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80" yWindow="0" windowWidth="25600" windowHeight="13940" tabRatio="500" firstSheet="1" activeTab="4"/>
  </bookViews>
  <sheets>
    <sheet name="Total Data sheet" sheetId="1" r:id="rId1"/>
    <sheet name="Bud Data Sheet" sheetId="2" r:id="rId2"/>
    <sheet name="Crown Buds working file" sheetId="3" r:id="rId3"/>
    <sheet name="Stolon Buds working file" sheetId="4" r:id="rId4"/>
    <sheet name="SAS or 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5" l="1"/>
  <c r="AO3" i="5"/>
  <c r="AP3" i="5"/>
  <c r="AQ3" i="5"/>
  <c r="AR3" i="5"/>
  <c r="AS3" i="5"/>
  <c r="AT3" i="5"/>
  <c r="AU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P3" i="5"/>
  <c r="BQ3" i="5"/>
  <c r="BR3" i="5"/>
  <c r="BS3" i="5"/>
  <c r="AN4" i="5"/>
  <c r="AO4" i="5"/>
  <c r="AP4" i="5"/>
  <c r="AQ4" i="5"/>
  <c r="AR4" i="5"/>
  <c r="AS4" i="5"/>
  <c r="AT4" i="5"/>
  <c r="AU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P4" i="5"/>
  <c r="BQ4" i="5"/>
  <c r="BR4" i="5"/>
  <c r="BS4" i="5"/>
  <c r="AN5" i="5"/>
  <c r="AO5" i="5"/>
  <c r="AP5" i="5"/>
  <c r="AQ5" i="5"/>
  <c r="AR5" i="5"/>
  <c r="AS5" i="5"/>
  <c r="AT5" i="5"/>
  <c r="AU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P5" i="5"/>
  <c r="BQ5" i="5"/>
  <c r="BR5" i="5"/>
  <c r="BS5" i="5"/>
  <c r="AN6" i="5"/>
  <c r="AO6" i="5"/>
  <c r="AP6" i="5"/>
  <c r="AQ6" i="5"/>
  <c r="AR6" i="5"/>
  <c r="AS6" i="5"/>
  <c r="AT6" i="5"/>
  <c r="AU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P6" i="5"/>
  <c r="BQ6" i="5"/>
  <c r="BR6" i="5"/>
  <c r="BS6" i="5"/>
  <c r="AN7" i="5"/>
  <c r="AO7" i="5"/>
  <c r="AP7" i="5"/>
  <c r="AQ7" i="5"/>
  <c r="AR7" i="5"/>
  <c r="AS7" i="5"/>
  <c r="AT7" i="5"/>
  <c r="AU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P7" i="5"/>
  <c r="BQ7" i="5"/>
  <c r="BR7" i="5"/>
  <c r="BS7" i="5"/>
  <c r="AN8" i="5"/>
  <c r="AO8" i="5"/>
  <c r="AP8" i="5"/>
  <c r="AQ8" i="5"/>
  <c r="AR8" i="5"/>
  <c r="AS8" i="5"/>
  <c r="AT8" i="5"/>
  <c r="AU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P8" i="5"/>
  <c r="BQ8" i="5"/>
  <c r="BR8" i="5"/>
  <c r="BS8" i="5"/>
  <c r="AN9" i="5"/>
  <c r="AO9" i="5"/>
  <c r="AP9" i="5"/>
  <c r="AQ9" i="5"/>
  <c r="AR9" i="5"/>
  <c r="AS9" i="5"/>
  <c r="AT9" i="5"/>
  <c r="AU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P9" i="5"/>
  <c r="BQ9" i="5"/>
  <c r="BR9" i="5"/>
  <c r="BS9" i="5"/>
  <c r="AN10" i="5"/>
  <c r="AO10" i="5"/>
  <c r="AP10" i="5"/>
  <c r="AQ10" i="5"/>
  <c r="AR10" i="5"/>
  <c r="AS10" i="5"/>
  <c r="AT10" i="5"/>
  <c r="AU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P10" i="5"/>
  <c r="BQ10" i="5"/>
  <c r="BR10" i="5"/>
  <c r="BS10" i="5"/>
  <c r="AN11" i="5"/>
  <c r="AO11" i="5"/>
  <c r="AP11" i="5"/>
  <c r="AQ11" i="5"/>
  <c r="AR11" i="5"/>
  <c r="AS11" i="5"/>
  <c r="AT11" i="5"/>
  <c r="AU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P11" i="5"/>
  <c r="BQ11" i="5"/>
  <c r="BR11" i="5"/>
  <c r="BS11" i="5"/>
  <c r="AN12" i="5"/>
  <c r="AO12" i="5"/>
  <c r="AP12" i="5"/>
  <c r="AQ12" i="5"/>
  <c r="AR12" i="5"/>
  <c r="AS12" i="5"/>
  <c r="AT12" i="5"/>
  <c r="AU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P12" i="5"/>
  <c r="BQ12" i="5"/>
  <c r="BR12" i="5"/>
  <c r="BS12" i="5"/>
  <c r="AN13" i="5"/>
  <c r="AO13" i="5"/>
  <c r="AP13" i="5"/>
  <c r="AQ13" i="5"/>
  <c r="AR13" i="5"/>
  <c r="AS13" i="5"/>
  <c r="AT13" i="5"/>
  <c r="AU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P13" i="5"/>
  <c r="BQ13" i="5"/>
  <c r="BR13" i="5"/>
  <c r="BS13" i="5"/>
  <c r="AN14" i="5"/>
  <c r="AO14" i="5"/>
  <c r="AP14" i="5"/>
  <c r="AQ14" i="5"/>
  <c r="AR14" i="5"/>
  <c r="AS14" i="5"/>
  <c r="AT14" i="5"/>
  <c r="AU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P14" i="5"/>
  <c r="BQ14" i="5"/>
  <c r="BR14" i="5"/>
  <c r="BS14" i="5"/>
  <c r="AN15" i="5"/>
  <c r="AO15" i="5"/>
  <c r="AP15" i="5"/>
  <c r="AQ15" i="5"/>
  <c r="AR15" i="5"/>
  <c r="AS15" i="5"/>
  <c r="AT15" i="5"/>
  <c r="AU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P15" i="5"/>
  <c r="BQ15" i="5"/>
  <c r="BR15" i="5"/>
  <c r="BS15" i="5"/>
  <c r="AN16" i="5"/>
  <c r="AO16" i="5"/>
  <c r="AP16" i="5"/>
  <c r="AQ16" i="5"/>
  <c r="AR16" i="5"/>
  <c r="AS16" i="5"/>
  <c r="AT16" i="5"/>
  <c r="AU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P16" i="5"/>
  <c r="BQ16" i="5"/>
  <c r="BR16" i="5"/>
  <c r="BS16" i="5"/>
  <c r="AN17" i="5"/>
  <c r="AO17" i="5"/>
  <c r="AP17" i="5"/>
  <c r="AQ17" i="5"/>
  <c r="AR17" i="5"/>
  <c r="AS17" i="5"/>
  <c r="AT17" i="5"/>
  <c r="AU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P17" i="5"/>
  <c r="BQ17" i="5"/>
  <c r="BR17" i="5"/>
  <c r="BS17" i="5"/>
  <c r="AN18" i="5"/>
  <c r="AO18" i="5"/>
  <c r="AP18" i="5"/>
  <c r="AQ18" i="5"/>
  <c r="AR18" i="5"/>
  <c r="AS18" i="5"/>
  <c r="AT18" i="5"/>
  <c r="AU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P18" i="5"/>
  <c r="BQ18" i="5"/>
  <c r="BR18" i="5"/>
  <c r="BS18" i="5"/>
  <c r="AN19" i="5"/>
  <c r="AO19" i="5"/>
  <c r="AP19" i="5"/>
  <c r="AQ19" i="5"/>
  <c r="AR19" i="5"/>
  <c r="AS19" i="5"/>
  <c r="AT19" i="5"/>
  <c r="AU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P19" i="5"/>
  <c r="BQ19" i="5"/>
  <c r="BR19" i="5"/>
  <c r="BS19" i="5"/>
  <c r="AN20" i="5"/>
  <c r="AO20" i="5"/>
  <c r="AP20" i="5"/>
  <c r="AQ20" i="5"/>
  <c r="AR20" i="5"/>
  <c r="AS20" i="5"/>
  <c r="AT20" i="5"/>
  <c r="AU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P20" i="5"/>
  <c r="BQ20" i="5"/>
  <c r="BR20" i="5"/>
  <c r="BS20" i="5"/>
  <c r="AN21" i="5"/>
  <c r="AO21" i="5"/>
  <c r="AP21" i="5"/>
  <c r="AQ21" i="5"/>
  <c r="AR21" i="5"/>
  <c r="AS21" i="5"/>
  <c r="AT21" i="5"/>
  <c r="AU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P21" i="5"/>
  <c r="BQ21" i="5"/>
  <c r="BR21" i="5"/>
  <c r="BS21" i="5"/>
  <c r="AN22" i="5"/>
  <c r="AO22" i="5"/>
  <c r="AP22" i="5"/>
  <c r="AQ22" i="5"/>
  <c r="AR22" i="5"/>
  <c r="AS22" i="5"/>
  <c r="AT22" i="5"/>
  <c r="AU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P22" i="5"/>
  <c r="BQ22" i="5"/>
  <c r="BR22" i="5"/>
  <c r="BS22" i="5"/>
  <c r="AN23" i="5"/>
  <c r="AO23" i="5"/>
  <c r="AP23" i="5"/>
  <c r="AQ23" i="5"/>
  <c r="AR23" i="5"/>
  <c r="AS23" i="5"/>
  <c r="AT23" i="5"/>
  <c r="AU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P23" i="5"/>
  <c r="BQ23" i="5"/>
  <c r="BR23" i="5"/>
  <c r="BS23" i="5"/>
  <c r="AN24" i="5"/>
  <c r="AO24" i="5"/>
  <c r="AP24" i="5"/>
  <c r="AQ24" i="5"/>
  <c r="AR24" i="5"/>
  <c r="AS24" i="5"/>
  <c r="AT24" i="5"/>
  <c r="AU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P24" i="5"/>
  <c r="BQ24" i="5"/>
  <c r="BR24" i="5"/>
  <c r="BS24" i="5"/>
  <c r="AN25" i="5"/>
  <c r="AO25" i="5"/>
  <c r="AP25" i="5"/>
  <c r="AQ25" i="5"/>
  <c r="AR25" i="5"/>
  <c r="AS25" i="5"/>
  <c r="AT25" i="5"/>
  <c r="AU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P25" i="5"/>
  <c r="BQ25" i="5"/>
  <c r="BR25" i="5"/>
  <c r="BS25" i="5"/>
  <c r="AN26" i="5"/>
  <c r="AO26" i="5"/>
  <c r="AP26" i="5"/>
  <c r="AQ26" i="5"/>
  <c r="AR26" i="5"/>
  <c r="AS26" i="5"/>
  <c r="AT26" i="5"/>
  <c r="AU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P26" i="5"/>
  <c r="BQ26" i="5"/>
  <c r="BR26" i="5"/>
  <c r="BS26" i="5"/>
  <c r="AN27" i="5"/>
  <c r="AO27" i="5"/>
  <c r="AP27" i="5"/>
  <c r="AQ27" i="5"/>
  <c r="AR27" i="5"/>
  <c r="AS27" i="5"/>
  <c r="AT27" i="5"/>
  <c r="AU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P27" i="5"/>
  <c r="BQ27" i="5"/>
  <c r="BR27" i="5"/>
  <c r="BS27" i="5"/>
  <c r="AN28" i="5"/>
  <c r="AO28" i="5"/>
  <c r="AP28" i="5"/>
  <c r="AQ28" i="5"/>
  <c r="AR28" i="5"/>
  <c r="AS28" i="5"/>
  <c r="AT28" i="5"/>
  <c r="AU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P28" i="5"/>
  <c r="BQ28" i="5"/>
  <c r="BR28" i="5"/>
  <c r="BS28" i="5"/>
  <c r="AN29" i="5"/>
  <c r="AO29" i="5"/>
  <c r="AP29" i="5"/>
  <c r="AQ29" i="5"/>
  <c r="AR29" i="5"/>
  <c r="AS29" i="5"/>
  <c r="AT29" i="5"/>
  <c r="AU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P29" i="5"/>
  <c r="BQ29" i="5"/>
  <c r="BR29" i="5"/>
  <c r="BS29" i="5"/>
  <c r="AN30" i="5"/>
  <c r="AO30" i="5"/>
  <c r="AP30" i="5"/>
  <c r="AQ30" i="5"/>
  <c r="AR30" i="5"/>
  <c r="AS30" i="5"/>
  <c r="AT30" i="5"/>
  <c r="AU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P30" i="5"/>
  <c r="BQ30" i="5"/>
  <c r="BR30" i="5"/>
  <c r="BS30" i="5"/>
  <c r="AN31" i="5"/>
  <c r="AO31" i="5"/>
  <c r="AP31" i="5"/>
  <c r="AQ31" i="5"/>
  <c r="AR31" i="5"/>
  <c r="AS31" i="5"/>
  <c r="AT31" i="5"/>
  <c r="AU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P31" i="5"/>
  <c r="BQ31" i="5"/>
  <c r="BR31" i="5"/>
  <c r="BS31" i="5"/>
  <c r="AN32" i="5"/>
  <c r="AO32" i="5"/>
  <c r="AP32" i="5"/>
  <c r="AQ32" i="5"/>
  <c r="AR32" i="5"/>
  <c r="AS32" i="5"/>
  <c r="AT32" i="5"/>
  <c r="AU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P32" i="5"/>
  <c r="BQ32" i="5"/>
  <c r="BR32" i="5"/>
  <c r="BS32" i="5"/>
  <c r="AN33" i="5"/>
  <c r="AO33" i="5"/>
  <c r="AP33" i="5"/>
  <c r="AQ33" i="5"/>
  <c r="AR33" i="5"/>
  <c r="AS33" i="5"/>
  <c r="AT33" i="5"/>
  <c r="AU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P33" i="5"/>
  <c r="BQ33" i="5"/>
  <c r="BR33" i="5"/>
  <c r="BS33" i="5"/>
  <c r="AN34" i="5"/>
  <c r="AO34" i="5"/>
  <c r="AP34" i="5"/>
  <c r="AQ34" i="5"/>
  <c r="AR34" i="5"/>
  <c r="AS34" i="5"/>
  <c r="AT34" i="5"/>
  <c r="AU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P34" i="5"/>
  <c r="BQ34" i="5"/>
  <c r="BR34" i="5"/>
  <c r="BS34" i="5"/>
  <c r="AN35" i="5"/>
  <c r="AO35" i="5"/>
  <c r="AP35" i="5"/>
  <c r="AQ35" i="5"/>
  <c r="AR35" i="5"/>
  <c r="AS35" i="5"/>
  <c r="AT35" i="5"/>
  <c r="AU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P35" i="5"/>
  <c r="BQ35" i="5"/>
  <c r="BR35" i="5"/>
  <c r="BS35" i="5"/>
  <c r="AN36" i="5"/>
  <c r="AO36" i="5"/>
  <c r="AP36" i="5"/>
  <c r="AQ36" i="5"/>
  <c r="AR36" i="5"/>
  <c r="AS36" i="5"/>
  <c r="AT36" i="5"/>
  <c r="AU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P36" i="5"/>
  <c r="BQ36" i="5"/>
  <c r="BR36" i="5"/>
  <c r="BS36" i="5"/>
  <c r="AN37" i="5"/>
  <c r="AO37" i="5"/>
  <c r="AP37" i="5"/>
  <c r="AQ37" i="5"/>
  <c r="AR37" i="5"/>
  <c r="AS37" i="5"/>
  <c r="AT37" i="5"/>
  <c r="AU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P37" i="5"/>
  <c r="BQ37" i="5"/>
  <c r="BR37" i="5"/>
  <c r="BS37" i="5"/>
  <c r="AN38" i="5"/>
  <c r="AO38" i="5"/>
  <c r="AP38" i="5"/>
  <c r="AQ38" i="5"/>
  <c r="AR38" i="5"/>
  <c r="AS38" i="5"/>
  <c r="AT38" i="5"/>
  <c r="AU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P38" i="5"/>
  <c r="BQ38" i="5"/>
  <c r="BR38" i="5"/>
  <c r="BS38" i="5"/>
  <c r="AN39" i="5"/>
  <c r="AO39" i="5"/>
  <c r="AP39" i="5"/>
  <c r="AQ39" i="5"/>
  <c r="AR39" i="5"/>
  <c r="AS39" i="5"/>
  <c r="AT39" i="5"/>
  <c r="AU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P39" i="5"/>
  <c r="BQ39" i="5"/>
  <c r="BR39" i="5"/>
  <c r="BS39" i="5"/>
  <c r="AN40" i="5"/>
  <c r="AO40" i="5"/>
  <c r="AP40" i="5"/>
  <c r="AQ40" i="5"/>
  <c r="AR40" i="5"/>
  <c r="AS40" i="5"/>
  <c r="AT40" i="5"/>
  <c r="AU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P40" i="5"/>
  <c r="BQ40" i="5"/>
  <c r="BR40" i="5"/>
  <c r="BS40" i="5"/>
  <c r="AN41" i="5"/>
  <c r="AO41" i="5"/>
  <c r="AP41" i="5"/>
  <c r="AQ41" i="5"/>
  <c r="AR41" i="5"/>
  <c r="AS41" i="5"/>
  <c r="AT41" i="5"/>
  <c r="AU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P41" i="5"/>
  <c r="BQ41" i="5"/>
  <c r="BR41" i="5"/>
  <c r="BS41" i="5"/>
  <c r="AN42" i="5"/>
  <c r="AO42" i="5"/>
  <c r="AP42" i="5"/>
  <c r="AQ42" i="5"/>
  <c r="AR42" i="5"/>
  <c r="AS42" i="5"/>
  <c r="AT42" i="5"/>
  <c r="AU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P42" i="5"/>
  <c r="BQ42" i="5"/>
  <c r="BR42" i="5"/>
  <c r="BS42" i="5"/>
  <c r="AN43" i="5"/>
  <c r="AO43" i="5"/>
  <c r="AP43" i="5"/>
  <c r="AQ43" i="5"/>
  <c r="AR43" i="5"/>
  <c r="AS43" i="5"/>
  <c r="AT43" i="5"/>
  <c r="AU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P43" i="5"/>
  <c r="BQ43" i="5"/>
  <c r="BR43" i="5"/>
  <c r="BS43" i="5"/>
  <c r="AN44" i="5"/>
  <c r="AO44" i="5"/>
  <c r="AP44" i="5"/>
  <c r="AQ44" i="5"/>
  <c r="AR44" i="5"/>
  <c r="AS44" i="5"/>
  <c r="AT44" i="5"/>
  <c r="AU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P44" i="5"/>
  <c r="BQ44" i="5"/>
  <c r="BR44" i="5"/>
  <c r="BS44" i="5"/>
  <c r="AN45" i="5"/>
  <c r="AO45" i="5"/>
  <c r="AP45" i="5"/>
  <c r="AQ45" i="5"/>
  <c r="AR45" i="5"/>
  <c r="AS45" i="5"/>
  <c r="AT45" i="5"/>
  <c r="AU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P45" i="5"/>
  <c r="BQ45" i="5"/>
  <c r="BR45" i="5"/>
  <c r="BS45" i="5"/>
  <c r="AN46" i="5"/>
  <c r="AO46" i="5"/>
  <c r="AP46" i="5"/>
  <c r="AQ46" i="5"/>
  <c r="AR46" i="5"/>
  <c r="AS46" i="5"/>
  <c r="AT46" i="5"/>
  <c r="AU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P46" i="5"/>
  <c r="BQ46" i="5"/>
  <c r="BR46" i="5"/>
  <c r="BS46" i="5"/>
  <c r="AN47" i="5"/>
  <c r="AO47" i="5"/>
  <c r="AP47" i="5"/>
  <c r="AQ47" i="5"/>
  <c r="AR47" i="5"/>
  <c r="AS47" i="5"/>
  <c r="AT47" i="5"/>
  <c r="AU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P47" i="5"/>
  <c r="BQ47" i="5"/>
  <c r="BR47" i="5"/>
  <c r="BS47" i="5"/>
  <c r="AN48" i="5"/>
  <c r="AO48" i="5"/>
  <c r="AP48" i="5"/>
  <c r="AQ48" i="5"/>
  <c r="AR48" i="5"/>
  <c r="AS48" i="5"/>
  <c r="AT48" i="5"/>
  <c r="AU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P48" i="5"/>
  <c r="BQ48" i="5"/>
  <c r="BR48" i="5"/>
  <c r="BS48" i="5"/>
  <c r="AN49" i="5"/>
  <c r="AO49" i="5"/>
  <c r="AP49" i="5"/>
  <c r="AQ49" i="5"/>
  <c r="AR49" i="5"/>
  <c r="AS49" i="5"/>
  <c r="AT49" i="5"/>
  <c r="AU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P49" i="5"/>
  <c r="BQ49" i="5"/>
  <c r="BR49" i="5"/>
  <c r="BS49" i="5"/>
  <c r="AN50" i="5"/>
  <c r="AO50" i="5"/>
  <c r="AP50" i="5"/>
  <c r="AQ50" i="5"/>
  <c r="AR50" i="5"/>
  <c r="AS50" i="5"/>
  <c r="AT50" i="5"/>
  <c r="AU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P50" i="5"/>
  <c r="BQ50" i="5"/>
  <c r="BR50" i="5"/>
  <c r="BS50" i="5"/>
  <c r="AN51" i="5"/>
  <c r="AO51" i="5"/>
  <c r="AP51" i="5"/>
  <c r="AQ51" i="5"/>
  <c r="AR51" i="5"/>
  <c r="AS51" i="5"/>
  <c r="AT51" i="5"/>
  <c r="AU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P51" i="5"/>
  <c r="BQ51" i="5"/>
  <c r="BR51" i="5"/>
  <c r="BS51" i="5"/>
  <c r="AN52" i="5"/>
  <c r="AO52" i="5"/>
  <c r="AP52" i="5"/>
  <c r="AQ52" i="5"/>
  <c r="AR52" i="5"/>
  <c r="AS52" i="5"/>
  <c r="AT52" i="5"/>
  <c r="AU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P52" i="5"/>
  <c r="BQ52" i="5"/>
  <c r="BR52" i="5"/>
  <c r="BS52" i="5"/>
  <c r="AN53" i="5"/>
  <c r="AO53" i="5"/>
  <c r="AP53" i="5"/>
  <c r="AQ53" i="5"/>
  <c r="AR53" i="5"/>
  <c r="AS53" i="5"/>
  <c r="AT53" i="5"/>
  <c r="AU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P53" i="5"/>
  <c r="BQ53" i="5"/>
  <c r="BR53" i="5"/>
  <c r="BS53" i="5"/>
  <c r="AN54" i="5"/>
  <c r="AO54" i="5"/>
  <c r="AP54" i="5"/>
  <c r="AQ54" i="5"/>
  <c r="AR54" i="5"/>
  <c r="AS54" i="5"/>
  <c r="AT54" i="5"/>
  <c r="AU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P54" i="5"/>
  <c r="BQ54" i="5"/>
  <c r="BR54" i="5"/>
  <c r="BS54" i="5"/>
  <c r="AN55" i="5"/>
  <c r="AO55" i="5"/>
  <c r="AP55" i="5"/>
  <c r="AQ55" i="5"/>
  <c r="AR55" i="5"/>
  <c r="AS55" i="5"/>
  <c r="AT55" i="5"/>
  <c r="AU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P55" i="5"/>
  <c r="BQ55" i="5"/>
  <c r="BR55" i="5"/>
  <c r="BS55" i="5"/>
  <c r="AN56" i="5"/>
  <c r="AO56" i="5"/>
  <c r="AP56" i="5"/>
  <c r="AQ56" i="5"/>
  <c r="AR56" i="5"/>
  <c r="AS56" i="5"/>
  <c r="AT56" i="5"/>
  <c r="AU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P56" i="5"/>
  <c r="BQ56" i="5"/>
  <c r="BR56" i="5"/>
  <c r="BS56" i="5"/>
  <c r="AN57" i="5"/>
  <c r="AO57" i="5"/>
  <c r="AP57" i="5"/>
  <c r="AQ57" i="5"/>
  <c r="AR57" i="5"/>
  <c r="AS57" i="5"/>
  <c r="AT57" i="5"/>
  <c r="AU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P57" i="5"/>
  <c r="BQ57" i="5"/>
  <c r="BR57" i="5"/>
  <c r="BS57" i="5"/>
  <c r="AN58" i="5"/>
  <c r="AO58" i="5"/>
  <c r="AP58" i="5"/>
  <c r="AQ58" i="5"/>
  <c r="AR58" i="5"/>
  <c r="AS58" i="5"/>
  <c r="AT58" i="5"/>
  <c r="AU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P58" i="5"/>
  <c r="BQ58" i="5"/>
  <c r="BR58" i="5"/>
  <c r="BS58" i="5"/>
  <c r="AN59" i="5"/>
  <c r="AO59" i="5"/>
  <c r="AP59" i="5"/>
  <c r="AQ59" i="5"/>
  <c r="AR59" i="5"/>
  <c r="AS59" i="5"/>
  <c r="AT59" i="5"/>
  <c r="AU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P59" i="5"/>
  <c r="BQ59" i="5"/>
  <c r="BR59" i="5"/>
  <c r="BS59" i="5"/>
  <c r="AN60" i="5"/>
  <c r="AO60" i="5"/>
  <c r="AP60" i="5"/>
  <c r="AQ60" i="5"/>
  <c r="AR60" i="5"/>
  <c r="AS60" i="5"/>
  <c r="AT60" i="5"/>
  <c r="AU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P60" i="5"/>
  <c r="BQ60" i="5"/>
  <c r="BR60" i="5"/>
  <c r="BS60" i="5"/>
  <c r="AN61" i="5"/>
  <c r="AO61" i="5"/>
  <c r="AP61" i="5"/>
  <c r="AQ61" i="5"/>
  <c r="AR61" i="5"/>
  <c r="AS61" i="5"/>
  <c r="AT61" i="5"/>
  <c r="AU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P61" i="5"/>
  <c r="BQ61" i="5"/>
  <c r="BR61" i="5"/>
  <c r="BS61" i="5"/>
  <c r="AN62" i="5"/>
  <c r="AO62" i="5"/>
  <c r="AP62" i="5"/>
  <c r="AQ62" i="5"/>
  <c r="AR62" i="5"/>
  <c r="AS62" i="5"/>
  <c r="AT62" i="5"/>
  <c r="AU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P62" i="5"/>
  <c r="BQ62" i="5"/>
  <c r="BR62" i="5"/>
  <c r="BS62" i="5"/>
  <c r="AN63" i="5"/>
  <c r="AO63" i="5"/>
  <c r="AP63" i="5"/>
  <c r="AQ63" i="5"/>
  <c r="AR63" i="5"/>
  <c r="AS63" i="5"/>
  <c r="AT63" i="5"/>
  <c r="AU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P63" i="5"/>
  <c r="BQ63" i="5"/>
  <c r="BR63" i="5"/>
  <c r="BS63" i="5"/>
  <c r="AN64" i="5"/>
  <c r="AO64" i="5"/>
  <c r="AP64" i="5"/>
  <c r="AQ64" i="5"/>
  <c r="AR64" i="5"/>
  <c r="AS64" i="5"/>
  <c r="AT64" i="5"/>
  <c r="AU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P64" i="5"/>
  <c r="BQ64" i="5"/>
  <c r="BR64" i="5"/>
  <c r="BS64" i="5"/>
  <c r="AN65" i="5"/>
  <c r="AO65" i="5"/>
  <c r="AP65" i="5"/>
  <c r="AQ65" i="5"/>
  <c r="AR65" i="5"/>
  <c r="AS65" i="5"/>
  <c r="AT65" i="5"/>
  <c r="AU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P65" i="5"/>
  <c r="BQ65" i="5"/>
  <c r="BR65" i="5"/>
  <c r="BS65" i="5"/>
  <c r="AN66" i="5"/>
  <c r="AO66" i="5"/>
  <c r="AP66" i="5"/>
  <c r="AQ66" i="5"/>
  <c r="AR66" i="5"/>
  <c r="AS66" i="5"/>
  <c r="AT66" i="5"/>
  <c r="AU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P66" i="5"/>
  <c r="BQ66" i="5"/>
  <c r="BR66" i="5"/>
  <c r="BS66" i="5"/>
  <c r="AN67" i="5"/>
  <c r="AO67" i="5"/>
  <c r="AP67" i="5"/>
  <c r="AQ67" i="5"/>
  <c r="AR67" i="5"/>
  <c r="AS67" i="5"/>
  <c r="AT67" i="5"/>
  <c r="AU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P67" i="5"/>
  <c r="BQ67" i="5"/>
  <c r="BR67" i="5"/>
  <c r="BS67" i="5"/>
  <c r="AN68" i="5"/>
  <c r="AO68" i="5"/>
  <c r="AP68" i="5"/>
  <c r="AQ68" i="5"/>
  <c r="AR68" i="5"/>
  <c r="AS68" i="5"/>
  <c r="AT68" i="5"/>
  <c r="AU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P68" i="5"/>
  <c r="BQ68" i="5"/>
  <c r="BR68" i="5"/>
  <c r="BS68" i="5"/>
  <c r="AN69" i="5"/>
  <c r="AO69" i="5"/>
  <c r="AP69" i="5"/>
  <c r="AQ69" i="5"/>
  <c r="AR69" i="5"/>
  <c r="AS69" i="5"/>
  <c r="AT69" i="5"/>
  <c r="AU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P69" i="5"/>
  <c r="BQ69" i="5"/>
  <c r="BR69" i="5"/>
  <c r="BS69" i="5"/>
  <c r="AN70" i="5"/>
  <c r="AO70" i="5"/>
  <c r="AP70" i="5"/>
  <c r="AQ70" i="5"/>
  <c r="AR70" i="5"/>
  <c r="AS70" i="5"/>
  <c r="AT70" i="5"/>
  <c r="AU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P70" i="5"/>
  <c r="BQ70" i="5"/>
  <c r="BR70" i="5"/>
  <c r="BS70" i="5"/>
  <c r="AN71" i="5"/>
  <c r="AO71" i="5"/>
  <c r="AP71" i="5"/>
  <c r="AQ71" i="5"/>
  <c r="AR71" i="5"/>
  <c r="AS71" i="5"/>
  <c r="AT71" i="5"/>
  <c r="AU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P71" i="5"/>
  <c r="BQ71" i="5"/>
  <c r="BR71" i="5"/>
  <c r="BS71" i="5"/>
  <c r="AN72" i="5"/>
  <c r="AO72" i="5"/>
  <c r="AP72" i="5"/>
  <c r="AQ72" i="5"/>
  <c r="AR72" i="5"/>
  <c r="AS72" i="5"/>
  <c r="AT72" i="5"/>
  <c r="AU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P72" i="5"/>
  <c r="BQ72" i="5"/>
  <c r="BR72" i="5"/>
  <c r="BS72" i="5"/>
  <c r="AN73" i="5"/>
  <c r="AO73" i="5"/>
  <c r="AP73" i="5"/>
  <c r="AQ73" i="5"/>
  <c r="AR73" i="5"/>
  <c r="AS73" i="5"/>
  <c r="AT73" i="5"/>
  <c r="AU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P73" i="5"/>
  <c r="BQ73" i="5"/>
  <c r="BR73" i="5"/>
  <c r="BS73" i="5"/>
  <c r="AN74" i="5"/>
  <c r="AO74" i="5"/>
  <c r="AP74" i="5"/>
  <c r="AQ74" i="5"/>
  <c r="AR74" i="5"/>
  <c r="AS74" i="5"/>
  <c r="AT74" i="5"/>
  <c r="AU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P74" i="5"/>
  <c r="BQ74" i="5"/>
  <c r="BR74" i="5"/>
  <c r="BS74" i="5"/>
  <c r="AN75" i="5"/>
  <c r="AO75" i="5"/>
  <c r="AP75" i="5"/>
  <c r="AQ75" i="5"/>
  <c r="AR75" i="5"/>
  <c r="AS75" i="5"/>
  <c r="AT75" i="5"/>
  <c r="AU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P75" i="5"/>
  <c r="BQ75" i="5"/>
  <c r="BR75" i="5"/>
  <c r="BS75" i="5"/>
  <c r="AN76" i="5"/>
  <c r="AO76" i="5"/>
  <c r="AP76" i="5"/>
  <c r="AQ76" i="5"/>
  <c r="AR76" i="5"/>
  <c r="AS76" i="5"/>
  <c r="AT76" i="5"/>
  <c r="AU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P76" i="5"/>
  <c r="BQ76" i="5"/>
  <c r="BR76" i="5"/>
  <c r="BS76" i="5"/>
  <c r="AN77" i="5"/>
  <c r="AO77" i="5"/>
  <c r="AP77" i="5"/>
  <c r="AQ77" i="5"/>
  <c r="AR77" i="5"/>
  <c r="AS77" i="5"/>
  <c r="AT77" i="5"/>
  <c r="AU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P77" i="5"/>
  <c r="BQ77" i="5"/>
  <c r="BR77" i="5"/>
  <c r="BS77" i="5"/>
  <c r="AN78" i="5"/>
  <c r="AO78" i="5"/>
  <c r="AP78" i="5"/>
  <c r="AQ78" i="5"/>
  <c r="AR78" i="5"/>
  <c r="AS78" i="5"/>
  <c r="AT78" i="5"/>
  <c r="AU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P78" i="5"/>
  <c r="BQ78" i="5"/>
  <c r="BR78" i="5"/>
  <c r="BS78" i="5"/>
  <c r="AN79" i="5"/>
  <c r="AO79" i="5"/>
  <c r="AP79" i="5"/>
  <c r="AQ79" i="5"/>
  <c r="AR79" i="5"/>
  <c r="AS79" i="5"/>
  <c r="AT79" i="5"/>
  <c r="AU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P79" i="5"/>
  <c r="BQ79" i="5"/>
  <c r="BR79" i="5"/>
  <c r="BS79" i="5"/>
  <c r="AN80" i="5"/>
  <c r="AO80" i="5"/>
  <c r="AP80" i="5"/>
  <c r="AQ80" i="5"/>
  <c r="AR80" i="5"/>
  <c r="AS80" i="5"/>
  <c r="AT80" i="5"/>
  <c r="AU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P80" i="5"/>
  <c r="BQ80" i="5"/>
  <c r="BR80" i="5"/>
  <c r="BS80" i="5"/>
  <c r="AN81" i="5"/>
  <c r="AO81" i="5"/>
  <c r="AP81" i="5"/>
  <c r="AQ81" i="5"/>
  <c r="AR81" i="5"/>
  <c r="AS81" i="5"/>
  <c r="AT81" i="5"/>
  <c r="AU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P81" i="5"/>
  <c r="BQ81" i="5"/>
  <c r="BR81" i="5"/>
  <c r="BS81" i="5"/>
  <c r="AN82" i="5"/>
  <c r="AO82" i="5"/>
  <c r="AP82" i="5"/>
  <c r="AQ82" i="5"/>
  <c r="AR82" i="5"/>
  <c r="AS82" i="5"/>
  <c r="AT82" i="5"/>
  <c r="AU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P82" i="5"/>
  <c r="BQ82" i="5"/>
  <c r="BR82" i="5"/>
  <c r="BS82" i="5"/>
  <c r="AN83" i="5"/>
  <c r="AO83" i="5"/>
  <c r="AP83" i="5"/>
  <c r="AQ83" i="5"/>
  <c r="AR83" i="5"/>
  <c r="AS83" i="5"/>
  <c r="AT83" i="5"/>
  <c r="AU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P83" i="5"/>
  <c r="BQ83" i="5"/>
  <c r="BR83" i="5"/>
  <c r="BS83" i="5"/>
  <c r="AN84" i="5"/>
  <c r="AO84" i="5"/>
  <c r="AP84" i="5"/>
  <c r="AQ84" i="5"/>
  <c r="AR84" i="5"/>
  <c r="AS84" i="5"/>
  <c r="AT84" i="5"/>
  <c r="AU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P84" i="5"/>
  <c r="BQ84" i="5"/>
  <c r="BR84" i="5"/>
  <c r="BS84" i="5"/>
  <c r="AN85" i="5"/>
  <c r="AO85" i="5"/>
  <c r="AP85" i="5"/>
  <c r="AQ85" i="5"/>
  <c r="AR85" i="5"/>
  <c r="AS85" i="5"/>
  <c r="AT85" i="5"/>
  <c r="AU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P85" i="5"/>
  <c r="BQ85" i="5"/>
  <c r="BR85" i="5"/>
  <c r="BS85" i="5"/>
  <c r="AN86" i="5"/>
  <c r="AO86" i="5"/>
  <c r="AP86" i="5"/>
  <c r="AQ86" i="5"/>
  <c r="AR86" i="5"/>
  <c r="AS86" i="5"/>
  <c r="AT86" i="5"/>
  <c r="AU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P86" i="5"/>
  <c r="BQ86" i="5"/>
  <c r="BR86" i="5"/>
  <c r="BS86" i="5"/>
  <c r="AN87" i="5"/>
  <c r="AO87" i="5"/>
  <c r="AP87" i="5"/>
  <c r="AQ87" i="5"/>
  <c r="AR87" i="5"/>
  <c r="AS87" i="5"/>
  <c r="AT87" i="5"/>
  <c r="AU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P87" i="5"/>
  <c r="BQ87" i="5"/>
  <c r="BR87" i="5"/>
  <c r="BS87" i="5"/>
  <c r="AN88" i="5"/>
  <c r="AO88" i="5"/>
  <c r="AP88" i="5"/>
  <c r="AQ88" i="5"/>
  <c r="AR88" i="5"/>
  <c r="AS88" i="5"/>
  <c r="AT88" i="5"/>
  <c r="AU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P88" i="5"/>
  <c r="BQ88" i="5"/>
  <c r="BR88" i="5"/>
  <c r="BS88" i="5"/>
  <c r="AN89" i="5"/>
  <c r="AO89" i="5"/>
  <c r="AP89" i="5"/>
  <c r="AQ89" i="5"/>
  <c r="AR89" i="5"/>
  <c r="AS89" i="5"/>
  <c r="AT89" i="5"/>
  <c r="AU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P89" i="5"/>
  <c r="BQ89" i="5"/>
  <c r="BR89" i="5"/>
  <c r="BS89" i="5"/>
  <c r="AN90" i="5"/>
  <c r="AO90" i="5"/>
  <c r="AP90" i="5"/>
  <c r="AQ90" i="5"/>
  <c r="AR90" i="5"/>
  <c r="AS90" i="5"/>
  <c r="AT90" i="5"/>
  <c r="AU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P90" i="5"/>
  <c r="BQ90" i="5"/>
  <c r="BR90" i="5"/>
  <c r="BS90" i="5"/>
  <c r="AN91" i="5"/>
  <c r="AO91" i="5"/>
  <c r="AP91" i="5"/>
  <c r="AQ91" i="5"/>
  <c r="AR91" i="5"/>
  <c r="AS91" i="5"/>
  <c r="AT91" i="5"/>
  <c r="AU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P91" i="5"/>
  <c r="BQ91" i="5"/>
  <c r="BR91" i="5"/>
  <c r="BS91" i="5"/>
  <c r="AN92" i="5"/>
  <c r="AO92" i="5"/>
  <c r="AP92" i="5"/>
  <c r="AQ92" i="5"/>
  <c r="AR92" i="5"/>
  <c r="AS92" i="5"/>
  <c r="AT92" i="5"/>
  <c r="AU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P92" i="5"/>
  <c r="BQ92" i="5"/>
  <c r="BR92" i="5"/>
  <c r="BS92" i="5"/>
  <c r="AN93" i="5"/>
  <c r="AO93" i="5"/>
  <c r="AP93" i="5"/>
  <c r="AQ93" i="5"/>
  <c r="AR93" i="5"/>
  <c r="AS93" i="5"/>
  <c r="AT93" i="5"/>
  <c r="AU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P93" i="5"/>
  <c r="BQ93" i="5"/>
  <c r="BR93" i="5"/>
  <c r="BS93" i="5"/>
  <c r="AN94" i="5"/>
  <c r="AO94" i="5"/>
  <c r="AP94" i="5"/>
  <c r="AQ94" i="5"/>
  <c r="AR94" i="5"/>
  <c r="AS94" i="5"/>
  <c r="AT94" i="5"/>
  <c r="AU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P94" i="5"/>
  <c r="BQ94" i="5"/>
  <c r="BR94" i="5"/>
  <c r="BS94" i="5"/>
  <c r="AN95" i="5"/>
  <c r="AO95" i="5"/>
  <c r="AP95" i="5"/>
  <c r="AQ95" i="5"/>
  <c r="AR95" i="5"/>
  <c r="AS95" i="5"/>
  <c r="AT95" i="5"/>
  <c r="AU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P95" i="5"/>
  <c r="BQ95" i="5"/>
  <c r="BR95" i="5"/>
  <c r="BS95" i="5"/>
  <c r="AN96" i="5"/>
  <c r="AO96" i="5"/>
  <c r="AP96" i="5"/>
  <c r="AQ96" i="5"/>
  <c r="AR96" i="5"/>
  <c r="AS96" i="5"/>
  <c r="AT96" i="5"/>
  <c r="AU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P96" i="5"/>
  <c r="BQ96" i="5"/>
  <c r="BR96" i="5"/>
  <c r="BS96" i="5"/>
  <c r="AN97" i="5"/>
  <c r="AO97" i="5"/>
  <c r="AP97" i="5"/>
  <c r="AQ97" i="5"/>
  <c r="AR97" i="5"/>
  <c r="AS97" i="5"/>
  <c r="AT97" i="5"/>
  <c r="AU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P97" i="5"/>
  <c r="BQ97" i="5"/>
  <c r="BR97" i="5"/>
  <c r="BS97" i="5"/>
  <c r="AN98" i="5"/>
  <c r="AO98" i="5"/>
  <c r="AP98" i="5"/>
  <c r="AQ98" i="5"/>
  <c r="AR98" i="5"/>
  <c r="AS98" i="5"/>
  <c r="AT98" i="5"/>
  <c r="AU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P98" i="5"/>
  <c r="BQ98" i="5"/>
  <c r="BR98" i="5"/>
  <c r="BS98" i="5"/>
  <c r="AN99" i="5"/>
  <c r="AO99" i="5"/>
  <c r="AP99" i="5"/>
  <c r="AQ99" i="5"/>
  <c r="AR99" i="5"/>
  <c r="AS99" i="5"/>
  <c r="AT99" i="5"/>
  <c r="AU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P99" i="5"/>
  <c r="BQ99" i="5"/>
  <c r="BR99" i="5"/>
  <c r="BS99" i="5"/>
  <c r="AN100" i="5"/>
  <c r="AO100" i="5"/>
  <c r="AP100" i="5"/>
  <c r="AQ100" i="5"/>
  <c r="AR100" i="5"/>
  <c r="AS100" i="5"/>
  <c r="AT100" i="5"/>
  <c r="AU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P100" i="5"/>
  <c r="BQ100" i="5"/>
  <c r="BR100" i="5"/>
  <c r="BS100" i="5"/>
  <c r="AN101" i="5"/>
  <c r="AO101" i="5"/>
  <c r="AP101" i="5"/>
  <c r="AQ101" i="5"/>
  <c r="AR101" i="5"/>
  <c r="AS101" i="5"/>
  <c r="AT101" i="5"/>
  <c r="AU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P101" i="5"/>
  <c r="BQ101" i="5"/>
  <c r="BR101" i="5"/>
  <c r="BS101" i="5"/>
  <c r="AN102" i="5"/>
  <c r="AO102" i="5"/>
  <c r="AP102" i="5"/>
  <c r="AQ102" i="5"/>
  <c r="AR102" i="5"/>
  <c r="AS102" i="5"/>
  <c r="AT102" i="5"/>
  <c r="AU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P102" i="5"/>
  <c r="BQ102" i="5"/>
  <c r="BR102" i="5"/>
  <c r="BS102" i="5"/>
  <c r="AN103" i="5"/>
  <c r="AO103" i="5"/>
  <c r="AP103" i="5"/>
  <c r="AQ103" i="5"/>
  <c r="AR103" i="5"/>
  <c r="AS103" i="5"/>
  <c r="AT103" i="5"/>
  <c r="AU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P103" i="5"/>
  <c r="BQ103" i="5"/>
  <c r="BR103" i="5"/>
  <c r="BS103" i="5"/>
  <c r="AN104" i="5"/>
  <c r="AO104" i="5"/>
  <c r="AP104" i="5"/>
  <c r="AQ104" i="5"/>
  <c r="AR104" i="5"/>
  <c r="AS104" i="5"/>
  <c r="AT104" i="5"/>
  <c r="AU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P104" i="5"/>
  <c r="BQ104" i="5"/>
  <c r="BR104" i="5"/>
  <c r="BS104" i="5"/>
  <c r="AN105" i="5"/>
  <c r="AO105" i="5"/>
  <c r="AP105" i="5"/>
  <c r="AQ105" i="5"/>
  <c r="AR105" i="5"/>
  <c r="AS105" i="5"/>
  <c r="AT105" i="5"/>
  <c r="AU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P105" i="5"/>
  <c r="BQ105" i="5"/>
  <c r="BR105" i="5"/>
  <c r="BS105" i="5"/>
  <c r="AN106" i="5"/>
  <c r="AO106" i="5"/>
  <c r="AP106" i="5"/>
  <c r="AQ106" i="5"/>
  <c r="AR106" i="5"/>
  <c r="AS106" i="5"/>
  <c r="AT106" i="5"/>
  <c r="AU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P106" i="5"/>
  <c r="BQ106" i="5"/>
  <c r="BR106" i="5"/>
  <c r="BS106" i="5"/>
  <c r="AN107" i="5"/>
  <c r="AO107" i="5"/>
  <c r="AP107" i="5"/>
  <c r="AQ107" i="5"/>
  <c r="AR107" i="5"/>
  <c r="AS107" i="5"/>
  <c r="AT107" i="5"/>
  <c r="AU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P107" i="5"/>
  <c r="BQ107" i="5"/>
  <c r="BR107" i="5"/>
  <c r="BS107" i="5"/>
  <c r="AN108" i="5"/>
  <c r="AO108" i="5"/>
  <c r="AP108" i="5"/>
  <c r="AQ108" i="5"/>
  <c r="AR108" i="5"/>
  <c r="AS108" i="5"/>
  <c r="AT108" i="5"/>
  <c r="AU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P108" i="5"/>
  <c r="BQ108" i="5"/>
  <c r="BR108" i="5"/>
  <c r="BS108" i="5"/>
  <c r="AN109" i="5"/>
  <c r="AO109" i="5"/>
  <c r="AP109" i="5"/>
  <c r="AQ109" i="5"/>
  <c r="AR109" i="5"/>
  <c r="AS109" i="5"/>
  <c r="AT109" i="5"/>
  <c r="AU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P109" i="5"/>
  <c r="BQ109" i="5"/>
  <c r="BR109" i="5"/>
  <c r="BS109" i="5"/>
  <c r="AN110" i="5"/>
  <c r="AO110" i="5"/>
  <c r="AP110" i="5"/>
  <c r="AQ110" i="5"/>
  <c r="AR110" i="5"/>
  <c r="AS110" i="5"/>
  <c r="AT110" i="5"/>
  <c r="AU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P110" i="5"/>
  <c r="BQ110" i="5"/>
  <c r="BR110" i="5"/>
  <c r="BS110" i="5"/>
  <c r="AN111" i="5"/>
  <c r="AO111" i="5"/>
  <c r="AP111" i="5"/>
  <c r="AQ111" i="5"/>
  <c r="AR111" i="5"/>
  <c r="AS111" i="5"/>
  <c r="AT111" i="5"/>
  <c r="AU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P111" i="5"/>
  <c r="BQ111" i="5"/>
  <c r="BR111" i="5"/>
  <c r="BS111" i="5"/>
  <c r="AN112" i="5"/>
  <c r="AO112" i="5"/>
  <c r="AP112" i="5"/>
  <c r="AQ112" i="5"/>
  <c r="AR112" i="5"/>
  <c r="AS112" i="5"/>
  <c r="AT112" i="5"/>
  <c r="AU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P112" i="5"/>
  <c r="BQ112" i="5"/>
  <c r="BR112" i="5"/>
  <c r="BS112" i="5"/>
  <c r="AN113" i="5"/>
  <c r="AO113" i="5"/>
  <c r="AP113" i="5"/>
  <c r="AQ113" i="5"/>
  <c r="AR113" i="5"/>
  <c r="AS113" i="5"/>
  <c r="AT113" i="5"/>
  <c r="AU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P113" i="5"/>
  <c r="BQ113" i="5"/>
  <c r="BR113" i="5"/>
  <c r="BS113" i="5"/>
  <c r="AN114" i="5"/>
  <c r="AO114" i="5"/>
  <c r="AP114" i="5"/>
  <c r="AQ114" i="5"/>
  <c r="AR114" i="5"/>
  <c r="AS114" i="5"/>
  <c r="AT114" i="5"/>
  <c r="AU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P114" i="5"/>
  <c r="BQ114" i="5"/>
  <c r="BR114" i="5"/>
  <c r="BS114" i="5"/>
  <c r="AN115" i="5"/>
  <c r="AO115" i="5"/>
  <c r="AP115" i="5"/>
  <c r="AQ115" i="5"/>
  <c r="AR115" i="5"/>
  <c r="AS115" i="5"/>
  <c r="AT115" i="5"/>
  <c r="AU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P115" i="5"/>
  <c r="BQ115" i="5"/>
  <c r="BR115" i="5"/>
  <c r="BS115" i="5"/>
  <c r="AN116" i="5"/>
  <c r="AO116" i="5"/>
  <c r="AP116" i="5"/>
  <c r="AQ116" i="5"/>
  <c r="AR116" i="5"/>
  <c r="AS116" i="5"/>
  <c r="AT116" i="5"/>
  <c r="AU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P116" i="5"/>
  <c r="BQ116" i="5"/>
  <c r="BR116" i="5"/>
  <c r="BS116" i="5"/>
  <c r="AN117" i="5"/>
  <c r="AO117" i="5"/>
  <c r="AP117" i="5"/>
  <c r="AQ117" i="5"/>
  <c r="AR117" i="5"/>
  <c r="AS117" i="5"/>
  <c r="AT117" i="5"/>
  <c r="AU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P117" i="5"/>
  <c r="BQ117" i="5"/>
  <c r="BR117" i="5"/>
  <c r="BS117" i="5"/>
  <c r="AN118" i="5"/>
  <c r="AO118" i="5"/>
  <c r="AP118" i="5"/>
  <c r="AQ118" i="5"/>
  <c r="AR118" i="5"/>
  <c r="AS118" i="5"/>
  <c r="AT118" i="5"/>
  <c r="AU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P118" i="5"/>
  <c r="BQ118" i="5"/>
  <c r="BR118" i="5"/>
  <c r="BS118" i="5"/>
  <c r="AN119" i="5"/>
  <c r="AO119" i="5"/>
  <c r="AP119" i="5"/>
  <c r="AQ119" i="5"/>
  <c r="AR119" i="5"/>
  <c r="AS119" i="5"/>
  <c r="AT119" i="5"/>
  <c r="AU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P119" i="5"/>
  <c r="BQ119" i="5"/>
  <c r="BR119" i="5"/>
  <c r="BS119" i="5"/>
  <c r="AN120" i="5"/>
  <c r="AO120" i="5"/>
  <c r="AP120" i="5"/>
  <c r="AQ120" i="5"/>
  <c r="AR120" i="5"/>
  <c r="AS120" i="5"/>
  <c r="AT120" i="5"/>
  <c r="AU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P120" i="5"/>
  <c r="BQ120" i="5"/>
  <c r="BR120" i="5"/>
  <c r="BS120" i="5"/>
  <c r="AN121" i="5"/>
  <c r="AO121" i="5"/>
  <c r="AP121" i="5"/>
  <c r="AQ121" i="5"/>
  <c r="AR121" i="5"/>
  <c r="AS121" i="5"/>
  <c r="AT121" i="5"/>
  <c r="AU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P121" i="5"/>
  <c r="BQ121" i="5"/>
  <c r="BR121" i="5"/>
  <c r="BS121" i="5"/>
  <c r="AN122" i="5"/>
  <c r="AO122" i="5"/>
  <c r="AP122" i="5"/>
  <c r="AQ122" i="5"/>
  <c r="AR122" i="5"/>
  <c r="AS122" i="5"/>
  <c r="AT122" i="5"/>
  <c r="AU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P122" i="5"/>
  <c r="BQ122" i="5"/>
  <c r="BR122" i="5"/>
  <c r="BS122" i="5"/>
  <c r="AN123" i="5"/>
  <c r="AO123" i="5"/>
  <c r="AP123" i="5"/>
  <c r="AQ123" i="5"/>
  <c r="AR123" i="5"/>
  <c r="AS123" i="5"/>
  <c r="AT123" i="5"/>
  <c r="AU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P123" i="5"/>
  <c r="BQ123" i="5"/>
  <c r="BR123" i="5"/>
  <c r="BS123" i="5"/>
  <c r="AN124" i="5"/>
  <c r="AO124" i="5"/>
  <c r="AP124" i="5"/>
  <c r="AQ124" i="5"/>
  <c r="AR124" i="5"/>
  <c r="AS124" i="5"/>
  <c r="AT124" i="5"/>
  <c r="AU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P124" i="5"/>
  <c r="BQ124" i="5"/>
  <c r="BR124" i="5"/>
  <c r="BS124" i="5"/>
  <c r="AN125" i="5"/>
  <c r="AO125" i="5"/>
  <c r="AP125" i="5"/>
  <c r="AQ125" i="5"/>
  <c r="AR125" i="5"/>
  <c r="AS125" i="5"/>
  <c r="AT125" i="5"/>
  <c r="AU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P125" i="5"/>
  <c r="BQ125" i="5"/>
  <c r="BR125" i="5"/>
  <c r="BS125" i="5"/>
  <c r="AN126" i="5"/>
  <c r="AO126" i="5"/>
  <c r="AP126" i="5"/>
  <c r="AQ126" i="5"/>
  <c r="AR126" i="5"/>
  <c r="AS126" i="5"/>
  <c r="AT126" i="5"/>
  <c r="AU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P126" i="5"/>
  <c r="BQ126" i="5"/>
  <c r="BR126" i="5"/>
  <c r="BS126" i="5"/>
  <c r="AN127" i="5"/>
  <c r="AO127" i="5"/>
  <c r="AP127" i="5"/>
  <c r="AQ127" i="5"/>
  <c r="AR127" i="5"/>
  <c r="AS127" i="5"/>
  <c r="AT127" i="5"/>
  <c r="AU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P127" i="5"/>
  <c r="BQ127" i="5"/>
  <c r="BR127" i="5"/>
  <c r="BS127" i="5"/>
  <c r="AN128" i="5"/>
  <c r="AO128" i="5"/>
  <c r="AP128" i="5"/>
  <c r="AQ128" i="5"/>
  <c r="AR128" i="5"/>
  <c r="AS128" i="5"/>
  <c r="AT128" i="5"/>
  <c r="AU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P128" i="5"/>
  <c r="BQ128" i="5"/>
  <c r="BR128" i="5"/>
  <c r="BS128" i="5"/>
  <c r="AN129" i="5"/>
  <c r="AO129" i="5"/>
  <c r="AP129" i="5"/>
  <c r="AQ129" i="5"/>
  <c r="AR129" i="5"/>
  <c r="AS129" i="5"/>
  <c r="AT129" i="5"/>
  <c r="AU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P129" i="5"/>
  <c r="BQ129" i="5"/>
  <c r="BR129" i="5"/>
  <c r="BS129" i="5"/>
  <c r="AN130" i="5"/>
  <c r="AO130" i="5"/>
  <c r="AP130" i="5"/>
  <c r="AQ130" i="5"/>
  <c r="AR130" i="5"/>
  <c r="AS130" i="5"/>
  <c r="AT130" i="5"/>
  <c r="AU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P130" i="5"/>
  <c r="BQ130" i="5"/>
  <c r="BR130" i="5"/>
  <c r="BS130" i="5"/>
  <c r="AN131" i="5"/>
  <c r="AO131" i="5"/>
  <c r="AP131" i="5"/>
  <c r="AQ131" i="5"/>
  <c r="AR131" i="5"/>
  <c r="AS131" i="5"/>
  <c r="AT131" i="5"/>
  <c r="AU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P131" i="5"/>
  <c r="BQ131" i="5"/>
  <c r="BR131" i="5"/>
  <c r="BS131" i="5"/>
  <c r="AN132" i="5"/>
  <c r="AO132" i="5"/>
  <c r="AP132" i="5"/>
  <c r="AQ132" i="5"/>
  <c r="AR132" i="5"/>
  <c r="AS132" i="5"/>
  <c r="AT132" i="5"/>
  <c r="AU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P132" i="5"/>
  <c r="BQ132" i="5"/>
  <c r="BR132" i="5"/>
  <c r="BS132" i="5"/>
  <c r="AN133" i="5"/>
  <c r="AO133" i="5"/>
  <c r="AP133" i="5"/>
  <c r="AQ133" i="5"/>
  <c r="AR133" i="5"/>
  <c r="AS133" i="5"/>
  <c r="AT133" i="5"/>
  <c r="AU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P133" i="5"/>
  <c r="BQ133" i="5"/>
  <c r="BR133" i="5"/>
  <c r="BS133" i="5"/>
  <c r="AN134" i="5"/>
  <c r="AO134" i="5"/>
  <c r="AP134" i="5"/>
  <c r="AQ134" i="5"/>
  <c r="AR134" i="5"/>
  <c r="AS134" i="5"/>
  <c r="AT134" i="5"/>
  <c r="AU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P134" i="5"/>
  <c r="BQ134" i="5"/>
  <c r="BR134" i="5"/>
  <c r="BS134" i="5"/>
  <c r="AN135" i="5"/>
  <c r="AO135" i="5"/>
  <c r="AP135" i="5"/>
  <c r="AQ135" i="5"/>
  <c r="AR135" i="5"/>
  <c r="AS135" i="5"/>
  <c r="AT135" i="5"/>
  <c r="AU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P135" i="5"/>
  <c r="BQ135" i="5"/>
  <c r="BR135" i="5"/>
  <c r="BS135" i="5"/>
  <c r="AN136" i="5"/>
  <c r="AO136" i="5"/>
  <c r="AP136" i="5"/>
  <c r="AQ136" i="5"/>
  <c r="AR136" i="5"/>
  <c r="AS136" i="5"/>
  <c r="AT136" i="5"/>
  <c r="AU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P136" i="5"/>
  <c r="BQ136" i="5"/>
  <c r="BR136" i="5"/>
  <c r="BS136" i="5"/>
  <c r="BS2" i="5"/>
  <c r="BR2" i="5"/>
  <c r="BQ2" i="5"/>
  <c r="BP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X2" i="5"/>
  <c r="AY2" i="5"/>
  <c r="AW2" i="5"/>
  <c r="AU2" i="5"/>
  <c r="AT2" i="5"/>
  <c r="AS2" i="5"/>
  <c r="AR2" i="5"/>
  <c r="AQ2" i="5"/>
  <c r="AP2" i="5"/>
  <c r="AO2" i="5"/>
  <c r="AN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M136" i="5"/>
  <c r="AL2" i="5"/>
  <c r="AG3" i="5"/>
  <c r="AH3" i="5"/>
  <c r="AI3" i="5"/>
  <c r="AJ3" i="5"/>
  <c r="AK3" i="5"/>
  <c r="AG4" i="5"/>
  <c r="AH4" i="5"/>
  <c r="AI4" i="5"/>
  <c r="AJ4" i="5"/>
  <c r="AK4" i="5"/>
  <c r="AG5" i="5"/>
  <c r="AH5" i="5"/>
  <c r="AI5" i="5"/>
  <c r="AJ5" i="5"/>
  <c r="AK5" i="5"/>
  <c r="AG6" i="5"/>
  <c r="AH6" i="5"/>
  <c r="AI6" i="5"/>
  <c r="AJ6" i="5"/>
  <c r="AK6" i="5"/>
  <c r="AG7" i="5"/>
  <c r="AH7" i="5"/>
  <c r="AI7" i="5"/>
  <c r="AJ7" i="5"/>
  <c r="AK7" i="5"/>
  <c r="AG8" i="5"/>
  <c r="AH8" i="5"/>
  <c r="AI8" i="5"/>
  <c r="AJ8" i="5"/>
  <c r="AK8" i="5"/>
  <c r="AG9" i="5"/>
  <c r="AH9" i="5"/>
  <c r="AI9" i="5"/>
  <c r="AJ9" i="5"/>
  <c r="AK9" i="5"/>
  <c r="AG10" i="5"/>
  <c r="AH10" i="5"/>
  <c r="AI10" i="5"/>
  <c r="AJ10" i="5"/>
  <c r="AK10" i="5"/>
  <c r="AG11" i="5"/>
  <c r="AH11" i="5"/>
  <c r="AI11" i="5"/>
  <c r="AJ11" i="5"/>
  <c r="AK11" i="5"/>
  <c r="AG12" i="5"/>
  <c r="AH12" i="5"/>
  <c r="AI12" i="5"/>
  <c r="AJ12" i="5"/>
  <c r="AK12" i="5"/>
  <c r="AG13" i="5"/>
  <c r="AH13" i="5"/>
  <c r="AI13" i="5"/>
  <c r="AJ13" i="5"/>
  <c r="AK13" i="5"/>
  <c r="AG14" i="5"/>
  <c r="AH14" i="5"/>
  <c r="AI14" i="5"/>
  <c r="AJ14" i="5"/>
  <c r="AK14" i="5"/>
  <c r="AG15" i="5"/>
  <c r="AH15" i="5"/>
  <c r="AI15" i="5"/>
  <c r="AJ15" i="5"/>
  <c r="AK15" i="5"/>
  <c r="AG16" i="5"/>
  <c r="AH16" i="5"/>
  <c r="AI16" i="5"/>
  <c r="AJ16" i="5"/>
  <c r="AK16" i="5"/>
  <c r="AG17" i="5"/>
  <c r="AH17" i="5"/>
  <c r="AI17" i="5"/>
  <c r="AJ17" i="5"/>
  <c r="AK17" i="5"/>
  <c r="AG18" i="5"/>
  <c r="AH18" i="5"/>
  <c r="AI18" i="5"/>
  <c r="AJ18" i="5"/>
  <c r="AK18" i="5"/>
  <c r="AG19" i="5"/>
  <c r="AH19" i="5"/>
  <c r="AI19" i="5"/>
  <c r="AJ19" i="5"/>
  <c r="AK19" i="5"/>
  <c r="AG20" i="5"/>
  <c r="AH20" i="5"/>
  <c r="AI20" i="5"/>
  <c r="AJ20" i="5"/>
  <c r="AK20" i="5"/>
  <c r="AG21" i="5"/>
  <c r="AH21" i="5"/>
  <c r="AI21" i="5"/>
  <c r="AJ21" i="5"/>
  <c r="AK21" i="5"/>
  <c r="AG22" i="5"/>
  <c r="AH22" i="5"/>
  <c r="AI22" i="5"/>
  <c r="AJ22" i="5"/>
  <c r="AK22" i="5"/>
  <c r="AG23" i="5"/>
  <c r="AH23" i="5"/>
  <c r="AI23" i="5"/>
  <c r="AJ23" i="5"/>
  <c r="AK23" i="5"/>
  <c r="AG24" i="5"/>
  <c r="AH24" i="5"/>
  <c r="AI24" i="5"/>
  <c r="AJ24" i="5"/>
  <c r="AK24" i="5"/>
  <c r="AG25" i="5"/>
  <c r="AH25" i="5"/>
  <c r="AI25" i="5"/>
  <c r="AJ25" i="5"/>
  <c r="AK25" i="5"/>
  <c r="AG26" i="5"/>
  <c r="AH26" i="5"/>
  <c r="AI26" i="5"/>
  <c r="AJ26" i="5"/>
  <c r="AK26" i="5"/>
  <c r="AG27" i="5"/>
  <c r="AH27" i="5"/>
  <c r="AI27" i="5"/>
  <c r="AJ27" i="5"/>
  <c r="AK27" i="5"/>
  <c r="AG28" i="5"/>
  <c r="AH28" i="5"/>
  <c r="AI28" i="5"/>
  <c r="AJ28" i="5"/>
  <c r="AK28" i="5"/>
  <c r="AG29" i="5"/>
  <c r="AH29" i="5"/>
  <c r="AI29" i="5"/>
  <c r="AJ29" i="5"/>
  <c r="AK29" i="5"/>
  <c r="AG30" i="5"/>
  <c r="AH30" i="5"/>
  <c r="AI30" i="5"/>
  <c r="AJ30" i="5"/>
  <c r="AK30" i="5"/>
  <c r="AG31" i="5"/>
  <c r="AH31" i="5"/>
  <c r="AI31" i="5"/>
  <c r="AJ31" i="5"/>
  <c r="AK31" i="5"/>
  <c r="AG32" i="5"/>
  <c r="AH32" i="5"/>
  <c r="AI32" i="5"/>
  <c r="AJ32" i="5"/>
  <c r="AK32" i="5"/>
  <c r="AG33" i="5"/>
  <c r="AH33" i="5"/>
  <c r="AI33" i="5"/>
  <c r="AJ33" i="5"/>
  <c r="AK33" i="5"/>
  <c r="AG34" i="5"/>
  <c r="AH34" i="5"/>
  <c r="AI34" i="5"/>
  <c r="AJ34" i="5"/>
  <c r="AK34" i="5"/>
  <c r="AG35" i="5"/>
  <c r="AH35" i="5"/>
  <c r="AI35" i="5"/>
  <c r="AJ35" i="5"/>
  <c r="AK35" i="5"/>
  <c r="AG36" i="5"/>
  <c r="AH36" i="5"/>
  <c r="AI36" i="5"/>
  <c r="AJ36" i="5"/>
  <c r="AK36" i="5"/>
  <c r="AG37" i="5"/>
  <c r="AH37" i="5"/>
  <c r="AI37" i="5"/>
  <c r="AJ37" i="5"/>
  <c r="AK37" i="5"/>
  <c r="AG38" i="5"/>
  <c r="AH38" i="5"/>
  <c r="AI38" i="5"/>
  <c r="AJ38" i="5"/>
  <c r="AK38" i="5"/>
  <c r="AG39" i="5"/>
  <c r="AH39" i="5"/>
  <c r="AI39" i="5"/>
  <c r="AJ39" i="5"/>
  <c r="AK39" i="5"/>
  <c r="AG40" i="5"/>
  <c r="AH40" i="5"/>
  <c r="AI40" i="5"/>
  <c r="AJ40" i="5"/>
  <c r="AK40" i="5"/>
  <c r="AG41" i="5"/>
  <c r="AH41" i="5"/>
  <c r="AI41" i="5"/>
  <c r="AJ41" i="5"/>
  <c r="AK41" i="5"/>
  <c r="AG42" i="5"/>
  <c r="AH42" i="5"/>
  <c r="AI42" i="5"/>
  <c r="AJ42" i="5"/>
  <c r="AK42" i="5"/>
  <c r="AG43" i="5"/>
  <c r="AH43" i="5"/>
  <c r="AI43" i="5"/>
  <c r="AJ43" i="5"/>
  <c r="AK43" i="5"/>
  <c r="AG44" i="5"/>
  <c r="AH44" i="5"/>
  <c r="AI44" i="5"/>
  <c r="AJ44" i="5"/>
  <c r="AK44" i="5"/>
  <c r="AG45" i="5"/>
  <c r="AH45" i="5"/>
  <c r="AI45" i="5"/>
  <c r="AJ45" i="5"/>
  <c r="AK45" i="5"/>
  <c r="AG46" i="5"/>
  <c r="AH46" i="5"/>
  <c r="AI46" i="5"/>
  <c r="AJ46" i="5"/>
  <c r="AK46" i="5"/>
  <c r="AG47" i="5"/>
  <c r="AH47" i="5"/>
  <c r="AI47" i="5"/>
  <c r="AJ47" i="5"/>
  <c r="AK47" i="5"/>
  <c r="AG48" i="5"/>
  <c r="AH48" i="5"/>
  <c r="AI48" i="5"/>
  <c r="AJ48" i="5"/>
  <c r="AK48" i="5"/>
  <c r="AG49" i="5"/>
  <c r="AH49" i="5"/>
  <c r="AI49" i="5"/>
  <c r="AJ49" i="5"/>
  <c r="AK49" i="5"/>
  <c r="AG50" i="5"/>
  <c r="AH50" i="5"/>
  <c r="AI50" i="5"/>
  <c r="AJ50" i="5"/>
  <c r="AK50" i="5"/>
  <c r="AG51" i="5"/>
  <c r="AH51" i="5"/>
  <c r="AI51" i="5"/>
  <c r="AJ51" i="5"/>
  <c r="AK51" i="5"/>
  <c r="AG52" i="5"/>
  <c r="AH52" i="5"/>
  <c r="AI52" i="5"/>
  <c r="AJ52" i="5"/>
  <c r="AK52" i="5"/>
  <c r="AG53" i="5"/>
  <c r="AH53" i="5"/>
  <c r="AI53" i="5"/>
  <c r="AJ53" i="5"/>
  <c r="AK53" i="5"/>
  <c r="AG54" i="5"/>
  <c r="AH54" i="5"/>
  <c r="AI54" i="5"/>
  <c r="AJ54" i="5"/>
  <c r="AK54" i="5"/>
  <c r="AG55" i="5"/>
  <c r="AH55" i="5"/>
  <c r="AI55" i="5"/>
  <c r="AJ55" i="5"/>
  <c r="AK55" i="5"/>
  <c r="AG56" i="5"/>
  <c r="AH56" i="5"/>
  <c r="AI56" i="5"/>
  <c r="AJ56" i="5"/>
  <c r="AK56" i="5"/>
  <c r="AG57" i="5"/>
  <c r="AH57" i="5"/>
  <c r="AI57" i="5"/>
  <c r="AJ57" i="5"/>
  <c r="AK57" i="5"/>
  <c r="AG58" i="5"/>
  <c r="AH58" i="5"/>
  <c r="AI58" i="5"/>
  <c r="AJ58" i="5"/>
  <c r="AK58" i="5"/>
  <c r="AG59" i="5"/>
  <c r="AH59" i="5"/>
  <c r="AI59" i="5"/>
  <c r="AJ59" i="5"/>
  <c r="AK59" i="5"/>
  <c r="AG60" i="5"/>
  <c r="AH60" i="5"/>
  <c r="AI60" i="5"/>
  <c r="AJ60" i="5"/>
  <c r="AK60" i="5"/>
  <c r="AG61" i="5"/>
  <c r="AH61" i="5"/>
  <c r="AI61" i="5"/>
  <c r="AJ61" i="5"/>
  <c r="AK61" i="5"/>
  <c r="AG62" i="5"/>
  <c r="AH62" i="5"/>
  <c r="AI62" i="5"/>
  <c r="AJ62" i="5"/>
  <c r="AK62" i="5"/>
  <c r="AG63" i="5"/>
  <c r="AH63" i="5"/>
  <c r="AI63" i="5"/>
  <c r="AJ63" i="5"/>
  <c r="AK63" i="5"/>
  <c r="AG64" i="5"/>
  <c r="AH64" i="5"/>
  <c r="AI64" i="5"/>
  <c r="AJ64" i="5"/>
  <c r="AK64" i="5"/>
  <c r="AG65" i="5"/>
  <c r="AH65" i="5"/>
  <c r="AI65" i="5"/>
  <c r="AJ65" i="5"/>
  <c r="AK65" i="5"/>
  <c r="AG66" i="5"/>
  <c r="AH66" i="5"/>
  <c r="AI66" i="5"/>
  <c r="AJ66" i="5"/>
  <c r="AK66" i="5"/>
  <c r="AG67" i="5"/>
  <c r="AH67" i="5"/>
  <c r="AI67" i="5"/>
  <c r="AJ67" i="5"/>
  <c r="AK67" i="5"/>
  <c r="AG68" i="5"/>
  <c r="AH68" i="5"/>
  <c r="AI68" i="5"/>
  <c r="AJ68" i="5"/>
  <c r="AK68" i="5"/>
  <c r="AG69" i="5"/>
  <c r="AH69" i="5"/>
  <c r="AI69" i="5"/>
  <c r="AJ69" i="5"/>
  <c r="AK69" i="5"/>
  <c r="AG70" i="5"/>
  <c r="AH70" i="5"/>
  <c r="AI70" i="5"/>
  <c r="AJ70" i="5"/>
  <c r="AK70" i="5"/>
  <c r="AG71" i="5"/>
  <c r="AH71" i="5"/>
  <c r="AI71" i="5"/>
  <c r="AJ71" i="5"/>
  <c r="AK71" i="5"/>
  <c r="AG72" i="5"/>
  <c r="AH72" i="5"/>
  <c r="AI72" i="5"/>
  <c r="AJ72" i="5"/>
  <c r="AK72" i="5"/>
  <c r="AG73" i="5"/>
  <c r="AH73" i="5"/>
  <c r="AI73" i="5"/>
  <c r="AJ73" i="5"/>
  <c r="AK73" i="5"/>
  <c r="AG74" i="5"/>
  <c r="AH74" i="5"/>
  <c r="AI74" i="5"/>
  <c r="AJ74" i="5"/>
  <c r="AK74" i="5"/>
  <c r="AG75" i="5"/>
  <c r="AH75" i="5"/>
  <c r="AI75" i="5"/>
  <c r="AJ75" i="5"/>
  <c r="AK75" i="5"/>
  <c r="AG76" i="5"/>
  <c r="AH76" i="5"/>
  <c r="AI76" i="5"/>
  <c r="AJ76" i="5"/>
  <c r="AK76" i="5"/>
  <c r="AG77" i="5"/>
  <c r="AH77" i="5"/>
  <c r="AI77" i="5"/>
  <c r="AJ77" i="5"/>
  <c r="AK77" i="5"/>
  <c r="AG78" i="5"/>
  <c r="AH78" i="5"/>
  <c r="AI78" i="5"/>
  <c r="AJ78" i="5"/>
  <c r="AK78" i="5"/>
  <c r="AG79" i="5"/>
  <c r="AH79" i="5"/>
  <c r="AI79" i="5"/>
  <c r="AJ79" i="5"/>
  <c r="AK79" i="5"/>
  <c r="AG80" i="5"/>
  <c r="AH80" i="5"/>
  <c r="AI80" i="5"/>
  <c r="AJ80" i="5"/>
  <c r="AK80" i="5"/>
  <c r="AG81" i="5"/>
  <c r="AH81" i="5"/>
  <c r="AI81" i="5"/>
  <c r="AJ81" i="5"/>
  <c r="AK81" i="5"/>
  <c r="AG82" i="5"/>
  <c r="AH82" i="5"/>
  <c r="AI82" i="5"/>
  <c r="AJ82" i="5"/>
  <c r="AK82" i="5"/>
  <c r="AG83" i="5"/>
  <c r="AH83" i="5"/>
  <c r="AI83" i="5"/>
  <c r="AJ83" i="5"/>
  <c r="AK83" i="5"/>
  <c r="AG84" i="5"/>
  <c r="AH84" i="5"/>
  <c r="AI84" i="5"/>
  <c r="AJ84" i="5"/>
  <c r="AK84" i="5"/>
  <c r="AG85" i="5"/>
  <c r="AH85" i="5"/>
  <c r="AI85" i="5"/>
  <c r="AJ85" i="5"/>
  <c r="AK85" i="5"/>
  <c r="AG86" i="5"/>
  <c r="AH86" i="5"/>
  <c r="AI86" i="5"/>
  <c r="AJ86" i="5"/>
  <c r="AK86" i="5"/>
  <c r="AG87" i="5"/>
  <c r="AH87" i="5"/>
  <c r="AI87" i="5"/>
  <c r="AJ87" i="5"/>
  <c r="AK87" i="5"/>
  <c r="AG88" i="5"/>
  <c r="AH88" i="5"/>
  <c r="AI88" i="5"/>
  <c r="AJ88" i="5"/>
  <c r="AK88" i="5"/>
  <c r="AG89" i="5"/>
  <c r="AH89" i="5"/>
  <c r="AI89" i="5"/>
  <c r="AJ89" i="5"/>
  <c r="AK89" i="5"/>
  <c r="AG90" i="5"/>
  <c r="AH90" i="5"/>
  <c r="AI90" i="5"/>
  <c r="AJ90" i="5"/>
  <c r="AK90" i="5"/>
  <c r="AG91" i="5"/>
  <c r="AH91" i="5"/>
  <c r="AI91" i="5"/>
  <c r="AJ91" i="5"/>
  <c r="AK91" i="5"/>
  <c r="AG92" i="5"/>
  <c r="AH92" i="5"/>
  <c r="AI92" i="5"/>
  <c r="AJ92" i="5"/>
  <c r="AK92" i="5"/>
  <c r="AG93" i="5"/>
  <c r="AH93" i="5"/>
  <c r="AI93" i="5"/>
  <c r="AJ93" i="5"/>
  <c r="AK93" i="5"/>
  <c r="AG94" i="5"/>
  <c r="AH94" i="5"/>
  <c r="AI94" i="5"/>
  <c r="AJ94" i="5"/>
  <c r="AK94" i="5"/>
  <c r="AG95" i="5"/>
  <c r="AH95" i="5"/>
  <c r="AI95" i="5"/>
  <c r="AJ95" i="5"/>
  <c r="AK95" i="5"/>
  <c r="AG96" i="5"/>
  <c r="AH96" i="5"/>
  <c r="AI96" i="5"/>
  <c r="AJ96" i="5"/>
  <c r="AK96" i="5"/>
  <c r="AG97" i="5"/>
  <c r="AH97" i="5"/>
  <c r="AI97" i="5"/>
  <c r="AJ97" i="5"/>
  <c r="AK97" i="5"/>
  <c r="AG98" i="5"/>
  <c r="AH98" i="5"/>
  <c r="AI98" i="5"/>
  <c r="AJ98" i="5"/>
  <c r="AK98" i="5"/>
  <c r="AG99" i="5"/>
  <c r="AH99" i="5"/>
  <c r="AI99" i="5"/>
  <c r="AJ99" i="5"/>
  <c r="AK99" i="5"/>
  <c r="AG100" i="5"/>
  <c r="AH100" i="5"/>
  <c r="AI100" i="5"/>
  <c r="AJ100" i="5"/>
  <c r="AK100" i="5"/>
  <c r="AG101" i="5"/>
  <c r="AH101" i="5"/>
  <c r="AI101" i="5"/>
  <c r="AJ101" i="5"/>
  <c r="AK101" i="5"/>
  <c r="AG102" i="5"/>
  <c r="AH102" i="5"/>
  <c r="AI102" i="5"/>
  <c r="AJ102" i="5"/>
  <c r="AK102" i="5"/>
  <c r="AG103" i="5"/>
  <c r="AH103" i="5"/>
  <c r="AI103" i="5"/>
  <c r="AJ103" i="5"/>
  <c r="AK103" i="5"/>
  <c r="AG104" i="5"/>
  <c r="AH104" i="5"/>
  <c r="AI104" i="5"/>
  <c r="AJ104" i="5"/>
  <c r="AK104" i="5"/>
  <c r="AG105" i="5"/>
  <c r="AH105" i="5"/>
  <c r="AI105" i="5"/>
  <c r="AJ105" i="5"/>
  <c r="AK105" i="5"/>
  <c r="AG106" i="5"/>
  <c r="AH106" i="5"/>
  <c r="AI106" i="5"/>
  <c r="AJ106" i="5"/>
  <c r="AK106" i="5"/>
  <c r="AG107" i="5"/>
  <c r="AH107" i="5"/>
  <c r="AI107" i="5"/>
  <c r="AJ107" i="5"/>
  <c r="AK107" i="5"/>
  <c r="AG108" i="5"/>
  <c r="AH108" i="5"/>
  <c r="AI108" i="5"/>
  <c r="AJ108" i="5"/>
  <c r="AK108" i="5"/>
  <c r="AG109" i="5"/>
  <c r="AH109" i="5"/>
  <c r="AI109" i="5"/>
  <c r="AJ109" i="5"/>
  <c r="AK109" i="5"/>
  <c r="AG110" i="5"/>
  <c r="AH110" i="5"/>
  <c r="AI110" i="5"/>
  <c r="AJ110" i="5"/>
  <c r="AK110" i="5"/>
  <c r="AG111" i="5"/>
  <c r="AH111" i="5"/>
  <c r="AI111" i="5"/>
  <c r="AJ111" i="5"/>
  <c r="AK111" i="5"/>
  <c r="AG112" i="5"/>
  <c r="AH112" i="5"/>
  <c r="AI112" i="5"/>
  <c r="AJ112" i="5"/>
  <c r="AK112" i="5"/>
  <c r="AG113" i="5"/>
  <c r="AH113" i="5"/>
  <c r="AI113" i="5"/>
  <c r="AJ113" i="5"/>
  <c r="AK113" i="5"/>
  <c r="AG114" i="5"/>
  <c r="AH114" i="5"/>
  <c r="AI114" i="5"/>
  <c r="AJ114" i="5"/>
  <c r="AK114" i="5"/>
  <c r="AG115" i="5"/>
  <c r="AH115" i="5"/>
  <c r="AI115" i="5"/>
  <c r="AJ115" i="5"/>
  <c r="AK115" i="5"/>
  <c r="AG116" i="5"/>
  <c r="AH116" i="5"/>
  <c r="AI116" i="5"/>
  <c r="AJ116" i="5"/>
  <c r="AK116" i="5"/>
  <c r="AG117" i="5"/>
  <c r="AH117" i="5"/>
  <c r="AI117" i="5"/>
  <c r="AJ117" i="5"/>
  <c r="AK117" i="5"/>
  <c r="AG118" i="5"/>
  <c r="AH118" i="5"/>
  <c r="AI118" i="5"/>
  <c r="AJ118" i="5"/>
  <c r="AK118" i="5"/>
  <c r="AG119" i="5"/>
  <c r="AH119" i="5"/>
  <c r="AI119" i="5"/>
  <c r="AJ119" i="5"/>
  <c r="AK119" i="5"/>
  <c r="AG120" i="5"/>
  <c r="AH120" i="5"/>
  <c r="AI120" i="5"/>
  <c r="AJ120" i="5"/>
  <c r="AK120" i="5"/>
  <c r="AG121" i="5"/>
  <c r="AH121" i="5"/>
  <c r="AI121" i="5"/>
  <c r="AJ121" i="5"/>
  <c r="AK121" i="5"/>
  <c r="AG122" i="5"/>
  <c r="AH122" i="5"/>
  <c r="AI122" i="5"/>
  <c r="AJ122" i="5"/>
  <c r="AK122" i="5"/>
  <c r="AG123" i="5"/>
  <c r="AH123" i="5"/>
  <c r="AI123" i="5"/>
  <c r="AJ123" i="5"/>
  <c r="AK123" i="5"/>
  <c r="AG124" i="5"/>
  <c r="AH124" i="5"/>
  <c r="AI124" i="5"/>
  <c r="AJ124" i="5"/>
  <c r="AK124" i="5"/>
  <c r="AG125" i="5"/>
  <c r="AH125" i="5"/>
  <c r="AI125" i="5"/>
  <c r="AJ125" i="5"/>
  <c r="AK125" i="5"/>
  <c r="AG126" i="5"/>
  <c r="AH126" i="5"/>
  <c r="AI126" i="5"/>
  <c r="AJ126" i="5"/>
  <c r="AK126" i="5"/>
  <c r="AG127" i="5"/>
  <c r="AH127" i="5"/>
  <c r="AI127" i="5"/>
  <c r="AJ127" i="5"/>
  <c r="AK127" i="5"/>
  <c r="AG128" i="5"/>
  <c r="AH128" i="5"/>
  <c r="AI128" i="5"/>
  <c r="AJ128" i="5"/>
  <c r="AK128" i="5"/>
  <c r="AG129" i="5"/>
  <c r="AH129" i="5"/>
  <c r="AI129" i="5"/>
  <c r="AJ129" i="5"/>
  <c r="AK129" i="5"/>
  <c r="AG130" i="5"/>
  <c r="AH130" i="5"/>
  <c r="AI130" i="5"/>
  <c r="AJ130" i="5"/>
  <c r="AK130" i="5"/>
  <c r="AG131" i="5"/>
  <c r="AH131" i="5"/>
  <c r="AI131" i="5"/>
  <c r="AJ131" i="5"/>
  <c r="AK131" i="5"/>
  <c r="AG132" i="5"/>
  <c r="AH132" i="5"/>
  <c r="AI132" i="5"/>
  <c r="AJ132" i="5"/>
  <c r="AK132" i="5"/>
  <c r="AG133" i="5"/>
  <c r="AH133" i="5"/>
  <c r="AI133" i="5"/>
  <c r="AJ133" i="5"/>
  <c r="AK133" i="5"/>
  <c r="AG134" i="5"/>
  <c r="AH134" i="5"/>
  <c r="AI134" i="5"/>
  <c r="AJ134" i="5"/>
  <c r="AK134" i="5"/>
  <c r="AG135" i="5"/>
  <c r="AH135" i="5"/>
  <c r="AI135" i="5"/>
  <c r="AJ135" i="5"/>
  <c r="AK135" i="5"/>
  <c r="AG136" i="5"/>
  <c r="AH136" i="5"/>
  <c r="AI136" i="5"/>
  <c r="AJ136" i="5"/>
  <c r="AK136" i="5"/>
  <c r="AK2" i="5"/>
  <c r="AG2" i="5"/>
  <c r="AH2" i="5"/>
  <c r="AI2" i="5"/>
  <c r="AJ2" i="5"/>
  <c r="AB3" i="5"/>
  <c r="AC3" i="5"/>
  <c r="AD3" i="5"/>
  <c r="AE3" i="5"/>
  <c r="AB4" i="5"/>
  <c r="AC4" i="5"/>
  <c r="AD4" i="5"/>
  <c r="AE4" i="5"/>
  <c r="AB5" i="5"/>
  <c r="AC5" i="5"/>
  <c r="AD5" i="5"/>
  <c r="AE5" i="5"/>
  <c r="AB6" i="5"/>
  <c r="AC6" i="5"/>
  <c r="AD6" i="5"/>
  <c r="AE6" i="5"/>
  <c r="AB7" i="5"/>
  <c r="AC7" i="5"/>
  <c r="AD7" i="5"/>
  <c r="AE7" i="5"/>
  <c r="AB8" i="5"/>
  <c r="AC8" i="5"/>
  <c r="AD8" i="5"/>
  <c r="AE8" i="5"/>
  <c r="AB9" i="5"/>
  <c r="AC9" i="5"/>
  <c r="AD9" i="5"/>
  <c r="AE9" i="5"/>
  <c r="AB10" i="5"/>
  <c r="AC10" i="5"/>
  <c r="AD10" i="5"/>
  <c r="AE10" i="5"/>
  <c r="AB11" i="5"/>
  <c r="AC11" i="5"/>
  <c r="AD11" i="5"/>
  <c r="AE11" i="5"/>
  <c r="AB12" i="5"/>
  <c r="AC12" i="5"/>
  <c r="AD12" i="5"/>
  <c r="AE12" i="5"/>
  <c r="AB13" i="5"/>
  <c r="AC13" i="5"/>
  <c r="AD13" i="5"/>
  <c r="AE13" i="5"/>
  <c r="AB14" i="5"/>
  <c r="AC14" i="5"/>
  <c r="AD14" i="5"/>
  <c r="AE14" i="5"/>
  <c r="AB15" i="5"/>
  <c r="AC15" i="5"/>
  <c r="AD15" i="5"/>
  <c r="AE15" i="5"/>
  <c r="AB16" i="5"/>
  <c r="AC16" i="5"/>
  <c r="AD16" i="5"/>
  <c r="AE16" i="5"/>
  <c r="AB17" i="5"/>
  <c r="AC17" i="5"/>
  <c r="AD17" i="5"/>
  <c r="AE17" i="5"/>
  <c r="AB18" i="5"/>
  <c r="AC18" i="5"/>
  <c r="AD18" i="5"/>
  <c r="AE18" i="5"/>
  <c r="AB19" i="5"/>
  <c r="AC19" i="5"/>
  <c r="AD19" i="5"/>
  <c r="AE19" i="5"/>
  <c r="AB20" i="5"/>
  <c r="AC20" i="5"/>
  <c r="AD20" i="5"/>
  <c r="AE20" i="5"/>
  <c r="AB21" i="5"/>
  <c r="AC21" i="5"/>
  <c r="AD21" i="5"/>
  <c r="AE21" i="5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B40" i="5"/>
  <c r="AC40" i="5"/>
  <c r="AD40" i="5"/>
  <c r="AE40" i="5"/>
  <c r="AB41" i="5"/>
  <c r="AC41" i="5"/>
  <c r="AD41" i="5"/>
  <c r="AE41" i="5"/>
  <c r="AB42" i="5"/>
  <c r="AC42" i="5"/>
  <c r="AD42" i="5"/>
  <c r="AE42" i="5"/>
  <c r="AB43" i="5"/>
  <c r="AC43" i="5"/>
  <c r="AD43" i="5"/>
  <c r="AE43" i="5"/>
  <c r="AB44" i="5"/>
  <c r="AC44" i="5"/>
  <c r="AD44" i="5"/>
  <c r="AE44" i="5"/>
  <c r="AB45" i="5"/>
  <c r="AC45" i="5"/>
  <c r="AD45" i="5"/>
  <c r="AE45" i="5"/>
  <c r="AB46" i="5"/>
  <c r="AC46" i="5"/>
  <c r="AD46" i="5"/>
  <c r="AE46" i="5"/>
  <c r="AB47" i="5"/>
  <c r="AC47" i="5"/>
  <c r="AD47" i="5"/>
  <c r="AE47" i="5"/>
  <c r="AB48" i="5"/>
  <c r="AC48" i="5"/>
  <c r="AD48" i="5"/>
  <c r="AE48" i="5"/>
  <c r="AB49" i="5"/>
  <c r="AC49" i="5"/>
  <c r="AD49" i="5"/>
  <c r="AE49" i="5"/>
  <c r="AB50" i="5"/>
  <c r="AC50" i="5"/>
  <c r="AD50" i="5"/>
  <c r="AE50" i="5"/>
  <c r="AB51" i="5"/>
  <c r="AC51" i="5"/>
  <c r="AD51" i="5"/>
  <c r="AE51" i="5"/>
  <c r="AB52" i="5"/>
  <c r="AC52" i="5"/>
  <c r="AD52" i="5"/>
  <c r="AE52" i="5"/>
  <c r="AB53" i="5"/>
  <c r="AC53" i="5"/>
  <c r="AD53" i="5"/>
  <c r="AE53" i="5"/>
  <c r="AB54" i="5"/>
  <c r="AC54" i="5"/>
  <c r="AD54" i="5"/>
  <c r="AE54" i="5"/>
  <c r="AB55" i="5"/>
  <c r="AC55" i="5"/>
  <c r="AD55" i="5"/>
  <c r="AE55" i="5"/>
  <c r="AB56" i="5"/>
  <c r="AC56" i="5"/>
  <c r="AD56" i="5"/>
  <c r="AE56" i="5"/>
  <c r="AB57" i="5"/>
  <c r="AC57" i="5"/>
  <c r="AD57" i="5"/>
  <c r="AE57" i="5"/>
  <c r="AB58" i="5"/>
  <c r="AC58" i="5"/>
  <c r="AD58" i="5"/>
  <c r="AE58" i="5"/>
  <c r="AB59" i="5"/>
  <c r="AC59" i="5"/>
  <c r="AD59" i="5"/>
  <c r="AE59" i="5"/>
  <c r="AB60" i="5"/>
  <c r="AC60" i="5"/>
  <c r="AD60" i="5"/>
  <c r="AE60" i="5"/>
  <c r="AB61" i="5"/>
  <c r="AC61" i="5"/>
  <c r="AD61" i="5"/>
  <c r="AE61" i="5"/>
  <c r="AB62" i="5"/>
  <c r="AC62" i="5"/>
  <c r="AD62" i="5"/>
  <c r="AE62" i="5"/>
  <c r="AB63" i="5"/>
  <c r="AC63" i="5"/>
  <c r="AD63" i="5"/>
  <c r="AE63" i="5"/>
  <c r="AB64" i="5"/>
  <c r="AC64" i="5"/>
  <c r="AD64" i="5"/>
  <c r="AE64" i="5"/>
  <c r="AB65" i="5"/>
  <c r="AC65" i="5"/>
  <c r="AD65" i="5"/>
  <c r="AE65" i="5"/>
  <c r="AB66" i="5"/>
  <c r="AC66" i="5"/>
  <c r="AD66" i="5"/>
  <c r="AE66" i="5"/>
  <c r="AB67" i="5"/>
  <c r="AC67" i="5"/>
  <c r="AD67" i="5"/>
  <c r="AE67" i="5"/>
  <c r="AB68" i="5"/>
  <c r="AC68" i="5"/>
  <c r="AD68" i="5"/>
  <c r="AE68" i="5"/>
  <c r="AB69" i="5"/>
  <c r="AC69" i="5"/>
  <c r="AD69" i="5"/>
  <c r="AE69" i="5"/>
  <c r="AB70" i="5"/>
  <c r="AC70" i="5"/>
  <c r="AD70" i="5"/>
  <c r="AE70" i="5"/>
  <c r="AB71" i="5"/>
  <c r="AC71" i="5"/>
  <c r="AD71" i="5"/>
  <c r="AE71" i="5"/>
  <c r="AB72" i="5"/>
  <c r="AC72" i="5"/>
  <c r="AD72" i="5"/>
  <c r="AE72" i="5"/>
  <c r="AB73" i="5"/>
  <c r="AC73" i="5"/>
  <c r="AD73" i="5"/>
  <c r="AE73" i="5"/>
  <c r="AB74" i="5"/>
  <c r="AC74" i="5"/>
  <c r="AD74" i="5"/>
  <c r="AE74" i="5"/>
  <c r="AB75" i="5"/>
  <c r="AC75" i="5"/>
  <c r="AD75" i="5"/>
  <c r="AE75" i="5"/>
  <c r="AB76" i="5"/>
  <c r="AC76" i="5"/>
  <c r="AD76" i="5"/>
  <c r="AE76" i="5"/>
  <c r="AB77" i="5"/>
  <c r="AC77" i="5"/>
  <c r="AD77" i="5"/>
  <c r="AE77" i="5"/>
  <c r="AB78" i="5"/>
  <c r="AC78" i="5"/>
  <c r="AD78" i="5"/>
  <c r="AE78" i="5"/>
  <c r="AB79" i="5"/>
  <c r="AC79" i="5"/>
  <c r="AD79" i="5"/>
  <c r="AE79" i="5"/>
  <c r="AB80" i="5"/>
  <c r="AC80" i="5"/>
  <c r="AD80" i="5"/>
  <c r="AE80" i="5"/>
  <c r="AB81" i="5"/>
  <c r="AC81" i="5"/>
  <c r="AD81" i="5"/>
  <c r="AE81" i="5"/>
  <c r="AB82" i="5"/>
  <c r="AC82" i="5"/>
  <c r="AD82" i="5"/>
  <c r="AE82" i="5"/>
  <c r="AB83" i="5"/>
  <c r="AC83" i="5"/>
  <c r="AD83" i="5"/>
  <c r="AE83" i="5"/>
  <c r="AB84" i="5"/>
  <c r="AC84" i="5"/>
  <c r="AD84" i="5"/>
  <c r="AE84" i="5"/>
  <c r="AB85" i="5"/>
  <c r="AC85" i="5"/>
  <c r="AD85" i="5"/>
  <c r="AE85" i="5"/>
  <c r="AB86" i="5"/>
  <c r="AC86" i="5"/>
  <c r="AD86" i="5"/>
  <c r="AE86" i="5"/>
  <c r="AB87" i="5"/>
  <c r="AC87" i="5"/>
  <c r="AD87" i="5"/>
  <c r="AE87" i="5"/>
  <c r="AB88" i="5"/>
  <c r="AC88" i="5"/>
  <c r="AD88" i="5"/>
  <c r="AE88" i="5"/>
  <c r="AB89" i="5"/>
  <c r="AC89" i="5"/>
  <c r="AD89" i="5"/>
  <c r="AE89" i="5"/>
  <c r="AB90" i="5"/>
  <c r="AC90" i="5"/>
  <c r="AD90" i="5"/>
  <c r="AE90" i="5"/>
  <c r="AB91" i="5"/>
  <c r="AC91" i="5"/>
  <c r="AD91" i="5"/>
  <c r="AE91" i="5"/>
  <c r="AB92" i="5"/>
  <c r="AC92" i="5"/>
  <c r="AD92" i="5"/>
  <c r="AE92" i="5"/>
  <c r="AB93" i="5"/>
  <c r="AC93" i="5"/>
  <c r="AD93" i="5"/>
  <c r="AE93" i="5"/>
  <c r="AB94" i="5"/>
  <c r="AC94" i="5"/>
  <c r="AD94" i="5"/>
  <c r="AE94" i="5"/>
  <c r="AB95" i="5"/>
  <c r="AC95" i="5"/>
  <c r="AD95" i="5"/>
  <c r="AE95" i="5"/>
  <c r="AB96" i="5"/>
  <c r="AC96" i="5"/>
  <c r="AD96" i="5"/>
  <c r="AE96" i="5"/>
  <c r="AB97" i="5"/>
  <c r="AC97" i="5"/>
  <c r="AD97" i="5"/>
  <c r="AE97" i="5"/>
  <c r="AB98" i="5"/>
  <c r="AC98" i="5"/>
  <c r="AD98" i="5"/>
  <c r="AE98" i="5"/>
  <c r="AB99" i="5"/>
  <c r="AC99" i="5"/>
  <c r="AD99" i="5"/>
  <c r="AE99" i="5"/>
  <c r="AB100" i="5"/>
  <c r="AC100" i="5"/>
  <c r="AD100" i="5"/>
  <c r="AE100" i="5"/>
  <c r="AB101" i="5"/>
  <c r="AC101" i="5"/>
  <c r="AD101" i="5"/>
  <c r="AE101" i="5"/>
  <c r="AB102" i="5"/>
  <c r="AC102" i="5"/>
  <c r="AD102" i="5"/>
  <c r="AE102" i="5"/>
  <c r="AB103" i="5"/>
  <c r="AC103" i="5"/>
  <c r="AD103" i="5"/>
  <c r="AE103" i="5"/>
  <c r="AB104" i="5"/>
  <c r="AC104" i="5"/>
  <c r="AD104" i="5"/>
  <c r="AE104" i="5"/>
  <c r="AB105" i="5"/>
  <c r="AC105" i="5"/>
  <c r="AD105" i="5"/>
  <c r="AE105" i="5"/>
  <c r="AB106" i="5"/>
  <c r="AC106" i="5"/>
  <c r="AD106" i="5"/>
  <c r="AE106" i="5"/>
  <c r="AB107" i="5"/>
  <c r="AC107" i="5"/>
  <c r="AD107" i="5"/>
  <c r="AE107" i="5"/>
  <c r="AB108" i="5"/>
  <c r="AC108" i="5"/>
  <c r="AD108" i="5"/>
  <c r="AE108" i="5"/>
  <c r="AB109" i="5"/>
  <c r="AC109" i="5"/>
  <c r="AD109" i="5"/>
  <c r="AE109" i="5"/>
  <c r="AB110" i="5"/>
  <c r="AC110" i="5"/>
  <c r="AD110" i="5"/>
  <c r="AE110" i="5"/>
  <c r="AB111" i="5"/>
  <c r="AC111" i="5"/>
  <c r="AD111" i="5"/>
  <c r="AE111" i="5"/>
  <c r="AB112" i="5"/>
  <c r="AC112" i="5"/>
  <c r="AD112" i="5"/>
  <c r="AE112" i="5"/>
  <c r="AB113" i="5"/>
  <c r="AC113" i="5"/>
  <c r="AD113" i="5"/>
  <c r="AE113" i="5"/>
  <c r="AB114" i="5"/>
  <c r="AC114" i="5"/>
  <c r="AD114" i="5"/>
  <c r="AE114" i="5"/>
  <c r="AB115" i="5"/>
  <c r="AC115" i="5"/>
  <c r="AD115" i="5"/>
  <c r="AE115" i="5"/>
  <c r="AB116" i="5"/>
  <c r="AC116" i="5"/>
  <c r="AD116" i="5"/>
  <c r="AE116" i="5"/>
  <c r="AB117" i="5"/>
  <c r="AC117" i="5"/>
  <c r="AD117" i="5"/>
  <c r="AE117" i="5"/>
  <c r="AB118" i="5"/>
  <c r="AC118" i="5"/>
  <c r="AD118" i="5"/>
  <c r="AE118" i="5"/>
  <c r="AB119" i="5"/>
  <c r="AC119" i="5"/>
  <c r="AD119" i="5"/>
  <c r="AE119" i="5"/>
  <c r="AB120" i="5"/>
  <c r="AC120" i="5"/>
  <c r="AD120" i="5"/>
  <c r="AE120" i="5"/>
  <c r="AB121" i="5"/>
  <c r="AC121" i="5"/>
  <c r="AD121" i="5"/>
  <c r="AE121" i="5"/>
  <c r="AB122" i="5"/>
  <c r="AC122" i="5"/>
  <c r="AD122" i="5"/>
  <c r="AE122" i="5"/>
  <c r="AB123" i="5"/>
  <c r="AC123" i="5"/>
  <c r="AD123" i="5"/>
  <c r="AE123" i="5"/>
  <c r="AB124" i="5"/>
  <c r="AC124" i="5"/>
  <c r="AD124" i="5"/>
  <c r="AE124" i="5"/>
  <c r="AB125" i="5"/>
  <c r="AC125" i="5"/>
  <c r="AD125" i="5"/>
  <c r="AE125" i="5"/>
  <c r="AB126" i="5"/>
  <c r="AC126" i="5"/>
  <c r="AD126" i="5"/>
  <c r="AE126" i="5"/>
  <c r="AB127" i="5"/>
  <c r="AC127" i="5"/>
  <c r="AD127" i="5"/>
  <c r="AE127" i="5"/>
  <c r="AB128" i="5"/>
  <c r="AC128" i="5"/>
  <c r="AD128" i="5"/>
  <c r="AE128" i="5"/>
  <c r="AB129" i="5"/>
  <c r="AC129" i="5"/>
  <c r="AD129" i="5"/>
  <c r="AE129" i="5"/>
  <c r="AB130" i="5"/>
  <c r="AC130" i="5"/>
  <c r="AD130" i="5"/>
  <c r="AE130" i="5"/>
  <c r="AB131" i="5"/>
  <c r="AC131" i="5"/>
  <c r="AD131" i="5"/>
  <c r="AE131" i="5"/>
  <c r="AB132" i="5"/>
  <c r="AC132" i="5"/>
  <c r="AD132" i="5"/>
  <c r="AE132" i="5"/>
  <c r="AB133" i="5"/>
  <c r="AC133" i="5"/>
  <c r="AD133" i="5"/>
  <c r="AE133" i="5"/>
  <c r="AB134" i="5"/>
  <c r="AC134" i="5"/>
  <c r="AD134" i="5"/>
  <c r="AE134" i="5"/>
  <c r="AB135" i="5"/>
  <c r="AC135" i="5"/>
  <c r="AD135" i="5"/>
  <c r="AE135" i="5"/>
  <c r="AB136" i="5"/>
  <c r="AC136" i="5"/>
  <c r="AD136" i="5"/>
  <c r="AE136" i="5"/>
  <c r="AC2" i="5"/>
  <c r="AD2" i="5"/>
  <c r="AE2" i="5"/>
  <c r="AB2" i="5"/>
  <c r="Y3" i="5"/>
  <c r="Z3" i="5"/>
  <c r="Y4" i="5"/>
  <c r="Z4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14" i="5"/>
  <c r="Z14" i="5"/>
  <c r="Y15" i="5"/>
  <c r="Z15" i="5"/>
  <c r="Y16" i="5"/>
  <c r="Z16" i="5"/>
  <c r="Y17" i="5"/>
  <c r="Z17" i="5"/>
  <c r="Y18" i="5"/>
  <c r="Z18" i="5"/>
  <c r="Y19" i="5"/>
  <c r="Z19" i="5"/>
  <c r="Y20" i="5"/>
  <c r="Z20" i="5"/>
  <c r="Y21" i="5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7" i="5"/>
  <c r="Z3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5" i="5"/>
  <c r="Z45" i="5"/>
  <c r="Y46" i="5"/>
  <c r="Z46" i="5"/>
  <c r="Y47" i="5"/>
  <c r="Z47" i="5"/>
  <c r="Y48" i="5"/>
  <c r="Z48" i="5"/>
  <c r="Y49" i="5"/>
  <c r="Z49" i="5"/>
  <c r="Y50" i="5"/>
  <c r="Z50" i="5"/>
  <c r="Y51" i="5"/>
  <c r="Z51" i="5"/>
  <c r="Y52" i="5"/>
  <c r="Z52" i="5"/>
  <c r="Y53" i="5"/>
  <c r="Z53" i="5"/>
  <c r="Y54" i="5"/>
  <c r="Z54" i="5"/>
  <c r="Y55" i="5"/>
  <c r="Z55" i="5"/>
  <c r="Y56" i="5"/>
  <c r="Z56" i="5"/>
  <c r="Y57" i="5"/>
  <c r="Z57" i="5"/>
  <c r="Y58" i="5"/>
  <c r="Z58" i="5"/>
  <c r="Y59" i="5"/>
  <c r="Z59" i="5"/>
  <c r="Y60" i="5"/>
  <c r="Z60" i="5"/>
  <c r="Y61" i="5"/>
  <c r="Z61" i="5"/>
  <c r="Y62" i="5"/>
  <c r="Z62" i="5"/>
  <c r="Y63" i="5"/>
  <c r="Z63" i="5"/>
  <c r="Y64" i="5"/>
  <c r="Z64" i="5"/>
  <c r="Y65" i="5"/>
  <c r="Z65" i="5"/>
  <c r="Y66" i="5"/>
  <c r="Z66" i="5"/>
  <c r="Y67" i="5"/>
  <c r="Z67" i="5"/>
  <c r="Y68" i="5"/>
  <c r="Z68" i="5"/>
  <c r="Y69" i="5"/>
  <c r="Z69" i="5"/>
  <c r="Y70" i="5"/>
  <c r="Z70" i="5"/>
  <c r="Y71" i="5"/>
  <c r="Z71" i="5"/>
  <c r="Y72" i="5"/>
  <c r="Z72" i="5"/>
  <c r="Y73" i="5"/>
  <c r="Z73" i="5"/>
  <c r="Y74" i="5"/>
  <c r="Z74" i="5"/>
  <c r="Y75" i="5"/>
  <c r="Z75" i="5"/>
  <c r="Y76" i="5"/>
  <c r="Z76" i="5"/>
  <c r="Y77" i="5"/>
  <c r="Z77" i="5"/>
  <c r="Y78" i="5"/>
  <c r="Z78" i="5"/>
  <c r="Y79" i="5"/>
  <c r="Z79" i="5"/>
  <c r="Y80" i="5"/>
  <c r="Z80" i="5"/>
  <c r="Y81" i="5"/>
  <c r="Z81" i="5"/>
  <c r="Y82" i="5"/>
  <c r="Z82" i="5"/>
  <c r="Y83" i="5"/>
  <c r="Z83" i="5"/>
  <c r="Y84" i="5"/>
  <c r="Z84" i="5"/>
  <c r="Y85" i="5"/>
  <c r="Z85" i="5"/>
  <c r="Y86" i="5"/>
  <c r="Z86" i="5"/>
  <c r="Y87" i="5"/>
  <c r="Z87" i="5"/>
  <c r="Y88" i="5"/>
  <c r="Z88" i="5"/>
  <c r="Y89" i="5"/>
  <c r="Z89" i="5"/>
  <c r="Y90" i="5"/>
  <c r="Z90" i="5"/>
  <c r="Y91" i="5"/>
  <c r="Z91" i="5"/>
  <c r="Y92" i="5"/>
  <c r="Z92" i="5"/>
  <c r="Y93" i="5"/>
  <c r="Z93" i="5"/>
  <c r="Y94" i="5"/>
  <c r="Z94" i="5"/>
  <c r="Y95" i="5"/>
  <c r="Z95" i="5"/>
  <c r="Y96" i="5"/>
  <c r="Z96" i="5"/>
  <c r="Y97" i="5"/>
  <c r="Z97" i="5"/>
  <c r="Y98" i="5"/>
  <c r="Z98" i="5"/>
  <c r="Y99" i="5"/>
  <c r="Z99" i="5"/>
  <c r="Y100" i="5"/>
  <c r="Z100" i="5"/>
  <c r="Y101" i="5"/>
  <c r="Z101" i="5"/>
  <c r="Y102" i="5"/>
  <c r="Z102" i="5"/>
  <c r="Y103" i="5"/>
  <c r="Z103" i="5"/>
  <c r="Y104" i="5"/>
  <c r="Z104" i="5"/>
  <c r="Y105" i="5"/>
  <c r="Z105" i="5"/>
  <c r="Y106" i="5"/>
  <c r="Z106" i="5"/>
  <c r="Y107" i="5"/>
  <c r="Z107" i="5"/>
  <c r="Y108" i="5"/>
  <c r="Z108" i="5"/>
  <c r="Y109" i="5"/>
  <c r="Z109" i="5"/>
  <c r="Y110" i="5"/>
  <c r="Z110" i="5"/>
  <c r="Y111" i="5"/>
  <c r="Z111" i="5"/>
  <c r="Y112" i="5"/>
  <c r="Z112" i="5"/>
  <c r="Y113" i="5"/>
  <c r="Z113" i="5"/>
  <c r="Y114" i="5"/>
  <c r="Z114" i="5"/>
  <c r="Y115" i="5"/>
  <c r="Z115" i="5"/>
  <c r="Y116" i="5"/>
  <c r="Z116" i="5"/>
  <c r="Y117" i="5"/>
  <c r="Z117" i="5"/>
  <c r="Y118" i="5"/>
  <c r="Z118" i="5"/>
  <c r="Y119" i="5"/>
  <c r="Z119" i="5"/>
  <c r="Y120" i="5"/>
  <c r="Z120" i="5"/>
  <c r="Y121" i="5"/>
  <c r="Z121" i="5"/>
  <c r="Y122" i="5"/>
  <c r="Z122" i="5"/>
  <c r="Y123" i="5"/>
  <c r="Z123" i="5"/>
  <c r="Y124" i="5"/>
  <c r="Z124" i="5"/>
  <c r="Y125" i="5"/>
  <c r="Z125" i="5"/>
  <c r="Y126" i="5"/>
  <c r="Z126" i="5"/>
  <c r="Y127" i="5"/>
  <c r="Z127" i="5"/>
  <c r="Y128" i="5"/>
  <c r="Z128" i="5"/>
  <c r="Y129" i="5"/>
  <c r="Z129" i="5"/>
  <c r="Y130" i="5"/>
  <c r="Z130" i="5"/>
  <c r="Y131" i="5"/>
  <c r="Z131" i="5"/>
  <c r="Y132" i="5"/>
  <c r="Z132" i="5"/>
  <c r="Y133" i="5"/>
  <c r="Z133" i="5"/>
  <c r="Y134" i="5"/>
  <c r="Z134" i="5"/>
  <c r="Y135" i="5"/>
  <c r="Z135" i="5"/>
  <c r="Y136" i="5"/>
  <c r="Z136" i="5"/>
  <c r="Z2" i="5"/>
  <c r="Y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2" i="5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" i="3"/>
  <c r="N46" i="5"/>
  <c r="N43" i="5"/>
  <c r="N41" i="5"/>
  <c r="N40" i="5"/>
  <c r="N36" i="5"/>
  <c r="N34" i="5"/>
  <c r="N31" i="5"/>
  <c r="N13" i="5"/>
  <c r="N9" i="5"/>
  <c r="N4" i="5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R132" i="4"/>
  <c r="S132" i="4"/>
  <c r="R133" i="4"/>
  <c r="S133" i="4"/>
  <c r="R134" i="4"/>
  <c r="S134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5" i="4"/>
  <c r="S145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R158" i="4"/>
  <c r="S158" i="4"/>
  <c r="R159" i="4"/>
  <c r="S159" i="4"/>
  <c r="R160" i="4"/>
  <c r="S160" i="4"/>
  <c r="R161" i="4"/>
  <c r="S161" i="4"/>
  <c r="R162" i="4"/>
  <c r="S162" i="4"/>
  <c r="R163" i="4"/>
  <c r="S163" i="4"/>
  <c r="R164" i="4"/>
  <c r="S164" i="4"/>
  <c r="R165" i="4"/>
  <c r="S165" i="4"/>
  <c r="R166" i="4"/>
  <c r="S166" i="4"/>
  <c r="R167" i="4"/>
  <c r="S167" i="4"/>
  <c r="R168" i="4"/>
  <c r="S168" i="4"/>
  <c r="R169" i="4"/>
  <c r="S169" i="4"/>
  <c r="R170" i="4"/>
  <c r="S170" i="4"/>
  <c r="R171" i="4"/>
  <c r="S171" i="4"/>
  <c r="R172" i="4"/>
  <c r="S172" i="4"/>
  <c r="R173" i="4"/>
  <c r="S173" i="4"/>
  <c r="R174" i="4"/>
  <c r="S174" i="4"/>
  <c r="R175" i="4"/>
  <c r="S175" i="4"/>
  <c r="R176" i="4"/>
  <c r="S176" i="4"/>
  <c r="R177" i="4"/>
  <c r="S177" i="4"/>
  <c r="R178" i="4"/>
  <c r="S178" i="4"/>
  <c r="R179" i="4"/>
  <c r="S179" i="4"/>
  <c r="R180" i="4"/>
  <c r="S180" i="4"/>
  <c r="R181" i="4"/>
  <c r="S181" i="4"/>
  <c r="R182" i="4"/>
  <c r="S182" i="4"/>
  <c r="R183" i="4"/>
  <c r="S183" i="4"/>
  <c r="R184" i="4"/>
  <c r="S184" i="4"/>
  <c r="R185" i="4"/>
  <c r="S185" i="4"/>
  <c r="R186" i="4"/>
  <c r="S186" i="4"/>
  <c r="R187" i="4"/>
  <c r="S187" i="4"/>
  <c r="R188" i="4"/>
  <c r="S188" i="4"/>
  <c r="R189" i="4"/>
  <c r="S189" i="4"/>
  <c r="R190" i="4"/>
  <c r="S190" i="4"/>
  <c r="R191" i="4"/>
  <c r="S191" i="4"/>
  <c r="R192" i="4"/>
  <c r="S192" i="4"/>
  <c r="R193" i="4"/>
  <c r="S193" i="4"/>
  <c r="R194" i="4"/>
  <c r="S194" i="4"/>
  <c r="R195" i="4"/>
  <c r="S195" i="4"/>
  <c r="R196" i="4"/>
  <c r="S196" i="4"/>
  <c r="R197" i="4"/>
  <c r="S197" i="4"/>
  <c r="R198" i="4"/>
  <c r="S198" i="4"/>
  <c r="R199" i="4"/>
  <c r="S199" i="4"/>
  <c r="R200" i="4"/>
  <c r="S200" i="4"/>
  <c r="R201" i="4"/>
  <c r="S201" i="4"/>
  <c r="R202" i="4"/>
  <c r="S202" i="4"/>
  <c r="R203" i="4"/>
  <c r="S203" i="4"/>
  <c r="R204" i="4"/>
  <c r="S204" i="4"/>
  <c r="R205" i="4"/>
  <c r="S205" i="4"/>
  <c r="R206" i="4"/>
  <c r="S206" i="4"/>
  <c r="R207" i="4"/>
  <c r="S207" i="4"/>
  <c r="R208" i="4"/>
  <c r="S208" i="4"/>
  <c r="R209" i="4"/>
  <c r="S209" i="4"/>
  <c r="R210" i="4"/>
  <c r="S210" i="4"/>
  <c r="R211" i="4"/>
  <c r="S211" i="4"/>
  <c r="R212" i="4"/>
  <c r="S212" i="4"/>
  <c r="R213" i="4"/>
  <c r="S213" i="4"/>
  <c r="R214" i="4"/>
  <c r="S214" i="4"/>
  <c r="R215" i="4"/>
  <c r="S215" i="4"/>
  <c r="R216" i="4"/>
  <c r="S216" i="4"/>
  <c r="R217" i="4"/>
  <c r="S217" i="4"/>
  <c r="R218" i="4"/>
  <c r="S218" i="4"/>
  <c r="R219" i="4"/>
  <c r="S219" i="4"/>
  <c r="R220" i="4"/>
  <c r="S220" i="4"/>
  <c r="R221" i="4"/>
  <c r="S221" i="4"/>
  <c r="R222" i="4"/>
  <c r="S222" i="4"/>
  <c r="R223" i="4"/>
  <c r="S223" i="4"/>
  <c r="R224" i="4"/>
  <c r="S224" i="4"/>
  <c r="R225" i="4"/>
  <c r="S225" i="4"/>
  <c r="R226" i="4"/>
  <c r="S226" i="4"/>
  <c r="R227" i="4"/>
  <c r="S227" i="4"/>
  <c r="R228" i="4"/>
  <c r="S228" i="4"/>
  <c r="R229" i="4"/>
  <c r="S229" i="4"/>
  <c r="R230" i="4"/>
  <c r="S230" i="4"/>
  <c r="R231" i="4"/>
  <c r="S231" i="4"/>
  <c r="R232" i="4"/>
  <c r="S232" i="4"/>
  <c r="R233" i="4"/>
  <c r="S233" i="4"/>
  <c r="R234" i="4"/>
  <c r="S234" i="4"/>
  <c r="R235" i="4"/>
  <c r="S235" i="4"/>
  <c r="R236" i="4"/>
  <c r="S236" i="4"/>
  <c r="R237" i="4"/>
  <c r="S237" i="4"/>
  <c r="R238" i="4"/>
  <c r="S238" i="4"/>
  <c r="R239" i="4"/>
  <c r="S239" i="4"/>
  <c r="R240" i="4"/>
  <c r="S240" i="4"/>
  <c r="R241" i="4"/>
  <c r="S241" i="4"/>
  <c r="R242" i="4"/>
  <c r="S242" i="4"/>
  <c r="R243" i="4"/>
  <c r="S243" i="4"/>
  <c r="R244" i="4"/>
  <c r="S244" i="4"/>
  <c r="R245" i="4"/>
  <c r="S245" i="4"/>
  <c r="R246" i="4"/>
  <c r="S246" i="4"/>
  <c r="R247" i="4"/>
  <c r="S247" i="4"/>
  <c r="R248" i="4"/>
  <c r="S248" i="4"/>
  <c r="R249" i="4"/>
  <c r="S249" i="4"/>
  <c r="R250" i="4"/>
  <c r="S250" i="4"/>
  <c r="R251" i="4"/>
  <c r="S251" i="4"/>
  <c r="R252" i="4"/>
  <c r="S252" i="4"/>
  <c r="R253" i="4"/>
  <c r="S253" i="4"/>
  <c r="R254" i="4"/>
  <c r="S254" i="4"/>
  <c r="R255" i="4"/>
  <c r="S255" i="4"/>
  <c r="R256" i="4"/>
  <c r="S256" i="4"/>
  <c r="R257" i="4"/>
  <c r="S257" i="4"/>
  <c r="R258" i="4"/>
  <c r="S258" i="4"/>
  <c r="R259" i="4"/>
  <c r="S259" i="4"/>
  <c r="R260" i="4"/>
  <c r="S260" i="4"/>
  <c r="R261" i="4"/>
  <c r="S261" i="4"/>
  <c r="R262" i="4"/>
  <c r="S262" i="4"/>
  <c r="R263" i="4"/>
  <c r="S263" i="4"/>
  <c r="R264" i="4"/>
  <c r="S264" i="4"/>
  <c r="R265" i="4"/>
  <c r="S265" i="4"/>
  <c r="R266" i="4"/>
  <c r="S266" i="4"/>
  <c r="R267" i="4"/>
  <c r="S267" i="4"/>
  <c r="R268" i="4"/>
  <c r="S268" i="4"/>
  <c r="R269" i="4"/>
  <c r="S269" i="4"/>
  <c r="R270" i="4"/>
  <c r="S270" i="4"/>
  <c r="R271" i="4"/>
  <c r="S271" i="4"/>
  <c r="R272" i="4"/>
  <c r="S272" i="4"/>
  <c r="R273" i="4"/>
  <c r="S273" i="4"/>
  <c r="R274" i="4"/>
  <c r="S274" i="4"/>
  <c r="R275" i="4"/>
  <c r="S275" i="4"/>
  <c r="R276" i="4"/>
  <c r="S276" i="4"/>
  <c r="R277" i="4"/>
  <c r="S277" i="4"/>
  <c r="R278" i="4"/>
  <c r="S278" i="4"/>
  <c r="R279" i="4"/>
  <c r="S279" i="4"/>
  <c r="R280" i="4"/>
  <c r="S280" i="4"/>
  <c r="R281" i="4"/>
  <c r="S281" i="4"/>
  <c r="R282" i="4"/>
  <c r="S282" i="4"/>
  <c r="R283" i="4"/>
  <c r="S283" i="4"/>
  <c r="R284" i="4"/>
  <c r="S284" i="4"/>
  <c r="R285" i="4"/>
  <c r="S285" i="4"/>
  <c r="R286" i="4"/>
  <c r="S286" i="4"/>
  <c r="R287" i="4"/>
  <c r="S287" i="4"/>
  <c r="R288" i="4"/>
  <c r="S288" i="4"/>
  <c r="R289" i="4"/>
  <c r="S289" i="4"/>
  <c r="R290" i="4"/>
  <c r="S290" i="4"/>
  <c r="R291" i="4"/>
  <c r="S291" i="4"/>
  <c r="R292" i="4"/>
  <c r="S292" i="4"/>
  <c r="R293" i="4"/>
  <c r="S293" i="4"/>
  <c r="R294" i="4"/>
  <c r="S294" i="4"/>
  <c r="R295" i="4"/>
  <c r="S295" i="4"/>
  <c r="R296" i="4"/>
  <c r="S296" i="4"/>
  <c r="R297" i="4"/>
  <c r="S297" i="4"/>
  <c r="R298" i="4"/>
  <c r="S298" i="4"/>
  <c r="R299" i="4"/>
  <c r="S299" i="4"/>
  <c r="R300" i="4"/>
  <c r="S300" i="4"/>
  <c r="R301" i="4"/>
  <c r="S301" i="4"/>
  <c r="R302" i="4"/>
  <c r="S302" i="4"/>
  <c r="R303" i="4"/>
  <c r="S303" i="4"/>
  <c r="R304" i="4"/>
  <c r="S304" i="4"/>
  <c r="R305" i="4"/>
  <c r="S305" i="4"/>
  <c r="R306" i="4"/>
  <c r="S306" i="4"/>
  <c r="R307" i="4"/>
  <c r="S307" i="4"/>
  <c r="R308" i="4"/>
  <c r="S308" i="4"/>
  <c r="R309" i="4"/>
  <c r="S309" i="4"/>
  <c r="R310" i="4"/>
  <c r="S310" i="4"/>
  <c r="R311" i="4"/>
  <c r="S311" i="4"/>
  <c r="R312" i="4"/>
  <c r="S312" i="4"/>
  <c r="R313" i="4"/>
  <c r="S313" i="4"/>
  <c r="R314" i="4"/>
  <c r="S314" i="4"/>
  <c r="R315" i="4"/>
  <c r="S315" i="4"/>
  <c r="R316" i="4"/>
  <c r="S316" i="4"/>
  <c r="R317" i="4"/>
  <c r="S317" i="4"/>
  <c r="R318" i="4"/>
  <c r="S318" i="4"/>
  <c r="R319" i="4"/>
  <c r="S319" i="4"/>
  <c r="R320" i="4"/>
  <c r="S320" i="4"/>
  <c r="R321" i="4"/>
  <c r="S321" i="4"/>
  <c r="R322" i="4"/>
  <c r="S322" i="4"/>
  <c r="R323" i="4"/>
  <c r="S323" i="4"/>
  <c r="R324" i="4"/>
  <c r="S324" i="4"/>
  <c r="R325" i="4"/>
  <c r="S325" i="4"/>
  <c r="R326" i="4"/>
  <c r="S326" i="4"/>
  <c r="R327" i="4"/>
  <c r="S327" i="4"/>
  <c r="R328" i="4"/>
  <c r="S328" i="4"/>
  <c r="R329" i="4"/>
  <c r="S329" i="4"/>
  <c r="R330" i="4"/>
  <c r="S330" i="4"/>
  <c r="R331" i="4"/>
  <c r="S331" i="4"/>
  <c r="R332" i="4"/>
  <c r="S332" i="4"/>
  <c r="R333" i="4"/>
  <c r="S333" i="4"/>
  <c r="R334" i="4"/>
  <c r="S334" i="4"/>
  <c r="R335" i="4"/>
  <c r="S335" i="4"/>
  <c r="R336" i="4"/>
  <c r="S336" i="4"/>
  <c r="R337" i="4"/>
  <c r="S337" i="4"/>
  <c r="R338" i="4"/>
  <c r="S338" i="4"/>
  <c r="R339" i="4"/>
  <c r="S339" i="4"/>
  <c r="R340" i="4"/>
  <c r="S340" i="4"/>
  <c r="R341" i="4"/>
  <c r="S341" i="4"/>
  <c r="R342" i="4"/>
  <c r="S342" i="4"/>
  <c r="R343" i="4"/>
  <c r="S343" i="4"/>
  <c r="R344" i="4"/>
  <c r="S344" i="4"/>
  <c r="R345" i="4"/>
  <c r="S345" i="4"/>
  <c r="R346" i="4"/>
  <c r="S346" i="4"/>
  <c r="R347" i="4"/>
  <c r="S347" i="4"/>
  <c r="R348" i="4"/>
  <c r="S348" i="4"/>
  <c r="R349" i="4"/>
  <c r="S349" i="4"/>
  <c r="R350" i="4"/>
  <c r="S350" i="4"/>
  <c r="R351" i="4"/>
  <c r="S351" i="4"/>
  <c r="R352" i="4"/>
  <c r="S352" i="4"/>
  <c r="R353" i="4"/>
  <c r="S353" i="4"/>
  <c r="R354" i="4"/>
  <c r="S354" i="4"/>
  <c r="R355" i="4"/>
  <c r="S355" i="4"/>
  <c r="R356" i="4"/>
  <c r="S356" i="4"/>
  <c r="R357" i="4"/>
  <c r="S357" i="4"/>
  <c r="R358" i="4"/>
  <c r="S358" i="4"/>
  <c r="R359" i="4"/>
  <c r="S359" i="4"/>
  <c r="R360" i="4"/>
  <c r="S360" i="4"/>
  <c r="R361" i="4"/>
  <c r="S361" i="4"/>
  <c r="R362" i="4"/>
  <c r="S362" i="4"/>
  <c r="R363" i="4"/>
  <c r="S363" i="4"/>
  <c r="R364" i="4"/>
  <c r="S364" i="4"/>
  <c r="R365" i="4"/>
  <c r="S365" i="4"/>
  <c r="R366" i="4"/>
  <c r="S366" i="4"/>
  <c r="R367" i="4"/>
  <c r="S367" i="4"/>
  <c r="R368" i="4"/>
  <c r="S368" i="4"/>
  <c r="R369" i="4"/>
  <c r="S369" i="4"/>
  <c r="R370" i="4"/>
  <c r="S370" i="4"/>
  <c r="R371" i="4"/>
  <c r="S371" i="4"/>
  <c r="R372" i="4"/>
  <c r="S372" i="4"/>
  <c r="R373" i="4"/>
  <c r="S373" i="4"/>
  <c r="R374" i="4"/>
  <c r="S374" i="4"/>
  <c r="R375" i="4"/>
  <c r="S375" i="4"/>
  <c r="R376" i="4"/>
  <c r="S376" i="4"/>
  <c r="R377" i="4"/>
  <c r="S377" i="4"/>
  <c r="R378" i="4"/>
  <c r="S378" i="4"/>
  <c r="R379" i="4"/>
  <c r="S379" i="4"/>
  <c r="R380" i="4"/>
  <c r="S380" i="4"/>
  <c r="R381" i="4"/>
  <c r="S381" i="4"/>
  <c r="R382" i="4"/>
  <c r="S382" i="4"/>
  <c r="R383" i="4"/>
  <c r="S383" i="4"/>
  <c r="R384" i="4"/>
  <c r="S384" i="4"/>
  <c r="R385" i="4"/>
  <c r="S385" i="4"/>
  <c r="R386" i="4"/>
  <c r="S386" i="4"/>
  <c r="R387" i="4"/>
  <c r="S387" i="4"/>
  <c r="R388" i="4"/>
  <c r="S388" i="4"/>
  <c r="R389" i="4"/>
  <c r="S389" i="4"/>
  <c r="R390" i="4"/>
  <c r="S390" i="4"/>
  <c r="R391" i="4"/>
  <c r="S391" i="4"/>
  <c r="R392" i="4"/>
  <c r="S392" i="4"/>
  <c r="R393" i="4"/>
  <c r="S393" i="4"/>
  <c r="R394" i="4"/>
  <c r="S394" i="4"/>
  <c r="R395" i="4"/>
  <c r="S395" i="4"/>
  <c r="R396" i="4"/>
  <c r="S396" i="4"/>
  <c r="R397" i="4"/>
  <c r="S397" i="4"/>
  <c r="R398" i="4"/>
  <c r="S398" i="4"/>
  <c r="R399" i="4"/>
  <c r="S399" i="4"/>
  <c r="R400" i="4"/>
  <c r="S400" i="4"/>
  <c r="R401" i="4"/>
  <c r="S401" i="4"/>
  <c r="R402" i="4"/>
  <c r="S402" i="4"/>
  <c r="R403" i="4"/>
  <c r="S403" i="4"/>
  <c r="R404" i="4"/>
  <c r="S404" i="4"/>
  <c r="R405" i="4"/>
  <c r="S405" i="4"/>
  <c r="R406" i="4"/>
  <c r="S406" i="4"/>
  <c r="R407" i="4"/>
  <c r="S407" i="4"/>
  <c r="R408" i="4"/>
  <c r="S408" i="4"/>
  <c r="S4" i="4"/>
  <c r="R4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195" i="4"/>
  <c r="J197" i="4"/>
  <c r="J199" i="4"/>
  <c r="J201" i="4"/>
  <c r="J203" i="4"/>
  <c r="J205" i="4"/>
  <c r="J207" i="4"/>
  <c r="J209" i="4"/>
  <c r="J211" i="4"/>
  <c r="J213" i="4"/>
  <c r="J215" i="4"/>
  <c r="J217" i="4"/>
  <c r="J219" i="4"/>
  <c r="J221" i="4"/>
  <c r="J223" i="4"/>
  <c r="J225" i="4"/>
  <c r="J227" i="4"/>
  <c r="J229" i="4"/>
  <c r="J231" i="4"/>
  <c r="J233" i="4"/>
  <c r="J235" i="4"/>
  <c r="J237" i="4"/>
  <c r="J239" i="4"/>
  <c r="J241" i="4"/>
  <c r="J243" i="4"/>
  <c r="J245" i="4"/>
  <c r="J247" i="4"/>
  <c r="J249" i="4"/>
  <c r="J251" i="4"/>
  <c r="J253" i="4"/>
  <c r="J255" i="4"/>
  <c r="J257" i="4"/>
  <c r="J259" i="4"/>
  <c r="J261" i="4"/>
  <c r="J263" i="4"/>
  <c r="J265" i="4"/>
  <c r="J267" i="4"/>
  <c r="J269" i="4"/>
  <c r="J271" i="4"/>
  <c r="J273" i="4"/>
  <c r="J275" i="4"/>
  <c r="J277" i="4"/>
  <c r="J279" i="4"/>
  <c r="J281" i="4"/>
  <c r="J283" i="4"/>
  <c r="J285" i="4"/>
  <c r="J287" i="4"/>
  <c r="J289" i="4"/>
  <c r="J291" i="4"/>
  <c r="J293" i="4"/>
  <c r="J295" i="4"/>
  <c r="J297" i="4"/>
  <c r="J299" i="4"/>
  <c r="J301" i="4"/>
  <c r="J303" i="4"/>
  <c r="J305" i="4"/>
  <c r="J307" i="4"/>
  <c r="J309" i="4"/>
  <c r="J311" i="4"/>
  <c r="J313" i="4"/>
  <c r="J315" i="4"/>
  <c r="J317" i="4"/>
  <c r="J319" i="4"/>
  <c r="J321" i="4"/>
  <c r="J323" i="4"/>
  <c r="J325" i="4"/>
  <c r="J327" i="4"/>
  <c r="J329" i="4"/>
  <c r="J331" i="4"/>
  <c r="J333" i="4"/>
  <c r="J335" i="4"/>
  <c r="J337" i="4"/>
  <c r="J339" i="4"/>
  <c r="J341" i="4"/>
  <c r="J343" i="4"/>
  <c r="J345" i="4"/>
  <c r="J347" i="4"/>
  <c r="J349" i="4"/>
  <c r="J351" i="4"/>
  <c r="J353" i="4"/>
  <c r="J355" i="4"/>
  <c r="J357" i="4"/>
  <c r="J359" i="4"/>
  <c r="J361" i="4"/>
  <c r="J363" i="4"/>
  <c r="J365" i="4"/>
  <c r="J367" i="4"/>
  <c r="J369" i="4"/>
  <c r="J371" i="4"/>
  <c r="J373" i="4"/>
  <c r="J375" i="4"/>
  <c r="J377" i="4"/>
  <c r="J379" i="4"/>
  <c r="J381" i="4"/>
  <c r="J383" i="4"/>
  <c r="J385" i="4"/>
  <c r="J387" i="4"/>
  <c r="J389" i="4"/>
  <c r="J391" i="4"/>
  <c r="J393" i="4"/>
  <c r="J395" i="4"/>
  <c r="J397" i="4"/>
  <c r="J399" i="4"/>
  <c r="J401" i="4"/>
  <c r="J403" i="4"/>
  <c r="J405" i="4"/>
  <c r="J407" i="4"/>
  <c r="J409" i="4"/>
  <c r="J411" i="4"/>
  <c r="J413" i="4"/>
  <c r="J415" i="4"/>
  <c r="J417" i="4"/>
  <c r="J419" i="4"/>
  <c r="J421" i="4"/>
  <c r="J423" i="4"/>
  <c r="J425" i="4"/>
  <c r="J427" i="4"/>
  <c r="J429" i="4"/>
  <c r="J431" i="4"/>
  <c r="J433" i="4"/>
  <c r="J435" i="4"/>
  <c r="J437" i="4"/>
  <c r="J439" i="4"/>
  <c r="J441" i="4"/>
  <c r="J443" i="4"/>
  <c r="J445" i="4"/>
  <c r="J447" i="4"/>
  <c r="J449" i="4"/>
  <c r="J451" i="4"/>
  <c r="J453" i="4"/>
  <c r="J455" i="4"/>
  <c r="J457" i="4"/>
  <c r="J459" i="4"/>
  <c r="J461" i="4"/>
  <c r="J463" i="4"/>
  <c r="J465" i="4"/>
  <c r="J467" i="4"/>
  <c r="J469" i="4"/>
  <c r="J471" i="4"/>
  <c r="J473" i="4"/>
  <c r="J475" i="4"/>
  <c r="J477" i="4"/>
  <c r="J479" i="4"/>
  <c r="J481" i="4"/>
  <c r="J483" i="4"/>
  <c r="J485" i="4"/>
  <c r="J487" i="4"/>
  <c r="J489" i="4"/>
  <c r="J491" i="4"/>
  <c r="J493" i="4"/>
  <c r="J495" i="4"/>
  <c r="J497" i="4"/>
  <c r="J499" i="4"/>
  <c r="J501" i="4"/>
  <c r="J503" i="4"/>
  <c r="J505" i="4"/>
  <c r="J507" i="4"/>
  <c r="J509" i="4"/>
  <c r="J511" i="4"/>
  <c r="J513" i="4"/>
  <c r="J515" i="4"/>
  <c r="J517" i="4"/>
  <c r="J519" i="4"/>
  <c r="J521" i="4"/>
  <c r="J523" i="4"/>
  <c r="J525" i="4"/>
  <c r="J527" i="4"/>
  <c r="J529" i="4"/>
  <c r="J531" i="4"/>
  <c r="J533" i="4"/>
  <c r="J535" i="4"/>
  <c r="J537" i="4"/>
  <c r="J539" i="4"/>
  <c r="J541" i="4"/>
  <c r="J543" i="4"/>
  <c r="J545" i="4"/>
  <c r="J547" i="4"/>
  <c r="J549" i="4"/>
  <c r="J551" i="4"/>
  <c r="J553" i="4"/>
  <c r="J555" i="4"/>
  <c r="J557" i="4"/>
  <c r="J559" i="4"/>
  <c r="J561" i="4"/>
  <c r="J563" i="4"/>
  <c r="J565" i="4"/>
  <c r="J567" i="4"/>
  <c r="J569" i="4"/>
  <c r="J571" i="4"/>
  <c r="J573" i="4"/>
  <c r="J575" i="4"/>
  <c r="J577" i="4"/>
  <c r="J579" i="4"/>
  <c r="J581" i="4"/>
  <c r="J583" i="4"/>
  <c r="J585" i="4"/>
  <c r="J587" i="4"/>
  <c r="J589" i="4"/>
  <c r="J591" i="4"/>
  <c r="J593" i="4"/>
  <c r="J595" i="4"/>
  <c r="J597" i="4"/>
  <c r="J599" i="4"/>
  <c r="J601" i="4"/>
  <c r="J603" i="4"/>
  <c r="J605" i="4"/>
  <c r="J607" i="4"/>
  <c r="J609" i="4"/>
  <c r="J611" i="4"/>
  <c r="J613" i="4"/>
  <c r="J615" i="4"/>
  <c r="J617" i="4"/>
  <c r="J619" i="4"/>
  <c r="J621" i="4"/>
  <c r="J623" i="4"/>
  <c r="J625" i="4"/>
  <c r="J627" i="4"/>
  <c r="J629" i="4"/>
  <c r="J631" i="4"/>
  <c r="J633" i="4"/>
  <c r="J635" i="4"/>
  <c r="J637" i="4"/>
  <c r="J639" i="4"/>
  <c r="J641" i="4"/>
  <c r="J643" i="4"/>
  <c r="J645" i="4"/>
  <c r="J647" i="4"/>
  <c r="J649" i="4"/>
  <c r="J651" i="4"/>
  <c r="J653" i="4"/>
  <c r="J655" i="4"/>
  <c r="J657" i="4"/>
  <c r="J659" i="4"/>
  <c r="J661" i="4"/>
  <c r="J663" i="4"/>
  <c r="J665" i="4"/>
  <c r="J667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77" i="4"/>
  <c r="J779" i="4"/>
  <c r="J781" i="4"/>
  <c r="J783" i="4"/>
  <c r="J785" i="4"/>
  <c r="J787" i="4"/>
  <c r="J789" i="4"/>
  <c r="J791" i="4"/>
  <c r="J793" i="4"/>
  <c r="J795" i="4"/>
  <c r="J797" i="4"/>
  <c r="J799" i="4"/>
  <c r="J801" i="4"/>
  <c r="J803" i="4"/>
  <c r="J805" i="4"/>
  <c r="J807" i="4"/>
  <c r="J809" i="4"/>
  <c r="J811" i="4"/>
  <c r="J5" i="4"/>
  <c r="J3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3" i="4"/>
  <c r="I65" i="4"/>
  <c r="I67" i="4"/>
  <c r="I69" i="4"/>
  <c r="I71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99" i="4"/>
  <c r="I101" i="4"/>
  <c r="I103" i="4"/>
  <c r="I105" i="4"/>
  <c r="I107" i="4"/>
  <c r="I109" i="4"/>
  <c r="I111" i="4"/>
  <c r="I113" i="4"/>
  <c r="I115" i="4"/>
  <c r="I117" i="4"/>
  <c r="I119" i="4"/>
  <c r="I121" i="4"/>
  <c r="I123" i="4"/>
  <c r="I125" i="4"/>
  <c r="I127" i="4"/>
  <c r="I129" i="4"/>
  <c r="I131" i="4"/>
  <c r="I133" i="4"/>
  <c r="I135" i="4"/>
  <c r="I137" i="4"/>
  <c r="I139" i="4"/>
  <c r="I141" i="4"/>
  <c r="I143" i="4"/>
  <c r="I145" i="4"/>
  <c r="I147" i="4"/>
  <c r="I149" i="4"/>
  <c r="I151" i="4"/>
  <c r="I153" i="4"/>
  <c r="I155" i="4"/>
  <c r="I157" i="4"/>
  <c r="I159" i="4"/>
  <c r="I161" i="4"/>
  <c r="I163" i="4"/>
  <c r="I165" i="4"/>
  <c r="I167" i="4"/>
  <c r="I169" i="4"/>
  <c r="I171" i="4"/>
  <c r="I173" i="4"/>
  <c r="I175" i="4"/>
  <c r="I177" i="4"/>
  <c r="I179" i="4"/>
  <c r="I181" i="4"/>
  <c r="I183" i="4"/>
  <c r="I185" i="4"/>
  <c r="I187" i="4"/>
  <c r="I189" i="4"/>
  <c r="I191" i="4"/>
  <c r="I193" i="4"/>
  <c r="I195" i="4"/>
  <c r="I197" i="4"/>
  <c r="I199" i="4"/>
  <c r="I201" i="4"/>
  <c r="I203" i="4"/>
  <c r="I205" i="4"/>
  <c r="I207" i="4"/>
  <c r="I209" i="4"/>
  <c r="I211" i="4"/>
  <c r="I213" i="4"/>
  <c r="I215" i="4"/>
  <c r="I217" i="4"/>
  <c r="I219" i="4"/>
  <c r="I221" i="4"/>
  <c r="I223" i="4"/>
  <c r="I225" i="4"/>
  <c r="I227" i="4"/>
  <c r="I229" i="4"/>
  <c r="I231" i="4"/>
  <c r="I233" i="4"/>
  <c r="I235" i="4"/>
  <c r="I237" i="4"/>
  <c r="I239" i="4"/>
  <c r="I241" i="4"/>
  <c r="I243" i="4"/>
  <c r="I245" i="4"/>
  <c r="I247" i="4"/>
  <c r="I249" i="4"/>
  <c r="I251" i="4"/>
  <c r="I253" i="4"/>
  <c r="I255" i="4"/>
  <c r="I257" i="4"/>
  <c r="I259" i="4"/>
  <c r="I261" i="4"/>
  <c r="I263" i="4"/>
  <c r="I265" i="4"/>
  <c r="I267" i="4"/>
  <c r="I269" i="4"/>
  <c r="I271" i="4"/>
  <c r="I273" i="4"/>
  <c r="I275" i="4"/>
  <c r="I277" i="4"/>
  <c r="I279" i="4"/>
  <c r="I281" i="4"/>
  <c r="I283" i="4"/>
  <c r="I285" i="4"/>
  <c r="I287" i="4"/>
  <c r="I289" i="4"/>
  <c r="I291" i="4"/>
  <c r="I293" i="4"/>
  <c r="I295" i="4"/>
  <c r="I297" i="4"/>
  <c r="I299" i="4"/>
  <c r="I301" i="4"/>
  <c r="I303" i="4"/>
  <c r="I305" i="4"/>
  <c r="I307" i="4"/>
  <c r="I309" i="4"/>
  <c r="I311" i="4"/>
  <c r="I313" i="4"/>
  <c r="I315" i="4"/>
  <c r="I317" i="4"/>
  <c r="I319" i="4"/>
  <c r="I321" i="4"/>
  <c r="I323" i="4"/>
  <c r="I325" i="4"/>
  <c r="I327" i="4"/>
  <c r="I329" i="4"/>
  <c r="I331" i="4"/>
  <c r="I333" i="4"/>
  <c r="I335" i="4"/>
  <c r="I337" i="4"/>
  <c r="I339" i="4"/>
  <c r="I341" i="4"/>
  <c r="I343" i="4"/>
  <c r="I345" i="4"/>
  <c r="I347" i="4"/>
  <c r="I349" i="4"/>
  <c r="I351" i="4"/>
  <c r="I353" i="4"/>
  <c r="I355" i="4"/>
  <c r="I357" i="4"/>
  <c r="I359" i="4"/>
  <c r="I361" i="4"/>
  <c r="I363" i="4"/>
  <c r="I365" i="4"/>
  <c r="I367" i="4"/>
  <c r="I369" i="4"/>
  <c r="I371" i="4"/>
  <c r="I373" i="4"/>
  <c r="I375" i="4"/>
  <c r="I377" i="4"/>
  <c r="I379" i="4"/>
  <c r="I381" i="4"/>
  <c r="I383" i="4"/>
  <c r="I385" i="4"/>
  <c r="I387" i="4"/>
  <c r="I389" i="4"/>
  <c r="I391" i="4"/>
  <c r="I393" i="4"/>
  <c r="I395" i="4"/>
  <c r="I397" i="4"/>
  <c r="I399" i="4"/>
  <c r="I401" i="4"/>
  <c r="I403" i="4"/>
  <c r="I405" i="4"/>
  <c r="I407" i="4"/>
  <c r="I409" i="4"/>
  <c r="I411" i="4"/>
  <c r="I413" i="4"/>
  <c r="I415" i="4"/>
  <c r="I417" i="4"/>
  <c r="I419" i="4"/>
  <c r="I421" i="4"/>
  <c r="I423" i="4"/>
  <c r="I425" i="4"/>
  <c r="I427" i="4"/>
  <c r="I429" i="4"/>
  <c r="I431" i="4"/>
  <c r="I433" i="4"/>
  <c r="I435" i="4"/>
  <c r="I437" i="4"/>
  <c r="I439" i="4"/>
  <c r="I441" i="4"/>
  <c r="I443" i="4"/>
  <c r="I445" i="4"/>
  <c r="I447" i="4"/>
  <c r="I449" i="4"/>
  <c r="I451" i="4"/>
  <c r="I453" i="4"/>
  <c r="I455" i="4"/>
  <c r="I457" i="4"/>
  <c r="I459" i="4"/>
  <c r="I461" i="4"/>
  <c r="I463" i="4"/>
  <c r="I465" i="4"/>
  <c r="I467" i="4"/>
  <c r="I469" i="4"/>
  <c r="I471" i="4"/>
  <c r="I473" i="4"/>
  <c r="I475" i="4"/>
  <c r="I477" i="4"/>
  <c r="I479" i="4"/>
  <c r="I481" i="4"/>
  <c r="I483" i="4"/>
  <c r="I485" i="4"/>
  <c r="I487" i="4"/>
  <c r="I489" i="4"/>
  <c r="I491" i="4"/>
  <c r="I493" i="4"/>
  <c r="I495" i="4"/>
  <c r="I497" i="4"/>
  <c r="I499" i="4"/>
  <c r="I501" i="4"/>
  <c r="I503" i="4"/>
  <c r="I505" i="4"/>
  <c r="I507" i="4"/>
  <c r="I509" i="4"/>
  <c r="I511" i="4"/>
  <c r="I513" i="4"/>
  <c r="I515" i="4"/>
  <c r="I517" i="4"/>
  <c r="I519" i="4"/>
  <c r="I521" i="4"/>
  <c r="I523" i="4"/>
  <c r="I525" i="4"/>
  <c r="I527" i="4"/>
  <c r="I529" i="4"/>
  <c r="I531" i="4"/>
  <c r="I533" i="4"/>
  <c r="I535" i="4"/>
  <c r="I537" i="4"/>
  <c r="I539" i="4"/>
  <c r="I541" i="4"/>
  <c r="I543" i="4"/>
  <c r="I545" i="4"/>
  <c r="I547" i="4"/>
  <c r="I549" i="4"/>
  <c r="I551" i="4"/>
  <c r="I553" i="4"/>
  <c r="I555" i="4"/>
  <c r="I557" i="4"/>
  <c r="I559" i="4"/>
  <c r="I561" i="4"/>
  <c r="I563" i="4"/>
  <c r="I565" i="4"/>
  <c r="I567" i="4"/>
  <c r="I569" i="4"/>
  <c r="I571" i="4"/>
  <c r="I573" i="4"/>
  <c r="I575" i="4"/>
  <c r="I577" i="4"/>
  <c r="I579" i="4"/>
  <c r="I581" i="4"/>
  <c r="I583" i="4"/>
  <c r="I585" i="4"/>
  <c r="I587" i="4"/>
  <c r="I589" i="4"/>
  <c r="I591" i="4"/>
  <c r="I593" i="4"/>
  <c r="I595" i="4"/>
  <c r="I597" i="4"/>
  <c r="I599" i="4"/>
  <c r="I601" i="4"/>
  <c r="I603" i="4"/>
  <c r="I605" i="4"/>
  <c r="I607" i="4"/>
  <c r="I609" i="4"/>
  <c r="I611" i="4"/>
  <c r="I613" i="4"/>
  <c r="I615" i="4"/>
  <c r="I617" i="4"/>
  <c r="I619" i="4"/>
  <c r="I621" i="4"/>
  <c r="I623" i="4"/>
  <c r="I625" i="4"/>
  <c r="I627" i="4"/>
  <c r="I629" i="4"/>
  <c r="I631" i="4"/>
  <c r="I633" i="4"/>
  <c r="I635" i="4"/>
  <c r="I637" i="4"/>
  <c r="I639" i="4"/>
  <c r="I641" i="4"/>
  <c r="I643" i="4"/>
  <c r="I645" i="4"/>
  <c r="I647" i="4"/>
  <c r="I649" i="4"/>
  <c r="I651" i="4"/>
  <c r="I653" i="4"/>
  <c r="I655" i="4"/>
  <c r="I657" i="4"/>
  <c r="I659" i="4"/>
  <c r="I661" i="4"/>
  <c r="I663" i="4"/>
  <c r="I665" i="4"/>
  <c r="I667" i="4"/>
  <c r="I669" i="4"/>
  <c r="I671" i="4"/>
  <c r="I673" i="4"/>
  <c r="I675" i="4"/>
  <c r="I677" i="4"/>
  <c r="I679" i="4"/>
  <c r="I681" i="4"/>
  <c r="I683" i="4"/>
  <c r="I685" i="4"/>
  <c r="I687" i="4"/>
  <c r="I689" i="4"/>
  <c r="I691" i="4"/>
  <c r="I693" i="4"/>
  <c r="I695" i="4"/>
  <c r="I697" i="4"/>
  <c r="I699" i="4"/>
  <c r="I701" i="4"/>
  <c r="I703" i="4"/>
  <c r="I705" i="4"/>
  <c r="I707" i="4"/>
  <c r="I709" i="4"/>
  <c r="I711" i="4"/>
  <c r="I713" i="4"/>
  <c r="I715" i="4"/>
  <c r="I717" i="4"/>
  <c r="I719" i="4"/>
  <c r="I721" i="4"/>
  <c r="I723" i="4"/>
  <c r="I725" i="4"/>
  <c r="I727" i="4"/>
  <c r="I729" i="4"/>
  <c r="I731" i="4"/>
  <c r="I733" i="4"/>
  <c r="I735" i="4"/>
  <c r="I737" i="4"/>
  <c r="I739" i="4"/>
  <c r="I741" i="4"/>
  <c r="I743" i="4"/>
  <c r="I745" i="4"/>
  <c r="I747" i="4"/>
  <c r="I749" i="4"/>
  <c r="I751" i="4"/>
  <c r="I753" i="4"/>
  <c r="I755" i="4"/>
  <c r="I757" i="4"/>
  <c r="I759" i="4"/>
  <c r="I761" i="4"/>
  <c r="I763" i="4"/>
  <c r="I765" i="4"/>
  <c r="I767" i="4"/>
  <c r="I769" i="4"/>
  <c r="I771" i="4"/>
  <c r="I773" i="4"/>
  <c r="I775" i="4"/>
  <c r="I777" i="4"/>
  <c r="I779" i="4"/>
  <c r="I781" i="4"/>
  <c r="I783" i="4"/>
  <c r="I785" i="4"/>
  <c r="I787" i="4"/>
  <c r="I789" i="4"/>
  <c r="I791" i="4"/>
  <c r="I793" i="4"/>
  <c r="I795" i="4"/>
  <c r="I797" i="4"/>
  <c r="I799" i="4"/>
  <c r="I801" i="4"/>
  <c r="I803" i="4"/>
  <c r="I805" i="4"/>
  <c r="I807" i="4"/>
  <c r="I809" i="4"/>
  <c r="I811" i="4"/>
  <c r="I5" i="4"/>
  <c r="I3" i="4"/>
  <c r="T4" i="3"/>
  <c r="I7" i="3"/>
  <c r="J7" i="3"/>
  <c r="I9" i="3"/>
  <c r="J9" i="3"/>
  <c r="I11" i="3"/>
  <c r="J11" i="3"/>
  <c r="I13" i="3"/>
  <c r="J13" i="3"/>
  <c r="I15" i="3"/>
  <c r="J15" i="3"/>
  <c r="I17" i="3"/>
  <c r="J17" i="3"/>
  <c r="I19" i="3"/>
  <c r="J19" i="3"/>
  <c r="I21" i="3"/>
  <c r="J21" i="3"/>
  <c r="I23" i="3"/>
  <c r="J23" i="3"/>
  <c r="I25" i="3"/>
  <c r="J25" i="3"/>
  <c r="I27" i="3"/>
  <c r="J27" i="3"/>
  <c r="I29" i="3"/>
  <c r="J29" i="3"/>
  <c r="I31" i="3"/>
  <c r="J31" i="3"/>
  <c r="I33" i="3"/>
  <c r="J33" i="3"/>
  <c r="I35" i="3"/>
  <c r="J35" i="3"/>
  <c r="I37" i="3"/>
  <c r="J37" i="3"/>
  <c r="I39" i="3"/>
  <c r="J39" i="3"/>
  <c r="I41" i="3"/>
  <c r="J41" i="3"/>
  <c r="I43" i="3"/>
  <c r="J43" i="3"/>
  <c r="I45" i="3"/>
  <c r="J45" i="3"/>
  <c r="I47" i="3"/>
  <c r="J47" i="3"/>
  <c r="I49" i="3"/>
  <c r="J49" i="3"/>
  <c r="I51" i="3"/>
  <c r="J51" i="3"/>
  <c r="I53" i="3"/>
  <c r="J53" i="3"/>
  <c r="I55" i="3"/>
  <c r="J55" i="3"/>
  <c r="I57" i="3"/>
  <c r="J57" i="3"/>
  <c r="I59" i="3"/>
  <c r="J59" i="3"/>
  <c r="I61" i="3"/>
  <c r="J61" i="3"/>
  <c r="I63" i="3"/>
  <c r="J63" i="3"/>
  <c r="I65" i="3"/>
  <c r="J65" i="3"/>
  <c r="I67" i="3"/>
  <c r="J67" i="3"/>
  <c r="I69" i="3"/>
  <c r="J69" i="3"/>
  <c r="I71" i="3"/>
  <c r="J71" i="3"/>
  <c r="I73" i="3"/>
  <c r="J73" i="3"/>
  <c r="I75" i="3"/>
  <c r="J75" i="3"/>
  <c r="I77" i="3"/>
  <c r="J77" i="3"/>
  <c r="I79" i="3"/>
  <c r="J79" i="3"/>
  <c r="I81" i="3"/>
  <c r="J81" i="3"/>
  <c r="I83" i="3"/>
  <c r="J83" i="3"/>
  <c r="I85" i="3"/>
  <c r="J85" i="3"/>
  <c r="I87" i="3"/>
  <c r="J87" i="3"/>
  <c r="I89" i="3"/>
  <c r="J89" i="3"/>
  <c r="I91" i="3"/>
  <c r="J91" i="3"/>
  <c r="I93" i="3"/>
  <c r="J93" i="3"/>
  <c r="I95" i="3"/>
  <c r="J95" i="3"/>
  <c r="I97" i="3"/>
  <c r="J97" i="3"/>
  <c r="I99" i="3"/>
  <c r="J99" i="3"/>
  <c r="I101" i="3"/>
  <c r="J101" i="3"/>
  <c r="I103" i="3"/>
  <c r="J103" i="3"/>
  <c r="I105" i="3"/>
  <c r="J105" i="3"/>
  <c r="I107" i="3"/>
  <c r="J107" i="3"/>
  <c r="I109" i="3"/>
  <c r="J109" i="3"/>
  <c r="I111" i="3"/>
  <c r="J111" i="3"/>
  <c r="I113" i="3"/>
  <c r="J113" i="3"/>
  <c r="I115" i="3"/>
  <c r="J115" i="3"/>
  <c r="I117" i="3"/>
  <c r="J117" i="3"/>
  <c r="I119" i="3"/>
  <c r="J119" i="3"/>
  <c r="I121" i="3"/>
  <c r="J121" i="3"/>
  <c r="I123" i="3"/>
  <c r="J123" i="3"/>
  <c r="I125" i="3"/>
  <c r="J125" i="3"/>
  <c r="I127" i="3"/>
  <c r="J127" i="3"/>
  <c r="I129" i="3"/>
  <c r="J129" i="3"/>
  <c r="I131" i="3"/>
  <c r="J131" i="3"/>
  <c r="I133" i="3"/>
  <c r="J133" i="3"/>
  <c r="I135" i="3"/>
  <c r="J135" i="3"/>
  <c r="I137" i="3"/>
  <c r="J137" i="3"/>
  <c r="I139" i="3"/>
  <c r="J139" i="3"/>
  <c r="I141" i="3"/>
  <c r="J141" i="3"/>
  <c r="I143" i="3"/>
  <c r="J143" i="3"/>
  <c r="I145" i="3"/>
  <c r="J145" i="3"/>
  <c r="I147" i="3"/>
  <c r="J147" i="3"/>
  <c r="I149" i="3"/>
  <c r="J149" i="3"/>
  <c r="I151" i="3"/>
  <c r="J151" i="3"/>
  <c r="I153" i="3"/>
  <c r="J153" i="3"/>
  <c r="I155" i="3"/>
  <c r="J155" i="3"/>
  <c r="I157" i="3"/>
  <c r="J157" i="3"/>
  <c r="I159" i="3"/>
  <c r="J159" i="3"/>
  <c r="I161" i="3"/>
  <c r="J161" i="3"/>
  <c r="I163" i="3"/>
  <c r="J163" i="3"/>
  <c r="I165" i="3"/>
  <c r="J165" i="3"/>
  <c r="I167" i="3"/>
  <c r="J167" i="3"/>
  <c r="I169" i="3"/>
  <c r="J169" i="3"/>
  <c r="I171" i="3"/>
  <c r="J171" i="3"/>
  <c r="I173" i="3"/>
  <c r="J173" i="3"/>
  <c r="I175" i="3"/>
  <c r="J175" i="3"/>
  <c r="I177" i="3"/>
  <c r="J177" i="3"/>
  <c r="I179" i="3"/>
  <c r="J179" i="3"/>
  <c r="I181" i="3"/>
  <c r="J181" i="3"/>
  <c r="I183" i="3"/>
  <c r="J183" i="3"/>
  <c r="I185" i="3"/>
  <c r="J185" i="3"/>
  <c r="I187" i="3"/>
  <c r="J187" i="3"/>
  <c r="I189" i="3"/>
  <c r="J189" i="3"/>
  <c r="I191" i="3"/>
  <c r="J191" i="3"/>
  <c r="I193" i="3"/>
  <c r="J193" i="3"/>
  <c r="I195" i="3"/>
  <c r="J195" i="3"/>
  <c r="I197" i="3"/>
  <c r="J197" i="3"/>
  <c r="I199" i="3"/>
  <c r="J199" i="3"/>
  <c r="I201" i="3"/>
  <c r="J201" i="3"/>
  <c r="I203" i="3"/>
  <c r="J203" i="3"/>
  <c r="I205" i="3"/>
  <c r="J205" i="3"/>
  <c r="I207" i="3"/>
  <c r="J207" i="3"/>
  <c r="I209" i="3"/>
  <c r="J209" i="3"/>
  <c r="I211" i="3"/>
  <c r="J211" i="3"/>
  <c r="I213" i="3"/>
  <c r="J213" i="3"/>
  <c r="I215" i="3"/>
  <c r="J215" i="3"/>
  <c r="I217" i="3"/>
  <c r="J217" i="3"/>
  <c r="I219" i="3"/>
  <c r="J219" i="3"/>
  <c r="I221" i="3"/>
  <c r="J221" i="3"/>
  <c r="I223" i="3"/>
  <c r="J223" i="3"/>
  <c r="I225" i="3"/>
  <c r="J225" i="3"/>
  <c r="I227" i="3"/>
  <c r="J227" i="3"/>
  <c r="I229" i="3"/>
  <c r="J229" i="3"/>
  <c r="I231" i="3"/>
  <c r="J231" i="3"/>
  <c r="I233" i="3"/>
  <c r="J233" i="3"/>
  <c r="I235" i="3"/>
  <c r="J235" i="3"/>
  <c r="I237" i="3"/>
  <c r="J237" i="3"/>
  <c r="I239" i="3"/>
  <c r="J239" i="3"/>
  <c r="I241" i="3"/>
  <c r="J241" i="3"/>
  <c r="I243" i="3"/>
  <c r="J243" i="3"/>
  <c r="I245" i="3"/>
  <c r="J245" i="3"/>
  <c r="I247" i="3"/>
  <c r="J247" i="3"/>
  <c r="I249" i="3"/>
  <c r="J249" i="3"/>
  <c r="I251" i="3"/>
  <c r="J251" i="3"/>
  <c r="I253" i="3"/>
  <c r="J253" i="3"/>
  <c r="I255" i="3"/>
  <c r="J255" i="3"/>
  <c r="I257" i="3"/>
  <c r="J257" i="3"/>
  <c r="I259" i="3"/>
  <c r="J259" i="3"/>
  <c r="I261" i="3"/>
  <c r="J261" i="3"/>
  <c r="I263" i="3"/>
  <c r="J263" i="3"/>
  <c r="I265" i="3"/>
  <c r="J265" i="3"/>
  <c r="I267" i="3"/>
  <c r="J267" i="3"/>
  <c r="I269" i="3"/>
  <c r="J269" i="3"/>
  <c r="I271" i="3"/>
  <c r="J271" i="3"/>
  <c r="I273" i="3"/>
  <c r="J273" i="3"/>
  <c r="I275" i="3"/>
  <c r="J275" i="3"/>
  <c r="I277" i="3"/>
  <c r="J277" i="3"/>
  <c r="I279" i="3"/>
  <c r="J279" i="3"/>
  <c r="I281" i="3"/>
  <c r="J281" i="3"/>
  <c r="I283" i="3"/>
  <c r="J283" i="3"/>
  <c r="I285" i="3"/>
  <c r="J285" i="3"/>
  <c r="I287" i="3"/>
  <c r="J287" i="3"/>
  <c r="I289" i="3"/>
  <c r="J289" i="3"/>
  <c r="I291" i="3"/>
  <c r="J291" i="3"/>
  <c r="I293" i="3"/>
  <c r="J293" i="3"/>
  <c r="I295" i="3"/>
  <c r="J295" i="3"/>
  <c r="I297" i="3"/>
  <c r="J297" i="3"/>
  <c r="I299" i="3"/>
  <c r="J299" i="3"/>
  <c r="I301" i="3"/>
  <c r="J301" i="3"/>
  <c r="I303" i="3"/>
  <c r="J303" i="3"/>
  <c r="I305" i="3"/>
  <c r="J305" i="3"/>
  <c r="I307" i="3"/>
  <c r="J307" i="3"/>
  <c r="I309" i="3"/>
  <c r="J309" i="3"/>
  <c r="I311" i="3"/>
  <c r="J311" i="3"/>
  <c r="I313" i="3"/>
  <c r="J313" i="3"/>
  <c r="I315" i="3"/>
  <c r="J315" i="3"/>
  <c r="I317" i="3"/>
  <c r="J317" i="3"/>
  <c r="I319" i="3"/>
  <c r="J319" i="3"/>
  <c r="I321" i="3"/>
  <c r="J321" i="3"/>
  <c r="I323" i="3"/>
  <c r="J323" i="3"/>
  <c r="I325" i="3"/>
  <c r="J325" i="3"/>
  <c r="I327" i="3"/>
  <c r="J327" i="3"/>
  <c r="I329" i="3"/>
  <c r="J329" i="3"/>
  <c r="I331" i="3"/>
  <c r="J331" i="3"/>
  <c r="I333" i="3"/>
  <c r="J333" i="3"/>
  <c r="I335" i="3"/>
  <c r="J335" i="3"/>
  <c r="I337" i="3"/>
  <c r="J337" i="3"/>
  <c r="I339" i="3"/>
  <c r="J339" i="3"/>
  <c r="I341" i="3"/>
  <c r="J341" i="3"/>
  <c r="I343" i="3"/>
  <c r="J343" i="3"/>
  <c r="I345" i="3"/>
  <c r="J345" i="3"/>
  <c r="I347" i="3"/>
  <c r="J347" i="3"/>
  <c r="I349" i="3"/>
  <c r="J349" i="3"/>
  <c r="I351" i="3"/>
  <c r="J351" i="3"/>
  <c r="I353" i="3"/>
  <c r="J353" i="3"/>
  <c r="I355" i="3"/>
  <c r="J355" i="3"/>
  <c r="I357" i="3"/>
  <c r="J357" i="3"/>
  <c r="I359" i="3"/>
  <c r="J359" i="3"/>
  <c r="I361" i="3"/>
  <c r="J361" i="3"/>
  <c r="I363" i="3"/>
  <c r="J363" i="3"/>
  <c r="I365" i="3"/>
  <c r="J365" i="3"/>
  <c r="I367" i="3"/>
  <c r="J367" i="3"/>
  <c r="I369" i="3"/>
  <c r="J369" i="3"/>
  <c r="I371" i="3"/>
  <c r="J371" i="3"/>
  <c r="I373" i="3"/>
  <c r="J373" i="3"/>
  <c r="I375" i="3"/>
  <c r="J375" i="3"/>
  <c r="I377" i="3"/>
  <c r="J377" i="3"/>
  <c r="I379" i="3"/>
  <c r="J379" i="3"/>
  <c r="I381" i="3"/>
  <c r="J381" i="3"/>
  <c r="I383" i="3"/>
  <c r="J383" i="3"/>
  <c r="I385" i="3"/>
  <c r="J385" i="3"/>
  <c r="I387" i="3"/>
  <c r="J387" i="3"/>
  <c r="I389" i="3"/>
  <c r="J389" i="3"/>
  <c r="I391" i="3"/>
  <c r="J391" i="3"/>
  <c r="I393" i="3"/>
  <c r="J393" i="3"/>
  <c r="I395" i="3"/>
  <c r="J395" i="3"/>
  <c r="I397" i="3"/>
  <c r="J397" i="3"/>
  <c r="I399" i="3"/>
  <c r="J399" i="3"/>
  <c r="I401" i="3"/>
  <c r="J401" i="3"/>
  <c r="I403" i="3"/>
  <c r="J403" i="3"/>
  <c r="I405" i="3"/>
  <c r="J405" i="3"/>
  <c r="I407" i="3"/>
  <c r="J407" i="3"/>
  <c r="I409" i="3"/>
  <c r="J409" i="3"/>
  <c r="I411" i="3"/>
  <c r="J411" i="3"/>
  <c r="I413" i="3"/>
  <c r="J413" i="3"/>
  <c r="I415" i="3"/>
  <c r="J415" i="3"/>
  <c r="I417" i="3"/>
  <c r="J417" i="3"/>
  <c r="I419" i="3"/>
  <c r="J419" i="3"/>
  <c r="I421" i="3"/>
  <c r="J421" i="3"/>
  <c r="I423" i="3"/>
  <c r="J423" i="3"/>
  <c r="I425" i="3"/>
  <c r="J425" i="3"/>
  <c r="I427" i="3"/>
  <c r="J427" i="3"/>
  <c r="I429" i="3"/>
  <c r="J429" i="3"/>
  <c r="I431" i="3"/>
  <c r="J431" i="3"/>
  <c r="I433" i="3"/>
  <c r="J433" i="3"/>
  <c r="I435" i="3"/>
  <c r="J435" i="3"/>
  <c r="I437" i="3"/>
  <c r="J437" i="3"/>
  <c r="I439" i="3"/>
  <c r="J439" i="3"/>
  <c r="I441" i="3"/>
  <c r="J441" i="3"/>
  <c r="I443" i="3"/>
  <c r="J443" i="3"/>
  <c r="I445" i="3"/>
  <c r="J445" i="3"/>
  <c r="I447" i="3"/>
  <c r="J447" i="3"/>
  <c r="I449" i="3"/>
  <c r="J449" i="3"/>
  <c r="I451" i="3"/>
  <c r="J451" i="3"/>
  <c r="I453" i="3"/>
  <c r="J453" i="3"/>
  <c r="I455" i="3"/>
  <c r="J455" i="3"/>
  <c r="I457" i="3"/>
  <c r="J457" i="3"/>
  <c r="I459" i="3"/>
  <c r="J459" i="3"/>
  <c r="I461" i="3"/>
  <c r="J461" i="3"/>
  <c r="I463" i="3"/>
  <c r="J463" i="3"/>
  <c r="I465" i="3"/>
  <c r="J465" i="3"/>
  <c r="I467" i="3"/>
  <c r="J467" i="3"/>
  <c r="I469" i="3"/>
  <c r="J469" i="3"/>
  <c r="I471" i="3"/>
  <c r="J471" i="3"/>
  <c r="I473" i="3"/>
  <c r="J473" i="3"/>
  <c r="I475" i="3"/>
  <c r="J475" i="3"/>
  <c r="I477" i="3"/>
  <c r="J477" i="3"/>
  <c r="I479" i="3"/>
  <c r="J479" i="3"/>
  <c r="I481" i="3"/>
  <c r="J481" i="3"/>
  <c r="I483" i="3"/>
  <c r="J483" i="3"/>
  <c r="I485" i="3"/>
  <c r="J485" i="3"/>
  <c r="I487" i="3"/>
  <c r="J487" i="3"/>
  <c r="I489" i="3"/>
  <c r="J489" i="3"/>
  <c r="I491" i="3"/>
  <c r="J491" i="3"/>
  <c r="I493" i="3"/>
  <c r="J493" i="3"/>
  <c r="I495" i="3"/>
  <c r="J495" i="3"/>
  <c r="I497" i="3"/>
  <c r="J497" i="3"/>
  <c r="I499" i="3"/>
  <c r="J499" i="3"/>
  <c r="I501" i="3"/>
  <c r="J501" i="3"/>
  <c r="I503" i="3"/>
  <c r="J503" i="3"/>
  <c r="I505" i="3"/>
  <c r="J505" i="3"/>
  <c r="I507" i="3"/>
  <c r="J507" i="3"/>
  <c r="I509" i="3"/>
  <c r="J509" i="3"/>
  <c r="I511" i="3"/>
  <c r="J511" i="3"/>
  <c r="I513" i="3"/>
  <c r="J513" i="3"/>
  <c r="I515" i="3"/>
  <c r="J515" i="3"/>
  <c r="I517" i="3"/>
  <c r="J517" i="3"/>
  <c r="I519" i="3"/>
  <c r="J519" i="3"/>
  <c r="I521" i="3"/>
  <c r="J521" i="3"/>
  <c r="I523" i="3"/>
  <c r="J523" i="3"/>
  <c r="I525" i="3"/>
  <c r="J525" i="3"/>
  <c r="I527" i="3"/>
  <c r="J527" i="3"/>
  <c r="I529" i="3"/>
  <c r="J529" i="3"/>
  <c r="I531" i="3"/>
  <c r="J531" i="3"/>
  <c r="I533" i="3"/>
  <c r="J533" i="3"/>
  <c r="I535" i="3"/>
  <c r="J535" i="3"/>
  <c r="I537" i="3"/>
  <c r="J537" i="3"/>
  <c r="I539" i="3"/>
  <c r="J539" i="3"/>
  <c r="I541" i="3"/>
  <c r="J541" i="3"/>
  <c r="I543" i="3"/>
  <c r="J543" i="3"/>
  <c r="I545" i="3"/>
  <c r="J545" i="3"/>
  <c r="I547" i="3"/>
  <c r="J547" i="3"/>
  <c r="I549" i="3"/>
  <c r="J549" i="3"/>
  <c r="I551" i="3"/>
  <c r="J551" i="3"/>
  <c r="I553" i="3"/>
  <c r="J553" i="3"/>
  <c r="I555" i="3"/>
  <c r="J555" i="3"/>
  <c r="I557" i="3"/>
  <c r="J557" i="3"/>
  <c r="I559" i="3"/>
  <c r="J559" i="3"/>
  <c r="I561" i="3"/>
  <c r="J561" i="3"/>
  <c r="I563" i="3"/>
  <c r="J563" i="3"/>
  <c r="I565" i="3"/>
  <c r="J565" i="3"/>
  <c r="I567" i="3"/>
  <c r="J567" i="3"/>
  <c r="I569" i="3"/>
  <c r="J569" i="3"/>
  <c r="I571" i="3"/>
  <c r="J571" i="3"/>
  <c r="I573" i="3"/>
  <c r="J573" i="3"/>
  <c r="I575" i="3"/>
  <c r="J575" i="3"/>
  <c r="I577" i="3"/>
  <c r="J577" i="3"/>
  <c r="I579" i="3"/>
  <c r="J579" i="3"/>
  <c r="I581" i="3"/>
  <c r="J581" i="3"/>
  <c r="I583" i="3"/>
  <c r="J583" i="3"/>
  <c r="I585" i="3"/>
  <c r="J585" i="3"/>
  <c r="I587" i="3"/>
  <c r="J587" i="3"/>
  <c r="I589" i="3"/>
  <c r="J589" i="3"/>
  <c r="I591" i="3"/>
  <c r="J591" i="3"/>
  <c r="I593" i="3"/>
  <c r="J593" i="3"/>
  <c r="I595" i="3"/>
  <c r="J595" i="3"/>
  <c r="I597" i="3"/>
  <c r="J597" i="3"/>
  <c r="I599" i="3"/>
  <c r="J599" i="3"/>
  <c r="I601" i="3"/>
  <c r="J601" i="3"/>
  <c r="I603" i="3"/>
  <c r="J603" i="3"/>
  <c r="I605" i="3"/>
  <c r="J605" i="3"/>
  <c r="I607" i="3"/>
  <c r="J607" i="3"/>
  <c r="I609" i="3"/>
  <c r="J609" i="3"/>
  <c r="I611" i="3"/>
  <c r="J611" i="3"/>
  <c r="I613" i="3"/>
  <c r="J613" i="3"/>
  <c r="I615" i="3"/>
  <c r="J615" i="3"/>
  <c r="I617" i="3"/>
  <c r="J617" i="3"/>
  <c r="I619" i="3"/>
  <c r="J619" i="3"/>
  <c r="I621" i="3"/>
  <c r="J621" i="3"/>
  <c r="I623" i="3"/>
  <c r="J623" i="3"/>
  <c r="I625" i="3"/>
  <c r="J625" i="3"/>
  <c r="I627" i="3"/>
  <c r="J627" i="3"/>
  <c r="I629" i="3"/>
  <c r="J629" i="3"/>
  <c r="I631" i="3"/>
  <c r="J631" i="3"/>
  <c r="I633" i="3"/>
  <c r="J633" i="3"/>
  <c r="I635" i="3"/>
  <c r="J635" i="3"/>
  <c r="I637" i="3"/>
  <c r="J637" i="3"/>
  <c r="I639" i="3"/>
  <c r="J639" i="3"/>
  <c r="I641" i="3"/>
  <c r="J641" i="3"/>
  <c r="I643" i="3"/>
  <c r="J643" i="3"/>
  <c r="I645" i="3"/>
  <c r="J645" i="3"/>
  <c r="I647" i="3"/>
  <c r="J647" i="3"/>
  <c r="I649" i="3"/>
  <c r="J649" i="3"/>
  <c r="I651" i="3"/>
  <c r="J651" i="3"/>
  <c r="I653" i="3"/>
  <c r="J653" i="3"/>
  <c r="I655" i="3"/>
  <c r="J655" i="3"/>
  <c r="I657" i="3"/>
  <c r="J657" i="3"/>
  <c r="I659" i="3"/>
  <c r="J659" i="3"/>
  <c r="I661" i="3"/>
  <c r="J661" i="3"/>
  <c r="I663" i="3"/>
  <c r="J663" i="3"/>
  <c r="I665" i="3"/>
  <c r="J665" i="3"/>
  <c r="I667" i="3"/>
  <c r="J667" i="3"/>
  <c r="I669" i="3"/>
  <c r="J669" i="3"/>
  <c r="I671" i="3"/>
  <c r="J671" i="3"/>
  <c r="I673" i="3"/>
  <c r="J673" i="3"/>
  <c r="I675" i="3"/>
  <c r="J675" i="3"/>
  <c r="I677" i="3"/>
  <c r="J677" i="3"/>
  <c r="I679" i="3"/>
  <c r="J679" i="3"/>
  <c r="I681" i="3"/>
  <c r="J681" i="3"/>
  <c r="I683" i="3"/>
  <c r="J683" i="3"/>
  <c r="I685" i="3"/>
  <c r="J685" i="3"/>
  <c r="I687" i="3"/>
  <c r="J687" i="3"/>
  <c r="I689" i="3"/>
  <c r="J689" i="3"/>
  <c r="I691" i="3"/>
  <c r="J691" i="3"/>
  <c r="I693" i="3"/>
  <c r="J693" i="3"/>
  <c r="I695" i="3"/>
  <c r="J695" i="3"/>
  <c r="I697" i="3"/>
  <c r="J697" i="3"/>
  <c r="I699" i="3"/>
  <c r="J699" i="3"/>
  <c r="I701" i="3"/>
  <c r="J701" i="3"/>
  <c r="I703" i="3"/>
  <c r="J703" i="3"/>
  <c r="I705" i="3"/>
  <c r="J705" i="3"/>
  <c r="I707" i="3"/>
  <c r="J707" i="3"/>
  <c r="I709" i="3"/>
  <c r="J709" i="3"/>
  <c r="I711" i="3"/>
  <c r="J711" i="3"/>
  <c r="I713" i="3"/>
  <c r="J713" i="3"/>
  <c r="I715" i="3"/>
  <c r="J715" i="3"/>
  <c r="I717" i="3"/>
  <c r="J717" i="3"/>
  <c r="I719" i="3"/>
  <c r="J719" i="3"/>
  <c r="I721" i="3"/>
  <c r="J721" i="3"/>
  <c r="I723" i="3"/>
  <c r="J723" i="3"/>
  <c r="I725" i="3"/>
  <c r="J725" i="3"/>
  <c r="I727" i="3"/>
  <c r="J727" i="3"/>
  <c r="I729" i="3"/>
  <c r="J729" i="3"/>
  <c r="I731" i="3"/>
  <c r="J731" i="3"/>
  <c r="I733" i="3"/>
  <c r="J733" i="3"/>
  <c r="I735" i="3"/>
  <c r="J735" i="3"/>
  <c r="I737" i="3"/>
  <c r="J737" i="3"/>
  <c r="I739" i="3"/>
  <c r="J739" i="3"/>
  <c r="I741" i="3"/>
  <c r="J741" i="3"/>
  <c r="I743" i="3"/>
  <c r="J743" i="3"/>
  <c r="I745" i="3"/>
  <c r="J745" i="3"/>
  <c r="I747" i="3"/>
  <c r="J747" i="3"/>
  <c r="I749" i="3"/>
  <c r="J749" i="3"/>
  <c r="I751" i="3"/>
  <c r="J751" i="3"/>
  <c r="I753" i="3"/>
  <c r="J753" i="3"/>
  <c r="I755" i="3"/>
  <c r="J755" i="3"/>
  <c r="I757" i="3"/>
  <c r="J757" i="3"/>
  <c r="I759" i="3"/>
  <c r="J759" i="3"/>
  <c r="I761" i="3"/>
  <c r="J761" i="3"/>
  <c r="I763" i="3"/>
  <c r="J763" i="3"/>
  <c r="I765" i="3"/>
  <c r="J765" i="3"/>
  <c r="I767" i="3"/>
  <c r="J767" i="3"/>
  <c r="I769" i="3"/>
  <c r="J769" i="3"/>
  <c r="I771" i="3"/>
  <c r="J771" i="3"/>
  <c r="I773" i="3"/>
  <c r="J773" i="3"/>
  <c r="I775" i="3"/>
  <c r="J775" i="3"/>
  <c r="I777" i="3"/>
  <c r="J777" i="3"/>
  <c r="I779" i="3"/>
  <c r="J779" i="3"/>
  <c r="I781" i="3"/>
  <c r="J781" i="3"/>
  <c r="I783" i="3"/>
  <c r="J783" i="3"/>
  <c r="I785" i="3"/>
  <c r="J785" i="3"/>
  <c r="I787" i="3"/>
  <c r="J787" i="3"/>
  <c r="I789" i="3"/>
  <c r="J789" i="3"/>
  <c r="I791" i="3"/>
  <c r="J791" i="3"/>
  <c r="I793" i="3"/>
  <c r="J793" i="3"/>
  <c r="I795" i="3"/>
  <c r="J795" i="3"/>
  <c r="I797" i="3"/>
  <c r="J797" i="3"/>
  <c r="I799" i="3"/>
  <c r="J799" i="3"/>
  <c r="I801" i="3"/>
  <c r="J801" i="3"/>
  <c r="I803" i="3"/>
  <c r="J803" i="3"/>
  <c r="I805" i="3"/>
  <c r="J805" i="3"/>
  <c r="I807" i="3"/>
  <c r="J807" i="3"/>
  <c r="I809" i="3"/>
  <c r="J809" i="3"/>
  <c r="I811" i="3"/>
  <c r="J811" i="3"/>
  <c r="J5" i="3"/>
  <c r="I5" i="3"/>
  <c r="J3" i="3"/>
  <c r="I3" i="3"/>
  <c r="M46" i="1"/>
  <c r="M43" i="1"/>
  <c r="M41" i="1"/>
  <c r="M40" i="1"/>
  <c r="M36" i="1"/>
  <c r="M34" i="1"/>
  <c r="M31" i="1"/>
  <c r="M13" i="1"/>
  <c r="M9" i="1"/>
  <c r="M4" i="1"/>
</calcChain>
</file>

<file path=xl/comments1.xml><?xml version="1.0" encoding="utf-8"?>
<comments xmlns="http://schemas.openxmlformats.org/spreadsheetml/2006/main">
  <authors>
    <author>owner</author>
    <author>luke zilverberg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owner:
7 rep female</t>
        </r>
      </text>
    </comment>
    <comment ref="E13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8 rep female </t>
        </r>
      </text>
    </comment>
    <comment ref="E23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1 rep fem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31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5 rep female</t>
        </r>
      </text>
    </comment>
    <comment ref="E35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Rep 2 female</t>
        </r>
      </text>
    </comment>
    <comment ref="E37" authorId="1">
      <text>
        <r>
          <rPr>
            <b/>
            <sz val="9"/>
            <color indexed="81"/>
            <rFont val="Calibri"/>
            <family val="2"/>
          </rPr>
          <t>luke zilverberg:
2 rep female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male</t>
        </r>
      </text>
    </comment>
    <comment ref="E44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Rep 2 female</t>
        </r>
      </text>
    </comment>
    <comment ref="E46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4 rep female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3 rep female</t>
        </r>
      </text>
    </comment>
    <comment ref="E58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59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65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72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E73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female rep</t>
        </r>
      </text>
    </comment>
    <comment ref="E76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rep female</t>
        </r>
      </text>
    </comment>
    <comment ref="E81" authorId="0">
      <text>
        <r>
          <rPr>
            <b/>
            <sz val="9"/>
            <color indexed="81"/>
            <rFont val="Tahoma"/>
            <charset val="1"/>
          </rPr>
          <t>owner
3 rep female</t>
        </r>
      </text>
    </comment>
    <comment ref="J115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male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luke zilverberg</author>
  </authors>
  <commentList>
    <comment ref="R5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owner:
7 rep female</t>
        </r>
      </text>
    </comment>
    <comment ref="R15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8 rep female </t>
        </r>
      </text>
    </comment>
    <comment ref="R25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1 rep fem</t>
        </r>
      </text>
    </comment>
    <comment ref="R29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33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5 rep female</t>
        </r>
      </text>
    </comment>
    <comment ref="R37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Rep 2 female</t>
        </r>
      </text>
    </comment>
    <comment ref="R39" authorId="1">
      <text>
        <r>
          <rPr>
            <b/>
            <sz val="9"/>
            <color indexed="81"/>
            <rFont val="Calibri"/>
            <family val="2"/>
          </rPr>
          <t>luke zilverberg:
2 rep female</t>
        </r>
      </text>
    </comment>
    <comment ref="R44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male</t>
        </r>
      </text>
    </comment>
    <comment ref="R46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Rep 2 female</t>
        </r>
      </text>
    </comment>
    <comment ref="R48" authorId="1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4 rep female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3 rep female</t>
        </r>
      </text>
    </comment>
    <comment ref="R60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61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67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74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R75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female rep</t>
        </r>
      </text>
    </comment>
    <comment ref="R78" authorId="0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rep female</t>
        </r>
      </text>
    </comment>
    <comment ref="R83" authorId="0">
      <text>
        <r>
          <rPr>
            <b/>
            <sz val="9"/>
            <color indexed="81"/>
            <rFont val="Tahoma"/>
            <charset val="1"/>
          </rPr>
          <t>owner
3 rep female</t>
        </r>
      </text>
    </comment>
  </commentList>
</comments>
</file>

<file path=xl/comments3.xml><?xml version="1.0" encoding="utf-8"?>
<comments xmlns="http://schemas.openxmlformats.org/spreadsheetml/2006/main">
  <authors>
    <author>Xu, Lan</author>
    <author>owner</author>
    <author>luke zilverberg</author>
  </authors>
  <commentList>
    <comment ref="Q1" authorId="0">
      <text>
        <r>
          <rPr>
            <b/>
            <sz val="9"/>
            <color indexed="81"/>
            <rFont val="Tahoma"/>
            <charset val="1"/>
          </rPr>
          <t>Xu, Lan:</t>
        </r>
        <r>
          <rPr>
            <sz val="9"/>
            <color indexed="81"/>
            <rFont val="Tahoma"/>
            <charset val="1"/>
          </rPr>
          <t xml:space="preserve">
CW=Crown 
ST=stolon
</t>
        </r>
      </text>
    </comment>
    <comment ref="AB1" authorId="0">
      <text>
        <r>
          <rPr>
            <b/>
            <sz val="9"/>
            <color indexed="81"/>
            <rFont val="Tahoma"/>
            <charset val="1"/>
          </rPr>
          <t>Xu, Lan:</t>
        </r>
        <r>
          <rPr>
            <sz val="9"/>
            <color indexed="81"/>
            <rFont val="Tahoma"/>
            <charset val="1"/>
          </rPr>
          <t xml:space="preserve">
CW=Crown 
ST=stolon
</t>
        </r>
      </text>
    </comment>
    <comment ref="AZ1" authorId="0">
      <text>
        <r>
          <rPr>
            <b/>
            <sz val="9"/>
            <color indexed="81"/>
            <rFont val="Tahoma"/>
            <charset val="1"/>
          </rPr>
          <t>Xu, Lan
# totCWT=total No of Crown Tiller</t>
        </r>
      </text>
    </comment>
    <comment ref="BC1" authorId="0">
      <text>
        <r>
          <rPr>
            <b/>
            <sz val="9"/>
            <color indexed="81"/>
            <rFont val="Tahoma"/>
            <charset val="1"/>
          </rPr>
          <t>Xu, Lan:</t>
        </r>
        <r>
          <rPr>
            <sz val="9"/>
            <color indexed="81"/>
            <rFont val="Tahoma"/>
            <charset val="1"/>
          </rPr>
          <t xml:space="preserve">
# totSTT=total no. of stolon tilllers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owner:
7 rep female</t>
        </r>
      </text>
    </comment>
    <comment ref="F13" authorId="2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8 rep female </t>
        </r>
      </text>
    </comment>
    <comment ref="F23" authorId="2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1 rep fem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31" authorId="2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5 rep female</t>
        </r>
      </text>
    </comment>
    <comment ref="F35" authorId="2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Rep 2 female</t>
        </r>
      </text>
    </comment>
    <comment ref="F37" authorId="2">
      <text>
        <r>
          <rPr>
            <b/>
            <sz val="9"/>
            <color indexed="81"/>
            <rFont val="Calibri"/>
            <family val="2"/>
          </rPr>
          <t>luke zilverberg:
2 rep female</t>
        </r>
      </text>
    </comment>
    <comment ref="F42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male</t>
        </r>
      </text>
    </comment>
    <comment ref="F44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Rep 2 female</t>
        </r>
      </text>
    </comment>
    <comment ref="F46" authorId="2">
      <text>
        <r>
          <rPr>
            <b/>
            <sz val="9"/>
            <color indexed="81"/>
            <rFont val="Calibri"/>
            <family val="2"/>
          </rPr>
          <t>luke zilverberg:</t>
        </r>
        <r>
          <rPr>
            <sz val="9"/>
            <color indexed="81"/>
            <rFont val="Calibri"/>
            <family val="2"/>
          </rPr>
          <t xml:space="preserve">
4 rep female</t>
        </r>
      </text>
    </comment>
    <comment ref="F51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3 rep female</t>
        </r>
      </text>
    </comment>
    <comment ref="F58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59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65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72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female</t>
        </r>
      </text>
    </comment>
    <comment ref="F73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female rep</t>
        </r>
      </text>
    </comment>
    <comment ref="F76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2 rep female</t>
        </r>
      </text>
    </comment>
    <comment ref="F81" authorId="1">
      <text>
        <r>
          <rPr>
            <b/>
            <sz val="9"/>
            <color indexed="81"/>
            <rFont val="Tahoma"/>
            <charset val="1"/>
          </rPr>
          <t>owner
3 rep female</t>
        </r>
      </text>
    </comment>
    <comment ref="K115" authorId="1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 rep male</t>
        </r>
      </text>
    </comment>
  </commentList>
</comments>
</file>

<file path=xl/sharedStrings.xml><?xml version="1.0" encoding="utf-8"?>
<sst xmlns="http://schemas.openxmlformats.org/spreadsheetml/2006/main" count="6877" uniqueCount="93">
  <si>
    <t>Treatment</t>
  </si>
  <si>
    <t>Ex</t>
  </si>
  <si>
    <t>Date</t>
  </si>
  <si>
    <t>Pasture</t>
  </si>
  <si>
    <t>CG</t>
  </si>
  <si>
    <t>PBG</t>
  </si>
  <si>
    <t>WPG</t>
  </si>
  <si>
    <t>F1T Crown Tillers</t>
  </si>
  <si>
    <t>F2T Crown Tillers</t>
  </si>
  <si>
    <t>F3T Crown Tillers</t>
  </si>
  <si>
    <t>TRT</t>
  </si>
  <si>
    <t>EX</t>
  </si>
  <si>
    <t>F1S Stolon Tillers</t>
  </si>
  <si>
    <t>F2S Stolon Tillers</t>
  </si>
  <si>
    <t>F1S tip</t>
  </si>
  <si>
    <t>Total Stolons #</t>
  </si>
  <si>
    <t>Total tilers per 10 cm/dia</t>
  </si>
  <si>
    <t>Length of stolon (cm)</t>
  </si>
  <si>
    <t>Stolon tip length</t>
  </si>
  <si>
    <t>Tiller</t>
  </si>
  <si>
    <t>Replicate</t>
  </si>
  <si>
    <t xml:space="preserve">Alive Buds # </t>
  </si>
  <si>
    <t>Height (cm)</t>
  </si>
  <si>
    <t>F1T</t>
  </si>
  <si>
    <t>F2T</t>
  </si>
  <si>
    <t>F3T</t>
  </si>
  <si>
    <t xml:space="preserve">Stolon Alive Buds # </t>
  </si>
  <si>
    <t>Stolon Tiller Height (cm)</t>
  </si>
  <si>
    <t>Avg. Crown Tiller Buds</t>
  </si>
  <si>
    <t>Average Crown Tiller Height</t>
  </si>
  <si>
    <t>Treat</t>
  </si>
  <si>
    <t>Exclosure</t>
  </si>
  <si>
    <t xml:space="preserve">Generation </t>
  </si>
  <si>
    <t>Average # crown buds</t>
  </si>
  <si>
    <t>Crown tillers by generation</t>
  </si>
  <si>
    <t>avg *total tillers/generation</t>
  </si>
  <si>
    <t>Crown Buds per tiller per core</t>
  </si>
  <si>
    <t>Avg # stolon buds</t>
  </si>
  <si>
    <t>Tillers/stolon generation</t>
  </si>
  <si>
    <t>Avg * Total tiller/genreation</t>
  </si>
  <si>
    <t>Stolon Buds/Core</t>
  </si>
  <si>
    <t>Average buds/excvlosure</t>
  </si>
  <si>
    <t>Avg. Ht Per tiller</t>
  </si>
  <si>
    <t>F1T CW Bud/core (0.007805m^2)</t>
  </si>
  <si>
    <t>F2T CW Bud/core (0.007805m^2)</t>
  </si>
  <si>
    <t>F3T CW Bud/core (0.007805m^2)</t>
  </si>
  <si>
    <t>Tot CW Buds/core (0.00785 cm^2)</t>
  </si>
  <si>
    <t>F1T ST Bud/core (0.007805m^2)</t>
  </si>
  <si>
    <t>F2T ST Bud/core (0.007805m^2)</t>
  </si>
  <si>
    <t>F3T ST Bud/core (0.007805m^2)</t>
  </si>
  <si>
    <t>Tot ST Buds (0.00785 cm^2)</t>
  </si>
  <si>
    <t>Grand total buds/core (0.00785 mc^2)</t>
  </si>
  <si>
    <r>
      <t>F1T CW Bud/0.1m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</si>
  <si>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F2T CW Bud/0.1m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</si>
  <si>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F3T CW Bud/ (0.1m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</si>
  <si>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Tot CW Buds/0.1m</t>
    </r>
    <r>
      <rPr>
        <vertAlign val="superscript"/>
        <sz val="11"/>
        <color theme="1"/>
        <rFont val="Calibri"/>
        <family val="2"/>
        <scheme val="minor"/>
      </rPr>
      <t>2</t>
    </r>
  </si>
  <si>
    <t>F1T ST Bud/0.1m2</t>
  </si>
  <si>
    <t>F2T ST Bud/0.1m2</t>
  </si>
  <si>
    <t>F3T ST Bud/0.1^2</t>
  </si>
  <si>
    <r>
      <t>Tot ST Buds/0.1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</si>
  <si>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Grand total buds/0.1 m</t>
    </r>
    <r>
      <rPr>
        <vertAlign val="superscript"/>
        <sz val="11"/>
        <color theme="1"/>
        <rFont val="Calibri"/>
        <family val="2"/>
        <scheme val="minor"/>
      </rPr>
      <t>2</t>
    </r>
  </si>
  <si>
    <t>%CWB</t>
  </si>
  <si>
    <t>%STB</t>
  </si>
  <si>
    <t>%F1CWB</t>
  </si>
  <si>
    <t>%F2CWB</t>
  </si>
  <si>
    <t>%F3CWB</t>
  </si>
  <si>
    <t>%F1STB</t>
  </si>
  <si>
    <t>%F2STB</t>
  </si>
  <si>
    <t>%combF1B</t>
  </si>
  <si>
    <t>%comF2B</t>
  </si>
  <si>
    <t>%comF3B</t>
  </si>
  <si>
    <t>#F1CWT/0.1m2</t>
  </si>
  <si>
    <t>#F2CWT/0.1m2</t>
  </si>
  <si>
    <t>#F3CWT/0.1m2</t>
  </si>
  <si>
    <t># Tot CWT/0.1m2</t>
  </si>
  <si>
    <t>#F1STT/0.1m2</t>
  </si>
  <si>
    <t>#F2STT/0.1m2</t>
  </si>
  <si>
    <t># Tot STT/0.1m2</t>
  </si>
  <si>
    <t>TotTIller/0.1m2</t>
  </si>
  <si>
    <t>% of CWT</t>
  </si>
  <si>
    <t>%of STT</t>
  </si>
  <si>
    <t>%F1CWT</t>
  </si>
  <si>
    <t>%F2CWT</t>
  </si>
  <si>
    <t>%F3CWT</t>
  </si>
  <si>
    <t>%F1STT</t>
  </si>
  <si>
    <t>%F2STT</t>
  </si>
  <si>
    <t>%combF1T</t>
  </si>
  <si>
    <t>%comF2T</t>
  </si>
  <si>
    <t>%comF3T</t>
  </si>
  <si>
    <t># Tot ST/0.1m2</t>
  </si>
  <si>
    <t>totSTlg cm/0.1m2</t>
  </si>
  <si>
    <t>Sampling Event</t>
  </si>
  <si>
    <t>Stolon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</si>
</sst>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2" fontId="0" fillId="0" borderId="0" xfId="0" applyNumberFormat="1" applyAlignment="1">
      <alignment wrapText="1"/>
    </xf>
    <xf numFmtId="2" fontId="0" fillId="5" borderId="0" xfId="0" applyNumberFormat="1" applyFill="1" applyAlignment="1">
      <alignment wrapText="1"/>
    </xf>
    <xf numFmtId="2" fontId="0" fillId="6" borderId="0" xfId="0" applyNumberFormat="1" applyFill="1"/>
    <xf numFmtId="0" fontId="0" fillId="0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2" fontId="10" fillId="7" borderId="0" xfId="0" applyNumberFormat="1" applyFont="1" applyFill="1" applyAlignment="1">
      <alignment wrapText="1"/>
    </xf>
    <xf numFmtId="0" fontId="10" fillId="7" borderId="0" xfId="0" applyFont="1" applyFill="1"/>
    <xf numFmtId="2" fontId="0" fillId="7" borderId="0" xfId="0" applyNumberFormat="1" applyFill="1" applyBorder="1" applyAlignment="1">
      <alignment wrapText="1"/>
    </xf>
    <xf numFmtId="0" fontId="0" fillId="7" borderId="0" xfId="0" applyFill="1"/>
    <xf numFmtId="2" fontId="0" fillId="7" borderId="1" xfId="0" applyNumberFormat="1" applyFill="1" applyBorder="1" applyAlignment="1">
      <alignment wrapText="1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6"/>
  <sheetViews>
    <sheetView workbookViewId="0">
      <selection sqref="A1:N1048576"/>
    </sheetView>
  </sheetViews>
  <sheetFormatPr baseColWidth="10" defaultRowHeight="15" x14ac:dyDescent="0"/>
  <cols>
    <col min="1" max="1" width="9.33203125" style="6" bestFit="1" customWidth="1"/>
    <col min="2" max="4" width="10.83203125" style="6"/>
    <col min="5" max="14" width="10.83203125" style="4"/>
  </cols>
  <sheetData>
    <row r="1" spans="1:14">
      <c r="A1" s="9" t="s">
        <v>2</v>
      </c>
      <c r="B1" s="10" t="s">
        <v>3</v>
      </c>
      <c r="C1" s="9" t="s">
        <v>10</v>
      </c>
      <c r="D1" s="9" t="s">
        <v>11</v>
      </c>
      <c r="E1" s="4" t="s">
        <v>7</v>
      </c>
      <c r="F1" s="4" t="s">
        <v>8</v>
      </c>
      <c r="G1" s="4" t="s">
        <v>9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</row>
    <row r="2" spans="1:14">
      <c r="A2" s="5">
        <v>43640</v>
      </c>
      <c r="B2" s="4">
        <v>3</v>
      </c>
      <c r="C2" s="4" t="s">
        <v>4</v>
      </c>
      <c r="D2" s="4">
        <v>1</v>
      </c>
      <c r="E2" s="4">
        <v>8</v>
      </c>
      <c r="H2" s="4">
        <v>2</v>
      </c>
      <c r="K2" s="4">
        <v>1</v>
      </c>
      <c r="L2" s="4">
        <v>10</v>
      </c>
      <c r="M2" s="4">
        <v>7.1</v>
      </c>
    </row>
    <row r="3" spans="1:14">
      <c r="A3" s="5">
        <v>43640</v>
      </c>
      <c r="B3" s="4">
        <v>3</v>
      </c>
      <c r="C3" s="4" t="s">
        <v>4</v>
      </c>
      <c r="D3" s="4">
        <v>2</v>
      </c>
      <c r="E3" s="4">
        <v>36</v>
      </c>
      <c r="F3" s="4">
        <v>13</v>
      </c>
      <c r="J3" s="4">
        <v>2</v>
      </c>
      <c r="K3" s="4">
        <v>1</v>
      </c>
      <c r="L3" s="4">
        <v>51</v>
      </c>
      <c r="M3" s="4">
        <v>3.8</v>
      </c>
      <c r="N3" s="4">
        <v>6.4</v>
      </c>
    </row>
    <row r="4" spans="1:14">
      <c r="A4" s="5">
        <v>43640</v>
      </c>
      <c r="B4" s="4">
        <v>3</v>
      </c>
      <c r="C4" s="4" t="s">
        <v>4</v>
      </c>
      <c r="D4" s="4">
        <v>3</v>
      </c>
      <c r="E4" s="4">
        <v>14</v>
      </c>
      <c r="F4" s="4">
        <v>11</v>
      </c>
      <c r="H4" s="4">
        <v>4</v>
      </c>
      <c r="J4" s="4">
        <v>1</v>
      </c>
      <c r="K4" s="4">
        <v>4</v>
      </c>
      <c r="L4" s="4">
        <v>30</v>
      </c>
      <c r="M4" s="4">
        <f>11.6+6</f>
        <v>17.600000000000001</v>
      </c>
      <c r="N4" s="4">
        <v>5.7</v>
      </c>
    </row>
    <row r="5" spans="1:14">
      <c r="A5" s="5">
        <v>43640</v>
      </c>
      <c r="B5" s="4">
        <v>3</v>
      </c>
      <c r="C5" s="4" t="s">
        <v>4</v>
      </c>
      <c r="D5" s="4">
        <v>4</v>
      </c>
      <c r="E5" s="4">
        <v>14</v>
      </c>
      <c r="F5" s="4">
        <v>5</v>
      </c>
      <c r="K5" s="4">
        <v>0</v>
      </c>
      <c r="L5" s="4">
        <v>19</v>
      </c>
    </row>
    <row r="6" spans="1:14">
      <c r="A6" s="5">
        <v>43640</v>
      </c>
      <c r="B6" s="4">
        <v>3</v>
      </c>
      <c r="C6" s="4" t="s">
        <v>4</v>
      </c>
      <c r="D6" s="4">
        <v>5</v>
      </c>
      <c r="E6" s="4">
        <v>4</v>
      </c>
      <c r="F6" s="4">
        <v>1</v>
      </c>
      <c r="K6" s="4">
        <v>2</v>
      </c>
      <c r="L6" s="4">
        <v>5</v>
      </c>
      <c r="M6" s="4">
        <v>9</v>
      </c>
    </row>
    <row r="7" spans="1:14">
      <c r="A7" s="5">
        <v>43640</v>
      </c>
      <c r="B7" s="4">
        <v>3</v>
      </c>
      <c r="C7" s="4" t="s">
        <v>5</v>
      </c>
      <c r="D7" s="4">
        <v>1</v>
      </c>
      <c r="E7" s="4">
        <v>5</v>
      </c>
      <c r="F7" s="4">
        <v>3</v>
      </c>
      <c r="J7" s="4">
        <v>1</v>
      </c>
      <c r="K7" s="4">
        <v>0</v>
      </c>
      <c r="L7" s="4">
        <v>9</v>
      </c>
      <c r="N7" s="4">
        <v>3.6</v>
      </c>
    </row>
    <row r="8" spans="1:14">
      <c r="A8" s="5">
        <v>43640</v>
      </c>
      <c r="B8" s="4">
        <v>3</v>
      </c>
      <c r="C8" s="4" t="s">
        <v>5</v>
      </c>
      <c r="D8" s="4">
        <v>2</v>
      </c>
      <c r="E8" s="4">
        <v>18</v>
      </c>
      <c r="F8" s="4">
        <v>2</v>
      </c>
      <c r="K8" s="4">
        <v>0</v>
      </c>
      <c r="L8" s="4">
        <v>20</v>
      </c>
    </row>
    <row r="9" spans="1:14">
      <c r="A9" s="5">
        <v>43640</v>
      </c>
      <c r="B9" s="4">
        <v>3</v>
      </c>
      <c r="C9" s="4" t="s">
        <v>5</v>
      </c>
      <c r="D9" s="4">
        <v>3</v>
      </c>
      <c r="E9" s="4">
        <v>4</v>
      </c>
      <c r="F9" s="4">
        <v>1</v>
      </c>
      <c r="H9" s="4">
        <v>25</v>
      </c>
      <c r="I9" s="4">
        <v>3</v>
      </c>
      <c r="J9" s="4">
        <v>2</v>
      </c>
      <c r="K9" s="4">
        <v>8</v>
      </c>
      <c r="L9" s="4">
        <v>35</v>
      </c>
      <c r="M9" s="4">
        <f>3.9+5+4.2+11+11.2+1.8</f>
        <v>37.099999999999994</v>
      </c>
      <c r="N9" s="4">
        <v>9.5</v>
      </c>
    </row>
    <row r="10" spans="1:14">
      <c r="A10" s="5">
        <v>43640</v>
      </c>
      <c r="B10" s="4">
        <v>3</v>
      </c>
      <c r="C10" s="4" t="s">
        <v>5</v>
      </c>
      <c r="D10" s="4">
        <v>4</v>
      </c>
      <c r="E10" s="4">
        <v>7</v>
      </c>
      <c r="H10" s="4">
        <v>6</v>
      </c>
      <c r="J10" s="4">
        <v>1</v>
      </c>
      <c r="K10" s="4">
        <v>3</v>
      </c>
      <c r="L10" s="4">
        <v>14</v>
      </c>
      <c r="M10" s="4">
        <v>11.1</v>
      </c>
      <c r="N10" s="4">
        <v>5.6</v>
      </c>
    </row>
    <row r="11" spans="1:14">
      <c r="A11" s="5">
        <v>43640</v>
      </c>
      <c r="B11" s="4">
        <v>3</v>
      </c>
      <c r="C11" s="4" t="s">
        <v>5</v>
      </c>
      <c r="D11" s="4">
        <v>5</v>
      </c>
      <c r="E11" s="4">
        <v>28</v>
      </c>
      <c r="F11" s="4">
        <v>3</v>
      </c>
      <c r="K11" s="4">
        <v>0</v>
      </c>
      <c r="L11" s="4">
        <v>31</v>
      </c>
    </row>
    <row r="12" spans="1:14">
      <c r="A12" s="5">
        <v>43640</v>
      </c>
      <c r="B12" s="4">
        <v>3</v>
      </c>
      <c r="C12" s="4" t="s">
        <v>6</v>
      </c>
      <c r="D12" s="4">
        <v>1</v>
      </c>
      <c r="E12" s="4">
        <v>5</v>
      </c>
      <c r="F12" s="4">
        <v>2</v>
      </c>
      <c r="H12" s="4">
        <v>7</v>
      </c>
      <c r="K12" s="4">
        <v>2</v>
      </c>
      <c r="L12" s="4">
        <v>14</v>
      </c>
      <c r="M12" s="4">
        <v>11</v>
      </c>
    </row>
    <row r="13" spans="1:14">
      <c r="A13" s="5">
        <v>43640</v>
      </c>
      <c r="B13" s="4">
        <v>3</v>
      </c>
      <c r="C13" s="4" t="s">
        <v>6</v>
      </c>
      <c r="D13" s="4">
        <v>2</v>
      </c>
      <c r="E13" s="4">
        <v>12</v>
      </c>
      <c r="F13" s="4">
        <v>5</v>
      </c>
      <c r="K13" s="4">
        <v>1</v>
      </c>
      <c r="L13" s="4">
        <v>17</v>
      </c>
      <c r="M13" s="4">
        <f>7+4.9+10.1</f>
        <v>22</v>
      </c>
    </row>
    <row r="14" spans="1:14">
      <c r="A14" s="5">
        <v>43640</v>
      </c>
      <c r="B14" s="4">
        <v>3</v>
      </c>
      <c r="C14" s="4" t="s">
        <v>6</v>
      </c>
      <c r="D14" s="4">
        <v>3</v>
      </c>
      <c r="E14" s="4">
        <v>9</v>
      </c>
      <c r="F14" s="4">
        <v>4</v>
      </c>
      <c r="K14" s="4">
        <v>1</v>
      </c>
      <c r="L14" s="4">
        <v>13</v>
      </c>
      <c r="M14" s="4">
        <v>11</v>
      </c>
    </row>
    <row r="15" spans="1:14">
      <c r="A15" s="5">
        <v>43640</v>
      </c>
      <c r="B15" s="4">
        <v>3</v>
      </c>
      <c r="C15" s="4" t="s">
        <v>6</v>
      </c>
      <c r="D15" s="4">
        <v>4</v>
      </c>
      <c r="E15" s="4">
        <v>60</v>
      </c>
      <c r="K15" s="4">
        <v>0</v>
      </c>
      <c r="L15" s="4">
        <v>60</v>
      </c>
    </row>
    <row r="16" spans="1:14">
      <c r="A16" s="5">
        <v>43640</v>
      </c>
      <c r="B16" s="4">
        <v>3</v>
      </c>
      <c r="C16" s="4" t="s">
        <v>6</v>
      </c>
      <c r="D16" s="4">
        <v>5</v>
      </c>
      <c r="E16" s="4">
        <v>32</v>
      </c>
      <c r="F16" s="4">
        <v>2</v>
      </c>
      <c r="K16" s="4">
        <v>1</v>
      </c>
      <c r="L16" s="4">
        <v>34</v>
      </c>
      <c r="M16" s="4">
        <v>4.5</v>
      </c>
    </row>
    <row r="17" spans="1:14">
      <c r="A17" s="5">
        <v>43640</v>
      </c>
      <c r="B17" s="4">
        <v>5</v>
      </c>
      <c r="C17" s="4" t="s">
        <v>4</v>
      </c>
      <c r="D17" s="4">
        <v>1</v>
      </c>
      <c r="E17" s="4">
        <v>37</v>
      </c>
      <c r="F17" s="4">
        <v>5</v>
      </c>
      <c r="H17" s="4">
        <v>2</v>
      </c>
      <c r="K17" s="4">
        <v>1</v>
      </c>
      <c r="L17" s="4">
        <v>44</v>
      </c>
      <c r="M17" s="4">
        <v>2.1</v>
      </c>
    </row>
    <row r="18" spans="1:14">
      <c r="A18" s="5">
        <v>43640</v>
      </c>
      <c r="B18" s="4">
        <v>5</v>
      </c>
      <c r="C18" s="4" t="s">
        <v>4</v>
      </c>
      <c r="D18" s="4">
        <v>2</v>
      </c>
      <c r="E18" s="4">
        <v>7</v>
      </c>
      <c r="J18" s="4">
        <v>1</v>
      </c>
      <c r="K18" s="4">
        <v>1</v>
      </c>
      <c r="L18" s="4">
        <v>8</v>
      </c>
      <c r="M18" s="4">
        <v>8.5</v>
      </c>
      <c r="N18" s="4">
        <v>7.2</v>
      </c>
    </row>
    <row r="19" spans="1:14">
      <c r="A19" s="5">
        <v>43640</v>
      </c>
      <c r="B19" s="4">
        <v>5</v>
      </c>
      <c r="C19" s="4" t="s">
        <v>4</v>
      </c>
      <c r="D19" s="4">
        <v>3</v>
      </c>
      <c r="E19" s="4">
        <v>3</v>
      </c>
      <c r="K19" s="4">
        <v>0</v>
      </c>
      <c r="L19" s="4">
        <v>3</v>
      </c>
    </row>
    <row r="20" spans="1:14">
      <c r="A20" s="5">
        <v>43640</v>
      </c>
      <c r="B20" s="4">
        <v>5</v>
      </c>
      <c r="C20" s="4" t="s">
        <v>4</v>
      </c>
      <c r="D20" s="4">
        <v>4</v>
      </c>
      <c r="E20" s="4">
        <v>24</v>
      </c>
      <c r="F20" s="4">
        <v>1</v>
      </c>
      <c r="K20" s="4">
        <v>0</v>
      </c>
      <c r="L20" s="4">
        <v>25</v>
      </c>
    </row>
    <row r="21" spans="1:14">
      <c r="A21" s="5">
        <v>43640</v>
      </c>
      <c r="B21" s="4">
        <v>5</v>
      </c>
      <c r="C21" s="4" t="s">
        <v>4</v>
      </c>
      <c r="D21" s="4">
        <v>5</v>
      </c>
      <c r="E21" s="4">
        <v>34</v>
      </c>
      <c r="F21" s="4">
        <v>8</v>
      </c>
      <c r="K21" s="4">
        <v>0</v>
      </c>
      <c r="L21" s="4">
        <v>42</v>
      </c>
    </row>
    <row r="22" spans="1:14">
      <c r="A22" s="5">
        <v>43640</v>
      </c>
      <c r="B22" s="4">
        <v>5</v>
      </c>
      <c r="C22" s="4" t="s">
        <v>5</v>
      </c>
      <c r="D22" s="4">
        <v>1</v>
      </c>
      <c r="E22" s="7">
        <v>26</v>
      </c>
      <c r="F22" s="7">
        <v>3</v>
      </c>
      <c r="G22" s="7"/>
      <c r="H22" s="7"/>
      <c r="I22" s="7"/>
      <c r="J22" s="7"/>
      <c r="K22" s="4">
        <v>0</v>
      </c>
      <c r="L22" s="4">
        <v>29</v>
      </c>
      <c r="M22" s="7"/>
      <c r="N22" s="7"/>
    </row>
    <row r="23" spans="1:14">
      <c r="A23" s="5">
        <v>43640</v>
      </c>
      <c r="B23" s="4">
        <v>5</v>
      </c>
      <c r="C23" s="4" t="s">
        <v>5</v>
      </c>
      <c r="D23" s="4">
        <v>2</v>
      </c>
      <c r="E23" s="4">
        <v>22</v>
      </c>
      <c r="F23" s="4">
        <v>6</v>
      </c>
      <c r="G23" s="4">
        <v>1</v>
      </c>
      <c r="J23" s="4">
        <v>1</v>
      </c>
      <c r="K23" s="4">
        <v>2</v>
      </c>
      <c r="L23" s="4">
        <v>30</v>
      </c>
      <c r="M23" s="4">
        <v>5.4</v>
      </c>
      <c r="N23" s="4">
        <v>3</v>
      </c>
    </row>
    <row r="24" spans="1:14">
      <c r="A24" s="5">
        <v>43640</v>
      </c>
      <c r="B24" s="4">
        <v>5</v>
      </c>
      <c r="C24" s="4" t="s">
        <v>5</v>
      </c>
      <c r="D24" s="4">
        <v>3</v>
      </c>
      <c r="E24" s="4">
        <v>22</v>
      </c>
      <c r="F24" s="4">
        <v>4</v>
      </c>
      <c r="J24" s="4">
        <v>1</v>
      </c>
      <c r="K24" s="4">
        <v>0</v>
      </c>
      <c r="L24" s="4">
        <v>27</v>
      </c>
      <c r="N24" s="4">
        <v>5.2</v>
      </c>
    </row>
    <row r="25" spans="1:14">
      <c r="A25" s="5">
        <v>43640</v>
      </c>
      <c r="B25" s="4">
        <v>5</v>
      </c>
      <c r="C25" s="4" t="s">
        <v>5</v>
      </c>
      <c r="D25" s="4">
        <v>4</v>
      </c>
      <c r="E25" s="8">
        <v>8</v>
      </c>
      <c r="F25" s="8">
        <v>2</v>
      </c>
      <c r="G25" s="8"/>
      <c r="H25" s="8"/>
      <c r="I25" s="8"/>
      <c r="J25" s="8"/>
      <c r="K25" s="4">
        <v>1</v>
      </c>
      <c r="L25" s="4">
        <v>10</v>
      </c>
      <c r="M25" s="4">
        <v>6.4</v>
      </c>
    </row>
    <row r="26" spans="1:14">
      <c r="A26" s="5">
        <v>43640</v>
      </c>
      <c r="B26" s="4">
        <v>5</v>
      </c>
      <c r="C26" s="4" t="s">
        <v>5</v>
      </c>
      <c r="D26" s="4">
        <v>5</v>
      </c>
      <c r="E26" s="4">
        <v>18</v>
      </c>
      <c r="F26" s="4">
        <v>1</v>
      </c>
      <c r="H26" s="4">
        <v>2</v>
      </c>
      <c r="I26" s="4">
        <v>1</v>
      </c>
      <c r="J26" s="4">
        <v>1</v>
      </c>
      <c r="K26" s="4">
        <v>3</v>
      </c>
      <c r="L26" s="4">
        <v>23</v>
      </c>
      <c r="M26" s="4">
        <v>22</v>
      </c>
      <c r="N26" s="4">
        <v>11</v>
      </c>
    </row>
    <row r="27" spans="1:14">
      <c r="A27" s="5">
        <v>43640</v>
      </c>
      <c r="B27" s="4">
        <v>5</v>
      </c>
      <c r="C27" s="4" t="s">
        <v>6</v>
      </c>
      <c r="D27" s="4">
        <v>1</v>
      </c>
      <c r="E27" s="4">
        <v>10</v>
      </c>
      <c r="F27" s="4">
        <v>1</v>
      </c>
      <c r="K27" s="4">
        <v>0</v>
      </c>
      <c r="L27" s="4">
        <v>11</v>
      </c>
    </row>
    <row r="28" spans="1:14">
      <c r="A28" s="5">
        <v>43640</v>
      </c>
      <c r="B28" s="4">
        <v>5</v>
      </c>
      <c r="C28" s="4" t="s">
        <v>6</v>
      </c>
      <c r="D28" s="4">
        <v>2</v>
      </c>
      <c r="E28" s="4">
        <v>21</v>
      </c>
      <c r="F28" s="4">
        <v>7</v>
      </c>
      <c r="K28" s="4">
        <v>0</v>
      </c>
      <c r="L28" s="4">
        <v>28</v>
      </c>
    </row>
    <row r="29" spans="1:14">
      <c r="A29" s="5">
        <v>43640</v>
      </c>
      <c r="B29" s="4">
        <v>5</v>
      </c>
      <c r="C29" s="4" t="s">
        <v>6</v>
      </c>
      <c r="D29" s="4">
        <v>3</v>
      </c>
      <c r="E29" s="4">
        <v>16</v>
      </c>
      <c r="F29" s="4">
        <v>4</v>
      </c>
      <c r="J29" s="4">
        <v>1</v>
      </c>
      <c r="K29" s="4">
        <v>0</v>
      </c>
      <c r="L29" s="4">
        <v>21</v>
      </c>
      <c r="N29" s="4">
        <v>2.1</v>
      </c>
    </row>
    <row r="30" spans="1:14">
      <c r="A30" s="5">
        <v>43640</v>
      </c>
      <c r="B30" s="4">
        <v>5</v>
      </c>
      <c r="C30" s="4" t="s">
        <v>6</v>
      </c>
      <c r="D30" s="4">
        <v>4</v>
      </c>
      <c r="E30" s="4">
        <v>8</v>
      </c>
      <c r="H30" s="4">
        <v>1</v>
      </c>
      <c r="K30" s="4">
        <v>2</v>
      </c>
      <c r="L30" s="4">
        <v>9</v>
      </c>
      <c r="M30" s="4">
        <v>4.3</v>
      </c>
    </row>
    <row r="31" spans="1:14">
      <c r="A31" s="5">
        <v>43640</v>
      </c>
      <c r="B31" s="4">
        <v>5</v>
      </c>
      <c r="C31" s="4" t="s">
        <v>6</v>
      </c>
      <c r="D31" s="4">
        <v>5</v>
      </c>
      <c r="E31" s="4">
        <v>32</v>
      </c>
      <c r="F31" s="4">
        <v>6</v>
      </c>
      <c r="H31" s="4">
        <v>3</v>
      </c>
      <c r="K31" s="4">
        <v>7</v>
      </c>
      <c r="L31" s="4">
        <v>41</v>
      </c>
      <c r="M31" s="4">
        <f>11.6+6.2+8.3+1.8</f>
        <v>27.900000000000002</v>
      </c>
    </row>
    <row r="32" spans="1:14">
      <c r="A32" s="5">
        <v>43640</v>
      </c>
      <c r="B32" s="4">
        <v>6</v>
      </c>
      <c r="C32" s="4" t="s">
        <v>4</v>
      </c>
      <c r="D32" s="4">
        <v>1</v>
      </c>
      <c r="E32" s="4">
        <v>1</v>
      </c>
      <c r="K32" s="4">
        <v>0</v>
      </c>
      <c r="L32" s="4">
        <v>1</v>
      </c>
    </row>
    <row r="33" spans="1:14">
      <c r="A33" s="5">
        <v>43640</v>
      </c>
      <c r="B33" s="4">
        <v>6</v>
      </c>
      <c r="C33" s="4" t="s">
        <v>4</v>
      </c>
      <c r="D33" s="4">
        <v>2</v>
      </c>
      <c r="E33" s="4">
        <v>5</v>
      </c>
      <c r="J33" s="4">
        <v>1</v>
      </c>
      <c r="K33" s="4">
        <v>0</v>
      </c>
      <c r="L33" s="4">
        <v>6</v>
      </c>
      <c r="N33" s="4">
        <v>2.9</v>
      </c>
    </row>
    <row r="34" spans="1:14">
      <c r="A34" s="5">
        <v>43640</v>
      </c>
      <c r="B34" s="4">
        <v>6</v>
      </c>
      <c r="C34" s="4" t="s">
        <v>4</v>
      </c>
      <c r="D34" s="4">
        <v>3</v>
      </c>
      <c r="E34" s="4">
        <v>3</v>
      </c>
      <c r="F34" s="4">
        <v>1</v>
      </c>
      <c r="H34" s="4">
        <v>10</v>
      </c>
      <c r="I34" s="4">
        <v>1</v>
      </c>
      <c r="K34" s="4">
        <v>8</v>
      </c>
      <c r="L34" s="4">
        <v>15</v>
      </c>
      <c r="M34" s="4">
        <f>9+5.5+6.2+7.4+4.5+2.9+11.8+2.9</f>
        <v>50.199999999999996</v>
      </c>
    </row>
    <row r="35" spans="1:14">
      <c r="A35" s="5">
        <v>43640</v>
      </c>
      <c r="B35" s="4">
        <v>6</v>
      </c>
      <c r="C35" s="4" t="s">
        <v>4</v>
      </c>
      <c r="D35" s="4">
        <v>4</v>
      </c>
      <c r="E35" s="4">
        <v>8</v>
      </c>
      <c r="F35" s="4">
        <v>1</v>
      </c>
      <c r="H35" s="4">
        <v>1</v>
      </c>
      <c r="J35" s="4">
        <v>1</v>
      </c>
      <c r="K35" s="4">
        <v>2</v>
      </c>
      <c r="L35" s="4">
        <v>11</v>
      </c>
      <c r="M35" s="4">
        <v>4.8</v>
      </c>
      <c r="N35" s="4">
        <v>5.6</v>
      </c>
    </row>
    <row r="36" spans="1:14">
      <c r="A36" s="5">
        <v>43640</v>
      </c>
      <c r="B36" s="4">
        <v>6</v>
      </c>
      <c r="C36" s="4" t="s">
        <v>4</v>
      </c>
      <c r="D36" s="4">
        <v>5</v>
      </c>
      <c r="E36" s="4">
        <v>7</v>
      </c>
      <c r="F36" s="4">
        <v>3</v>
      </c>
      <c r="H36" s="4">
        <v>3</v>
      </c>
      <c r="K36" s="4">
        <v>6</v>
      </c>
      <c r="L36" s="4">
        <v>13</v>
      </c>
      <c r="M36" s="4">
        <f>3+8.3+2.8+1.7+7.6+2.5</f>
        <v>25.9</v>
      </c>
    </row>
    <row r="37" spans="1:14">
      <c r="A37" s="5">
        <v>43640</v>
      </c>
      <c r="B37" s="4">
        <v>6</v>
      </c>
      <c r="C37" s="4" t="s">
        <v>5</v>
      </c>
      <c r="D37" s="4">
        <v>1</v>
      </c>
      <c r="E37" s="4">
        <v>10</v>
      </c>
      <c r="F37" s="4">
        <v>3</v>
      </c>
      <c r="K37" s="4">
        <v>1</v>
      </c>
      <c r="L37" s="4">
        <v>13</v>
      </c>
      <c r="M37" s="4">
        <v>4.5</v>
      </c>
    </row>
    <row r="38" spans="1:14">
      <c r="A38" s="5">
        <v>43640</v>
      </c>
      <c r="B38" s="4">
        <v>6</v>
      </c>
      <c r="C38" s="4" t="s">
        <v>5</v>
      </c>
      <c r="D38" s="4">
        <v>2</v>
      </c>
      <c r="E38" s="4">
        <v>2</v>
      </c>
      <c r="F38" s="4">
        <v>1</v>
      </c>
      <c r="K38" s="4">
        <v>0</v>
      </c>
      <c r="L38" s="4">
        <v>3</v>
      </c>
    </row>
    <row r="39" spans="1:14">
      <c r="A39" s="5">
        <v>43640</v>
      </c>
      <c r="B39" s="4">
        <v>6</v>
      </c>
      <c r="C39" s="4" t="s">
        <v>5</v>
      </c>
      <c r="D39" s="4">
        <v>3</v>
      </c>
      <c r="E39" s="4">
        <v>3</v>
      </c>
      <c r="K39" s="4">
        <v>0</v>
      </c>
      <c r="L39" s="4">
        <v>3</v>
      </c>
    </row>
    <row r="40" spans="1:14">
      <c r="A40" s="5">
        <v>43640</v>
      </c>
      <c r="B40" s="4">
        <v>6</v>
      </c>
      <c r="C40" s="4" t="s">
        <v>5</v>
      </c>
      <c r="D40" s="4">
        <v>4</v>
      </c>
      <c r="E40" s="4">
        <v>2</v>
      </c>
      <c r="F40" s="4">
        <v>1</v>
      </c>
      <c r="H40" s="4">
        <v>8</v>
      </c>
      <c r="K40" s="4">
        <v>3</v>
      </c>
      <c r="L40" s="4">
        <v>11</v>
      </c>
      <c r="M40" s="4">
        <f>1.6+4.5+4</f>
        <v>10.1</v>
      </c>
    </row>
    <row r="41" spans="1:14">
      <c r="A41" s="5">
        <v>43640</v>
      </c>
      <c r="B41" s="4">
        <v>6</v>
      </c>
      <c r="C41" s="4" t="s">
        <v>5</v>
      </c>
      <c r="D41" s="4">
        <v>5</v>
      </c>
      <c r="E41" s="4">
        <v>20</v>
      </c>
      <c r="F41" s="4">
        <v>4</v>
      </c>
      <c r="H41" s="4">
        <v>12</v>
      </c>
      <c r="K41" s="4">
        <v>3</v>
      </c>
      <c r="L41" s="4">
        <v>36</v>
      </c>
      <c r="M41" s="4">
        <f>4.2+5.1+3.1</f>
        <v>12.4</v>
      </c>
    </row>
    <row r="42" spans="1:14">
      <c r="A42" s="5">
        <v>43640</v>
      </c>
      <c r="B42" s="4">
        <v>6</v>
      </c>
      <c r="C42" s="4" t="s">
        <v>6</v>
      </c>
      <c r="D42" s="4">
        <v>1</v>
      </c>
      <c r="E42" s="4">
        <v>21</v>
      </c>
      <c r="F42" s="4">
        <v>3</v>
      </c>
      <c r="G42" s="4">
        <v>1</v>
      </c>
      <c r="K42" s="4">
        <v>1</v>
      </c>
      <c r="L42" s="4">
        <v>25</v>
      </c>
      <c r="M42" s="4">
        <v>3.1</v>
      </c>
    </row>
    <row r="43" spans="1:14">
      <c r="A43" s="5">
        <v>43640</v>
      </c>
      <c r="B43" s="4">
        <v>6</v>
      </c>
      <c r="C43" s="4" t="s">
        <v>6</v>
      </c>
      <c r="D43" s="4">
        <v>2</v>
      </c>
      <c r="E43" s="4">
        <v>7</v>
      </c>
      <c r="H43" s="4">
        <v>1</v>
      </c>
      <c r="K43" s="4">
        <v>3</v>
      </c>
      <c r="L43" s="4">
        <v>8</v>
      </c>
      <c r="M43" s="4">
        <f>9.3 +2.5+3.5</f>
        <v>15.3</v>
      </c>
    </row>
    <row r="44" spans="1:14">
      <c r="A44" s="5">
        <v>43640</v>
      </c>
      <c r="B44" s="4">
        <v>6</v>
      </c>
      <c r="C44" s="4" t="s">
        <v>6</v>
      </c>
      <c r="D44" s="4">
        <v>3</v>
      </c>
      <c r="E44" s="4">
        <v>14</v>
      </c>
      <c r="F44" s="4">
        <v>3</v>
      </c>
      <c r="K44" s="4">
        <v>0</v>
      </c>
      <c r="L44" s="4">
        <v>17</v>
      </c>
    </row>
    <row r="45" spans="1:14">
      <c r="A45" s="5">
        <v>43640</v>
      </c>
      <c r="B45" s="4">
        <v>6</v>
      </c>
      <c r="C45" s="4" t="s">
        <v>6</v>
      </c>
      <c r="D45" s="4">
        <v>4</v>
      </c>
      <c r="E45" s="4">
        <v>2</v>
      </c>
      <c r="H45" s="4">
        <v>2</v>
      </c>
      <c r="J45" s="4">
        <v>1</v>
      </c>
      <c r="K45" s="4">
        <v>0</v>
      </c>
      <c r="L45" s="4">
        <v>5</v>
      </c>
      <c r="N45" s="4">
        <v>9.8000000000000007</v>
      </c>
    </row>
    <row r="46" spans="1:14">
      <c r="A46" s="5">
        <v>43640</v>
      </c>
      <c r="B46" s="4">
        <v>6</v>
      </c>
      <c r="C46" s="4" t="s">
        <v>6</v>
      </c>
      <c r="D46" s="4">
        <v>5</v>
      </c>
      <c r="E46" s="4">
        <v>47</v>
      </c>
      <c r="F46" s="4">
        <v>13</v>
      </c>
      <c r="G46" s="4">
        <v>1</v>
      </c>
      <c r="H46" s="4">
        <v>9</v>
      </c>
      <c r="K46" s="4">
        <v>11</v>
      </c>
      <c r="L46" s="4">
        <v>69</v>
      </c>
      <c r="M46" s="4">
        <f>2.3+2.8+2.2+1.5+3.2+3.9+3.2+1.5+1.2+1.8+2.9</f>
        <v>26.5</v>
      </c>
    </row>
    <row r="47" spans="1:14">
      <c r="A47" s="5">
        <v>43662</v>
      </c>
      <c r="B47" s="4">
        <v>3</v>
      </c>
      <c r="C47" s="4" t="s">
        <v>4</v>
      </c>
      <c r="D47" s="4">
        <v>1</v>
      </c>
      <c r="E47" s="4">
        <v>5</v>
      </c>
      <c r="H47" s="4">
        <v>1</v>
      </c>
      <c r="J47" s="4">
        <v>2</v>
      </c>
      <c r="K47" s="4">
        <v>1</v>
      </c>
      <c r="L47" s="4">
        <v>8</v>
      </c>
      <c r="M47" s="4">
        <v>5</v>
      </c>
      <c r="N47" s="4">
        <v>4.3</v>
      </c>
    </row>
    <row r="48" spans="1:14">
      <c r="A48" s="5">
        <v>43662</v>
      </c>
      <c r="B48" s="4">
        <v>3</v>
      </c>
      <c r="C48" s="4" t="s">
        <v>4</v>
      </c>
      <c r="D48" s="4">
        <v>2</v>
      </c>
      <c r="E48" s="4">
        <v>27</v>
      </c>
      <c r="F48" s="4">
        <v>2</v>
      </c>
      <c r="J48" s="4">
        <v>4</v>
      </c>
      <c r="K48" s="4">
        <v>1</v>
      </c>
      <c r="L48" s="4">
        <v>33</v>
      </c>
      <c r="M48" s="4">
        <v>3.3</v>
      </c>
      <c r="N48" s="4">
        <v>4.3</v>
      </c>
    </row>
    <row r="49" spans="1:14">
      <c r="A49" s="5">
        <v>43662</v>
      </c>
      <c r="B49" s="4">
        <v>3</v>
      </c>
      <c r="C49" s="4" t="s">
        <v>4</v>
      </c>
      <c r="D49" s="4">
        <v>3</v>
      </c>
      <c r="E49" s="4">
        <v>14</v>
      </c>
      <c r="F49" s="4">
        <v>5</v>
      </c>
      <c r="J49" s="4">
        <v>1</v>
      </c>
      <c r="K49" s="4">
        <v>0</v>
      </c>
      <c r="L49" s="4">
        <v>20</v>
      </c>
      <c r="N49" s="4">
        <v>0.9</v>
      </c>
    </row>
    <row r="50" spans="1:14">
      <c r="A50" s="5">
        <v>43662</v>
      </c>
      <c r="B50" s="4">
        <v>3</v>
      </c>
      <c r="C50" s="4" t="s">
        <v>4</v>
      </c>
      <c r="D50" s="4">
        <v>4</v>
      </c>
      <c r="E50" s="4">
        <v>13</v>
      </c>
      <c r="F50" s="4">
        <v>3</v>
      </c>
      <c r="K50" s="4">
        <v>1</v>
      </c>
      <c r="L50" s="4">
        <v>16</v>
      </c>
      <c r="M50" s="4">
        <v>5.5</v>
      </c>
    </row>
    <row r="51" spans="1:14">
      <c r="A51" s="5">
        <v>43662</v>
      </c>
      <c r="B51" s="4">
        <v>3</v>
      </c>
      <c r="C51" s="4" t="s">
        <v>4</v>
      </c>
      <c r="D51" s="4">
        <v>5</v>
      </c>
      <c r="E51" s="4">
        <v>10</v>
      </c>
      <c r="F51" s="4">
        <v>1</v>
      </c>
      <c r="K51" s="4">
        <v>0</v>
      </c>
      <c r="L51" s="4">
        <v>11</v>
      </c>
    </row>
    <row r="52" spans="1:14">
      <c r="A52" s="5">
        <v>43662</v>
      </c>
      <c r="B52" s="4">
        <v>3</v>
      </c>
      <c r="C52" s="4" t="s">
        <v>5</v>
      </c>
      <c r="D52" s="4">
        <v>1</v>
      </c>
      <c r="E52" s="4">
        <v>13</v>
      </c>
      <c r="F52" s="4">
        <v>2</v>
      </c>
      <c r="G52" s="4">
        <v>1</v>
      </c>
      <c r="H52" s="4">
        <v>5</v>
      </c>
      <c r="I52" s="4">
        <v>1</v>
      </c>
      <c r="K52" s="4">
        <v>1</v>
      </c>
      <c r="L52" s="4">
        <v>22</v>
      </c>
      <c r="M52" s="4">
        <v>4.7</v>
      </c>
    </row>
    <row r="53" spans="1:14">
      <c r="A53" s="5">
        <v>43662</v>
      </c>
      <c r="B53" s="4">
        <v>3</v>
      </c>
      <c r="C53" s="4" t="s">
        <v>5</v>
      </c>
      <c r="D53" s="4">
        <v>2</v>
      </c>
      <c r="E53" s="4">
        <v>7</v>
      </c>
      <c r="J53" s="4">
        <v>1</v>
      </c>
      <c r="K53" s="4">
        <v>1</v>
      </c>
      <c r="L53" s="4">
        <v>8</v>
      </c>
      <c r="M53" s="4">
        <v>5.5</v>
      </c>
      <c r="N53" s="4">
        <v>1.1000000000000001</v>
      </c>
    </row>
    <row r="54" spans="1:14">
      <c r="A54" s="5">
        <v>43662</v>
      </c>
      <c r="B54" s="4">
        <v>3</v>
      </c>
      <c r="C54" s="4" t="s">
        <v>5</v>
      </c>
      <c r="D54" s="4">
        <v>3</v>
      </c>
      <c r="E54" s="4">
        <v>5</v>
      </c>
      <c r="F54" s="4">
        <v>1</v>
      </c>
      <c r="H54" s="4">
        <v>5</v>
      </c>
      <c r="J54" s="4">
        <v>1</v>
      </c>
      <c r="K54" s="4">
        <v>2</v>
      </c>
      <c r="L54" s="4">
        <v>12</v>
      </c>
      <c r="M54" s="4">
        <v>7.4</v>
      </c>
      <c r="N54" s="4">
        <v>3.1</v>
      </c>
    </row>
    <row r="55" spans="1:14">
      <c r="A55" s="5">
        <v>43662</v>
      </c>
      <c r="B55" s="4">
        <v>3</v>
      </c>
      <c r="C55" s="4" t="s">
        <v>5</v>
      </c>
      <c r="D55" s="4">
        <v>4</v>
      </c>
      <c r="E55" s="4">
        <v>0</v>
      </c>
      <c r="H55" s="4">
        <v>2</v>
      </c>
      <c r="I55" s="4">
        <v>1</v>
      </c>
      <c r="J55" s="4">
        <v>2</v>
      </c>
      <c r="K55" s="4">
        <v>5</v>
      </c>
      <c r="L55" s="4">
        <v>5</v>
      </c>
      <c r="M55" s="4">
        <v>25.1</v>
      </c>
      <c r="N55" s="4">
        <v>4.2</v>
      </c>
    </row>
    <row r="56" spans="1:14">
      <c r="A56" s="5">
        <v>43662</v>
      </c>
      <c r="B56" s="4">
        <v>3</v>
      </c>
      <c r="C56" s="4" t="s">
        <v>5</v>
      </c>
      <c r="D56" s="4">
        <v>5</v>
      </c>
      <c r="E56" s="4">
        <v>9</v>
      </c>
      <c r="F56" s="4">
        <v>2</v>
      </c>
      <c r="H56" s="4">
        <v>10</v>
      </c>
      <c r="K56" s="4">
        <v>4</v>
      </c>
      <c r="L56" s="4">
        <v>21</v>
      </c>
      <c r="M56" s="4">
        <v>30.6</v>
      </c>
    </row>
    <row r="57" spans="1:14">
      <c r="A57" s="5">
        <v>43662</v>
      </c>
      <c r="B57" s="4">
        <v>3</v>
      </c>
      <c r="C57" s="4" t="s">
        <v>6</v>
      </c>
      <c r="D57" s="4">
        <v>1</v>
      </c>
      <c r="E57" s="4">
        <v>15</v>
      </c>
      <c r="F57" s="4">
        <v>3</v>
      </c>
      <c r="H57" s="4">
        <v>2</v>
      </c>
      <c r="K57" s="4">
        <v>1</v>
      </c>
      <c r="L57" s="4">
        <v>20</v>
      </c>
      <c r="M57" s="4">
        <v>2.7</v>
      </c>
    </row>
    <row r="58" spans="1:14">
      <c r="A58" s="5">
        <v>43662</v>
      </c>
      <c r="B58" s="4">
        <v>3</v>
      </c>
      <c r="C58" s="4" t="s">
        <v>6</v>
      </c>
      <c r="D58" s="4">
        <v>2</v>
      </c>
      <c r="E58" s="4">
        <v>6</v>
      </c>
      <c r="H58" s="4">
        <v>2</v>
      </c>
      <c r="K58" s="4">
        <v>1</v>
      </c>
      <c r="L58" s="4">
        <v>8</v>
      </c>
      <c r="M58" s="4">
        <v>7.1</v>
      </c>
    </row>
    <row r="59" spans="1:14">
      <c r="A59" s="5">
        <v>43662</v>
      </c>
      <c r="B59" s="4">
        <v>3</v>
      </c>
      <c r="C59" s="4" t="s">
        <v>6</v>
      </c>
      <c r="D59" s="4">
        <v>3</v>
      </c>
      <c r="E59" s="4">
        <v>30</v>
      </c>
      <c r="F59" s="4">
        <v>4</v>
      </c>
      <c r="K59" s="4">
        <v>1</v>
      </c>
      <c r="L59" s="4">
        <v>34</v>
      </c>
      <c r="M59" s="4">
        <v>1.6</v>
      </c>
    </row>
    <row r="60" spans="1:14">
      <c r="A60" s="5">
        <v>43662</v>
      </c>
      <c r="B60" s="4">
        <v>3</v>
      </c>
      <c r="C60" s="4" t="s">
        <v>6</v>
      </c>
      <c r="D60" s="4">
        <v>4</v>
      </c>
      <c r="E60" s="4">
        <v>4</v>
      </c>
      <c r="F60" s="4">
        <v>1</v>
      </c>
      <c r="K60" s="4">
        <v>0</v>
      </c>
      <c r="L60" s="4">
        <v>5</v>
      </c>
    </row>
    <row r="61" spans="1:14">
      <c r="A61" s="5">
        <v>43662</v>
      </c>
      <c r="B61" s="4">
        <v>3</v>
      </c>
      <c r="C61" s="4" t="s">
        <v>6</v>
      </c>
      <c r="D61" s="4">
        <v>5</v>
      </c>
      <c r="E61" s="4">
        <v>9</v>
      </c>
      <c r="F61" s="4">
        <v>2</v>
      </c>
      <c r="H61" s="4">
        <v>3</v>
      </c>
      <c r="K61" s="4">
        <v>2</v>
      </c>
      <c r="L61" s="4">
        <v>14</v>
      </c>
      <c r="M61" s="4">
        <v>12</v>
      </c>
    </row>
    <row r="62" spans="1:14">
      <c r="A62" s="5">
        <v>43662</v>
      </c>
      <c r="B62" s="4">
        <v>5</v>
      </c>
      <c r="C62" s="4" t="s">
        <v>4</v>
      </c>
      <c r="D62" s="4">
        <v>1</v>
      </c>
      <c r="E62" s="4">
        <v>1</v>
      </c>
      <c r="J62" s="4">
        <v>1</v>
      </c>
      <c r="K62" s="4">
        <v>0</v>
      </c>
      <c r="L62" s="4">
        <v>2</v>
      </c>
      <c r="N62" s="4">
        <v>1</v>
      </c>
    </row>
    <row r="63" spans="1:14">
      <c r="A63" s="5">
        <v>43662</v>
      </c>
      <c r="B63" s="4">
        <v>5</v>
      </c>
      <c r="C63" s="4" t="s">
        <v>4</v>
      </c>
      <c r="D63" s="4">
        <v>2</v>
      </c>
      <c r="E63" s="4">
        <v>5</v>
      </c>
      <c r="H63" s="4">
        <v>3</v>
      </c>
      <c r="J63" s="4">
        <v>2</v>
      </c>
      <c r="K63" s="4">
        <v>0</v>
      </c>
      <c r="L63" s="4">
        <v>10</v>
      </c>
      <c r="N63" s="4">
        <v>9.3000000000000007</v>
      </c>
    </row>
    <row r="64" spans="1:14">
      <c r="A64" s="5">
        <v>43662</v>
      </c>
      <c r="B64" s="4">
        <v>5</v>
      </c>
      <c r="C64" s="4" t="s">
        <v>4</v>
      </c>
      <c r="D64" s="4">
        <v>3</v>
      </c>
      <c r="E64" s="4">
        <v>8</v>
      </c>
      <c r="F64" s="4">
        <v>2</v>
      </c>
      <c r="G64" s="4">
        <v>1</v>
      </c>
      <c r="J64" s="4">
        <v>1</v>
      </c>
      <c r="K64" s="4">
        <v>0</v>
      </c>
      <c r="L64" s="4">
        <v>12</v>
      </c>
      <c r="N64" s="4">
        <v>1.7</v>
      </c>
    </row>
    <row r="65" spans="1:14">
      <c r="A65" s="5">
        <v>43662</v>
      </c>
      <c r="B65" s="4">
        <v>5</v>
      </c>
      <c r="C65" s="4" t="s">
        <v>4</v>
      </c>
      <c r="D65" s="4">
        <v>4</v>
      </c>
      <c r="E65" s="4">
        <v>33</v>
      </c>
      <c r="F65" s="4">
        <v>2</v>
      </c>
      <c r="H65" s="4">
        <v>1</v>
      </c>
      <c r="K65" s="4">
        <v>1</v>
      </c>
      <c r="L65" s="4">
        <v>36</v>
      </c>
      <c r="M65" s="4">
        <v>8.6999999999999993</v>
      </c>
    </row>
    <row r="66" spans="1:14">
      <c r="A66" s="5">
        <v>43662</v>
      </c>
      <c r="B66" s="4">
        <v>5</v>
      </c>
      <c r="C66" s="4" t="s">
        <v>4</v>
      </c>
      <c r="D66" s="4">
        <v>5</v>
      </c>
      <c r="E66" s="4">
        <v>26</v>
      </c>
      <c r="F66" s="4">
        <v>5</v>
      </c>
      <c r="J66" s="4">
        <v>2</v>
      </c>
      <c r="K66" s="4">
        <v>2</v>
      </c>
      <c r="L66" s="4">
        <v>33</v>
      </c>
      <c r="M66" s="4">
        <v>3.1</v>
      </c>
      <c r="N66" s="4">
        <v>3.2</v>
      </c>
    </row>
    <row r="67" spans="1:14">
      <c r="A67" s="5">
        <v>43662</v>
      </c>
      <c r="B67" s="4">
        <v>5</v>
      </c>
      <c r="C67" s="4" t="s">
        <v>5</v>
      </c>
      <c r="D67" s="4">
        <v>1</v>
      </c>
      <c r="E67" s="7">
        <v>14</v>
      </c>
      <c r="F67" s="7">
        <v>3</v>
      </c>
      <c r="G67" s="7"/>
      <c r="H67" s="7"/>
      <c r="I67" s="7"/>
      <c r="J67" s="7"/>
      <c r="K67" s="7">
        <v>0</v>
      </c>
      <c r="L67" s="4">
        <v>17</v>
      </c>
      <c r="M67" s="7"/>
      <c r="N67" s="7"/>
    </row>
    <row r="68" spans="1:14">
      <c r="A68" s="5">
        <v>43662</v>
      </c>
      <c r="B68" s="4">
        <v>5</v>
      </c>
      <c r="C68" s="4" t="s">
        <v>5</v>
      </c>
      <c r="D68" s="4">
        <v>2</v>
      </c>
      <c r="E68" s="4">
        <v>34</v>
      </c>
      <c r="F68" s="4">
        <v>2</v>
      </c>
      <c r="H68" s="4">
        <v>1</v>
      </c>
      <c r="J68" s="4">
        <v>2</v>
      </c>
      <c r="K68" s="4">
        <v>2</v>
      </c>
      <c r="L68" s="4">
        <v>39</v>
      </c>
      <c r="M68" s="4">
        <v>5.6</v>
      </c>
      <c r="N68" s="4">
        <v>4.0999999999999996</v>
      </c>
    </row>
    <row r="69" spans="1:14">
      <c r="A69" s="5">
        <v>43662</v>
      </c>
      <c r="B69" s="4">
        <v>5</v>
      </c>
      <c r="C69" s="4" t="s">
        <v>5</v>
      </c>
      <c r="D69" s="4">
        <v>3</v>
      </c>
      <c r="E69" s="4">
        <v>13</v>
      </c>
      <c r="H69" s="4">
        <v>4</v>
      </c>
      <c r="I69" s="4">
        <v>1</v>
      </c>
      <c r="J69" s="4">
        <v>2</v>
      </c>
      <c r="K69" s="8">
        <v>2</v>
      </c>
      <c r="L69" s="4">
        <v>20</v>
      </c>
      <c r="M69" s="4">
        <v>9.3000000000000007</v>
      </c>
      <c r="N69" s="4">
        <v>4.3</v>
      </c>
    </row>
    <row r="70" spans="1:14">
      <c r="A70" s="5">
        <v>43662</v>
      </c>
      <c r="B70" s="4">
        <v>5</v>
      </c>
      <c r="C70" s="4" t="s">
        <v>5</v>
      </c>
      <c r="D70" s="4">
        <v>4</v>
      </c>
      <c r="E70" s="8">
        <v>8</v>
      </c>
      <c r="F70" s="8">
        <v>4</v>
      </c>
      <c r="G70" s="8"/>
      <c r="H70" s="8">
        <v>5</v>
      </c>
      <c r="I70" s="8">
        <v>1</v>
      </c>
      <c r="J70" s="8">
        <v>1</v>
      </c>
      <c r="K70" s="8">
        <v>1</v>
      </c>
      <c r="L70" s="4">
        <v>19</v>
      </c>
      <c r="M70" s="4">
        <v>3.7</v>
      </c>
      <c r="N70" s="4">
        <v>2.2999999999999998</v>
      </c>
    </row>
    <row r="71" spans="1:14">
      <c r="A71" s="5">
        <v>43662</v>
      </c>
      <c r="B71" s="4">
        <v>5</v>
      </c>
      <c r="C71" s="4" t="s">
        <v>5</v>
      </c>
      <c r="D71" s="4">
        <v>5</v>
      </c>
      <c r="E71" s="4">
        <v>28</v>
      </c>
      <c r="F71" s="4">
        <v>8</v>
      </c>
      <c r="H71" s="4">
        <v>4</v>
      </c>
      <c r="J71" s="4">
        <v>1</v>
      </c>
      <c r="K71" s="4">
        <v>1</v>
      </c>
      <c r="L71" s="4">
        <v>41</v>
      </c>
      <c r="M71" s="4">
        <v>2.6</v>
      </c>
      <c r="N71" s="4">
        <v>1.8</v>
      </c>
    </row>
    <row r="72" spans="1:14">
      <c r="A72" s="5">
        <v>43662</v>
      </c>
      <c r="B72" s="4">
        <v>5</v>
      </c>
      <c r="C72" s="4" t="s">
        <v>6</v>
      </c>
      <c r="D72" s="4">
        <v>1</v>
      </c>
      <c r="E72" s="4">
        <v>14</v>
      </c>
      <c r="F72" s="4">
        <v>5</v>
      </c>
      <c r="K72" s="8">
        <v>1</v>
      </c>
      <c r="L72" s="4">
        <v>19</v>
      </c>
      <c r="M72" s="4">
        <v>6.3</v>
      </c>
    </row>
    <row r="73" spans="1:14">
      <c r="A73" s="5">
        <v>43662</v>
      </c>
      <c r="B73" s="4">
        <v>5</v>
      </c>
      <c r="C73" s="4" t="s">
        <v>6</v>
      </c>
      <c r="D73" s="4">
        <v>2</v>
      </c>
      <c r="E73" s="4">
        <v>22</v>
      </c>
      <c r="F73" s="4">
        <v>6</v>
      </c>
      <c r="J73" s="4">
        <v>2</v>
      </c>
      <c r="K73" s="4">
        <v>1</v>
      </c>
      <c r="L73" s="4">
        <v>30</v>
      </c>
      <c r="M73" s="4">
        <v>4.4000000000000004</v>
      </c>
      <c r="N73" s="4">
        <v>3.5</v>
      </c>
    </row>
    <row r="74" spans="1:14">
      <c r="A74" s="5">
        <v>43662</v>
      </c>
      <c r="B74" s="4">
        <v>5</v>
      </c>
      <c r="C74" s="4" t="s">
        <v>6</v>
      </c>
      <c r="D74" s="4">
        <v>3</v>
      </c>
      <c r="E74" s="4">
        <v>39</v>
      </c>
      <c r="F74" s="4">
        <v>8</v>
      </c>
      <c r="K74" s="4">
        <v>0</v>
      </c>
      <c r="L74" s="4">
        <v>47</v>
      </c>
    </row>
    <row r="75" spans="1:14">
      <c r="A75" s="5">
        <v>43662</v>
      </c>
      <c r="B75" s="4">
        <v>5</v>
      </c>
      <c r="C75" s="4" t="s">
        <v>6</v>
      </c>
      <c r="D75" s="4">
        <v>4</v>
      </c>
      <c r="E75" s="4">
        <v>6</v>
      </c>
      <c r="H75" s="4">
        <v>1</v>
      </c>
      <c r="K75" s="4">
        <v>1</v>
      </c>
      <c r="L75" s="4">
        <v>7</v>
      </c>
      <c r="M75" s="4">
        <v>2.4</v>
      </c>
    </row>
    <row r="76" spans="1:14">
      <c r="A76" s="5">
        <v>43662</v>
      </c>
      <c r="B76" s="4">
        <v>5</v>
      </c>
      <c r="C76" s="4" t="s">
        <v>6</v>
      </c>
      <c r="D76" s="4">
        <v>5</v>
      </c>
      <c r="E76" s="4">
        <v>11</v>
      </c>
      <c r="F76" s="4">
        <v>1</v>
      </c>
      <c r="H76" s="4">
        <v>3</v>
      </c>
      <c r="K76" s="4">
        <v>1</v>
      </c>
      <c r="L76" s="4">
        <v>15</v>
      </c>
      <c r="M76" s="4">
        <v>3.4</v>
      </c>
    </row>
    <row r="77" spans="1:14">
      <c r="A77" s="5">
        <v>43662</v>
      </c>
      <c r="B77" s="4">
        <v>6</v>
      </c>
      <c r="C77" s="4" t="s">
        <v>4</v>
      </c>
      <c r="D77" s="4">
        <v>1</v>
      </c>
      <c r="E77" s="4">
        <v>5</v>
      </c>
      <c r="F77" s="4">
        <v>1</v>
      </c>
      <c r="H77" s="4">
        <v>1</v>
      </c>
      <c r="J77" s="4">
        <v>2</v>
      </c>
      <c r="K77" s="4">
        <v>2</v>
      </c>
      <c r="L77" s="4">
        <v>9</v>
      </c>
      <c r="M77" s="4">
        <v>13.1</v>
      </c>
      <c r="N77" s="4">
        <v>3.1</v>
      </c>
    </row>
    <row r="78" spans="1:14">
      <c r="A78" s="5">
        <v>43662</v>
      </c>
      <c r="B78" s="4">
        <v>6</v>
      </c>
      <c r="C78" s="4" t="s">
        <v>4</v>
      </c>
      <c r="D78" s="4">
        <v>2</v>
      </c>
      <c r="E78" s="4">
        <v>4</v>
      </c>
      <c r="H78" s="4">
        <v>2</v>
      </c>
      <c r="J78" s="4">
        <v>2</v>
      </c>
      <c r="K78" s="4">
        <v>2</v>
      </c>
      <c r="L78" s="4">
        <v>8</v>
      </c>
      <c r="M78" s="4">
        <v>6.3</v>
      </c>
      <c r="N78" s="4">
        <v>3.4</v>
      </c>
    </row>
    <row r="79" spans="1:14">
      <c r="A79" s="5">
        <v>43662</v>
      </c>
      <c r="B79" s="4">
        <v>6</v>
      </c>
      <c r="C79" s="4" t="s">
        <v>4</v>
      </c>
      <c r="D79" s="4">
        <v>3</v>
      </c>
      <c r="E79" s="4">
        <v>0</v>
      </c>
      <c r="H79" s="4">
        <v>8</v>
      </c>
      <c r="I79" s="4">
        <v>2</v>
      </c>
      <c r="J79" s="4">
        <v>1</v>
      </c>
      <c r="K79" s="4">
        <v>1</v>
      </c>
      <c r="L79" s="4">
        <v>11</v>
      </c>
      <c r="M79" s="4">
        <v>8.6999999999999993</v>
      </c>
      <c r="N79" s="4">
        <v>2</v>
      </c>
    </row>
    <row r="80" spans="1:14">
      <c r="A80" s="5">
        <v>43662</v>
      </c>
      <c r="B80" s="4">
        <v>6</v>
      </c>
      <c r="C80" s="4" t="s">
        <v>4</v>
      </c>
      <c r="D80" s="4">
        <v>4</v>
      </c>
      <c r="E80" s="4">
        <v>3</v>
      </c>
      <c r="K80" s="4">
        <v>0</v>
      </c>
      <c r="L80" s="4">
        <v>3</v>
      </c>
    </row>
    <row r="81" spans="1:14">
      <c r="A81" s="5">
        <v>43662</v>
      </c>
      <c r="B81" s="4">
        <v>6</v>
      </c>
      <c r="C81" s="4" t="s">
        <v>4</v>
      </c>
      <c r="D81" s="4">
        <v>5</v>
      </c>
      <c r="E81" s="4">
        <v>14</v>
      </c>
      <c r="F81" s="4">
        <v>2</v>
      </c>
      <c r="H81" s="4">
        <v>2</v>
      </c>
      <c r="J81" s="4">
        <v>1</v>
      </c>
      <c r="K81" s="4">
        <v>4</v>
      </c>
      <c r="L81" s="4">
        <v>19</v>
      </c>
      <c r="M81" s="4">
        <v>11.4</v>
      </c>
      <c r="N81" s="4">
        <v>3.2</v>
      </c>
    </row>
    <row r="82" spans="1:14">
      <c r="A82" s="5">
        <v>43662</v>
      </c>
      <c r="B82" s="4">
        <v>6</v>
      </c>
      <c r="C82" s="4" t="s">
        <v>5</v>
      </c>
      <c r="D82" s="4">
        <v>1</v>
      </c>
      <c r="E82" s="4">
        <v>16</v>
      </c>
      <c r="F82" s="4">
        <v>8</v>
      </c>
      <c r="K82" s="4">
        <v>2</v>
      </c>
      <c r="L82" s="4">
        <v>24</v>
      </c>
      <c r="M82" s="4">
        <v>5.6</v>
      </c>
    </row>
    <row r="83" spans="1:14">
      <c r="A83" s="5">
        <v>43662</v>
      </c>
      <c r="B83" s="4">
        <v>6</v>
      </c>
      <c r="C83" s="4" t="s">
        <v>5</v>
      </c>
      <c r="D83" s="4">
        <v>2</v>
      </c>
      <c r="E83" s="4">
        <v>14</v>
      </c>
      <c r="F83" s="4">
        <v>3</v>
      </c>
      <c r="G83" s="4">
        <v>1</v>
      </c>
      <c r="H83" s="4">
        <v>4</v>
      </c>
      <c r="J83" s="4">
        <v>1</v>
      </c>
      <c r="K83" s="4">
        <v>4</v>
      </c>
      <c r="L83" s="4">
        <v>23</v>
      </c>
      <c r="M83" s="4">
        <v>22.4</v>
      </c>
      <c r="N83" s="4">
        <v>1.8</v>
      </c>
    </row>
    <row r="84" spans="1:14">
      <c r="A84" s="5">
        <v>43662</v>
      </c>
      <c r="B84" s="4">
        <v>6</v>
      </c>
      <c r="C84" s="4" t="s">
        <v>5</v>
      </c>
      <c r="D84" s="4">
        <v>3</v>
      </c>
      <c r="E84" s="4">
        <v>19</v>
      </c>
      <c r="F84" s="4">
        <v>3</v>
      </c>
      <c r="K84" s="4">
        <v>0</v>
      </c>
      <c r="L84" s="4">
        <v>22</v>
      </c>
    </row>
    <row r="85" spans="1:14">
      <c r="A85" s="5">
        <v>43662</v>
      </c>
      <c r="B85" s="4">
        <v>6</v>
      </c>
      <c r="C85" s="4" t="s">
        <v>5</v>
      </c>
      <c r="D85" s="4">
        <v>4</v>
      </c>
      <c r="E85" s="4">
        <v>3</v>
      </c>
      <c r="H85" s="4">
        <v>2</v>
      </c>
      <c r="I85" s="4">
        <v>1</v>
      </c>
      <c r="J85" s="4">
        <v>3</v>
      </c>
      <c r="K85" s="4">
        <v>0</v>
      </c>
      <c r="L85" s="4">
        <v>9</v>
      </c>
      <c r="N85" s="4">
        <v>5.5</v>
      </c>
    </row>
    <row r="86" spans="1:14">
      <c r="A86" s="5">
        <v>43662</v>
      </c>
      <c r="B86" s="4">
        <v>6</v>
      </c>
      <c r="C86" s="4" t="s">
        <v>5</v>
      </c>
      <c r="D86" s="4">
        <v>5</v>
      </c>
      <c r="E86" s="4">
        <v>0</v>
      </c>
      <c r="H86" s="4">
        <v>7</v>
      </c>
      <c r="I86" s="4">
        <v>1</v>
      </c>
      <c r="K86" s="4">
        <v>1</v>
      </c>
      <c r="L86" s="4">
        <v>8</v>
      </c>
      <c r="M86" s="4">
        <v>10.4</v>
      </c>
    </row>
    <row r="87" spans="1:14">
      <c r="A87" s="5">
        <v>43662</v>
      </c>
      <c r="B87" s="4">
        <v>6</v>
      </c>
      <c r="C87" s="4" t="s">
        <v>6</v>
      </c>
      <c r="D87" s="4">
        <v>1</v>
      </c>
      <c r="E87" s="4">
        <v>1</v>
      </c>
      <c r="F87" s="4">
        <v>2</v>
      </c>
      <c r="K87" s="4">
        <v>0</v>
      </c>
      <c r="L87" s="4">
        <v>3</v>
      </c>
    </row>
    <row r="88" spans="1:14">
      <c r="A88" s="5">
        <v>43662</v>
      </c>
      <c r="B88" s="4">
        <v>6</v>
      </c>
      <c r="C88" s="4" t="s">
        <v>6</v>
      </c>
      <c r="D88" s="4">
        <v>2</v>
      </c>
      <c r="E88" s="4">
        <v>23</v>
      </c>
      <c r="F88" s="4">
        <v>1</v>
      </c>
      <c r="K88" s="4">
        <v>0</v>
      </c>
      <c r="L88" s="4">
        <v>24</v>
      </c>
    </row>
    <row r="89" spans="1:14">
      <c r="A89" s="5">
        <v>43662</v>
      </c>
      <c r="B89" s="4">
        <v>6</v>
      </c>
      <c r="C89" s="4" t="s">
        <v>6</v>
      </c>
      <c r="D89" s="4">
        <v>3</v>
      </c>
      <c r="E89" s="4">
        <v>18</v>
      </c>
      <c r="F89" s="4">
        <v>6</v>
      </c>
      <c r="J89" s="4">
        <v>2</v>
      </c>
      <c r="K89" s="4">
        <v>0</v>
      </c>
      <c r="L89" s="4">
        <v>26</v>
      </c>
      <c r="N89" s="4">
        <v>2.5</v>
      </c>
    </row>
    <row r="90" spans="1:14">
      <c r="A90" s="5">
        <v>43662</v>
      </c>
      <c r="B90" s="4">
        <v>6</v>
      </c>
      <c r="C90" s="4" t="s">
        <v>6</v>
      </c>
      <c r="D90" s="4">
        <v>4</v>
      </c>
      <c r="E90" s="4">
        <v>4</v>
      </c>
      <c r="H90" s="4">
        <v>2</v>
      </c>
      <c r="J90" s="4">
        <v>1</v>
      </c>
      <c r="K90" s="4">
        <v>0</v>
      </c>
      <c r="L90" s="4">
        <v>7</v>
      </c>
      <c r="N90" s="4">
        <v>2.2999999999999998</v>
      </c>
    </row>
    <row r="91" spans="1:14">
      <c r="A91" s="5">
        <v>43662</v>
      </c>
      <c r="B91" s="4">
        <v>6</v>
      </c>
      <c r="C91" s="4" t="s">
        <v>6</v>
      </c>
      <c r="D91" s="4">
        <v>5</v>
      </c>
      <c r="E91" s="4">
        <v>50</v>
      </c>
      <c r="F91" s="4">
        <v>11</v>
      </c>
      <c r="H91" s="4">
        <v>5</v>
      </c>
      <c r="J91" s="4">
        <v>1</v>
      </c>
      <c r="K91" s="4">
        <v>3</v>
      </c>
      <c r="L91" s="4">
        <v>67</v>
      </c>
      <c r="M91" s="4">
        <v>12.2</v>
      </c>
      <c r="N91" s="4">
        <v>0.9</v>
      </c>
    </row>
    <row r="92" spans="1:14">
      <c r="A92" s="5">
        <v>43682</v>
      </c>
      <c r="B92" s="4">
        <v>3</v>
      </c>
      <c r="C92" s="4" t="s">
        <v>4</v>
      </c>
      <c r="D92" s="4">
        <v>1</v>
      </c>
      <c r="E92" s="4">
        <v>9</v>
      </c>
      <c r="F92" s="4">
        <v>9</v>
      </c>
      <c r="J92" s="4">
        <v>1</v>
      </c>
      <c r="K92" s="4">
        <v>2</v>
      </c>
      <c r="L92" s="4">
        <v>19</v>
      </c>
      <c r="M92" s="4">
        <v>9.8000000000000007</v>
      </c>
      <c r="N92" s="4">
        <v>2.1</v>
      </c>
    </row>
    <row r="93" spans="1:14">
      <c r="A93" s="5">
        <v>43682</v>
      </c>
      <c r="B93" s="4">
        <v>3</v>
      </c>
      <c r="C93" s="4" t="s">
        <v>4</v>
      </c>
      <c r="D93" s="4">
        <v>2</v>
      </c>
      <c r="E93" s="4">
        <v>2</v>
      </c>
      <c r="F93" s="4">
        <v>2</v>
      </c>
      <c r="J93" s="4">
        <v>2</v>
      </c>
      <c r="K93" s="4">
        <v>0</v>
      </c>
      <c r="L93" s="4">
        <v>6</v>
      </c>
      <c r="N93" s="4">
        <v>7</v>
      </c>
    </row>
    <row r="94" spans="1:14">
      <c r="A94" s="5">
        <v>43682</v>
      </c>
      <c r="B94" s="4">
        <v>3</v>
      </c>
      <c r="C94" s="4" t="s">
        <v>4</v>
      </c>
      <c r="D94" s="4">
        <v>3</v>
      </c>
      <c r="E94" s="4">
        <v>12</v>
      </c>
      <c r="F94" s="4">
        <v>3</v>
      </c>
      <c r="H94" s="4">
        <v>3</v>
      </c>
      <c r="J94" s="4">
        <v>5</v>
      </c>
      <c r="K94" s="4">
        <v>3</v>
      </c>
      <c r="L94" s="4">
        <v>23</v>
      </c>
      <c r="M94" s="4">
        <v>14.1</v>
      </c>
      <c r="N94" s="4">
        <v>12.6</v>
      </c>
    </row>
    <row r="95" spans="1:14">
      <c r="A95" s="5">
        <v>43682</v>
      </c>
      <c r="B95" s="4">
        <v>3</v>
      </c>
      <c r="C95" s="4" t="s">
        <v>4</v>
      </c>
      <c r="D95" s="4">
        <v>4</v>
      </c>
      <c r="E95" s="4">
        <v>14</v>
      </c>
      <c r="K95" s="4">
        <v>1</v>
      </c>
      <c r="L95" s="4">
        <v>14</v>
      </c>
      <c r="M95" s="4">
        <v>1.2</v>
      </c>
    </row>
    <row r="96" spans="1:14">
      <c r="A96" s="5">
        <v>43682</v>
      </c>
      <c r="B96" s="4">
        <v>3</v>
      </c>
      <c r="C96" s="4" t="s">
        <v>4</v>
      </c>
      <c r="D96" s="4">
        <v>5</v>
      </c>
      <c r="E96" s="4">
        <v>11</v>
      </c>
      <c r="H96" s="4">
        <v>1</v>
      </c>
      <c r="J96" s="4">
        <v>4</v>
      </c>
      <c r="K96" s="4">
        <v>2</v>
      </c>
      <c r="L96" s="4">
        <v>16</v>
      </c>
      <c r="M96" s="4">
        <v>4.9000000000000004</v>
      </c>
      <c r="N96" s="4">
        <v>9.5</v>
      </c>
    </row>
    <row r="97" spans="1:14">
      <c r="A97" s="5">
        <v>43682</v>
      </c>
      <c r="B97" s="4">
        <v>3</v>
      </c>
      <c r="C97" s="4" t="s">
        <v>5</v>
      </c>
      <c r="D97" s="4">
        <v>1</v>
      </c>
      <c r="E97" s="4">
        <v>2</v>
      </c>
      <c r="F97" s="4">
        <v>3</v>
      </c>
      <c r="H97" s="4">
        <v>6</v>
      </c>
      <c r="I97" s="4">
        <v>2</v>
      </c>
      <c r="K97" s="4">
        <v>1</v>
      </c>
      <c r="L97" s="4">
        <v>13</v>
      </c>
      <c r="M97" s="4">
        <v>4</v>
      </c>
    </row>
    <row r="98" spans="1:14">
      <c r="A98" s="5">
        <v>43682</v>
      </c>
      <c r="B98" s="4">
        <v>3</v>
      </c>
      <c r="C98" s="4" t="s">
        <v>5</v>
      </c>
      <c r="D98" s="4">
        <v>2</v>
      </c>
      <c r="E98" s="4">
        <v>7</v>
      </c>
      <c r="F98" s="4">
        <v>1</v>
      </c>
      <c r="K98" s="4">
        <v>1</v>
      </c>
      <c r="L98" s="4">
        <v>8</v>
      </c>
      <c r="M98" s="4">
        <v>6.8</v>
      </c>
    </row>
    <row r="99" spans="1:14">
      <c r="A99" s="5">
        <v>43682</v>
      </c>
      <c r="B99" s="4">
        <v>3</v>
      </c>
      <c r="C99" s="4" t="s">
        <v>5</v>
      </c>
      <c r="D99" s="4">
        <v>3</v>
      </c>
      <c r="E99" s="4">
        <v>0</v>
      </c>
      <c r="H99" s="4">
        <v>6</v>
      </c>
      <c r="I99" s="4">
        <v>4</v>
      </c>
      <c r="K99" s="4">
        <v>1</v>
      </c>
      <c r="L99" s="4">
        <v>10</v>
      </c>
      <c r="M99" s="4">
        <v>9.4</v>
      </c>
    </row>
    <row r="100" spans="1:14">
      <c r="A100" s="5">
        <v>43682</v>
      </c>
      <c r="B100" s="4">
        <v>3</v>
      </c>
      <c r="C100" s="4" t="s">
        <v>5</v>
      </c>
      <c r="D100" s="4">
        <v>4</v>
      </c>
      <c r="E100" s="4">
        <v>11</v>
      </c>
      <c r="F100" s="4">
        <v>2</v>
      </c>
      <c r="H100" s="4">
        <v>5</v>
      </c>
      <c r="J100" s="4">
        <v>15</v>
      </c>
      <c r="K100" s="4">
        <v>8</v>
      </c>
      <c r="L100" s="4">
        <v>33</v>
      </c>
      <c r="M100" s="4">
        <v>36.6</v>
      </c>
      <c r="N100" s="4">
        <v>32.6</v>
      </c>
    </row>
    <row r="101" spans="1:14">
      <c r="A101" s="5">
        <v>43682</v>
      </c>
      <c r="B101" s="4">
        <v>3</v>
      </c>
      <c r="C101" s="4" t="s">
        <v>5</v>
      </c>
      <c r="D101" s="4">
        <v>5</v>
      </c>
      <c r="E101" s="4">
        <v>12</v>
      </c>
      <c r="F101" s="4">
        <v>1</v>
      </c>
      <c r="K101" s="4">
        <v>0</v>
      </c>
      <c r="L101" s="4">
        <v>13</v>
      </c>
    </row>
    <row r="102" spans="1:14">
      <c r="A102" s="5">
        <v>43682</v>
      </c>
      <c r="B102" s="4">
        <v>3</v>
      </c>
      <c r="C102" s="4" t="s">
        <v>6</v>
      </c>
      <c r="D102" s="4">
        <v>1</v>
      </c>
      <c r="E102" s="4">
        <v>7</v>
      </c>
      <c r="K102" s="4">
        <v>0</v>
      </c>
      <c r="L102" s="4">
        <v>7</v>
      </c>
    </row>
    <row r="103" spans="1:14">
      <c r="A103" s="5">
        <v>43682</v>
      </c>
      <c r="B103" s="4">
        <v>3</v>
      </c>
      <c r="C103" s="4" t="s">
        <v>6</v>
      </c>
      <c r="D103" s="4">
        <v>2</v>
      </c>
      <c r="E103" s="4">
        <v>2</v>
      </c>
      <c r="F103" s="4">
        <v>1</v>
      </c>
      <c r="H103" s="4">
        <v>2</v>
      </c>
      <c r="J103" s="4">
        <v>1</v>
      </c>
      <c r="K103" s="4">
        <v>1</v>
      </c>
      <c r="L103" s="4">
        <v>6</v>
      </c>
      <c r="M103" s="4">
        <v>8.9</v>
      </c>
      <c r="N103" s="4">
        <v>1.8</v>
      </c>
    </row>
    <row r="104" spans="1:14">
      <c r="A104" s="5">
        <v>43682</v>
      </c>
      <c r="B104" s="4">
        <v>3</v>
      </c>
      <c r="C104" s="4" t="s">
        <v>6</v>
      </c>
      <c r="D104" s="4">
        <v>3</v>
      </c>
      <c r="E104" s="4">
        <v>3</v>
      </c>
      <c r="F104" s="4">
        <v>3</v>
      </c>
      <c r="G104" s="4">
        <v>1</v>
      </c>
      <c r="K104" s="4">
        <v>0</v>
      </c>
      <c r="L104" s="4">
        <v>7</v>
      </c>
    </row>
    <row r="105" spans="1:14">
      <c r="A105" s="5">
        <v>43682</v>
      </c>
      <c r="B105" s="4">
        <v>3</v>
      </c>
      <c r="C105" s="4" t="s">
        <v>6</v>
      </c>
      <c r="D105" s="4">
        <v>4</v>
      </c>
      <c r="E105" s="4">
        <v>18</v>
      </c>
      <c r="H105" s="4">
        <v>1</v>
      </c>
      <c r="J105" s="4">
        <v>2</v>
      </c>
      <c r="K105" s="4">
        <v>1</v>
      </c>
      <c r="L105" s="4">
        <v>21</v>
      </c>
      <c r="M105" s="4">
        <v>2.2999999999999998</v>
      </c>
      <c r="N105" s="4">
        <v>2.57</v>
      </c>
    </row>
    <row r="106" spans="1:14">
      <c r="A106" s="5">
        <v>43682</v>
      </c>
      <c r="B106" s="4">
        <v>3</v>
      </c>
      <c r="C106" s="4" t="s">
        <v>6</v>
      </c>
      <c r="D106" s="4">
        <v>5</v>
      </c>
      <c r="E106" s="4">
        <v>20</v>
      </c>
      <c r="F106" s="4">
        <v>3</v>
      </c>
      <c r="J106" s="4">
        <v>3</v>
      </c>
      <c r="K106" s="4">
        <v>0</v>
      </c>
      <c r="L106" s="4">
        <v>26</v>
      </c>
      <c r="N106" s="4">
        <v>6.3</v>
      </c>
    </row>
    <row r="107" spans="1:14">
      <c r="A107" s="5">
        <v>43682</v>
      </c>
      <c r="B107" s="4">
        <v>5</v>
      </c>
      <c r="C107" s="4" t="s">
        <v>4</v>
      </c>
      <c r="D107" s="4">
        <v>1</v>
      </c>
      <c r="E107" s="4">
        <v>29</v>
      </c>
      <c r="F107" s="4">
        <v>1</v>
      </c>
      <c r="K107" s="4">
        <v>0</v>
      </c>
      <c r="L107" s="4">
        <v>30</v>
      </c>
    </row>
    <row r="108" spans="1:14">
      <c r="A108" s="5">
        <v>43682</v>
      </c>
      <c r="B108" s="4">
        <v>5</v>
      </c>
      <c r="C108" s="4" t="s">
        <v>4</v>
      </c>
      <c r="D108" s="4">
        <v>2</v>
      </c>
      <c r="E108" s="4">
        <v>5</v>
      </c>
      <c r="F108" s="4">
        <v>2</v>
      </c>
      <c r="J108" s="4">
        <v>2</v>
      </c>
      <c r="K108" s="4">
        <v>0</v>
      </c>
      <c r="L108" s="4">
        <v>9</v>
      </c>
      <c r="N108" s="4">
        <v>5.2</v>
      </c>
    </row>
    <row r="109" spans="1:14">
      <c r="A109" s="5">
        <v>43682</v>
      </c>
      <c r="B109" s="4">
        <v>5</v>
      </c>
      <c r="C109" s="4" t="s">
        <v>4</v>
      </c>
      <c r="D109" s="4">
        <v>3</v>
      </c>
      <c r="E109" s="4">
        <v>13</v>
      </c>
      <c r="F109" s="4">
        <v>5</v>
      </c>
      <c r="G109" s="4">
        <v>2</v>
      </c>
      <c r="K109" s="4">
        <v>0</v>
      </c>
      <c r="L109" s="4">
        <v>20</v>
      </c>
    </row>
    <row r="110" spans="1:14">
      <c r="A110" s="5">
        <v>43682</v>
      </c>
      <c r="B110" s="4">
        <v>5</v>
      </c>
      <c r="C110" s="4" t="s">
        <v>4</v>
      </c>
      <c r="D110" s="4">
        <v>4</v>
      </c>
      <c r="E110" s="4">
        <v>19</v>
      </c>
      <c r="F110" s="4">
        <v>8</v>
      </c>
      <c r="K110" s="4">
        <v>0</v>
      </c>
      <c r="L110" s="4">
        <v>27</v>
      </c>
    </row>
    <row r="111" spans="1:14">
      <c r="A111" s="5">
        <v>43682</v>
      </c>
      <c r="B111" s="4">
        <v>5</v>
      </c>
      <c r="C111" s="4" t="s">
        <v>4</v>
      </c>
      <c r="D111" s="4">
        <v>5</v>
      </c>
      <c r="E111" s="4">
        <v>43</v>
      </c>
      <c r="F111" s="4">
        <v>8</v>
      </c>
      <c r="K111" s="4">
        <v>0</v>
      </c>
      <c r="L111" s="4">
        <v>51</v>
      </c>
    </row>
    <row r="112" spans="1:14">
      <c r="A112" s="5">
        <v>43682</v>
      </c>
      <c r="B112" s="4">
        <v>5</v>
      </c>
      <c r="C112" s="4" t="s">
        <v>5</v>
      </c>
      <c r="D112" s="4">
        <v>1</v>
      </c>
      <c r="E112" s="7">
        <v>37</v>
      </c>
      <c r="F112" s="7">
        <v>5</v>
      </c>
      <c r="G112" s="7"/>
      <c r="H112" s="7">
        <v>5</v>
      </c>
      <c r="I112" s="7"/>
      <c r="J112" s="7">
        <v>8</v>
      </c>
      <c r="K112" s="7">
        <v>1</v>
      </c>
      <c r="L112" s="4">
        <v>55</v>
      </c>
      <c r="M112" s="7">
        <v>9.6</v>
      </c>
      <c r="N112" s="7">
        <v>15</v>
      </c>
    </row>
    <row r="113" spans="1:14">
      <c r="A113" s="5">
        <v>43682</v>
      </c>
      <c r="B113" s="4">
        <v>5</v>
      </c>
      <c r="C113" s="4" t="s">
        <v>5</v>
      </c>
      <c r="D113" s="4">
        <v>2</v>
      </c>
      <c r="E113" s="4">
        <v>9</v>
      </c>
      <c r="F113" s="4">
        <v>1</v>
      </c>
      <c r="H113" s="4">
        <v>2</v>
      </c>
      <c r="J113" s="4">
        <v>2</v>
      </c>
      <c r="K113" s="4">
        <v>2</v>
      </c>
      <c r="L113" s="4">
        <v>14</v>
      </c>
      <c r="M113" s="4">
        <v>7.3</v>
      </c>
      <c r="N113" s="4">
        <v>2.8</v>
      </c>
    </row>
    <row r="114" spans="1:14">
      <c r="A114" s="5">
        <v>43682</v>
      </c>
      <c r="B114" s="4">
        <v>5</v>
      </c>
      <c r="C114" s="4" t="s">
        <v>5</v>
      </c>
      <c r="D114" s="4">
        <v>3</v>
      </c>
      <c r="E114" s="4">
        <v>9</v>
      </c>
      <c r="F114" s="4">
        <v>1</v>
      </c>
      <c r="J114" s="4">
        <v>3</v>
      </c>
      <c r="K114" s="8">
        <v>0</v>
      </c>
      <c r="L114" s="4">
        <v>13</v>
      </c>
      <c r="N114" s="4">
        <v>6.7</v>
      </c>
    </row>
    <row r="115" spans="1:14">
      <c r="A115" s="5">
        <v>43682</v>
      </c>
      <c r="B115" s="4">
        <v>5</v>
      </c>
      <c r="C115" s="4" t="s">
        <v>5</v>
      </c>
      <c r="D115" s="4">
        <v>4</v>
      </c>
      <c r="E115" s="8">
        <v>24</v>
      </c>
      <c r="F115" s="8">
        <v>2</v>
      </c>
      <c r="G115" s="8"/>
      <c r="H115" s="8">
        <v>4</v>
      </c>
      <c r="I115" s="8"/>
      <c r="J115" s="8">
        <v>7</v>
      </c>
      <c r="K115" s="8">
        <v>5</v>
      </c>
      <c r="L115" s="4">
        <v>37</v>
      </c>
      <c r="M115" s="4">
        <v>11.4</v>
      </c>
      <c r="N115" s="4">
        <v>10.5</v>
      </c>
    </row>
    <row r="116" spans="1:14">
      <c r="A116" s="5">
        <v>43682</v>
      </c>
      <c r="B116" s="4">
        <v>5</v>
      </c>
      <c r="C116" s="4" t="s">
        <v>5</v>
      </c>
      <c r="D116" s="4">
        <v>5</v>
      </c>
      <c r="E116" s="4">
        <v>4</v>
      </c>
      <c r="F116" s="4">
        <v>2</v>
      </c>
      <c r="K116" s="4">
        <v>0</v>
      </c>
      <c r="L116" s="4">
        <v>6</v>
      </c>
    </row>
    <row r="117" spans="1:14">
      <c r="A117" s="5">
        <v>43682</v>
      </c>
      <c r="B117" s="4">
        <v>5</v>
      </c>
      <c r="C117" s="4" t="s">
        <v>6</v>
      </c>
      <c r="D117" s="4">
        <v>1</v>
      </c>
      <c r="E117" s="4">
        <v>8</v>
      </c>
      <c r="F117" s="4">
        <v>4</v>
      </c>
      <c r="K117" s="8">
        <v>0</v>
      </c>
      <c r="L117" s="4">
        <v>12</v>
      </c>
    </row>
    <row r="118" spans="1:14">
      <c r="A118" s="5">
        <v>43682</v>
      </c>
      <c r="B118" s="4">
        <v>5</v>
      </c>
      <c r="C118" s="4" t="s">
        <v>6</v>
      </c>
      <c r="D118" s="4">
        <v>2</v>
      </c>
      <c r="E118" s="4">
        <v>11</v>
      </c>
      <c r="F118" s="4">
        <v>3</v>
      </c>
      <c r="K118" s="4">
        <v>0</v>
      </c>
      <c r="L118" s="4">
        <v>14</v>
      </c>
    </row>
    <row r="119" spans="1:14">
      <c r="A119" s="5">
        <v>43682</v>
      </c>
      <c r="B119" s="4">
        <v>5</v>
      </c>
      <c r="C119" s="4" t="s">
        <v>6</v>
      </c>
      <c r="D119" s="4">
        <v>3</v>
      </c>
      <c r="E119" s="4">
        <v>15</v>
      </c>
      <c r="F119" s="4">
        <v>4</v>
      </c>
      <c r="K119" s="4">
        <v>0</v>
      </c>
      <c r="L119" s="4">
        <v>19</v>
      </c>
    </row>
    <row r="120" spans="1:14">
      <c r="A120" s="5">
        <v>43682</v>
      </c>
      <c r="B120" s="4">
        <v>5</v>
      </c>
      <c r="C120" s="4" t="s">
        <v>6</v>
      </c>
      <c r="D120" s="4">
        <v>4</v>
      </c>
      <c r="E120" s="4">
        <v>9</v>
      </c>
      <c r="F120" s="4">
        <v>2</v>
      </c>
      <c r="K120" s="4">
        <v>0</v>
      </c>
      <c r="L120" s="4">
        <v>11</v>
      </c>
    </row>
    <row r="121" spans="1:14">
      <c r="A121" s="5">
        <v>43682</v>
      </c>
      <c r="B121" s="4">
        <v>5</v>
      </c>
      <c r="C121" s="4" t="s">
        <v>6</v>
      </c>
      <c r="D121" s="4">
        <v>5</v>
      </c>
      <c r="E121" s="4">
        <v>17</v>
      </c>
      <c r="F121" s="4">
        <v>7</v>
      </c>
      <c r="H121" s="4">
        <v>1</v>
      </c>
      <c r="J121" s="4">
        <v>3</v>
      </c>
      <c r="K121" s="4">
        <v>3</v>
      </c>
      <c r="L121" s="4">
        <v>28</v>
      </c>
      <c r="M121" s="4">
        <v>19.2</v>
      </c>
      <c r="N121" s="4">
        <v>9.9</v>
      </c>
    </row>
    <row r="122" spans="1:14">
      <c r="A122" s="5">
        <v>43682</v>
      </c>
      <c r="B122" s="4">
        <v>6</v>
      </c>
      <c r="C122" s="4" t="s">
        <v>4</v>
      </c>
      <c r="D122" s="4">
        <v>1</v>
      </c>
      <c r="E122" s="4">
        <v>1</v>
      </c>
      <c r="F122" s="4">
        <v>1</v>
      </c>
      <c r="K122" s="4">
        <v>0</v>
      </c>
      <c r="L122" s="4">
        <v>2</v>
      </c>
    </row>
    <row r="123" spans="1:14">
      <c r="A123" s="5">
        <v>43682</v>
      </c>
      <c r="B123" s="4">
        <v>6</v>
      </c>
      <c r="C123" s="4" t="s">
        <v>4</v>
      </c>
      <c r="D123" s="4">
        <v>2</v>
      </c>
      <c r="E123" s="4">
        <v>8</v>
      </c>
      <c r="J123" s="4">
        <v>2</v>
      </c>
      <c r="K123" s="4">
        <v>1</v>
      </c>
      <c r="L123" s="4">
        <v>10</v>
      </c>
      <c r="M123" s="4">
        <v>2.1</v>
      </c>
      <c r="N123" s="4">
        <v>5.2</v>
      </c>
    </row>
    <row r="124" spans="1:14">
      <c r="A124" s="5">
        <v>43682</v>
      </c>
      <c r="B124" s="4">
        <v>6</v>
      </c>
      <c r="C124" s="4" t="s">
        <v>4</v>
      </c>
      <c r="D124" s="4">
        <v>3</v>
      </c>
      <c r="E124" s="4">
        <v>0</v>
      </c>
      <c r="J124" s="4">
        <v>2</v>
      </c>
      <c r="K124" s="4">
        <v>1</v>
      </c>
      <c r="L124" s="4">
        <v>2</v>
      </c>
      <c r="M124" s="4">
        <v>2.5</v>
      </c>
      <c r="N124" s="4">
        <v>6.5</v>
      </c>
    </row>
    <row r="125" spans="1:14">
      <c r="A125" s="5">
        <v>43682</v>
      </c>
      <c r="B125" s="4">
        <v>6</v>
      </c>
      <c r="C125" s="4" t="s">
        <v>4</v>
      </c>
      <c r="D125" s="4">
        <v>4</v>
      </c>
      <c r="E125" s="4">
        <v>6</v>
      </c>
      <c r="F125" s="4">
        <v>4</v>
      </c>
      <c r="G125" s="4">
        <v>2</v>
      </c>
      <c r="H125" s="4">
        <v>7</v>
      </c>
      <c r="I125" s="4">
        <v>2</v>
      </c>
      <c r="J125" s="4">
        <v>1</v>
      </c>
      <c r="K125" s="4">
        <v>1</v>
      </c>
      <c r="L125" s="4">
        <v>22</v>
      </c>
      <c r="M125" s="4">
        <v>1.9</v>
      </c>
      <c r="N125" s="4">
        <v>1.6</v>
      </c>
    </row>
    <row r="126" spans="1:14">
      <c r="A126" s="5">
        <v>43682</v>
      </c>
      <c r="B126" s="4">
        <v>6</v>
      </c>
      <c r="C126" s="4" t="s">
        <v>4</v>
      </c>
      <c r="D126" s="4">
        <v>5</v>
      </c>
      <c r="E126" s="4">
        <v>7</v>
      </c>
      <c r="F126" s="4">
        <v>1</v>
      </c>
      <c r="J126" s="4">
        <v>1</v>
      </c>
      <c r="K126" s="4">
        <v>0</v>
      </c>
      <c r="L126" s="4">
        <v>9</v>
      </c>
      <c r="N126" s="4">
        <v>1.5</v>
      </c>
    </row>
    <row r="127" spans="1:14">
      <c r="A127" s="5">
        <v>43682</v>
      </c>
      <c r="B127" s="4">
        <v>6</v>
      </c>
      <c r="C127" s="4" t="s">
        <v>5</v>
      </c>
      <c r="D127" s="4">
        <v>1</v>
      </c>
      <c r="E127" s="4">
        <v>5</v>
      </c>
      <c r="F127" s="4">
        <v>6</v>
      </c>
      <c r="K127" s="4">
        <v>0</v>
      </c>
      <c r="L127" s="4">
        <v>11</v>
      </c>
    </row>
    <row r="128" spans="1:14">
      <c r="A128" s="5">
        <v>43682</v>
      </c>
      <c r="B128" s="4">
        <v>6</v>
      </c>
      <c r="C128" s="4" t="s">
        <v>5</v>
      </c>
      <c r="D128" s="4">
        <v>2</v>
      </c>
      <c r="E128" s="4">
        <v>1</v>
      </c>
      <c r="H128" s="4">
        <v>2</v>
      </c>
      <c r="J128" s="4">
        <v>3</v>
      </c>
      <c r="K128" s="4">
        <v>4</v>
      </c>
      <c r="L128" s="4">
        <v>6</v>
      </c>
      <c r="M128" s="4">
        <v>26</v>
      </c>
      <c r="N128" s="4">
        <v>6.7</v>
      </c>
    </row>
    <row r="129" spans="1:14">
      <c r="A129" s="5">
        <v>43682</v>
      </c>
      <c r="B129" s="4">
        <v>6</v>
      </c>
      <c r="C129" s="4" t="s">
        <v>5</v>
      </c>
      <c r="D129" s="4">
        <v>3</v>
      </c>
      <c r="E129" s="4">
        <v>8</v>
      </c>
      <c r="J129" s="4">
        <v>5</v>
      </c>
      <c r="K129" s="4">
        <v>0</v>
      </c>
      <c r="L129" s="4">
        <v>13</v>
      </c>
      <c r="N129" s="4">
        <v>11</v>
      </c>
    </row>
    <row r="130" spans="1:14">
      <c r="A130" s="5">
        <v>43682</v>
      </c>
      <c r="B130" s="4">
        <v>6</v>
      </c>
      <c r="C130" s="4" t="s">
        <v>5</v>
      </c>
      <c r="D130" s="4">
        <v>4</v>
      </c>
      <c r="E130" s="4">
        <v>2</v>
      </c>
      <c r="H130" s="4">
        <v>23</v>
      </c>
      <c r="I130" s="4">
        <v>1</v>
      </c>
      <c r="J130" s="4">
        <v>1</v>
      </c>
      <c r="K130" s="4">
        <v>5</v>
      </c>
      <c r="L130" s="4">
        <v>27</v>
      </c>
      <c r="M130" s="4">
        <v>35.799999999999997</v>
      </c>
      <c r="N130" s="4">
        <v>1.3</v>
      </c>
    </row>
    <row r="131" spans="1:14">
      <c r="A131" s="5">
        <v>43682</v>
      </c>
      <c r="B131" s="4">
        <v>6</v>
      </c>
      <c r="C131" s="4" t="s">
        <v>5</v>
      </c>
      <c r="D131" s="4">
        <v>5</v>
      </c>
      <c r="E131" s="4">
        <v>4</v>
      </c>
      <c r="F131" s="4">
        <v>1</v>
      </c>
      <c r="K131" s="4">
        <v>0</v>
      </c>
      <c r="L131" s="4">
        <v>5</v>
      </c>
    </row>
    <row r="132" spans="1:14">
      <c r="A132" s="5">
        <v>43682</v>
      </c>
      <c r="B132" s="4">
        <v>6</v>
      </c>
      <c r="C132" s="4" t="s">
        <v>6</v>
      </c>
      <c r="D132" s="4">
        <v>1</v>
      </c>
      <c r="E132" s="4">
        <v>9</v>
      </c>
      <c r="J132" s="4">
        <v>1</v>
      </c>
      <c r="K132" s="4">
        <v>0</v>
      </c>
      <c r="L132" s="4">
        <v>10</v>
      </c>
      <c r="N132" s="4">
        <v>1.5</v>
      </c>
    </row>
    <row r="133" spans="1:14">
      <c r="A133" s="5">
        <v>43682</v>
      </c>
      <c r="B133" s="4">
        <v>6</v>
      </c>
      <c r="C133" s="4" t="s">
        <v>6</v>
      </c>
      <c r="D133" s="4">
        <v>2</v>
      </c>
      <c r="E133" s="4">
        <v>5</v>
      </c>
      <c r="F133" s="4">
        <v>2</v>
      </c>
      <c r="G133" s="4">
        <v>2</v>
      </c>
      <c r="K133" s="4">
        <v>0</v>
      </c>
      <c r="L133" s="4">
        <v>9</v>
      </c>
    </row>
    <row r="134" spans="1:14">
      <c r="A134" s="5">
        <v>43682</v>
      </c>
      <c r="B134" s="4">
        <v>6</v>
      </c>
      <c r="C134" s="4" t="s">
        <v>6</v>
      </c>
      <c r="D134" s="4">
        <v>3</v>
      </c>
      <c r="E134" s="4">
        <v>7</v>
      </c>
      <c r="F134" s="4">
        <v>1</v>
      </c>
      <c r="J134" s="4">
        <v>1</v>
      </c>
      <c r="K134" s="4">
        <v>0</v>
      </c>
      <c r="L134" s="4">
        <v>9</v>
      </c>
      <c r="N134" s="4">
        <v>1.5</v>
      </c>
    </row>
    <row r="135" spans="1:14">
      <c r="A135" s="5">
        <v>43682</v>
      </c>
      <c r="B135" s="4">
        <v>6</v>
      </c>
      <c r="C135" s="4" t="s">
        <v>6</v>
      </c>
      <c r="D135" s="4">
        <v>4</v>
      </c>
      <c r="E135" s="4">
        <v>10</v>
      </c>
      <c r="F135" s="4">
        <v>2</v>
      </c>
      <c r="K135" s="4">
        <v>0</v>
      </c>
      <c r="L135" s="4">
        <v>12</v>
      </c>
    </row>
    <row r="136" spans="1:14">
      <c r="A136" s="5">
        <v>43682</v>
      </c>
      <c r="B136" s="4">
        <v>6</v>
      </c>
      <c r="C136" s="4" t="s">
        <v>6</v>
      </c>
      <c r="D136" s="4">
        <v>5</v>
      </c>
      <c r="E136" s="4">
        <v>6</v>
      </c>
      <c r="J136" s="4">
        <v>2</v>
      </c>
      <c r="K136" s="4">
        <v>0</v>
      </c>
      <c r="L136" s="4">
        <v>8</v>
      </c>
      <c r="N136" s="4">
        <v>3.4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workbookViewId="0">
      <selection sqref="A1:J1048576"/>
    </sheetView>
  </sheetViews>
  <sheetFormatPr baseColWidth="10" defaultRowHeight="15" x14ac:dyDescent="0"/>
  <cols>
    <col min="1" max="1" width="9.1640625" bestFit="1" customWidth="1"/>
    <col min="6" max="6" width="9.33203125" customWidth="1"/>
  </cols>
  <sheetData>
    <row r="1" spans="1:10" ht="15" customHeight="1">
      <c r="A1" s="37" t="s">
        <v>2</v>
      </c>
      <c r="B1" s="37" t="s">
        <v>0</v>
      </c>
      <c r="D1" s="37" t="s">
        <v>1</v>
      </c>
      <c r="E1" s="39" t="s">
        <v>19</v>
      </c>
      <c r="F1" s="41" t="s">
        <v>20</v>
      </c>
      <c r="G1" s="33" t="s">
        <v>21</v>
      </c>
      <c r="H1" s="35" t="s">
        <v>22</v>
      </c>
      <c r="I1" s="33" t="s">
        <v>26</v>
      </c>
      <c r="J1" s="35" t="s">
        <v>27</v>
      </c>
    </row>
    <row r="2" spans="1:10" ht="16" thickBot="1">
      <c r="A2" s="38"/>
      <c r="B2" s="38"/>
      <c r="C2" s="11" t="s">
        <v>3</v>
      </c>
      <c r="D2" s="38"/>
      <c r="E2" s="40"/>
      <c r="F2" s="42"/>
      <c r="G2" s="34"/>
      <c r="H2" s="36"/>
      <c r="I2" s="34"/>
      <c r="J2" s="36"/>
    </row>
    <row r="3" spans="1:10">
      <c r="A3" s="12">
        <v>43640</v>
      </c>
      <c r="B3" s="13">
        <v>3</v>
      </c>
      <c r="C3" s="13" t="s">
        <v>4</v>
      </c>
      <c r="D3" s="13">
        <v>1</v>
      </c>
      <c r="E3" s="14" t="s">
        <v>23</v>
      </c>
      <c r="F3" s="15">
        <v>1</v>
      </c>
      <c r="G3" s="14">
        <v>0</v>
      </c>
      <c r="H3" s="14">
        <v>5.4</v>
      </c>
      <c r="I3" s="14"/>
      <c r="J3" s="14">
        <v>5.0999999999999996</v>
      </c>
    </row>
    <row r="4" spans="1:10">
      <c r="A4" s="12">
        <v>43640</v>
      </c>
      <c r="B4" s="13">
        <v>3</v>
      </c>
      <c r="C4" s="13" t="s">
        <v>4</v>
      </c>
      <c r="D4" s="13">
        <v>1</v>
      </c>
      <c r="E4" s="14" t="s">
        <v>23</v>
      </c>
      <c r="F4" s="15">
        <v>2</v>
      </c>
      <c r="G4" s="14">
        <v>4</v>
      </c>
      <c r="H4" s="14">
        <v>11.5</v>
      </c>
      <c r="I4" s="14"/>
      <c r="J4" s="14">
        <v>6</v>
      </c>
    </row>
    <row r="5" spans="1:10">
      <c r="A5" s="12">
        <v>43640</v>
      </c>
      <c r="B5" s="13">
        <v>3</v>
      </c>
      <c r="C5" s="13" t="s">
        <v>4</v>
      </c>
      <c r="D5" s="13">
        <v>1</v>
      </c>
      <c r="E5" s="14" t="s">
        <v>24</v>
      </c>
      <c r="F5" s="15">
        <v>1</v>
      </c>
      <c r="G5" s="14"/>
      <c r="H5" s="14"/>
      <c r="I5" s="14"/>
      <c r="J5" s="14"/>
    </row>
    <row r="6" spans="1:10">
      <c r="A6" s="12">
        <v>43640</v>
      </c>
      <c r="B6" s="13">
        <v>3</v>
      </c>
      <c r="C6" s="13" t="s">
        <v>4</v>
      </c>
      <c r="D6" s="13">
        <v>1</v>
      </c>
      <c r="E6" s="14" t="s">
        <v>24</v>
      </c>
      <c r="F6" s="15">
        <v>2</v>
      </c>
      <c r="G6" s="14"/>
      <c r="H6" s="14"/>
      <c r="I6" s="14"/>
      <c r="J6" s="14"/>
    </row>
    <row r="7" spans="1:10">
      <c r="A7" s="12">
        <v>43640</v>
      </c>
      <c r="B7" s="13">
        <v>3</v>
      </c>
      <c r="C7" s="13" t="s">
        <v>4</v>
      </c>
      <c r="D7" s="13">
        <v>1</v>
      </c>
      <c r="E7" s="14" t="s">
        <v>25</v>
      </c>
      <c r="F7" s="15">
        <v>1</v>
      </c>
      <c r="G7" s="14"/>
      <c r="H7" s="14"/>
      <c r="I7" s="14"/>
      <c r="J7" s="14"/>
    </row>
    <row r="8" spans="1:10">
      <c r="A8" s="12">
        <v>43640</v>
      </c>
      <c r="B8" s="13">
        <v>3</v>
      </c>
      <c r="C8" s="13" t="s">
        <v>4</v>
      </c>
      <c r="D8" s="13">
        <v>1</v>
      </c>
      <c r="E8" s="14" t="s">
        <v>25</v>
      </c>
      <c r="F8" s="15">
        <v>2</v>
      </c>
      <c r="G8" s="14"/>
      <c r="H8" s="14"/>
      <c r="I8" s="14"/>
      <c r="J8" s="14"/>
    </row>
    <row r="9" spans="1:10">
      <c r="A9" s="12"/>
      <c r="B9" s="13"/>
      <c r="C9" s="13"/>
      <c r="D9" s="13"/>
      <c r="E9" s="14"/>
      <c r="F9" s="15"/>
      <c r="G9" s="14"/>
      <c r="H9" s="14"/>
      <c r="I9" s="14"/>
      <c r="J9" s="14"/>
    </row>
    <row r="10" spans="1:10">
      <c r="A10" s="12">
        <v>43640</v>
      </c>
      <c r="B10" s="13">
        <v>3</v>
      </c>
      <c r="C10" s="13" t="s">
        <v>4</v>
      </c>
      <c r="D10" s="13">
        <v>2</v>
      </c>
      <c r="E10" s="14" t="s">
        <v>23</v>
      </c>
      <c r="F10" s="15">
        <v>1</v>
      </c>
      <c r="G10" s="14">
        <v>6</v>
      </c>
      <c r="H10" s="14">
        <v>6.4</v>
      </c>
      <c r="I10" s="14"/>
      <c r="J10" s="14"/>
    </row>
    <row r="11" spans="1:10">
      <c r="A11" s="12">
        <v>43640</v>
      </c>
      <c r="B11" s="13">
        <v>3</v>
      </c>
      <c r="C11" s="13" t="s">
        <v>4</v>
      </c>
      <c r="D11" s="13">
        <v>2</v>
      </c>
      <c r="E11" s="14" t="s">
        <v>23</v>
      </c>
      <c r="F11" s="15">
        <v>2</v>
      </c>
      <c r="G11" s="14">
        <v>3</v>
      </c>
      <c r="H11" s="14">
        <v>7.9</v>
      </c>
      <c r="I11" s="14"/>
      <c r="J11" s="14"/>
    </row>
    <row r="12" spans="1:10">
      <c r="A12" s="12">
        <v>43640</v>
      </c>
      <c r="B12" s="13">
        <v>3</v>
      </c>
      <c r="C12" s="13" t="s">
        <v>4</v>
      </c>
      <c r="D12" s="13">
        <v>2</v>
      </c>
      <c r="E12" s="14" t="s">
        <v>24</v>
      </c>
      <c r="F12" s="15">
        <v>1</v>
      </c>
      <c r="G12" s="14">
        <v>0</v>
      </c>
      <c r="H12" s="14">
        <v>8.6999999999999993</v>
      </c>
      <c r="I12" s="14"/>
      <c r="J12" s="14"/>
    </row>
    <row r="13" spans="1:10">
      <c r="A13" s="12">
        <v>43640</v>
      </c>
      <c r="B13" s="13">
        <v>3</v>
      </c>
      <c r="C13" s="13" t="s">
        <v>4</v>
      </c>
      <c r="D13" s="13">
        <v>2</v>
      </c>
      <c r="E13" s="14" t="s">
        <v>24</v>
      </c>
      <c r="F13" s="15">
        <v>2</v>
      </c>
      <c r="G13" s="14">
        <v>0</v>
      </c>
      <c r="H13" s="14">
        <v>7.4</v>
      </c>
      <c r="I13" s="14"/>
      <c r="J13" s="14"/>
    </row>
    <row r="14" spans="1:10">
      <c r="A14" s="12">
        <v>43640</v>
      </c>
      <c r="B14" s="13">
        <v>3</v>
      </c>
      <c r="C14" s="13" t="s">
        <v>4</v>
      </c>
      <c r="D14" s="13">
        <v>2</v>
      </c>
      <c r="E14" s="14" t="s">
        <v>25</v>
      </c>
      <c r="F14" s="15">
        <v>1</v>
      </c>
      <c r="G14" s="14"/>
      <c r="H14" s="14"/>
      <c r="I14" s="14"/>
      <c r="J14" s="14"/>
    </row>
    <row r="15" spans="1:10">
      <c r="A15" s="12">
        <v>43640</v>
      </c>
      <c r="B15" s="13">
        <v>3</v>
      </c>
      <c r="C15" s="13" t="s">
        <v>4</v>
      </c>
      <c r="D15" s="13">
        <v>2</v>
      </c>
      <c r="E15" s="14" t="s">
        <v>25</v>
      </c>
      <c r="F15" s="15">
        <v>2</v>
      </c>
      <c r="G15" s="14"/>
      <c r="H15" s="14"/>
      <c r="I15" s="14"/>
      <c r="J15" s="14"/>
    </row>
    <row r="16" spans="1:10">
      <c r="A16" s="12"/>
      <c r="B16" s="13"/>
      <c r="C16" s="13"/>
      <c r="D16" s="13"/>
      <c r="E16" s="14"/>
      <c r="F16" s="15"/>
      <c r="G16" s="14"/>
      <c r="H16" s="14"/>
      <c r="I16" s="14"/>
      <c r="J16" s="14"/>
    </row>
    <row r="17" spans="1:10">
      <c r="A17" s="12">
        <v>43640</v>
      </c>
      <c r="B17" s="14">
        <v>3</v>
      </c>
      <c r="C17" s="13" t="s">
        <v>4</v>
      </c>
      <c r="D17" s="14">
        <v>3</v>
      </c>
      <c r="E17" s="14" t="s">
        <v>23</v>
      </c>
      <c r="F17" s="15">
        <v>1</v>
      </c>
      <c r="G17" s="14">
        <v>1</v>
      </c>
      <c r="H17" s="14">
        <v>11.4</v>
      </c>
      <c r="I17" s="14">
        <v>0</v>
      </c>
      <c r="J17" s="14">
        <v>4.4000000000000004</v>
      </c>
    </row>
    <row r="18" spans="1:10">
      <c r="A18" s="12">
        <v>43640</v>
      </c>
      <c r="B18" s="13">
        <v>3</v>
      </c>
      <c r="C18" s="13" t="s">
        <v>4</v>
      </c>
      <c r="D18" s="13">
        <v>3</v>
      </c>
      <c r="E18" s="14" t="s">
        <v>23</v>
      </c>
      <c r="F18" s="15">
        <v>2</v>
      </c>
      <c r="G18" s="14">
        <v>1</v>
      </c>
      <c r="H18" s="14">
        <v>4.9000000000000004</v>
      </c>
      <c r="I18" s="14">
        <v>0</v>
      </c>
      <c r="J18" s="14">
        <v>5.0999999999999996</v>
      </c>
    </row>
    <row r="19" spans="1:10">
      <c r="A19" s="12">
        <v>43640</v>
      </c>
      <c r="B19" s="13">
        <v>3</v>
      </c>
      <c r="C19" s="13" t="s">
        <v>4</v>
      </c>
      <c r="D19" s="13">
        <v>3</v>
      </c>
      <c r="E19" s="14" t="s">
        <v>24</v>
      </c>
      <c r="F19" s="15">
        <v>1</v>
      </c>
      <c r="G19" s="14">
        <v>1</v>
      </c>
      <c r="H19" s="14">
        <v>6</v>
      </c>
      <c r="I19" s="14"/>
      <c r="J19" s="14"/>
    </row>
    <row r="20" spans="1:10">
      <c r="A20" s="12">
        <v>43640</v>
      </c>
      <c r="B20" s="13">
        <v>3</v>
      </c>
      <c r="C20" s="13" t="s">
        <v>4</v>
      </c>
      <c r="D20" s="13">
        <v>3</v>
      </c>
      <c r="E20" s="14" t="s">
        <v>24</v>
      </c>
      <c r="F20" s="15">
        <v>2</v>
      </c>
      <c r="G20" s="14">
        <v>0</v>
      </c>
      <c r="H20" s="14">
        <v>7</v>
      </c>
      <c r="I20" s="14"/>
      <c r="J20" s="14"/>
    </row>
    <row r="21" spans="1:10">
      <c r="A21" s="12">
        <v>43640</v>
      </c>
      <c r="B21" s="13">
        <v>3</v>
      </c>
      <c r="C21" s="13" t="s">
        <v>4</v>
      </c>
      <c r="D21" s="13">
        <v>3</v>
      </c>
      <c r="E21" s="14" t="s">
        <v>25</v>
      </c>
      <c r="F21" s="15">
        <v>1</v>
      </c>
      <c r="G21" s="14"/>
      <c r="H21" s="14"/>
      <c r="I21" s="14"/>
      <c r="J21" s="14"/>
    </row>
    <row r="22" spans="1:10">
      <c r="A22" s="12">
        <v>43640</v>
      </c>
      <c r="B22" s="13">
        <v>3</v>
      </c>
      <c r="C22" s="13" t="s">
        <v>4</v>
      </c>
      <c r="D22" s="13">
        <v>3</v>
      </c>
      <c r="E22" s="14" t="s">
        <v>25</v>
      </c>
      <c r="F22" s="15">
        <v>2</v>
      </c>
      <c r="G22" s="14"/>
      <c r="H22" s="14"/>
      <c r="I22" s="14"/>
      <c r="J22" s="14"/>
    </row>
    <row r="23" spans="1:10">
      <c r="A23" s="12"/>
      <c r="B23" s="13"/>
      <c r="C23" s="13"/>
      <c r="D23" s="13"/>
      <c r="E23" s="14"/>
      <c r="F23" s="15"/>
      <c r="G23" s="14"/>
      <c r="H23" s="14"/>
      <c r="I23" s="14"/>
      <c r="J23" s="14"/>
    </row>
    <row r="24" spans="1:10">
      <c r="A24" s="12">
        <v>43640</v>
      </c>
      <c r="B24" s="14">
        <v>3</v>
      </c>
      <c r="C24" s="13" t="s">
        <v>4</v>
      </c>
      <c r="D24" s="14">
        <v>4</v>
      </c>
      <c r="E24" s="14" t="s">
        <v>23</v>
      </c>
      <c r="F24" s="15">
        <v>1</v>
      </c>
      <c r="G24" s="14">
        <v>1</v>
      </c>
      <c r="H24" s="14">
        <v>15.9</v>
      </c>
      <c r="I24" s="14"/>
      <c r="J24" s="14"/>
    </row>
    <row r="25" spans="1:10">
      <c r="A25" s="12">
        <v>43640</v>
      </c>
      <c r="B25" s="13">
        <v>3</v>
      </c>
      <c r="C25" s="13" t="s">
        <v>4</v>
      </c>
      <c r="D25" s="13">
        <v>4</v>
      </c>
      <c r="E25" s="14" t="s">
        <v>23</v>
      </c>
      <c r="F25" s="15">
        <v>2</v>
      </c>
      <c r="G25" s="14">
        <v>0</v>
      </c>
      <c r="H25" s="14">
        <v>12.1</v>
      </c>
      <c r="I25" s="14"/>
      <c r="J25" s="14"/>
    </row>
    <row r="26" spans="1:10">
      <c r="A26" s="12">
        <v>43640</v>
      </c>
      <c r="B26" s="13">
        <v>3</v>
      </c>
      <c r="C26" s="13" t="s">
        <v>4</v>
      </c>
      <c r="D26" s="13">
        <v>4</v>
      </c>
      <c r="E26" s="14" t="s">
        <v>24</v>
      </c>
      <c r="F26" s="15">
        <v>1</v>
      </c>
      <c r="G26" s="14">
        <v>1</v>
      </c>
      <c r="H26" s="14">
        <v>9.4</v>
      </c>
      <c r="I26" s="14"/>
      <c r="J26" s="14"/>
    </row>
    <row r="27" spans="1:10">
      <c r="A27" s="12">
        <v>43640</v>
      </c>
      <c r="B27" s="13">
        <v>3</v>
      </c>
      <c r="C27" s="13" t="s">
        <v>4</v>
      </c>
      <c r="D27" s="13">
        <v>4</v>
      </c>
      <c r="E27" s="14" t="s">
        <v>24</v>
      </c>
      <c r="F27" s="15">
        <v>2</v>
      </c>
      <c r="G27" s="14">
        <v>0</v>
      </c>
      <c r="H27" s="14">
        <v>6.9</v>
      </c>
      <c r="I27" s="14"/>
      <c r="J27" s="14"/>
    </row>
    <row r="28" spans="1:10">
      <c r="A28" s="12">
        <v>43640</v>
      </c>
      <c r="B28" s="13">
        <v>3</v>
      </c>
      <c r="C28" s="13" t="s">
        <v>4</v>
      </c>
      <c r="D28" s="13">
        <v>4</v>
      </c>
      <c r="E28" s="14" t="s">
        <v>25</v>
      </c>
      <c r="F28" s="15">
        <v>1</v>
      </c>
      <c r="G28" s="14"/>
      <c r="H28" s="14"/>
      <c r="I28" s="14"/>
      <c r="J28" s="14"/>
    </row>
    <row r="29" spans="1:10">
      <c r="A29" s="12">
        <v>43640</v>
      </c>
      <c r="B29" s="13">
        <v>3</v>
      </c>
      <c r="C29" s="13" t="s">
        <v>4</v>
      </c>
      <c r="D29" s="13">
        <v>4</v>
      </c>
      <c r="E29" s="14" t="s">
        <v>25</v>
      </c>
      <c r="F29" s="15">
        <v>2</v>
      </c>
      <c r="G29" s="14"/>
      <c r="H29" s="14"/>
      <c r="I29" s="14"/>
      <c r="J29" s="14"/>
    </row>
    <row r="30" spans="1:10">
      <c r="A30" s="12"/>
      <c r="B30" s="14"/>
      <c r="C30" s="13"/>
      <c r="D30" s="14"/>
      <c r="E30" s="14"/>
      <c r="F30" s="14"/>
      <c r="G30" s="14"/>
      <c r="H30" s="14"/>
      <c r="I30" s="14"/>
      <c r="J30" s="14"/>
    </row>
    <row r="31" spans="1:10">
      <c r="A31" s="12">
        <v>43640</v>
      </c>
      <c r="B31" s="14">
        <v>3</v>
      </c>
      <c r="C31" s="13" t="s">
        <v>4</v>
      </c>
      <c r="D31" s="14">
        <v>5</v>
      </c>
      <c r="E31" s="14" t="s">
        <v>23</v>
      </c>
      <c r="F31" s="15">
        <v>1</v>
      </c>
      <c r="G31" s="14">
        <v>4</v>
      </c>
      <c r="H31" s="14">
        <v>5.0999999999999996</v>
      </c>
      <c r="I31" s="14"/>
      <c r="J31" s="14"/>
    </row>
    <row r="32" spans="1:10">
      <c r="A32" s="12">
        <v>43640</v>
      </c>
      <c r="B32" s="13">
        <v>3</v>
      </c>
      <c r="C32" s="13" t="s">
        <v>4</v>
      </c>
      <c r="D32" s="13">
        <v>5</v>
      </c>
      <c r="E32" s="14" t="s">
        <v>23</v>
      </c>
      <c r="F32" s="15">
        <v>2</v>
      </c>
      <c r="G32" s="14">
        <v>2</v>
      </c>
      <c r="H32" s="14">
        <v>9.6</v>
      </c>
      <c r="I32" s="14"/>
      <c r="J32" s="14"/>
    </row>
    <row r="33" spans="1:10">
      <c r="A33" s="12">
        <v>43640</v>
      </c>
      <c r="B33" s="13">
        <v>3</v>
      </c>
      <c r="C33" s="13" t="s">
        <v>4</v>
      </c>
      <c r="D33" s="13">
        <v>5</v>
      </c>
      <c r="E33" s="14" t="s">
        <v>24</v>
      </c>
      <c r="F33" s="15">
        <v>1</v>
      </c>
      <c r="G33" s="14">
        <v>0</v>
      </c>
      <c r="H33" s="14">
        <v>9.5</v>
      </c>
      <c r="I33" s="14"/>
      <c r="J33" s="14"/>
    </row>
    <row r="34" spans="1:10">
      <c r="A34" s="12">
        <v>43640</v>
      </c>
      <c r="B34" s="13">
        <v>3</v>
      </c>
      <c r="C34" s="13" t="s">
        <v>4</v>
      </c>
      <c r="D34" s="13">
        <v>5</v>
      </c>
      <c r="E34" s="14" t="s">
        <v>24</v>
      </c>
      <c r="F34" s="15">
        <v>2</v>
      </c>
      <c r="G34" s="14"/>
      <c r="H34" s="14"/>
      <c r="I34" s="14"/>
      <c r="J34" s="14"/>
    </row>
    <row r="35" spans="1:10">
      <c r="A35" s="12">
        <v>43640</v>
      </c>
      <c r="B35" s="13">
        <v>3</v>
      </c>
      <c r="C35" s="13" t="s">
        <v>4</v>
      </c>
      <c r="D35" s="13">
        <v>5</v>
      </c>
      <c r="E35" s="14" t="s">
        <v>25</v>
      </c>
      <c r="F35" s="15">
        <v>1</v>
      </c>
      <c r="G35" s="14"/>
      <c r="H35" s="14"/>
      <c r="I35" s="14"/>
      <c r="J35" s="14"/>
    </row>
    <row r="36" spans="1:10">
      <c r="A36" s="12">
        <v>43640</v>
      </c>
      <c r="B36" s="13">
        <v>3</v>
      </c>
      <c r="C36" s="13" t="s">
        <v>4</v>
      </c>
      <c r="D36" s="13">
        <v>5</v>
      </c>
      <c r="E36" s="14" t="s">
        <v>25</v>
      </c>
      <c r="F36" s="15">
        <v>2</v>
      </c>
      <c r="G36" s="14"/>
      <c r="H36" s="14"/>
      <c r="I36" s="14"/>
      <c r="J36" s="14"/>
    </row>
    <row r="37" spans="1:10">
      <c r="A37" s="12"/>
      <c r="B37" s="14"/>
      <c r="C37" s="14"/>
      <c r="D37" s="14"/>
      <c r="E37" s="14"/>
      <c r="F37" s="14"/>
      <c r="G37" s="14"/>
      <c r="H37" s="14"/>
      <c r="I37" s="14"/>
      <c r="J37" s="14"/>
    </row>
    <row r="38" spans="1:10">
      <c r="A38" s="12">
        <v>43640</v>
      </c>
      <c r="B38" s="13">
        <v>3</v>
      </c>
      <c r="C38" s="13" t="s">
        <v>5</v>
      </c>
      <c r="D38" s="13">
        <v>1</v>
      </c>
      <c r="E38" s="14" t="s">
        <v>23</v>
      </c>
      <c r="F38" s="15">
        <v>1</v>
      </c>
      <c r="G38" s="14">
        <v>1</v>
      </c>
      <c r="H38" s="14">
        <v>10</v>
      </c>
      <c r="I38" s="14"/>
      <c r="J38" s="14"/>
    </row>
    <row r="39" spans="1:10">
      <c r="A39" s="12">
        <v>43640</v>
      </c>
      <c r="B39" s="13">
        <v>3</v>
      </c>
      <c r="C39" s="13" t="s">
        <v>5</v>
      </c>
      <c r="D39" s="13">
        <v>1</v>
      </c>
      <c r="E39" s="14" t="s">
        <v>23</v>
      </c>
      <c r="F39" s="15">
        <v>2</v>
      </c>
      <c r="G39" s="14">
        <v>3</v>
      </c>
      <c r="H39" s="14">
        <v>10.9</v>
      </c>
      <c r="I39" s="14"/>
      <c r="J39" s="14"/>
    </row>
    <row r="40" spans="1:10">
      <c r="A40" s="12">
        <v>43640</v>
      </c>
      <c r="B40" s="13">
        <v>3</v>
      </c>
      <c r="C40" s="13" t="s">
        <v>5</v>
      </c>
      <c r="D40" s="13">
        <v>1</v>
      </c>
      <c r="E40" s="14" t="s">
        <v>24</v>
      </c>
      <c r="F40" s="15">
        <v>1</v>
      </c>
      <c r="G40" s="14">
        <v>3</v>
      </c>
      <c r="H40" s="14">
        <v>7.5</v>
      </c>
      <c r="I40" s="14"/>
      <c r="J40" s="14"/>
    </row>
    <row r="41" spans="1:10">
      <c r="A41" s="12">
        <v>43640</v>
      </c>
      <c r="B41" s="13">
        <v>3</v>
      </c>
      <c r="C41" s="13" t="s">
        <v>5</v>
      </c>
      <c r="D41" s="13">
        <v>1</v>
      </c>
      <c r="E41" s="14" t="s">
        <v>24</v>
      </c>
      <c r="F41" s="15">
        <v>2</v>
      </c>
      <c r="G41" s="14">
        <v>3</v>
      </c>
      <c r="H41" s="14">
        <v>6.4</v>
      </c>
      <c r="I41" s="14"/>
      <c r="J41" s="14"/>
    </row>
    <row r="42" spans="1:10">
      <c r="A42" s="12">
        <v>43640</v>
      </c>
      <c r="B42" s="13">
        <v>3</v>
      </c>
      <c r="C42" s="13" t="s">
        <v>5</v>
      </c>
      <c r="D42" s="13">
        <v>1</v>
      </c>
      <c r="E42" s="14" t="s">
        <v>25</v>
      </c>
      <c r="F42" s="15">
        <v>1</v>
      </c>
      <c r="G42" s="14"/>
      <c r="H42" s="14"/>
      <c r="I42" s="14"/>
      <c r="J42" s="14"/>
    </row>
    <row r="43" spans="1:10">
      <c r="A43" s="12">
        <v>43640</v>
      </c>
      <c r="B43" s="13">
        <v>3</v>
      </c>
      <c r="C43" s="13" t="s">
        <v>5</v>
      </c>
      <c r="D43" s="13">
        <v>1</v>
      </c>
      <c r="E43" s="14" t="s">
        <v>25</v>
      </c>
      <c r="F43" s="15">
        <v>2</v>
      </c>
      <c r="G43" s="14"/>
      <c r="H43" s="14"/>
      <c r="I43" s="14"/>
      <c r="J43" s="14"/>
    </row>
    <row r="44" spans="1:10">
      <c r="A44" s="12"/>
      <c r="B44" s="13"/>
      <c r="C44" s="13"/>
      <c r="D44" s="13"/>
      <c r="E44" s="14"/>
      <c r="F44" s="15"/>
      <c r="G44" s="14"/>
      <c r="H44" s="14"/>
      <c r="I44" s="14"/>
      <c r="J44" s="14"/>
    </row>
    <row r="45" spans="1:10">
      <c r="A45" s="12">
        <v>43640</v>
      </c>
      <c r="B45" s="13">
        <v>3</v>
      </c>
      <c r="C45" s="13" t="s">
        <v>5</v>
      </c>
      <c r="D45" s="13">
        <v>2</v>
      </c>
      <c r="E45" s="14" t="s">
        <v>23</v>
      </c>
      <c r="F45" s="15">
        <v>1</v>
      </c>
      <c r="G45" s="14">
        <v>1</v>
      </c>
      <c r="H45" s="14">
        <v>9.1</v>
      </c>
      <c r="I45" s="14"/>
      <c r="J45" s="14"/>
    </row>
    <row r="46" spans="1:10">
      <c r="A46" s="12">
        <v>43640</v>
      </c>
      <c r="B46" s="13">
        <v>3</v>
      </c>
      <c r="C46" s="13" t="s">
        <v>5</v>
      </c>
      <c r="D46" s="13">
        <v>2</v>
      </c>
      <c r="E46" s="14" t="s">
        <v>23</v>
      </c>
      <c r="F46" s="15">
        <v>2</v>
      </c>
      <c r="G46" s="14">
        <v>2</v>
      </c>
      <c r="H46" s="14">
        <v>5</v>
      </c>
      <c r="I46" s="14"/>
      <c r="J46" s="14"/>
    </row>
    <row r="47" spans="1:10">
      <c r="A47" s="12">
        <v>43640</v>
      </c>
      <c r="B47" s="13">
        <v>3</v>
      </c>
      <c r="C47" s="13" t="s">
        <v>5</v>
      </c>
      <c r="D47" s="13">
        <v>2</v>
      </c>
      <c r="E47" s="14" t="s">
        <v>24</v>
      </c>
      <c r="F47" s="15">
        <v>1</v>
      </c>
      <c r="G47" s="14">
        <v>2</v>
      </c>
      <c r="H47" s="14">
        <v>7.9</v>
      </c>
      <c r="I47" s="14"/>
      <c r="J47" s="14"/>
    </row>
    <row r="48" spans="1:10">
      <c r="A48" s="12">
        <v>43640</v>
      </c>
      <c r="B48" s="13">
        <v>3</v>
      </c>
      <c r="C48" s="13" t="s">
        <v>5</v>
      </c>
      <c r="D48" s="13">
        <v>2</v>
      </c>
      <c r="E48" s="14" t="s">
        <v>24</v>
      </c>
      <c r="F48" s="15">
        <v>2</v>
      </c>
      <c r="G48" s="14">
        <v>2</v>
      </c>
      <c r="H48" s="14">
        <v>10.7</v>
      </c>
      <c r="I48" s="14"/>
      <c r="J48" s="14"/>
    </row>
    <row r="49" spans="1:10">
      <c r="A49" s="12">
        <v>43640</v>
      </c>
      <c r="B49" s="13">
        <v>3</v>
      </c>
      <c r="C49" s="13" t="s">
        <v>5</v>
      </c>
      <c r="D49" s="13">
        <v>2</v>
      </c>
      <c r="E49" s="14" t="s">
        <v>25</v>
      </c>
      <c r="F49" s="15">
        <v>1</v>
      </c>
      <c r="G49" s="14"/>
      <c r="H49" s="14"/>
      <c r="I49" s="14"/>
      <c r="J49" s="14"/>
    </row>
    <row r="50" spans="1:10">
      <c r="A50" s="12">
        <v>43640</v>
      </c>
      <c r="B50" s="13">
        <v>3</v>
      </c>
      <c r="C50" s="13" t="s">
        <v>5</v>
      </c>
      <c r="D50" s="13">
        <v>2</v>
      </c>
      <c r="E50" s="14" t="s">
        <v>25</v>
      </c>
      <c r="F50" s="15">
        <v>2</v>
      </c>
      <c r="G50" s="14"/>
      <c r="H50" s="14"/>
      <c r="I50" s="14"/>
      <c r="J50" s="14"/>
    </row>
    <row r="51" spans="1:10">
      <c r="A51" s="12"/>
      <c r="B51" s="13"/>
      <c r="C51" s="13"/>
      <c r="D51" s="13"/>
      <c r="E51" s="14"/>
      <c r="F51" s="15"/>
      <c r="G51" s="14"/>
      <c r="H51" s="14"/>
      <c r="I51" s="14"/>
      <c r="J51" s="14"/>
    </row>
    <row r="52" spans="1:10">
      <c r="A52" s="12">
        <v>43640</v>
      </c>
      <c r="B52" s="14">
        <v>3</v>
      </c>
      <c r="C52" s="13" t="s">
        <v>5</v>
      </c>
      <c r="D52" s="14">
        <v>3</v>
      </c>
      <c r="E52" s="14" t="s">
        <v>23</v>
      </c>
      <c r="F52" s="15">
        <v>1</v>
      </c>
      <c r="G52" s="14">
        <v>2</v>
      </c>
      <c r="H52" s="14">
        <v>10.3</v>
      </c>
      <c r="I52" s="14">
        <v>1</v>
      </c>
      <c r="J52" s="14">
        <v>10.199999999999999</v>
      </c>
    </row>
    <row r="53" spans="1:10">
      <c r="A53" s="12">
        <v>43640</v>
      </c>
      <c r="B53" s="13">
        <v>3</v>
      </c>
      <c r="C53" s="13" t="s">
        <v>5</v>
      </c>
      <c r="D53" s="13">
        <v>3</v>
      </c>
      <c r="E53" s="14" t="s">
        <v>23</v>
      </c>
      <c r="F53" s="15">
        <v>2</v>
      </c>
      <c r="G53" s="14">
        <v>1</v>
      </c>
      <c r="H53" s="14">
        <v>8.4</v>
      </c>
      <c r="I53" s="14">
        <v>3</v>
      </c>
      <c r="J53" s="14">
        <v>7.2</v>
      </c>
    </row>
    <row r="54" spans="1:10">
      <c r="A54" s="12">
        <v>43640</v>
      </c>
      <c r="B54" s="13">
        <v>3</v>
      </c>
      <c r="C54" s="13" t="s">
        <v>5</v>
      </c>
      <c r="D54" s="13">
        <v>3</v>
      </c>
      <c r="E54" s="14" t="s">
        <v>24</v>
      </c>
      <c r="F54" s="15">
        <v>1</v>
      </c>
      <c r="G54" s="14">
        <v>1</v>
      </c>
      <c r="H54" s="14">
        <v>9.6</v>
      </c>
      <c r="I54" s="14">
        <v>0</v>
      </c>
      <c r="J54" s="14">
        <v>4</v>
      </c>
    </row>
    <row r="55" spans="1:10">
      <c r="A55" s="12">
        <v>43640</v>
      </c>
      <c r="B55" s="13">
        <v>3</v>
      </c>
      <c r="C55" s="13" t="s">
        <v>5</v>
      </c>
      <c r="D55" s="13">
        <v>3</v>
      </c>
      <c r="E55" s="14" t="s">
        <v>24</v>
      </c>
      <c r="F55" s="15">
        <v>2</v>
      </c>
      <c r="G55" s="14"/>
      <c r="H55" s="14"/>
      <c r="I55" s="14">
        <v>0</v>
      </c>
      <c r="J55" s="14">
        <v>3.2</v>
      </c>
    </row>
    <row r="56" spans="1:10">
      <c r="A56" s="12">
        <v>43640</v>
      </c>
      <c r="B56" s="13">
        <v>3</v>
      </c>
      <c r="C56" s="13" t="s">
        <v>5</v>
      </c>
      <c r="D56" s="13">
        <v>3</v>
      </c>
      <c r="E56" s="14" t="s">
        <v>25</v>
      </c>
      <c r="F56" s="15">
        <v>1</v>
      </c>
      <c r="G56" s="14"/>
      <c r="H56" s="14"/>
      <c r="I56" s="14"/>
      <c r="J56" s="14"/>
    </row>
    <row r="57" spans="1:10">
      <c r="A57" s="12">
        <v>43640</v>
      </c>
      <c r="B57" s="13">
        <v>3</v>
      </c>
      <c r="C57" s="13" t="s">
        <v>5</v>
      </c>
      <c r="D57" s="13">
        <v>3</v>
      </c>
      <c r="E57" s="14" t="s">
        <v>25</v>
      </c>
      <c r="F57" s="15">
        <v>2</v>
      </c>
      <c r="G57" s="14"/>
      <c r="H57" s="14"/>
      <c r="I57" s="14"/>
      <c r="J57" s="14"/>
    </row>
    <row r="58" spans="1:10">
      <c r="A58" s="12"/>
      <c r="B58" s="13"/>
      <c r="C58" s="13"/>
      <c r="D58" s="13"/>
      <c r="E58" s="14"/>
      <c r="F58" s="15"/>
      <c r="G58" s="14"/>
      <c r="H58" s="14">
        <v>15.3</v>
      </c>
      <c r="I58" s="14"/>
      <c r="J58" s="14"/>
    </row>
    <row r="59" spans="1:10">
      <c r="A59" s="12">
        <v>43640</v>
      </c>
      <c r="B59" s="14">
        <v>3</v>
      </c>
      <c r="C59" s="13" t="s">
        <v>5</v>
      </c>
      <c r="D59" s="14">
        <v>4</v>
      </c>
      <c r="E59" s="14" t="s">
        <v>23</v>
      </c>
      <c r="F59" s="15">
        <v>1</v>
      </c>
      <c r="G59" s="14">
        <v>3</v>
      </c>
      <c r="H59" s="14">
        <v>15</v>
      </c>
      <c r="I59" s="14">
        <v>2</v>
      </c>
      <c r="J59" s="14">
        <v>11.2</v>
      </c>
    </row>
    <row r="60" spans="1:10">
      <c r="A60" s="12">
        <v>43640</v>
      </c>
      <c r="B60" s="13">
        <v>3</v>
      </c>
      <c r="C60" s="13" t="s">
        <v>5</v>
      </c>
      <c r="D60" s="13">
        <v>4</v>
      </c>
      <c r="E60" s="14" t="s">
        <v>23</v>
      </c>
      <c r="F60" s="15">
        <v>2</v>
      </c>
      <c r="G60" s="14">
        <v>3</v>
      </c>
      <c r="I60" s="14">
        <v>0</v>
      </c>
      <c r="J60" s="14">
        <v>8.6</v>
      </c>
    </row>
    <row r="61" spans="1:10">
      <c r="A61" s="12">
        <v>43640</v>
      </c>
      <c r="B61" s="13">
        <v>3</v>
      </c>
      <c r="C61" s="13" t="s">
        <v>5</v>
      </c>
      <c r="D61" s="13">
        <v>4</v>
      </c>
      <c r="E61" s="14" t="s">
        <v>24</v>
      </c>
      <c r="F61" s="15">
        <v>1</v>
      </c>
      <c r="G61" s="14"/>
      <c r="I61" s="14"/>
      <c r="J61" s="14"/>
    </row>
    <row r="62" spans="1:10">
      <c r="A62" s="12">
        <v>43640</v>
      </c>
      <c r="B62" s="13">
        <v>3</v>
      </c>
      <c r="C62" s="13" t="s">
        <v>5</v>
      </c>
      <c r="D62" s="13">
        <v>4</v>
      </c>
      <c r="E62" s="14" t="s">
        <v>24</v>
      </c>
      <c r="F62" s="15">
        <v>2</v>
      </c>
      <c r="G62" s="14"/>
      <c r="H62" s="14"/>
      <c r="I62" s="14"/>
      <c r="J62" s="14"/>
    </row>
    <row r="63" spans="1:10">
      <c r="A63" s="12">
        <v>43640</v>
      </c>
      <c r="B63" s="13">
        <v>3</v>
      </c>
      <c r="C63" s="13" t="s">
        <v>5</v>
      </c>
      <c r="D63" s="13">
        <v>4</v>
      </c>
      <c r="E63" s="14" t="s">
        <v>25</v>
      </c>
      <c r="F63" s="15">
        <v>1</v>
      </c>
      <c r="G63" s="14"/>
      <c r="H63" s="14"/>
      <c r="I63" s="14"/>
      <c r="J63" s="14"/>
    </row>
    <row r="64" spans="1:10">
      <c r="A64" s="12">
        <v>43640</v>
      </c>
      <c r="B64" s="13">
        <v>3</v>
      </c>
      <c r="C64" s="13" t="s">
        <v>5</v>
      </c>
      <c r="D64" s="13">
        <v>4</v>
      </c>
      <c r="E64" s="14" t="s">
        <v>25</v>
      </c>
      <c r="F64" s="15">
        <v>2</v>
      </c>
      <c r="G64" s="14"/>
      <c r="H64" s="14"/>
      <c r="I64" s="14"/>
      <c r="J64" s="14"/>
    </row>
    <row r="65" spans="1:10">
      <c r="A65" s="12"/>
      <c r="B65" s="14"/>
      <c r="C65" s="13"/>
      <c r="D65" s="14"/>
      <c r="E65" s="14"/>
      <c r="F65" s="14"/>
      <c r="G65" s="14"/>
      <c r="H65" s="14"/>
      <c r="I65" s="14"/>
      <c r="J65" s="14"/>
    </row>
    <row r="66" spans="1:10">
      <c r="A66" s="12">
        <v>43640</v>
      </c>
      <c r="B66" s="14">
        <v>3</v>
      </c>
      <c r="C66" s="13" t="s">
        <v>5</v>
      </c>
      <c r="D66" s="14">
        <v>5</v>
      </c>
      <c r="E66" s="14" t="s">
        <v>23</v>
      </c>
      <c r="F66" s="15">
        <v>1</v>
      </c>
      <c r="G66" s="14">
        <v>3</v>
      </c>
      <c r="H66" s="14">
        <v>13.9</v>
      </c>
      <c r="I66" s="14"/>
      <c r="J66" s="14"/>
    </row>
    <row r="67" spans="1:10">
      <c r="A67" s="12">
        <v>43640</v>
      </c>
      <c r="B67" s="13">
        <v>3</v>
      </c>
      <c r="C67" s="13" t="s">
        <v>5</v>
      </c>
      <c r="D67" s="13">
        <v>5</v>
      </c>
      <c r="E67" s="14" t="s">
        <v>23</v>
      </c>
      <c r="F67" s="15">
        <v>2</v>
      </c>
      <c r="G67" s="14">
        <v>3</v>
      </c>
      <c r="H67" s="14">
        <v>11.9</v>
      </c>
      <c r="I67" s="14"/>
      <c r="J67" s="14"/>
    </row>
    <row r="68" spans="1:10">
      <c r="A68" s="12">
        <v>43640</v>
      </c>
      <c r="B68" s="13">
        <v>3</v>
      </c>
      <c r="C68" s="13" t="s">
        <v>5</v>
      </c>
      <c r="D68" s="13">
        <v>5</v>
      </c>
      <c r="E68" s="14" t="s">
        <v>24</v>
      </c>
      <c r="F68" s="15">
        <v>1</v>
      </c>
      <c r="G68" s="14">
        <v>1</v>
      </c>
      <c r="H68" s="14">
        <v>9.5</v>
      </c>
      <c r="I68" s="14"/>
      <c r="J68" s="14"/>
    </row>
    <row r="69" spans="1:10">
      <c r="A69" s="12">
        <v>43640</v>
      </c>
      <c r="B69" s="13">
        <v>3</v>
      </c>
      <c r="C69" s="13" t="s">
        <v>5</v>
      </c>
      <c r="D69" s="13">
        <v>5</v>
      </c>
      <c r="E69" s="14" t="s">
        <v>24</v>
      </c>
      <c r="F69" s="15">
        <v>2</v>
      </c>
      <c r="G69" s="14">
        <v>0</v>
      </c>
      <c r="H69" s="14">
        <v>5.4</v>
      </c>
      <c r="I69" s="14"/>
      <c r="J69" s="14"/>
    </row>
    <row r="70" spans="1:10">
      <c r="A70" s="12">
        <v>43640</v>
      </c>
      <c r="B70" s="13">
        <v>3</v>
      </c>
      <c r="C70" s="13" t="s">
        <v>5</v>
      </c>
      <c r="D70" s="13">
        <v>5</v>
      </c>
      <c r="E70" s="14" t="s">
        <v>25</v>
      </c>
      <c r="F70" s="15">
        <v>1</v>
      </c>
      <c r="G70" s="14"/>
      <c r="H70" s="14"/>
      <c r="I70" s="14"/>
      <c r="J70" s="14"/>
    </row>
    <row r="71" spans="1:10">
      <c r="A71" s="12">
        <v>43640</v>
      </c>
      <c r="B71" s="13">
        <v>3</v>
      </c>
      <c r="C71" s="13" t="s">
        <v>5</v>
      </c>
      <c r="D71" s="13">
        <v>5</v>
      </c>
      <c r="E71" s="14" t="s">
        <v>25</v>
      </c>
      <c r="F71" s="15">
        <v>2</v>
      </c>
      <c r="G71" s="14"/>
      <c r="H71" s="14"/>
      <c r="I71" s="14"/>
      <c r="J71" s="14"/>
    </row>
    <row r="72" spans="1:10">
      <c r="A72" s="12"/>
      <c r="B72" s="13"/>
      <c r="C72" s="13"/>
      <c r="D72" s="13"/>
      <c r="E72" s="14"/>
      <c r="F72" s="15"/>
      <c r="G72" s="14"/>
      <c r="H72" s="14"/>
      <c r="I72" s="14"/>
      <c r="J72" s="14"/>
    </row>
    <row r="73" spans="1:10">
      <c r="A73" s="12">
        <v>43640</v>
      </c>
      <c r="B73" s="13">
        <v>3</v>
      </c>
      <c r="C73" s="13" t="s">
        <v>6</v>
      </c>
      <c r="D73" s="13">
        <v>1</v>
      </c>
      <c r="E73" s="14" t="s">
        <v>23</v>
      </c>
      <c r="F73" s="15">
        <v>1</v>
      </c>
      <c r="G73" s="14">
        <v>2</v>
      </c>
      <c r="H73" s="14">
        <v>8</v>
      </c>
      <c r="I73" s="14">
        <v>0</v>
      </c>
      <c r="J73" s="14">
        <v>6.2</v>
      </c>
    </row>
    <row r="74" spans="1:10">
      <c r="A74" s="12">
        <v>43640</v>
      </c>
      <c r="B74" s="13">
        <v>3</v>
      </c>
      <c r="C74" s="13" t="s">
        <v>6</v>
      </c>
      <c r="D74" s="13">
        <v>1</v>
      </c>
      <c r="E74" s="14" t="s">
        <v>23</v>
      </c>
      <c r="F74" s="15">
        <v>2</v>
      </c>
      <c r="G74" s="14">
        <v>1</v>
      </c>
      <c r="H74" s="14">
        <v>8</v>
      </c>
      <c r="I74" s="14">
        <v>1</v>
      </c>
      <c r="J74" s="14">
        <v>4.4000000000000004</v>
      </c>
    </row>
    <row r="75" spans="1:10">
      <c r="A75" s="12">
        <v>43640</v>
      </c>
      <c r="B75" s="13">
        <v>3</v>
      </c>
      <c r="C75" s="13" t="s">
        <v>6</v>
      </c>
      <c r="D75" s="13">
        <v>1</v>
      </c>
      <c r="E75" s="14" t="s">
        <v>24</v>
      </c>
      <c r="F75" s="15">
        <v>1</v>
      </c>
      <c r="G75" s="14">
        <v>0</v>
      </c>
      <c r="H75" s="14">
        <v>7.2</v>
      </c>
      <c r="I75" s="14"/>
      <c r="J75" s="14"/>
    </row>
    <row r="76" spans="1:10">
      <c r="A76" s="12">
        <v>43640</v>
      </c>
      <c r="B76" s="13">
        <v>3</v>
      </c>
      <c r="C76" s="13" t="s">
        <v>6</v>
      </c>
      <c r="D76" s="13">
        <v>1</v>
      </c>
      <c r="E76" s="14" t="s">
        <v>24</v>
      </c>
      <c r="F76" s="15">
        <v>2</v>
      </c>
      <c r="G76" s="14">
        <v>0</v>
      </c>
      <c r="H76" s="14">
        <v>7</v>
      </c>
      <c r="I76" s="14"/>
      <c r="J76" s="14"/>
    </row>
    <row r="77" spans="1:10">
      <c r="A77" s="12">
        <v>43640</v>
      </c>
      <c r="B77" s="13">
        <v>3</v>
      </c>
      <c r="C77" s="13" t="s">
        <v>6</v>
      </c>
      <c r="D77" s="13">
        <v>1</v>
      </c>
      <c r="E77" s="14" t="s">
        <v>25</v>
      </c>
      <c r="F77" s="15">
        <v>1</v>
      </c>
      <c r="G77" s="14"/>
      <c r="H77" s="14"/>
      <c r="I77" s="14"/>
      <c r="J77" s="14"/>
    </row>
    <row r="78" spans="1:10">
      <c r="A78" s="12">
        <v>43640</v>
      </c>
      <c r="B78" s="13">
        <v>3</v>
      </c>
      <c r="C78" s="13" t="s">
        <v>6</v>
      </c>
      <c r="D78" s="13">
        <v>1</v>
      </c>
      <c r="E78" s="14" t="s">
        <v>25</v>
      </c>
      <c r="F78" s="15">
        <v>2</v>
      </c>
      <c r="G78" s="14"/>
      <c r="H78" s="14"/>
      <c r="I78" s="14"/>
      <c r="J78" s="14"/>
    </row>
    <row r="79" spans="1:10">
      <c r="A79" s="12"/>
      <c r="B79" s="13"/>
      <c r="C79" s="13"/>
      <c r="D79" s="13"/>
      <c r="E79" s="14"/>
      <c r="F79" s="15"/>
      <c r="G79" s="14"/>
      <c r="H79" s="14"/>
      <c r="I79" s="14"/>
      <c r="J79" s="14"/>
    </row>
    <row r="80" spans="1:10">
      <c r="A80" s="12">
        <v>43640</v>
      </c>
      <c r="B80" s="13">
        <v>3</v>
      </c>
      <c r="C80" s="13" t="s">
        <v>6</v>
      </c>
      <c r="D80" s="13">
        <v>2</v>
      </c>
      <c r="E80" s="14" t="s">
        <v>23</v>
      </c>
      <c r="F80" s="15">
        <v>1</v>
      </c>
      <c r="G80" s="14">
        <v>4</v>
      </c>
      <c r="H80" s="14">
        <v>13</v>
      </c>
      <c r="I80" s="14">
        <v>1</v>
      </c>
      <c r="J80" s="14">
        <v>5.8</v>
      </c>
    </row>
    <row r="81" spans="1:10">
      <c r="A81" s="12">
        <v>43640</v>
      </c>
      <c r="B81" s="13">
        <v>3</v>
      </c>
      <c r="C81" s="13" t="s">
        <v>6</v>
      </c>
      <c r="D81" s="13">
        <v>2</v>
      </c>
      <c r="E81" s="14" t="s">
        <v>23</v>
      </c>
      <c r="F81" s="15">
        <v>2</v>
      </c>
      <c r="G81" s="14">
        <v>3</v>
      </c>
      <c r="H81" s="14">
        <v>14.3</v>
      </c>
      <c r="I81" s="14">
        <v>0</v>
      </c>
      <c r="J81" s="14">
        <v>5.4</v>
      </c>
    </row>
    <row r="82" spans="1:10">
      <c r="A82" s="12">
        <v>43640</v>
      </c>
      <c r="B82" s="13">
        <v>3</v>
      </c>
      <c r="C82" s="13" t="s">
        <v>6</v>
      </c>
      <c r="D82" s="13">
        <v>2</v>
      </c>
      <c r="E82" s="14" t="s">
        <v>24</v>
      </c>
      <c r="F82" s="15">
        <v>1</v>
      </c>
      <c r="G82" s="14">
        <v>1</v>
      </c>
      <c r="H82" s="14">
        <v>4.8</v>
      </c>
      <c r="I82" s="14"/>
      <c r="J82" s="14"/>
    </row>
    <row r="83" spans="1:10">
      <c r="A83" s="12">
        <v>43640</v>
      </c>
      <c r="B83" s="13">
        <v>3</v>
      </c>
      <c r="C83" s="13" t="s">
        <v>6</v>
      </c>
      <c r="D83" s="13">
        <v>2</v>
      </c>
      <c r="E83" s="14" t="s">
        <v>24</v>
      </c>
      <c r="F83" s="15">
        <v>2</v>
      </c>
      <c r="G83" s="14">
        <v>1</v>
      </c>
      <c r="H83" s="14">
        <v>5.5</v>
      </c>
      <c r="I83" s="14"/>
      <c r="J83" s="14"/>
    </row>
    <row r="84" spans="1:10">
      <c r="A84" s="12">
        <v>43640</v>
      </c>
      <c r="B84" s="13">
        <v>3</v>
      </c>
      <c r="C84" s="13" t="s">
        <v>6</v>
      </c>
      <c r="D84" s="13">
        <v>2</v>
      </c>
      <c r="E84" s="14" t="s">
        <v>25</v>
      </c>
      <c r="F84" s="15">
        <v>1</v>
      </c>
      <c r="G84" s="14"/>
      <c r="H84" s="14"/>
      <c r="I84" s="14"/>
      <c r="J84" s="14"/>
    </row>
    <row r="85" spans="1:10">
      <c r="A85" s="12">
        <v>43640</v>
      </c>
      <c r="B85" s="13">
        <v>3</v>
      </c>
      <c r="C85" s="13" t="s">
        <v>6</v>
      </c>
      <c r="D85" s="13">
        <v>2</v>
      </c>
      <c r="E85" s="14" t="s">
        <v>25</v>
      </c>
      <c r="F85" s="15">
        <v>2</v>
      </c>
      <c r="G85" s="14"/>
      <c r="H85" s="14"/>
      <c r="I85" s="14"/>
      <c r="J85" s="14"/>
    </row>
    <row r="86" spans="1:10">
      <c r="A86" s="12"/>
      <c r="B86" s="13"/>
      <c r="C86" s="13"/>
      <c r="D86" s="13"/>
      <c r="E86" s="14"/>
      <c r="F86" s="15"/>
      <c r="G86" s="14"/>
      <c r="H86" s="14"/>
      <c r="I86" s="14"/>
      <c r="J86" s="14"/>
    </row>
    <row r="87" spans="1:10">
      <c r="A87" s="12">
        <v>43640</v>
      </c>
      <c r="B87" s="14">
        <v>3</v>
      </c>
      <c r="C87" s="13" t="s">
        <v>6</v>
      </c>
      <c r="D87" s="14">
        <v>3</v>
      </c>
      <c r="E87" s="14" t="s">
        <v>23</v>
      </c>
      <c r="F87" s="15">
        <v>1</v>
      </c>
      <c r="G87" s="14">
        <v>1</v>
      </c>
      <c r="H87" s="14">
        <v>6.8</v>
      </c>
      <c r="I87" s="14"/>
      <c r="J87" s="14"/>
    </row>
    <row r="88" spans="1:10">
      <c r="A88" s="12">
        <v>43640</v>
      </c>
      <c r="B88" s="13">
        <v>3</v>
      </c>
      <c r="C88" s="13" t="s">
        <v>6</v>
      </c>
      <c r="D88" s="13">
        <v>3</v>
      </c>
      <c r="E88" s="14" t="s">
        <v>23</v>
      </c>
      <c r="F88" s="15">
        <v>2</v>
      </c>
      <c r="G88" s="14">
        <v>1</v>
      </c>
      <c r="H88" s="14">
        <v>8</v>
      </c>
      <c r="I88" s="14"/>
      <c r="J88" s="14"/>
    </row>
    <row r="89" spans="1:10">
      <c r="A89" s="12">
        <v>43640</v>
      </c>
      <c r="B89" s="13">
        <v>3</v>
      </c>
      <c r="C89" s="13" t="s">
        <v>6</v>
      </c>
      <c r="D89" s="13">
        <v>3</v>
      </c>
      <c r="E89" s="14" t="s">
        <v>24</v>
      </c>
      <c r="F89" s="15">
        <v>1</v>
      </c>
      <c r="G89" s="14">
        <v>1</v>
      </c>
      <c r="H89" s="14">
        <v>4</v>
      </c>
      <c r="I89" s="14"/>
      <c r="J89" s="14"/>
    </row>
    <row r="90" spans="1:10">
      <c r="A90" s="12">
        <v>43640</v>
      </c>
      <c r="B90" s="13">
        <v>3</v>
      </c>
      <c r="C90" s="13" t="s">
        <v>6</v>
      </c>
      <c r="D90" s="13">
        <v>3</v>
      </c>
      <c r="E90" s="14" t="s">
        <v>24</v>
      </c>
      <c r="F90" s="15">
        <v>2</v>
      </c>
      <c r="G90" s="14">
        <v>1</v>
      </c>
      <c r="H90" s="14">
        <v>6.4</v>
      </c>
      <c r="I90" s="14"/>
      <c r="J90" s="14"/>
    </row>
    <row r="91" spans="1:10">
      <c r="A91" s="12">
        <v>43640</v>
      </c>
      <c r="B91" s="13">
        <v>3</v>
      </c>
      <c r="C91" s="13" t="s">
        <v>6</v>
      </c>
      <c r="D91" s="13">
        <v>3</v>
      </c>
      <c r="E91" s="14" t="s">
        <v>25</v>
      </c>
      <c r="F91" s="15">
        <v>1</v>
      </c>
      <c r="G91" s="14"/>
      <c r="H91" s="14"/>
      <c r="I91" s="14"/>
      <c r="J91" s="14"/>
    </row>
    <row r="92" spans="1:10">
      <c r="A92" s="12">
        <v>43640</v>
      </c>
      <c r="B92" s="13">
        <v>3</v>
      </c>
      <c r="C92" s="13" t="s">
        <v>6</v>
      </c>
      <c r="D92" s="13">
        <v>3</v>
      </c>
      <c r="E92" s="14" t="s">
        <v>25</v>
      </c>
      <c r="F92" s="15">
        <v>2</v>
      </c>
      <c r="G92" s="14"/>
      <c r="H92" s="14"/>
      <c r="I92" s="14"/>
      <c r="J92" s="14"/>
    </row>
    <row r="93" spans="1:10">
      <c r="A93" s="12"/>
      <c r="B93" s="13"/>
      <c r="C93" s="13"/>
      <c r="D93" s="13"/>
      <c r="E93" s="14"/>
      <c r="F93" s="15"/>
      <c r="G93" s="14"/>
      <c r="H93" s="14"/>
      <c r="I93" s="14"/>
      <c r="J93" s="14"/>
    </row>
    <row r="94" spans="1:10">
      <c r="A94" s="12">
        <v>43640</v>
      </c>
      <c r="B94" s="14">
        <v>3</v>
      </c>
      <c r="C94" s="13" t="s">
        <v>6</v>
      </c>
      <c r="D94" s="14">
        <v>4</v>
      </c>
      <c r="E94" s="14" t="s">
        <v>23</v>
      </c>
      <c r="F94" s="15">
        <v>1</v>
      </c>
      <c r="G94" s="14">
        <v>4</v>
      </c>
      <c r="H94" s="14">
        <v>10.1</v>
      </c>
      <c r="I94" s="14"/>
      <c r="J94" s="14"/>
    </row>
    <row r="95" spans="1:10">
      <c r="A95" s="12">
        <v>43640</v>
      </c>
      <c r="B95" s="13">
        <v>3</v>
      </c>
      <c r="C95" s="13" t="s">
        <v>6</v>
      </c>
      <c r="D95" s="13">
        <v>4</v>
      </c>
      <c r="E95" s="14" t="s">
        <v>23</v>
      </c>
      <c r="F95" s="15">
        <v>2</v>
      </c>
      <c r="G95" s="14">
        <v>2</v>
      </c>
      <c r="H95" s="14">
        <v>11.9</v>
      </c>
      <c r="I95" s="14"/>
      <c r="J95" s="14"/>
    </row>
    <row r="96" spans="1:10">
      <c r="A96" s="12">
        <v>43640</v>
      </c>
      <c r="B96" s="13">
        <v>3</v>
      </c>
      <c r="C96" s="13" t="s">
        <v>6</v>
      </c>
      <c r="D96" s="13">
        <v>4</v>
      </c>
      <c r="E96" s="14" t="s">
        <v>24</v>
      </c>
      <c r="F96" s="15">
        <v>1</v>
      </c>
      <c r="G96" s="14"/>
      <c r="H96" s="14"/>
      <c r="I96" s="14"/>
      <c r="J96" s="14"/>
    </row>
    <row r="97" spans="1:10">
      <c r="A97" s="12">
        <v>43640</v>
      </c>
      <c r="B97" s="13">
        <v>3</v>
      </c>
      <c r="C97" s="13" t="s">
        <v>6</v>
      </c>
      <c r="D97" s="13">
        <v>4</v>
      </c>
      <c r="E97" s="14" t="s">
        <v>24</v>
      </c>
      <c r="F97" s="15">
        <v>2</v>
      </c>
      <c r="G97" s="14"/>
      <c r="H97" s="14"/>
      <c r="I97" s="14"/>
      <c r="J97" s="14"/>
    </row>
    <row r="98" spans="1:10">
      <c r="A98" s="12">
        <v>43640</v>
      </c>
      <c r="B98" s="13">
        <v>3</v>
      </c>
      <c r="C98" s="13" t="s">
        <v>6</v>
      </c>
      <c r="D98" s="13">
        <v>4</v>
      </c>
      <c r="E98" s="14" t="s">
        <v>25</v>
      </c>
      <c r="F98" s="15">
        <v>1</v>
      </c>
      <c r="G98" s="14"/>
      <c r="H98" s="14"/>
      <c r="I98" s="14"/>
      <c r="J98" s="14"/>
    </row>
    <row r="99" spans="1:10">
      <c r="A99" s="12">
        <v>43640</v>
      </c>
      <c r="B99" s="13">
        <v>3</v>
      </c>
      <c r="C99" s="13" t="s">
        <v>6</v>
      </c>
      <c r="D99" s="13">
        <v>4</v>
      </c>
      <c r="E99" s="14" t="s">
        <v>25</v>
      </c>
      <c r="F99" s="15">
        <v>2</v>
      </c>
      <c r="G99" s="14"/>
      <c r="H99" s="14"/>
      <c r="I99" s="14"/>
      <c r="J99" s="14"/>
    </row>
    <row r="100" spans="1:10">
      <c r="A100" s="12"/>
      <c r="B100" s="14"/>
      <c r="C100" s="13"/>
      <c r="D100" s="14"/>
      <c r="E100" s="14"/>
      <c r="F100" s="14"/>
      <c r="G100" s="14"/>
      <c r="H100" s="14"/>
      <c r="I100" s="14"/>
      <c r="J100" s="14"/>
    </row>
    <row r="101" spans="1:10">
      <c r="A101" s="12">
        <v>43640</v>
      </c>
      <c r="B101" s="14">
        <v>3</v>
      </c>
      <c r="C101" s="13" t="s">
        <v>6</v>
      </c>
      <c r="D101" s="14">
        <v>5</v>
      </c>
      <c r="E101" s="14" t="s">
        <v>23</v>
      </c>
      <c r="F101" s="15">
        <v>1</v>
      </c>
      <c r="G101" s="14">
        <v>2</v>
      </c>
      <c r="H101" s="14">
        <v>9.8000000000000007</v>
      </c>
      <c r="I101" s="14"/>
      <c r="J101" s="14"/>
    </row>
    <row r="102" spans="1:10">
      <c r="A102" s="12">
        <v>43640</v>
      </c>
      <c r="B102" s="13">
        <v>3</v>
      </c>
      <c r="C102" s="13" t="s">
        <v>6</v>
      </c>
      <c r="D102" s="13">
        <v>5</v>
      </c>
      <c r="E102" s="14" t="s">
        <v>23</v>
      </c>
      <c r="F102" s="15">
        <v>2</v>
      </c>
      <c r="G102" s="14">
        <v>7</v>
      </c>
      <c r="H102" s="14">
        <v>14</v>
      </c>
      <c r="I102" s="14"/>
      <c r="J102" s="14"/>
    </row>
    <row r="103" spans="1:10">
      <c r="A103" s="12">
        <v>43640</v>
      </c>
      <c r="B103" s="13">
        <v>3</v>
      </c>
      <c r="C103" s="13" t="s">
        <v>6</v>
      </c>
      <c r="D103" s="13">
        <v>5</v>
      </c>
      <c r="E103" s="14" t="s">
        <v>24</v>
      </c>
      <c r="F103" s="15">
        <v>1</v>
      </c>
      <c r="G103" s="14">
        <v>9</v>
      </c>
      <c r="H103" s="14">
        <v>3.7</v>
      </c>
      <c r="I103" s="14"/>
      <c r="J103" s="14"/>
    </row>
    <row r="104" spans="1:10">
      <c r="A104" s="12">
        <v>43640</v>
      </c>
      <c r="B104" s="13">
        <v>3</v>
      </c>
      <c r="C104" s="13" t="s">
        <v>6</v>
      </c>
      <c r="D104" s="13">
        <v>5</v>
      </c>
      <c r="E104" s="14" t="s">
        <v>24</v>
      </c>
      <c r="F104" s="15">
        <v>2</v>
      </c>
      <c r="G104" s="14">
        <v>2</v>
      </c>
      <c r="H104" s="14">
        <v>5.6</v>
      </c>
      <c r="I104" s="14"/>
      <c r="J104" s="14"/>
    </row>
    <row r="105" spans="1:10">
      <c r="A105" s="12">
        <v>43640</v>
      </c>
      <c r="B105" s="13">
        <v>3</v>
      </c>
      <c r="C105" s="13" t="s">
        <v>6</v>
      </c>
      <c r="D105" s="13">
        <v>5</v>
      </c>
      <c r="E105" s="14" t="s">
        <v>25</v>
      </c>
      <c r="F105" s="15">
        <v>1</v>
      </c>
      <c r="G105" s="14"/>
      <c r="H105" s="14"/>
      <c r="I105" s="14"/>
      <c r="J105" s="14"/>
    </row>
    <row r="106" spans="1:10">
      <c r="A106" s="12">
        <v>43640</v>
      </c>
      <c r="B106" s="13">
        <v>3</v>
      </c>
      <c r="C106" s="13" t="s">
        <v>6</v>
      </c>
      <c r="D106" s="13">
        <v>5</v>
      </c>
      <c r="E106" s="14" t="s">
        <v>25</v>
      </c>
      <c r="F106" s="15">
        <v>2</v>
      </c>
      <c r="G106" s="14"/>
      <c r="H106" s="14"/>
      <c r="I106" s="14"/>
      <c r="J106" s="14"/>
    </row>
    <row r="109" spans="1:10">
      <c r="A109" s="12">
        <v>43640</v>
      </c>
      <c r="B109" s="13">
        <v>5</v>
      </c>
      <c r="C109" s="13" t="s">
        <v>4</v>
      </c>
      <c r="D109" s="13">
        <v>1</v>
      </c>
      <c r="E109" s="14" t="s">
        <v>23</v>
      </c>
      <c r="F109" s="15">
        <v>1</v>
      </c>
      <c r="G109" s="14">
        <v>3</v>
      </c>
      <c r="H109">
        <v>5.6</v>
      </c>
      <c r="I109" s="14">
        <v>3</v>
      </c>
      <c r="J109">
        <v>2.7</v>
      </c>
    </row>
    <row r="110" spans="1:10">
      <c r="A110" s="12">
        <v>43640</v>
      </c>
      <c r="B110" s="13">
        <v>5</v>
      </c>
      <c r="C110" s="13" t="s">
        <v>4</v>
      </c>
      <c r="D110" s="13">
        <v>1</v>
      </c>
      <c r="E110" s="14" t="s">
        <v>23</v>
      </c>
      <c r="F110" s="15">
        <v>2</v>
      </c>
      <c r="G110" s="14">
        <v>3</v>
      </c>
      <c r="H110">
        <v>5.7</v>
      </c>
      <c r="I110" s="14">
        <v>1</v>
      </c>
      <c r="J110">
        <v>5.9</v>
      </c>
    </row>
    <row r="111" spans="1:10">
      <c r="A111" s="12">
        <v>43640</v>
      </c>
      <c r="B111" s="13">
        <v>5</v>
      </c>
      <c r="C111" s="13" t="s">
        <v>4</v>
      </c>
      <c r="D111" s="13">
        <v>1</v>
      </c>
      <c r="E111" s="14" t="s">
        <v>24</v>
      </c>
      <c r="F111" s="15">
        <v>1</v>
      </c>
      <c r="G111" s="14">
        <v>0</v>
      </c>
      <c r="H111">
        <v>2</v>
      </c>
    </row>
    <row r="112" spans="1:10">
      <c r="A112" s="12">
        <v>43640</v>
      </c>
      <c r="B112" s="13">
        <v>5</v>
      </c>
      <c r="C112" s="13" t="s">
        <v>4</v>
      </c>
      <c r="D112" s="13">
        <v>1</v>
      </c>
      <c r="E112" s="14" t="s">
        <v>24</v>
      </c>
      <c r="F112" s="15">
        <v>2</v>
      </c>
      <c r="G112" s="14">
        <v>1</v>
      </c>
      <c r="H112">
        <v>5.4</v>
      </c>
    </row>
    <row r="113" spans="1:9">
      <c r="A113" s="12">
        <v>43640</v>
      </c>
      <c r="B113" s="13">
        <v>5</v>
      </c>
      <c r="C113" s="13" t="s">
        <v>4</v>
      </c>
      <c r="D113" s="13">
        <v>1</v>
      </c>
      <c r="E113" s="14" t="s">
        <v>25</v>
      </c>
      <c r="F113" s="15">
        <v>1</v>
      </c>
    </row>
    <row r="114" spans="1:9">
      <c r="A114" s="12">
        <v>43640</v>
      </c>
      <c r="B114" s="13">
        <v>5</v>
      </c>
      <c r="C114" s="13" t="s">
        <v>4</v>
      </c>
      <c r="D114" s="13">
        <v>1</v>
      </c>
      <c r="E114" s="14" t="s">
        <v>25</v>
      </c>
      <c r="F114" s="15">
        <v>2</v>
      </c>
    </row>
    <row r="115" spans="1:9">
      <c r="A115" s="12"/>
      <c r="B115" s="13"/>
      <c r="C115" s="13"/>
      <c r="D115" s="13"/>
      <c r="E115" s="14"/>
      <c r="F115" s="15"/>
    </row>
    <row r="116" spans="1:9">
      <c r="A116" s="12">
        <v>43640</v>
      </c>
      <c r="B116" s="13">
        <v>5</v>
      </c>
      <c r="C116" s="13" t="s">
        <v>4</v>
      </c>
      <c r="D116" s="13">
        <v>2</v>
      </c>
      <c r="E116" s="14" t="s">
        <v>23</v>
      </c>
      <c r="F116" s="15">
        <v>1</v>
      </c>
      <c r="G116" s="14">
        <v>1</v>
      </c>
      <c r="H116">
        <v>7</v>
      </c>
      <c r="I116" s="14"/>
    </row>
    <row r="117" spans="1:9">
      <c r="A117" s="12">
        <v>43640</v>
      </c>
      <c r="B117" s="13">
        <v>5</v>
      </c>
      <c r="C117" s="13" t="s">
        <v>4</v>
      </c>
      <c r="D117" s="13">
        <v>2</v>
      </c>
      <c r="E117" s="14" t="s">
        <v>23</v>
      </c>
      <c r="F117" s="15">
        <v>2</v>
      </c>
      <c r="G117" s="14">
        <v>2</v>
      </c>
      <c r="H117">
        <v>13</v>
      </c>
      <c r="I117" s="14"/>
    </row>
    <row r="118" spans="1:9">
      <c r="A118" s="12">
        <v>43640</v>
      </c>
      <c r="B118" s="13">
        <v>5</v>
      </c>
      <c r="C118" s="13" t="s">
        <v>4</v>
      </c>
      <c r="D118" s="13">
        <v>2</v>
      </c>
      <c r="E118" s="14" t="s">
        <v>24</v>
      </c>
      <c r="F118" s="15">
        <v>1</v>
      </c>
      <c r="G118" s="14"/>
      <c r="I118" s="14"/>
    </row>
    <row r="119" spans="1:9">
      <c r="A119" s="12">
        <v>43640</v>
      </c>
      <c r="B119" s="13">
        <v>5</v>
      </c>
      <c r="C119" s="13" t="s">
        <v>4</v>
      </c>
      <c r="D119" s="13">
        <v>2</v>
      </c>
      <c r="E119" s="14" t="s">
        <v>24</v>
      </c>
      <c r="F119" s="15">
        <v>2</v>
      </c>
      <c r="G119" s="14"/>
      <c r="I119" s="14"/>
    </row>
    <row r="120" spans="1:9">
      <c r="A120" s="12">
        <v>43640</v>
      </c>
      <c r="B120" s="13">
        <v>5</v>
      </c>
      <c r="C120" s="13" t="s">
        <v>4</v>
      </c>
      <c r="D120" s="13">
        <v>2</v>
      </c>
      <c r="E120" s="14" t="s">
        <v>25</v>
      </c>
      <c r="F120" s="15">
        <v>1</v>
      </c>
    </row>
    <row r="121" spans="1:9">
      <c r="A121" s="12">
        <v>43640</v>
      </c>
      <c r="B121" s="13">
        <v>5</v>
      </c>
      <c r="C121" s="13" t="s">
        <v>4</v>
      </c>
      <c r="D121" s="13">
        <v>2</v>
      </c>
      <c r="E121" s="14" t="s">
        <v>25</v>
      </c>
      <c r="F121" s="15">
        <v>2</v>
      </c>
    </row>
    <row r="122" spans="1:9">
      <c r="A122" s="12"/>
      <c r="B122" s="13"/>
      <c r="C122" s="13"/>
      <c r="D122" s="13"/>
      <c r="E122" s="14"/>
      <c r="F122" s="15"/>
    </row>
    <row r="123" spans="1:9">
      <c r="A123" s="12">
        <v>43640</v>
      </c>
      <c r="B123" s="13">
        <v>5</v>
      </c>
      <c r="C123" s="13" t="s">
        <v>4</v>
      </c>
      <c r="D123" s="14">
        <v>3</v>
      </c>
      <c r="E123" s="14" t="s">
        <v>23</v>
      </c>
      <c r="F123" s="15">
        <v>1</v>
      </c>
      <c r="G123" s="14">
        <v>5</v>
      </c>
      <c r="H123">
        <v>7.5</v>
      </c>
      <c r="I123" s="14"/>
    </row>
    <row r="124" spans="1:9">
      <c r="A124" s="12">
        <v>43640</v>
      </c>
      <c r="B124" s="13">
        <v>5</v>
      </c>
      <c r="C124" s="13" t="s">
        <v>4</v>
      </c>
      <c r="D124" s="13">
        <v>3</v>
      </c>
      <c r="E124" s="14" t="s">
        <v>23</v>
      </c>
      <c r="F124" s="15">
        <v>2</v>
      </c>
      <c r="G124" s="14">
        <v>4</v>
      </c>
      <c r="H124">
        <v>11.5</v>
      </c>
      <c r="I124" s="14"/>
    </row>
    <row r="125" spans="1:9">
      <c r="A125" s="12">
        <v>43640</v>
      </c>
      <c r="B125" s="13">
        <v>5</v>
      </c>
      <c r="C125" s="13" t="s">
        <v>4</v>
      </c>
      <c r="D125" s="13">
        <v>3</v>
      </c>
      <c r="E125" s="14" t="s">
        <v>24</v>
      </c>
      <c r="F125" s="15">
        <v>1</v>
      </c>
    </row>
    <row r="126" spans="1:9">
      <c r="A126" s="12">
        <v>43640</v>
      </c>
      <c r="B126" s="13">
        <v>5</v>
      </c>
      <c r="C126" s="13" t="s">
        <v>4</v>
      </c>
      <c r="D126" s="13">
        <v>3</v>
      </c>
      <c r="E126" s="14" t="s">
        <v>24</v>
      </c>
      <c r="F126" s="15">
        <v>2</v>
      </c>
    </row>
    <row r="127" spans="1:9">
      <c r="A127" s="12">
        <v>43640</v>
      </c>
      <c r="B127" s="13">
        <v>5</v>
      </c>
      <c r="C127" s="13" t="s">
        <v>4</v>
      </c>
      <c r="D127" s="13">
        <v>3</v>
      </c>
      <c r="E127" s="14" t="s">
        <v>25</v>
      </c>
      <c r="F127" s="15">
        <v>1</v>
      </c>
    </row>
    <row r="128" spans="1:9">
      <c r="A128" s="12">
        <v>43640</v>
      </c>
      <c r="B128" s="13">
        <v>5</v>
      </c>
      <c r="C128" s="13" t="s">
        <v>4</v>
      </c>
      <c r="D128" s="13">
        <v>3</v>
      </c>
      <c r="E128" s="14" t="s">
        <v>25</v>
      </c>
      <c r="F128" s="15">
        <v>2</v>
      </c>
    </row>
    <row r="129" spans="1:8">
      <c r="A129" s="12"/>
      <c r="B129" s="13"/>
      <c r="C129" s="13"/>
      <c r="D129" s="13"/>
      <c r="E129" s="14"/>
      <c r="F129" s="15"/>
    </row>
    <row r="130" spans="1:8">
      <c r="A130" s="12">
        <v>43640</v>
      </c>
      <c r="B130" s="13">
        <v>5</v>
      </c>
      <c r="C130" s="13" t="s">
        <v>4</v>
      </c>
      <c r="D130" s="14">
        <v>4</v>
      </c>
      <c r="E130" s="14" t="s">
        <v>23</v>
      </c>
      <c r="F130" s="15">
        <v>1</v>
      </c>
      <c r="G130" s="14">
        <v>6</v>
      </c>
      <c r="H130">
        <v>10.5</v>
      </c>
    </row>
    <row r="131" spans="1:8">
      <c r="A131" s="12">
        <v>43640</v>
      </c>
      <c r="B131" s="13">
        <v>5</v>
      </c>
      <c r="C131" s="13" t="s">
        <v>4</v>
      </c>
      <c r="D131" s="13">
        <v>4</v>
      </c>
      <c r="E131" s="14" t="s">
        <v>23</v>
      </c>
      <c r="F131" s="15">
        <v>2</v>
      </c>
      <c r="G131" s="14">
        <v>2</v>
      </c>
      <c r="H131">
        <v>13.8</v>
      </c>
    </row>
    <row r="132" spans="1:8">
      <c r="A132" s="12">
        <v>43640</v>
      </c>
      <c r="B132" s="13">
        <v>5</v>
      </c>
      <c r="C132" s="13" t="s">
        <v>4</v>
      </c>
      <c r="D132" s="13">
        <v>4</v>
      </c>
      <c r="E132" s="14" t="s">
        <v>24</v>
      </c>
      <c r="F132" s="15">
        <v>1</v>
      </c>
      <c r="G132" s="14">
        <v>0</v>
      </c>
      <c r="H132">
        <v>1.6</v>
      </c>
    </row>
    <row r="133" spans="1:8">
      <c r="A133" s="12">
        <v>43640</v>
      </c>
      <c r="B133" s="13">
        <v>5</v>
      </c>
      <c r="C133" s="13" t="s">
        <v>4</v>
      </c>
      <c r="D133" s="13">
        <v>4</v>
      </c>
      <c r="E133" s="14" t="s">
        <v>24</v>
      </c>
      <c r="F133" s="15">
        <v>2</v>
      </c>
      <c r="G133" s="14"/>
    </row>
    <row r="134" spans="1:8">
      <c r="A134" s="12">
        <v>43640</v>
      </c>
      <c r="B134" s="13">
        <v>5</v>
      </c>
      <c r="C134" s="13" t="s">
        <v>4</v>
      </c>
      <c r="D134" s="13">
        <v>4</v>
      </c>
      <c r="E134" s="14" t="s">
        <v>25</v>
      </c>
      <c r="F134" s="15">
        <v>1</v>
      </c>
    </row>
    <row r="135" spans="1:8">
      <c r="A135" s="12">
        <v>43640</v>
      </c>
      <c r="B135" s="13">
        <v>5</v>
      </c>
      <c r="C135" s="13" t="s">
        <v>4</v>
      </c>
      <c r="D135" s="13">
        <v>4</v>
      </c>
      <c r="E135" s="14" t="s">
        <v>25</v>
      </c>
      <c r="F135" s="15">
        <v>2</v>
      </c>
    </row>
    <row r="136" spans="1:8">
      <c r="A136" s="12"/>
      <c r="B136" s="14"/>
      <c r="C136" s="13"/>
      <c r="D136" s="14"/>
      <c r="E136" s="14"/>
      <c r="F136" s="14"/>
    </row>
    <row r="137" spans="1:8">
      <c r="A137" s="12">
        <v>43640</v>
      </c>
      <c r="B137" s="13">
        <v>5</v>
      </c>
      <c r="C137" s="13" t="s">
        <v>4</v>
      </c>
      <c r="D137" s="14">
        <v>5</v>
      </c>
      <c r="E137" s="14" t="s">
        <v>23</v>
      </c>
      <c r="F137" s="15">
        <v>1</v>
      </c>
      <c r="G137" s="14">
        <v>4</v>
      </c>
      <c r="H137">
        <v>6.9</v>
      </c>
    </row>
    <row r="138" spans="1:8">
      <c r="A138" s="12">
        <v>43640</v>
      </c>
      <c r="B138" s="13">
        <v>5</v>
      </c>
      <c r="C138" s="13" t="s">
        <v>4</v>
      </c>
      <c r="D138" s="13">
        <v>5</v>
      </c>
      <c r="E138" s="14" t="s">
        <v>23</v>
      </c>
      <c r="F138" s="15">
        <v>2</v>
      </c>
      <c r="G138" s="14">
        <v>3</v>
      </c>
      <c r="H138">
        <v>12.2</v>
      </c>
    </row>
    <row r="139" spans="1:8">
      <c r="A139" s="12">
        <v>43640</v>
      </c>
      <c r="B139" s="13">
        <v>5</v>
      </c>
      <c r="C139" s="13" t="s">
        <v>4</v>
      </c>
      <c r="D139" s="13">
        <v>5</v>
      </c>
      <c r="E139" s="14" t="s">
        <v>24</v>
      </c>
      <c r="F139" s="15">
        <v>1</v>
      </c>
      <c r="G139" s="14">
        <v>0</v>
      </c>
      <c r="H139">
        <v>4.0999999999999996</v>
      </c>
    </row>
    <row r="140" spans="1:8">
      <c r="A140" s="12">
        <v>43640</v>
      </c>
      <c r="B140" s="13">
        <v>5</v>
      </c>
      <c r="C140" s="13" t="s">
        <v>4</v>
      </c>
      <c r="D140" s="13">
        <v>5</v>
      </c>
      <c r="E140" s="14" t="s">
        <v>24</v>
      </c>
      <c r="F140" s="15">
        <v>2</v>
      </c>
      <c r="G140" s="14">
        <v>0</v>
      </c>
      <c r="H140">
        <v>2.6</v>
      </c>
    </row>
    <row r="141" spans="1:8">
      <c r="A141" s="12">
        <v>43640</v>
      </c>
      <c r="B141" s="13">
        <v>5</v>
      </c>
      <c r="C141" s="13" t="s">
        <v>4</v>
      </c>
      <c r="D141" s="13">
        <v>5</v>
      </c>
      <c r="E141" s="14" t="s">
        <v>25</v>
      </c>
      <c r="F141" s="15">
        <v>1</v>
      </c>
    </row>
    <row r="142" spans="1:8">
      <c r="A142" s="12">
        <v>43640</v>
      </c>
      <c r="B142" s="13">
        <v>5</v>
      </c>
      <c r="C142" s="13" t="s">
        <v>4</v>
      </c>
      <c r="D142" s="13">
        <v>5</v>
      </c>
      <c r="E142" s="14" t="s">
        <v>25</v>
      </c>
      <c r="F142" s="15">
        <v>2</v>
      </c>
    </row>
    <row r="143" spans="1:8">
      <c r="A143" s="12"/>
      <c r="B143" s="14"/>
      <c r="C143" s="14"/>
      <c r="D143" s="14"/>
      <c r="E143" s="14"/>
      <c r="F143" s="14"/>
    </row>
    <row r="144" spans="1:8">
      <c r="A144" s="12">
        <v>43640</v>
      </c>
      <c r="B144" s="13">
        <v>5</v>
      </c>
      <c r="C144" s="13" t="s">
        <v>5</v>
      </c>
      <c r="D144" s="13">
        <v>1</v>
      </c>
      <c r="E144" s="14" t="s">
        <v>23</v>
      </c>
      <c r="F144" s="15">
        <v>1</v>
      </c>
      <c r="G144" s="14">
        <v>1</v>
      </c>
      <c r="H144">
        <v>8.6</v>
      </c>
    </row>
    <row r="145" spans="1:9">
      <c r="A145" s="12">
        <v>43640</v>
      </c>
      <c r="B145" s="13">
        <v>5</v>
      </c>
      <c r="C145" s="13" t="s">
        <v>5</v>
      </c>
      <c r="D145" s="13">
        <v>1</v>
      </c>
      <c r="E145" s="14" t="s">
        <v>23</v>
      </c>
      <c r="F145" s="15">
        <v>2</v>
      </c>
      <c r="G145" s="14">
        <v>0</v>
      </c>
      <c r="H145">
        <v>8.6</v>
      </c>
    </row>
    <row r="146" spans="1:9">
      <c r="A146" s="12">
        <v>43640</v>
      </c>
      <c r="B146" s="13">
        <v>5</v>
      </c>
      <c r="C146" s="13" t="s">
        <v>5</v>
      </c>
      <c r="D146" s="13">
        <v>1</v>
      </c>
      <c r="E146" s="14" t="s">
        <v>24</v>
      </c>
      <c r="F146" s="15">
        <v>1</v>
      </c>
      <c r="G146" s="14">
        <v>0</v>
      </c>
      <c r="H146">
        <v>7.2</v>
      </c>
    </row>
    <row r="147" spans="1:9">
      <c r="A147" s="12">
        <v>43640</v>
      </c>
      <c r="B147" s="13">
        <v>5</v>
      </c>
      <c r="C147" s="13" t="s">
        <v>5</v>
      </c>
      <c r="D147" s="13">
        <v>1</v>
      </c>
      <c r="E147" s="14" t="s">
        <v>24</v>
      </c>
      <c r="F147" s="15">
        <v>2</v>
      </c>
      <c r="G147" s="14">
        <v>0</v>
      </c>
      <c r="H147">
        <v>7.3</v>
      </c>
    </row>
    <row r="148" spans="1:9">
      <c r="A148" s="12">
        <v>43640</v>
      </c>
      <c r="B148" s="13">
        <v>5</v>
      </c>
      <c r="C148" s="13" t="s">
        <v>5</v>
      </c>
      <c r="D148" s="13">
        <v>1</v>
      </c>
      <c r="E148" s="14" t="s">
        <v>25</v>
      </c>
      <c r="F148" s="15">
        <v>1</v>
      </c>
    </row>
    <row r="149" spans="1:9">
      <c r="A149" s="12">
        <v>43640</v>
      </c>
      <c r="B149" s="13">
        <v>5</v>
      </c>
      <c r="C149" s="13" t="s">
        <v>5</v>
      </c>
      <c r="D149" s="13">
        <v>1</v>
      </c>
      <c r="E149" s="14" t="s">
        <v>25</v>
      </c>
      <c r="F149" s="15">
        <v>2</v>
      </c>
    </row>
    <row r="150" spans="1:9">
      <c r="A150" s="12"/>
      <c r="B150" s="13"/>
      <c r="C150" s="13"/>
      <c r="D150" s="13"/>
      <c r="E150" s="14"/>
      <c r="F150" s="15"/>
    </row>
    <row r="151" spans="1:9">
      <c r="A151" s="12">
        <v>43640</v>
      </c>
      <c r="B151" s="13">
        <v>5</v>
      </c>
      <c r="C151" s="13" t="s">
        <v>5</v>
      </c>
      <c r="D151" s="13">
        <v>2</v>
      </c>
      <c r="E151" s="14" t="s">
        <v>23</v>
      </c>
      <c r="F151" s="15">
        <v>1</v>
      </c>
      <c r="G151" s="14">
        <v>4</v>
      </c>
      <c r="H151">
        <v>9</v>
      </c>
      <c r="I151" s="14"/>
    </row>
    <row r="152" spans="1:9">
      <c r="A152" s="12">
        <v>43640</v>
      </c>
      <c r="B152" s="13">
        <v>5</v>
      </c>
      <c r="C152" s="13" t="s">
        <v>5</v>
      </c>
      <c r="D152" s="13">
        <v>2</v>
      </c>
      <c r="E152" s="14" t="s">
        <v>23</v>
      </c>
      <c r="F152" s="15">
        <v>2</v>
      </c>
      <c r="G152" s="14">
        <v>3</v>
      </c>
      <c r="H152">
        <v>7</v>
      </c>
      <c r="I152" s="14"/>
    </row>
    <row r="153" spans="1:9">
      <c r="A153" s="12">
        <v>43640</v>
      </c>
      <c r="B153" s="13">
        <v>5</v>
      </c>
      <c r="C153" s="13" t="s">
        <v>5</v>
      </c>
      <c r="D153" s="13">
        <v>2</v>
      </c>
      <c r="E153" s="14" t="s">
        <v>24</v>
      </c>
      <c r="F153" s="15">
        <v>1</v>
      </c>
      <c r="G153" s="14">
        <v>1</v>
      </c>
      <c r="H153">
        <v>7.6</v>
      </c>
    </row>
    <row r="154" spans="1:9">
      <c r="A154" s="12">
        <v>43640</v>
      </c>
      <c r="B154" s="13">
        <v>5</v>
      </c>
      <c r="C154" s="13" t="s">
        <v>5</v>
      </c>
      <c r="D154" s="13">
        <v>2</v>
      </c>
      <c r="E154" s="14" t="s">
        <v>24</v>
      </c>
      <c r="F154" s="15">
        <v>2</v>
      </c>
      <c r="G154" s="14">
        <v>3</v>
      </c>
      <c r="H154">
        <v>3.3</v>
      </c>
    </row>
    <row r="155" spans="1:9">
      <c r="A155" s="12">
        <v>43640</v>
      </c>
      <c r="B155" s="13">
        <v>5</v>
      </c>
      <c r="C155" s="13" t="s">
        <v>5</v>
      </c>
      <c r="D155" s="13">
        <v>2</v>
      </c>
      <c r="E155" s="14" t="s">
        <v>25</v>
      </c>
      <c r="F155" s="15">
        <v>1</v>
      </c>
      <c r="G155" s="14">
        <v>0</v>
      </c>
      <c r="H155">
        <v>2.8</v>
      </c>
    </row>
    <row r="156" spans="1:9">
      <c r="A156" s="12">
        <v>43640</v>
      </c>
      <c r="B156" s="13">
        <v>5</v>
      </c>
      <c r="C156" s="13" t="s">
        <v>5</v>
      </c>
      <c r="D156" s="13">
        <v>2</v>
      </c>
      <c r="E156" s="14" t="s">
        <v>25</v>
      </c>
      <c r="F156" s="15">
        <v>2</v>
      </c>
    </row>
    <row r="157" spans="1:9">
      <c r="A157" s="12"/>
      <c r="B157" s="13"/>
      <c r="C157" s="13"/>
      <c r="D157" s="13"/>
      <c r="E157" s="14"/>
      <c r="F157" s="15"/>
    </row>
    <row r="158" spans="1:9">
      <c r="A158" s="12">
        <v>43640</v>
      </c>
      <c r="B158" s="13">
        <v>5</v>
      </c>
      <c r="C158" s="13" t="s">
        <v>5</v>
      </c>
      <c r="D158" s="14">
        <v>3</v>
      </c>
      <c r="E158" s="14" t="s">
        <v>23</v>
      </c>
      <c r="F158" s="15">
        <v>1</v>
      </c>
      <c r="G158" s="14">
        <v>5</v>
      </c>
      <c r="H158">
        <v>10.7</v>
      </c>
    </row>
    <row r="159" spans="1:9">
      <c r="A159" s="12">
        <v>43640</v>
      </c>
      <c r="B159" s="13">
        <v>5</v>
      </c>
      <c r="C159" s="13" t="s">
        <v>5</v>
      </c>
      <c r="D159" s="13">
        <v>3</v>
      </c>
      <c r="E159" s="14" t="s">
        <v>23</v>
      </c>
      <c r="F159" s="15">
        <v>2</v>
      </c>
      <c r="G159" s="14">
        <v>3</v>
      </c>
      <c r="H159">
        <v>6.3</v>
      </c>
    </row>
    <row r="160" spans="1:9">
      <c r="A160" s="12">
        <v>43640</v>
      </c>
      <c r="B160" s="13">
        <v>5</v>
      </c>
      <c r="C160" s="13" t="s">
        <v>5</v>
      </c>
      <c r="D160" s="13">
        <v>3</v>
      </c>
      <c r="E160" s="14" t="s">
        <v>24</v>
      </c>
      <c r="F160" s="15">
        <v>1</v>
      </c>
      <c r="G160" s="14">
        <v>1</v>
      </c>
      <c r="H160">
        <v>4.3</v>
      </c>
    </row>
    <row r="161" spans="1:10">
      <c r="A161" s="12">
        <v>43640</v>
      </c>
      <c r="B161" s="13">
        <v>5</v>
      </c>
      <c r="C161" s="13" t="s">
        <v>5</v>
      </c>
      <c r="D161" s="13">
        <v>3</v>
      </c>
      <c r="E161" s="14" t="s">
        <v>24</v>
      </c>
      <c r="F161" s="15">
        <v>2</v>
      </c>
      <c r="G161" s="14">
        <v>1</v>
      </c>
      <c r="H161">
        <v>3.4</v>
      </c>
    </row>
    <row r="162" spans="1:10">
      <c r="A162" s="12">
        <v>43640</v>
      </c>
      <c r="B162" s="13">
        <v>5</v>
      </c>
      <c r="C162" s="13" t="s">
        <v>5</v>
      </c>
      <c r="D162" s="13">
        <v>3</v>
      </c>
      <c r="E162" s="14" t="s">
        <v>25</v>
      </c>
      <c r="F162" s="15">
        <v>1</v>
      </c>
    </row>
    <row r="163" spans="1:10">
      <c r="A163" s="12">
        <v>43640</v>
      </c>
      <c r="B163" s="13">
        <v>5</v>
      </c>
      <c r="C163" s="13" t="s">
        <v>5</v>
      </c>
      <c r="D163" s="13">
        <v>3</v>
      </c>
      <c r="E163" s="14" t="s">
        <v>25</v>
      </c>
      <c r="F163" s="15">
        <v>2</v>
      </c>
    </row>
    <row r="164" spans="1:10">
      <c r="A164" s="12"/>
      <c r="B164" s="13"/>
      <c r="C164" s="13"/>
      <c r="D164" s="13"/>
      <c r="E164" s="14"/>
      <c r="F164" s="15"/>
    </row>
    <row r="165" spans="1:10">
      <c r="A165" s="12">
        <v>43640</v>
      </c>
      <c r="B165" s="13">
        <v>5</v>
      </c>
      <c r="C165" s="13" t="s">
        <v>5</v>
      </c>
      <c r="D165" s="14">
        <v>4</v>
      </c>
      <c r="E165" s="14" t="s">
        <v>23</v>
      </c>
      <c r="F165" s="15">
        <v>1</v>
      </c>
      <c r="G165" s="14">
        <v>4</v>
      </c>
      <c r="H165">
        <v>16.8</v>
      </c>
      <c r="I165" s="14">
        <v>2</v>
      </c>
      <c r="J165">
        <v>15</v>
      </c>
    </row>
    <row r="166" spans="1:10">
      <c r="A166" s="12">
        <v>43640</v>
      </c>
      <c r="B166" s="13">
        <v>5</v>
      </c>
      <c r="C166" s="13" t="s">
        <v>5</v>
      </c>
      <c r="D166" s="13">
        <v>4</v>
      </c>
      <c r="E166" s="14" t="s">
        <v>23</v>
      </c>
      <c r="F166" s="15">
        <v>2</v>
      </c>
      <c r="G166" s="14">
        <v>2</v>
      </c>
      <c r="H166">
        <v>18.2</v>
      </c>
      <c r="I166" s="14">
        <v>2</v>
      </c>
      <c r="J166">
        <v>7.4</v>
      </c>
    </row>
    <row r="167" spans="1:10">
      <c r="A167" s="12">
        <v>43640</v>
      </c>
      <c r="B167" s="13">
        <v>5</v>
      </c>
      <c r="C167" s="13" t="s">
        <v>5</v>
      </c>
      <c r="D167" s="13">
        <v>4</v>
      </c>
      <c r="E167" s="14" t="s">
        <v>24</v>
      </c>
      <c r="F167" s="15">
        <v>1</v>
      </c>
      <c r="G167" s="14"/>
      <c r="I167" s="14"/>
    </row>
    <row r="168" spans="1:10">
      <c r="A168" s="12">
        <v>43640</v>
      </c>
      <c r="B168" s="13">
        <v>5</v>
      </c>
      <c r="C168" s="13" t="s">
        <v>5</v>
      </c>
      <c r="D168" s="13">
        <v>4</v>
      </c>
      <c r="E168" s="14" t="s">
        <v>24</v>
      </c>
      <c r="F168" s="15">
        <v>2</v>
      </c>
      <c r="G168" s="14"/>
      <c r="I168" s="14"/>
    </row>
    <row r="169" spans="1:10">
      <c r="A169" s="12">
        <v>43640</v>
      </c>
      <c r="B169" s="13">
        <v>5</v>
      </c>
      <c r="C169" s="13" t="s">
        <v>5</v>
      </c>
      <c r="D169" s="13">
        <v>4</v>
      </c>
      <c r="E169" s="14" t="s">
        <v>25</v>
      </c>
      <c r="F169" s="15">
        <v>1</v>
      </c>
    </row>
    <row r="170" spans="1:10">
      <c r="A170" s="12">
        <v>43640</v>
      </c>
      <c r="B170" s="13">
        <v>5</v>
      </c>
      <c r="C170" s="13" t="s">
        <v>5</v>
      </c>
      <c r="D170" s="13">
        <v>4</v>
      </c>
      <c r="E170" s="14" t="s">
        <v>25</v>
      </c>
      <c r="F170" s="15">
        <v>2</v>
      </c>
    </row>
    <row r="171" spans="1:10">
      <c r="A171" s="12"/>
      <c r="B171" s="14"/>
      <c r="C171" s="13"/>
      <c r="D171" s="14"/>
      <c r="E171" s="14"/>
      <c r="F171" s="14"/>
    </row>
    <row r="172" spans="1:10">
      <c r="A172" s="12">
        <v>43640</v>
      </c>
      <c r="B172" s="13">
        <v>5</v>
      </c>
      <c r="C172" s="13" t="s">
        <v>5</v>
      </c>
      <c r="D172" s="14">
        <v>5</v>
      </c>
      <c r="E172" s="14" t="s">
        <v>23</v>
      </c>
      <c r="F172" s="15">
        <v>1</v>
      </c>
      <c r="G172" s="14">
        <v>1</v>
      </c>
      <c r="H172">
        <v>8.8000000000000007</v>
      </c>
      <c r="I172" s="14">
        <v>0</v>
      </c>
      <c r="J172">
        <v>8.9</v>
      </c>
    </row>
    <row r="173" spans="1:10">
      <c r="A173" s="12">
        <v>43640</v>
      </c>
      <c r="B173" s="13">
        <v>5</v>
      </c>
      <c r="C173" s="13" t="s">
        <v>5</v>
      </c>
      <c r="D173" s="13">
        <v>5</v>
      </c>
      <c r="E173" s="14" t="s">
        <v>23</v>
      </c>
      <c r="F173" s="15">
        <v>2</v>
      </c>
      <c r="G173" s="14">
        <v>3</v>
      </c>
      <c r="H173">
        <v>14.1</v>
      </c>
      <c r="I173" s="14">
        <v>1</v>
      </c>
      <c r="J173">
        <v>4.2</v>
      </c>
    </row>
    <row r="174" spans="1:10">
      <c r="A174" s="12">
        <v>43640</v>
      </c>
      <c r="B174" s="13">
        <v>5</v>
      </c>
      <c r="C174" s="13" t="s">
        <v>5</v>
      </c>
      <c r="D174" s="13">
        <v>5</v>
      </c>
      <c r="E174" s="14" t="s">
        <v>24</v>
      </c>
      <c r="F174" s="15">
        <v>1</v>
      </c>
      <c r="G174" s="14">
        <v>2</v>
      </c>
      <c r="H174">
        <v>5.0999999999999996</v>
      </c>
      <c r="I174" s="14">
        <v>0</v>
      </c>
      <c r="J174">
        <v>1</v>
      </c>
    </row>
    <row r="175" spans="1:10">
      <c r="A175" s="12">
        <v>43640</v>
      </c>
      <c r="B175" s="13">
        <v>5</v>
      </c>
      <c r="C175" s="13" t="s">
        <v>5</v>
      </c>
      <c r="D175" s="13">
        <v>5</v>
      </c>
      <c r="E175" s="14" t="s">
        <v>24</v>
      </c>
      <c r="F175" s="15">
        <v>2</v>
      </c>
      <c r="G175" s="14"/>
    </row>
    <row r="176" spans="1:10">
      <c r="A176" s="12">
        <v>43640</v>
      </c>
      <c r="B176" s="13">
        <v>5</v>
      </c>
      <c r="C176" s="13" t="s">
        <v>5</v>
      </c>
      <c r="D176" s="13">
        <v>5</v>
      </c>
      <c r="E176" s="14" t="s">
        <v>25</v>
      </c>
      <c r="F176" s="15">
        <v>1</v>
      </c>
    </row>
    <row r="177" spans="1:9">
      <c r="A177" s="12">
        <v>43640</v>
      </c>
      <c r="B177" s="13">
        <v>5</v>
      </c>
      <c r="C177" s="13" t="s">
        <v>5</v>
      </c>
      <c r="D177" s="13">
        <v>5</v>
      </c>
      <c r="E177" s="14" t="s">
        <v>25</v>
      </c>
      <c r="F177" s="15">
        <v>2</v>
      </c>
    </row>
    <row r="178" spans="1:9">
      <c r="A178" s="12"/>
      <c r="B178" s="13"/>
      <c r="C178" s="13"/>
      <c r="D178" s="13"/>
      <c r="E178" s="14"/>
      <c r="F178" s="15"/>
    </row>
    <row r="179" spans="1:9">
      <c r="A179" s="12">
        <v>43640</v>
      </c>
      <c r="B179" s="13">
        <v>5</v>
      </c>
      <c r="C179" s="13" t="s">
        <v>6</v>
      </c>
      <c r="D179" s="13">
        <v>1</v>
      </c>
      <c r="E179" s="14" t="s">
        <v>23</v>
      </c>
      <c r="F179" s="15">
        <v>1</v>
      </c>
      <c r="G179" s="14">
        <v>4</v>
      </c>
      <c r="H179">
        <v>10.4</v>
      </c>
    </row>
    <row r="180" spans="1:9">
      <c r="A180" s="12">
        <v>43640</v>
      </c>
      <c r="B180" s="13">
        <v>5</v>
      </c>
      <c r="C180" s="13" t="s">
        <v>6</v>
      </c>
      <c r="D180" s="13">
        <v>1</v>
      </c>
      <c r="E180" s="14" t="s">
        <v>23</v>
      </c>
      <c r="F180" s="15">
        <v>2</v>
      </c>
      <c r="G180" s="14">
        <v>1</v>
      </c>
      <c r="H180">
        <v>5.5</v>
      </c>
    </row>
    <row r="181" spans="1:9">
      <c r="A181" s="12">
        <v>43640</v>
      </c>
      <c r="B181" s="13">
        <v>5</v>
      </c>
      <c r="C181" s="13" t="s">
        <v>6</v>
      </c>
      <c r="D181" s="13">
        <v>1</v>
      </c>
      <c r="E181" s="14" t="s">
        <v>24</v>
      </c>
      <c r="F181" s="15">
        <v>1</v>
      </c>
      <c r="G181" s="14">
        <v>1</v>
      </c>
      <c r="H181">
        <v>8.9</v>
      </c>
    </row>
    <row r="182" spans="1:9">
      <c r="A182" s="12">
        <v>43640</v>
      </c>
      <c r="B182" s="13">
        <v>5</v>
      </c>
      <c r="C182" s="13" t="s">
        <v>6</v>
      </c>
      <c r="D182" s="13">
        <v>1</v>
      </c>
      <c r="E182" s="14" t="s">
        <v>24</v>
      </c>
      <c r="F182" s="15">
        <v>2</v>
      </c>
    </row>
    <row r="183" spans="1:9">
      <c r="A183" s="12">
        <v>43640</v>
      </c>
      <c r="B183" s="13">
        <v>5</v>
      </c>
      <c r="C183" s="13" t="s">
        <v>6</v>
      </c>
      <c r="D183" s="13">
        <v>1</v>
      </c>
      <c r="E183" s="14" t="s">
        <v>25</v>
      </c>
      <c r="F183" s="15">
        <v>1</v>
      </c>
    </row>
    <row r="184" spans="1:9">
      <c r="A184" s="12">
        <v>43640</v>
      </c>
      <c r="B184" s="13">
        <v>5</v>
      </c>
      <c r="C184" s="13" t="s">
        <v>6</v>
      </c>
      <c r="D184" s="13">
        <v>1</v>
      </c>
      <c r="E184" s="14" t="s">
        <v>25</v>
      </c>
      <c r="F184" s="15">
        <v>2</v>
      </c>
    </row>
    <row r="185" spans="1:9">
      <c r="A185" s="12"/>
      <c r="B185" s="13"/>
      <c r="C185" s="13"/>
      <c r="D185" s="13"/>
      <c r="E185" s="14"/>
      <c r="F185" s="15"/>
    </row>
    <row r="186" spans="1:9">
      <c r="A186" s="12">
        <v>43640</v>
      </c>
      <c r="B186" s="13">
        <v>5</v>
      </c>
      <c r="C186" s="13" t="s">
        <v>6</v>
      </c>
      <c r="D186" s="13">
        <v>2</v>
      </c>
      <c r="E186" s="14" t="s">
        <v>23</v>
      </c>
      <c r="F186" s="15">
        <v>1</v>
      </c>
      <c r="G186" s="14">
        <v>2</v>
      </c>
      <c r="H186">
        <v>4.5999999999999996</v>
      </c>
      <c r="I186" s="14"/>
    </row>
    <row r="187" spans="1:9">
      <c r="A187" s="12">
        <v>43640</v>
      </c>
      <c r="B187" s="13">
        <v>5</v>
      </c>
      <c r="C187" s="13" t="s">
        <v>6</v>
      </c>
      <c r="D187" s="13">
        <v>2</v>
      </c>
      <c r="E187" s="14" t="s">
        <v>23</v>
      </c>
      <c r="F187" s="15">
        <v>2</v>
      </c>
      <c r="G187" s="14">
        <v>2</v>
      </c>
      <c r="H187">
        <v>6.8</v>
      </c>
    </row>
    <row r="188" spans="1:9">
      <c r="A188" s="12">
        <v>43640</v>
      </c>
      <c r="B188" s="13">
        <v>5</v>
      </c>
      <c r="C188" s="13" t="s">
        <v>6</v>
      </c>
      <c r="D188" s="13">
        <v>2</v>
      </c>
      <c r="E188" s="14" t="s">
        <v>24</v>
      </c>
      <c r="F188" s="15">
        <v>1</v>
      </c>
      <c r="G188" s="14">
        <v>1</v>
      </c>
      <c r="H188">
        <v>5.9</v>
      </c>
      <c r="I188" s="14"/>
    </row>
    <row r="189" spans="1:9">
      <c r="A189" s="12">
        <v>43640</v>
      </c>
      <c r="B189" s="13">
        <v>5</v>
      </c>
      <c r="C189" s="13" t="s">
        <v>6</v>
      </c>
      <c r="D189" s="13">
        <v>2</v>
      </c>
      <c r="E189" s="14" t="s">
        <v>24</v>
      </c>
      <c r="F189" s="15">
        <v>2</v>
      </c>
      <c r="G189" s="14">
        <v>3</v>
      </c>
      <c r="H189">
        <v>7.6</v>
      </c>
      <c r="I189" s="14"/>
    </row>
    <row r="190" spans="1:9">
      <c r="A190" s="12">
        <v>43640</v>
      </c>
      <c r="B190" s="13">
        <v>5</v>
      </c>
      <c r="C190" s="13" t="s">
        <v>6</v>
      </c>
      <c r="D190" s="13">
        <v>2</v>
      </c>
      <c r="E190" s="14" t="s">
        <v>25</v>
      </c>
      <c r="F190" s="15">
        <v>1</v>
      </c>
    </row>
    <row r="191" spans="1:9">
      <c r="A191" s="12">
        <v>43640</v>
      </c>
      <c r="B191" s="13">
        <v>5</v>
      </c>
      <c r="C191" s="13" t="s">
        <v>6</v>
      </c>
      <c r="D191" s="13">
        <v>2</v>
      </c>
      <c r="E191" s="14" t="s">
        <v>25</v>
      </c>
      <c r="F191" s="15">
        <v>2</v>
      </c>
    </row>
    <row r="192" spans="1:9">
      <c r="A192" s="12"/>
      <c r="B192" s="13"/>
      <c r="C192" s="13"/>
      <c r="D192" s="13"/>
      <c r="E192" s="14"/>
      <c r="F192" s="15"/>
    </row>
    <row r="193" spans="1:10">
      <c r="A193" s="12">
        <v>43640</v>
      </c>
      <c r="B193" s="13">
        <v>5</v>
      </c>
      <c r="C193" s="13" t="s">
        <v>6</v>
      </c>
      <c r="D193" s="14">
        <v>3</v>
      </c>
      <c r="E193" s="14" t="s">
        <v>23</v>
      </c>
      <c r="F193" s="15">
        <v>1</v>
      </c>
      <c r="G193" s="14">
        <v>1</v>
      </c>
      <c r="H193">
        <v>4.3</v>
      </c>
    </row>
    <row r="194" spans="1:10">
      <c r="A194" s="12">
        <v>43640</v>
      </c>
      <c r="B194" s="13">
        <v>5</v>
      </c>
      <c r="C194" s="13" t="s">
        <v>6</v>
      </c>
      <c r="D194" s="13">
        <v>3</v>
      </c>
      <c r="E194" s="14" t="s">
        <v>23</v>
      </c>
      <c r="F194" s="15">
        <v>2</v>
      </c>
      <c r="G194" s="14">
        <v>2</v>
      </c>
      <c r="H194">
        <v>9</v>
      </c>
    </row>
    <row r="195" spans="1:10">
      <c r="A195" s="12">
        <v>43640</v>
      </c>
      <c r="B195" s="13">
        <v>5</v>
      </c>
      <c r="C195" s="13" t="s">
        <v>6</v>
      </c>
      <c r="D195" s="13">
        <v>3</v>
      </c>
      <c r="E195" s="14" t="s">
        <v>24</v>
      </c>
      <c r="F195" s="15">
        <v>1</v>
      </c>
      <c r="G195" s="14">
        <v>0</v>
      </c>
      <c r="H195">
        <v>2.9</v>
      </c>
    </row>
    <row r="196" spans="1:10">
      <c r="A196" s="12">
        <v>43640</v>
      </c>
      <c r="B196" s="13">
        <v>5</v>
      </c>
      <c r="C196" s="13" t="s">
        <v>6</v>
      </c>
      <c r="D196" s="13">
        <v>3</v>
      </c>
      <c r="E196" s="14" t="s">
        <v>24</v>
      </c>
      <c r="F196" s="15">
        <v>2</v>
      </c>
      <c r="G196" s="14">
        <v>0</v>
      </c>
      <c r="H196">
        <v>2.2999999999999998</v>
      </c>
    </row>
    <row r="197" spans="1:10">
      <c r="A197" s="12">
        <v>43640</v>
      </c>
      <c r="B197" s="13">
        <v>5</v>
      </c>
      <c r="C197" s="13" t="s">
        <v>6</v>
      </c>
      <c r="D197" s="13">
        <v>3</v>
      </c>
      <c r="E197" s="14" t="s">
        <v>25</v>
      </c>
      <c r="F197" s="15">
        <v>1</v>
      </c>
    </row>
    <row r="198" spans="1:10">
      <c r="A198" s="12">
        <v>43640</v>
      </c>
      <c r="B198" s="13">
        <v>5</v>
      </c>
      <c r="C198" s="13" t="s">
        <v>6</v>
      </c>
      <c r="D198" s="13">
        <v>3</v>
      </c>
      <c r="E198" s="14" t="s">
        <v>25</v>
      </c>
      <c r="F198" s="15">
        <v>2</v>
      </c>
    </row>
    <row r="199" spans="1:10">
      <c r="A199" s="12"/>
      <c r="B199" s="13"/>
      <c r="C199" s="13"/>
      <c r="D199" s="13"/>
      <c r="E199" s="14"/>
      <c r="F199" s="15"/>
    </row>
    <row r="200" spans="1:10">
      <c r="A200" s="12">
        <v>43640</v>
      </c>
      <c r="B200" s="13">
        <v>5</v>
      </c>
      <c r="C200" s="13" t="s">
        <v>6</v>
      </c>
      <c r="D200" s="14">
        <v>4</v>
      </c>
      <c r="E200" s="14" t="s">
        <v>23</v>
      </c>
      <c r="F200" s="15">
        <v>1</v>
      </c>
      <c r="G200" s="14">
        <v>1</v>
      </c>
      <c r="H200">
        <v>9.5</v>
      </c>
      <c r="I200" s="14">
        <v>3</v>
      </c>
      <c r="J200">
        <v>11.3</v>
      </c>
    </row>
    <row r="201" spans="1:10">
      <c r="A201" s="12">
        <v>43640</v>
      </c>
      <c r="B201" s="13">
        <v>5</v>
      </c>
      <c r="C201" s="13" t="s">
        <v>6</v>
      </c>
      <c r="D201" s="13">
        <v>4</v>
      </c>
      <c r="E201" s="14" t="s">
        <v>23</v>
      </c>
      <c r="F201" s="15">
        <v>2</v>
      </c>
      <c r="G201" s="14">
        <v>7</v>
      </c>
      <c r="H201">
        <v>7.8</v>
      </c>
      <c r="I201" s="14"/>
    </row>
    <row r="202" spans="1:10">
      <c r="A202" s="12">
        <v>43640</v>
      </c>
      <c r="B202" s="13">
        <v>5</v>
      </c>
      <c r="C202" s="13" t="s">
        <v>6</v>
      </c>
      <c r="D202" s="13">
        <v>4</v>
      </c>
      <c r="E202" s="14" t="s">
        <v>24</v>
      </c>
      <c r="F202" s="15">
        <v>1</v>
      </c>
      <c r="G202" s="14"/>
      <c r="I202" s="14"/>
    </row>
    <row r="203" spans="1:10">
      <c r="A203" s="12">
        <v>43640</v>
      </c>
      <c r="B203" s="13">
        <v>5</v>
      </c>
      <c r="C203" s="13" t="s">
        <v>6</v>
      </c>
      <c r="D203" s="13">
        <v>4</v>
      </c>
      <c r="E203" s="14" t="s">
        <v>24</v>
      </c>
      <c r="F203" s="15">
        <v>2</v>
      </c>
      <c r="G203" s="14"/>
    </row>
    <row r="204" spans="1:10">
      <c r="A204" s="12">
        <v>43640</v>
      </c>
      <c r="B204" s="13">
        <v>5</v>
      </c>
      <c r="C204" s="13" t="s">
        <v>6</v>
      </c>
      <c r="D204" s="13">
        <v>4</v>
      </c>
      <c r="E204" s="14" t="s">
        <v>25</v>
      </c>
      <c r="F204" s="15">
        <v>1</v>
      </c>
    </row>
    <row r="205" spans="1:10">
      <c r="A205" s="12">
        <v>43640</v>
      </c>
      <c r="B205" s="13">
        <v>5</v>
      </c>
      <c r="C205" s="13" t="s">
        <v>6</v>
      </c>
      <c r="D205" s="13">
        <v>4</v>
      </c>
      <c r="E205" s="14" t="s">
        <v>25</v>
      </c>
      <c r="F205" s="15">
        <v>2</v>
      </c>
    </row>
    <row r="206" spans="1:10">
      <c r="A206" s="12"/>
      <c r="B206" s="14"/>
      <c r="C206" s="13"/>
      <c r="D206" s="14"/>
      <c r="E206" s="14"/>
      <c r="F206" s="14"/>
    </row>
    <row r="207" spans="1:10">
      <c r="A207" s="12">
        <v>43640</v>
      </c>
      <c r="B207" s="13">
        <v>5</v>
      </c>
      <c r="C207" s="13" t="s">
        <v>6</v>
      </c>
      <c r="D207" s="14">
        <v>5</v>
      </c>
      <c r="E207" s="14" t="s">
        <v>23</v>
      </c>
      <c r="F207" s="15">
        <v>1</v>
      </c>
      <c r="G207" s="14">
        <v>4</v>
      </c>
      <c r="H207">
        <v>5.3</v>
      </c>
      <c r="I207" s="14">
        <v>0</v>
      </c>
      <c r="J207">
        <v>13</v>
      </c>
    </row>
    <row r="208" spans="1:10">
      <c r="A208" s="12">
        <v>43640</v>
      </c>
      <c r="B208" s="13">
        <v>5</v>
      </c>
      <c r="C208" s="13" t="s">
        <v>6</v>
      </c>
      <c r="D208" s="13">
        <v>5</v>
      </c>
      <c r="E208" s="14" t="s">
        <v>23</v>
      </c>
      <c r="F208" s="15">
        <v>2</v>
      </c>
      <c r="G208" s="14">
        <v>4</v>
      </c>
      <c r="H208">
        <v>10.5</v>
      </c>
      <c r="I208" s="14">
        <v>0</v>
      </c>
      <c r="J208">
        <v>8.6</v>
      </c>
    </row>
    <row r="209" spans="1:8">
      <c r="A209" s="12">
        <v>43640</v>
      </c>
      <c r="B209" s="13">
        <v>5</v>
      </c>
      <c r="C209" s="13" t="s">
        <v>6</v>
      </c>
      <c r="D209" s="13">
        <v>5</v>
      </c>
      <c r="E209" s="14" t="s">
        <v>24</v>
      </c>
      <c r="F209" s="15">
        <v>1</v>
      </c>
      <c r="G209" s="14">
        <v>1</v>
      </c>
      <c r="H209">
        <v>3</v>
      </c>
    </row>
    <row r="210" spans="1:8">
      <c r="A210" s="12">
        <v>43640</v>
      </c>
      <c r="B210" s="13">
        <v>5</v>
      </c>
      <c r="C210" s="13" t="s">
        <v>6</v>
      </c>
      <c r="D210" s="13">
        <v>5</v>
      </c>
      <c r="E210" s="14" t="s">
        <v>24</v>
      </c>
      <c r="F210" s="15">
        <v>2</v>
      </c>
      <c r="G210" s="14">
        <v>0</v>
      </c>
      <c r="H210">
        <v>5</v>
      </c>
    </row>
    <row r="211" spans="1:8">
      <c r="A211" s="12">
        <v>43640</v>
      </c>
      <c r="B211" s="13">
        <v>5</v>
      </c>
      <c r="C211" s="13" t="s">
        <v>6</v>
      </c>
      <c r="D211" s="13">
        <v>5</v>
      </c>
      <c r="E211" s="14" t="s">
        <v>25</v>
      </c>
      <c r="F211" s="15">
        <v>1</v>
      </c>
    </row>
    <row r="212" spans="1:8">
      <c r="A212" s="12">
        <v>43640</v>
      </c>
      <c r="B212" s="13">
        <v>5</v>
      </c>
      <c r="C212" s="13" t="s">
        <v>6</v>
      </c>
      <c r="D212" s="13">
        <v>5</v>
      </c>
      <c r="E212" s="14" t="s">
        <v>25</v>
      </c>
      <c r="F212" s="15">
        <v>2</v>
      </c>
    </row>
    <row r="215" spans="1:8">
      <c r="A215" s="12">
        <v>43640</v>
      </c>
      <c r="B215" s="13">
        <v>6</v>
      </c>
      <c r="C215" s="13" t="s">
        <v>4</v>
      </c>
      <c r="D215" s="13">
        <v>1</v>
      </c>
      <c r="E215" s="14" t="s">
        <v>23</v>
      </c>
      <c r="F215" s="15">
        <v>1</v>
      </c>
      <c r="G215" s="14">
        <v>4</v>
      </c>
      <c r="H215">
        <v>14.3</v>
      </c>
    </row>
    <row r="216" spans="1:8">
      <c r="A216" s="12">
        <v>43640</v>
      </c>
      <c r="B216" s="13">
        <v>6</v>
      </c>
      <c r="C216" s="13" t="s">
        <v>4</v>
      </c>
      <c r="D216" s="13">
        <v>1</v>
      </c>
      <c r="E216" s="14" t="s">
        <v>23</v>
      </c>
      <c r="F216" s="15">
        <v>2</v>
      </c>
      <c r="G216" s="14"/>
    </row>
    <row r="217" spans="1:8">
      <c r="A217" s="12">
        <v>43640</v>
      </c>
      <c r="B217" s="13">
        <v>6</v>
      </c>
      <c r="C217" s="13" t="s">
        <v>4</v>
      </c>
      <c r="D217" s="13">
        <v>1</v>
      </c>
      <c r="E217" s="14" t="s">
        <v>24</v>
      </c>
      <c r="F217" s="15">
        <v>1</v>
      </c>
      <c r="G217" s="14"/>
    </row>
    <row r="218" spans="1:8">
      <c r="A218" s="12">
        <v>43640</v>
      </c>
      <c r="B218" s="13">
        <v>6</v>
      </c>
      <c r="C218" s="13" t="s">
        <v>4</v>
      </c>
      <c r="D218" s="13">
        <v>1</v>
      </c>
      <c r="E218" s="14" t="s">
        <v>24</v>
      </c>
      <c r="F218" s="15">
        <v>2</v>
      </c>
      <c r="G218" s="14"/>
    </row>
    <row r="219" spans="1:8">
      <c r="A219" s="12">
        <v>43640</v>
      </c>
      <c r="B219" s="13">
        <v>6</v>
      </c>
      <c r="C219" s="13" t="s">
        <v>4</v>
      </c>
      <c r="D219" s="13">
        <v>1</v>
      </c>
      <c r="E219" s="14" t="s">
        <v>25</v>
      </c>
      <c r="F219" s="15">
        <v>1</v>
      </c>
    </row>
    <row r="220" spans="1:8">
      <c r="A220" s="12">
        <v>43640</v>
      </c>
      <c r="B220" s="13">
        <v>6</v>
      </c>
      <c r="C220" s="13" t="s">
        <v>4</v>
      </c>
      <c r="D220" s="13">
        <v>1</v>
      </c>
      <c r="E220" s="14" t="s">
        <v>25</v>
      </c>
      <c r="F220" s="15">
        <v>2</v>
      </c>
    </row>
    <row r="221" spans="1:8">
      <c r="A221" s="12"/>
      <c r="B221" s="13"/>
      <c r="C221" s="13"/>
      <c r="D221" s="13"/>
      <c r="E221" s="14"/>
      <c r="F221" s="15"/>
    </row>
    <row r="222" spans="1:8">
      <c r="A222" s="12">
        <v>43640</v>
      </c>
      <c r="B222" s="13">
        <v>6</v>
      </c>
      <c r="C222" s="13" t="s">
        <v>4</v>
      </c>
      <c r="D222" s="13">
        <v>2</v>
      </c>
      <c r="E222" s="14" t="s">
        <v>23</v>
      </c>
      <c r="F222" s="15">
        <v>1</v>
      </c>
      <c r="G222" s="14">
        <v>0</v>
      </c>
      <c r="H222">
        <v>8.6</v>
      </c>
    </row>
    <row r="223" spans="1:8">
      <c r="A223" s="12">
        <v>43640</v>
      </c>
      <c r="B223" s="13">
        <v>6</v>
      </c>
      <c r="C223" s="13" t="s">
        <v>4</v>
      </c>
      <c r="D223" s="13">
        <v>2</v>
      </c>
      <c r="E223" s="14" t="s">
        <v>23</v>
      </c>
      <c r="F223" s="15">
        <v>2</v>
      </c>
      <c r="G223" s="14">
        <v>2</v>
      </c>
      <c r="H223">
        <v>12</v>
      </c>
    </row>
    <row r="224" spans="1:8">
      <c r="A224" s="12">
        <v>43640</v>
      </c>
      <c r="B224" s="13">
        <v>6</v>
      </c>
      <c r="C224" s="13" t="s">
        <v>4</v>
      </c>
      <c r="D224" s="13">
        <v>2</v>
      </c>
      <c r="E224" s="14" t="s">
        <v>24</v>
      </c>
      <c r="F224" s="15">
        <v>1</v>
      </c>
      <c r="G224" s="14"/>
    </row>
    <row r="225" spans="1:10">
      <c r="A225" s="12">
        <v>43640</v>
      </c>
      <c r="B225" s="13">
        <v>6</v>
      </c>
      <c r="C225" s="13" t="s">
        <v>4</v>
      </c>
      <c r="D225" s="13">
        <v>2</v>
      </c>
      <c r="E225" s="14" t="s">
        <v>24</v>
      </c>
      <c r="F225" s="15">
        <v>2</v>
      </c>
      <c r="G225" s="14"/>
    </row>
    <row r="226" spans="1:10">
      <c r="A226" s="12">
        <v>43640</v>
      </c>
      <c r="B226" s="13">
        <v>6</v>
      </c>
      <c r="C226" s="13" t="s">
        <v>4</v>
      </c>
      <c r="D226" s="13">
        <v>2</v>
      </c>
      <c r="E226" s="14" t="s">
        <v>25</v>
      </c>
      <c r="F226" s="15">
        <v>1</v>
      </c>
    </row>
    <row r="227" spans="1:10">
      <c r="A227" s="12">
        <v>43640</v>
      </c>
      <c r="B227" s="13">
        <v>6</v>
      </c>
      <c r="C227" s="13" t="s">
        <v>4</v>
      </c>
      <c r="D227" s="13">
        <v>2</v>
      </c>
      <c r="E227" s="14" t="s">
        <v>25</v>
      </c>
      <c r="F227" s="15">
        <v>2</v>
      </c>
    </row>
    <row r="228" spans="1:10">
      <c r="A228" s="12"/>
      <c r="B228" s="13"/>
      <c r="C228" s="13"/>
      <c r="D228" s="13"/>
      <c r="E228" s="14"/>
      <c r="F228" s="15"/>
    </row>
    <row r="229" spans="1:10">
      <c r="A229" s="12">
        <v>43640</v>
      </c>
      <c r="B229" s="13">
        <v>6</v>
      </c>
      <c r="C229" s="13" t="s">
        <v>4</v>
      </c>
      <c r="D229" s="14">
        <v>3</v>
      </c>
      <c r="E229" s="14" t="s">
        <v>23</v>
      </c>
      <c r="F229" s="15">
        <v>1</v>
      </c>
      <c r="G229" s="14">
        <v>2</v>
      </c>
      <c r="H229">
        <v>10.9</v>
      </c>
      <c r="I229" s="14">
        <v>1</v>
      </c>
      <c r="J229">
        <v>9</v>
      </c>
    </row>
    <row r="230" spans="1:10">
      <c r="A230" s="12">
        <v>43640</v>
      </c>
      <c r="B230" s="13">
        <v>6</v>
      </c>
      <c r="C230" s="13" t="s">
        <v>4</v>
      </c>
      <c r="D230" s="13">
        <v>3</v>
      </c>
      <c r="E230" s="14" t="s">
        <v>23</v>
      </c>
      <c r="F230" s="15">
        <v>2</v>
      </c>
      <c r="G230" s="14">
        <v>0</v>
      </c>
      <c r="H230">
        <v>9.3000000000000007</v>
      </c>
      <c r="I230" s="14">
        <v>2</v>
      </c>
      <c r="J230">
        <v>6.9</v>
      </c>
    </row>
    <row r="231" spans="1:10">
      <c r="A231" s="12">
        <v>43640</v>
      </c>
      <c r="B231" s="13">
        <v>6</v>
      </c>
      <c r="C231" s="13" t="s">
        <v>4</v>
      </c>
      <c r="D231" s="13">
        <v>3</v>
      </c>
      <c r="E231" s="14" t="s">
        <v>24</v>
      </c>
      <c r="F231" s="15">
        <v>1</v>
      </c>
      <c r="G231" s="14">
        <v>0</v>
      </c>
      <c r="H231">
        <v>6.3</v>
      </c>
      <c r="I231" s="14">
        <v>0</v>
      </c>
      <c r="J231">
        <v>6.2</v>
      </c>
    </row>
    <row r="232" spans="1:10">
      <c r="A232" s="12">
        <v>43640</v>
      </c>
      <c r="B232" s="13">
        <v>6</v>
      </c>
      <c r="C232" s="13" t="s">
        <v>4</v>
      </c>
      <c r="D232" s="13">
        <v>3</v>
      </c>
      <c r="E232" s="14" t="s">
        <v>24</v>
      </c>
      <c r="F232" s="15">
        <v>2</v>
      </c>
      <c r="G232" s="14"/>
    </row>
    <row r="233" spans="1:10">
      <c r="A233" s="12">
        <v>43640</v>
      </c>
      <c r="B233" s="13">
        <v>6</v>
      </c>
      <c r="C233" s="13" t="s">
        <v>4</v>
      </c>
      <c r="D233" s="13">
        <v>3</v>
      </c>
      <c r="E233" s="14" t="s">
        <v>25</v>
      </c>
      <c r="F233" s="15">
        <v>1</v>
      </c>
    </row>
    <row r="234" spans="1:10">
      <c r="A234" s="12">
        <v>43640</v>
      </c>
      <c r="B234" s="13">
        <v>6</v>
      </c>
      <c r="C234" s="13" t="s">
        <v>4</v>
      </c>
      <c r="D234" s="13">
        <v>3</v>
      </c>
      <c r="E234" s="14" t="s">
        <v>25</v>
      </c>
      <c r="F234" s="15">
        <v>2</v>
      </c>
    </row>
    <row r="235" spans="1:10">
      <c r="A235" s="12"/>
      <c r="B235" s="13"/>
      <c r="C235" s="13"/>
      <c r="D235" s="13"/>
      <c r="E235" s="14"/>
      <c r="F235" s="15"/>
    </row>
    <row r="236" spans="1:10">
      <c r="A236" s="12">
        <v>43640</v>
      </c>
      <c r="B236" s="13">
        <v>6</v>
      </c>
      <c r="C236" s="13" t="s">
        <v>4</v>
      </c>
      <c r="D236" s="14">
        <v>4</v>
      </c>
      <c r="E236" s="14" t="s">
        <v>23</v>
      </c>
      <c r="F236" s="15">
        <v>1</v>
      </c>
      <c r="G236" s="14">
        <v>3</v>
      </c>
      <c r="H236">
        <v>8.4</v>
      </c>
      <c r="I236" s="14">
        <v>1</v>
      </c>
      <c r="J236">
        <v>5.3</v>
      </c>
    </row>
    <row r="237" spans="1:10">
      <c r="A237" s="12">
        <v>43640</v>
      </c>
      <c r="B237" s="13">
        <v>6</v>
      </c>
      <c r="C237" s="13" t="s">
        <v>4</v>
      </c>
      <c r="D237" s="13">
        <v>4</v>
      </c>
      <c r="E237" s="14" t="s">
        <v>23</v>
      </c>
      <c r="F237" s="15">
        <v>2</v>
      </c>
      <c r="G237" s="14">
        <v>1</v>
      </c>
      <c r="H237">
        <v>6</v>
      </c>
    </row>
    <row r="238" spans="1:10">
      <c r="A238" s="12">
        <v>43640</v>
      </c>
      <c r="B238" s="13">
        <v>6</v>
      </c>
      <c r="C238" s="13" t="s">
        <v>4</v>
      </c>
      <c r="D238" s="13">
        <v>4</v>
      </c>
      <c r="E238" s="14" t="s">
        <v>24</v>
      </c>
      <c r="F238" s="15">
        <v>1</v>
      </c>
      <c r="G238" s="14">
        <v>0</v>
      </c>
      <c r="H238">
        <v>5</v>
      </c>
    </row>
    <row r="239" spans="1:10">
      <c r="A239" s="12">
        <v>43640</v>
      </c>
      <c r="B239" s="13">
        <v>6</v>
      </c>
      <c r="C239" s="13" t="s">
        <v>4</v>
      </c>
      <c r="D239" s="13">
        <v>4</v>
      </c>
      <c r="E239" s="14" t="s">
        <v>24</v>
      </c>
      <c r="F239" s="15">
        <v>2</v>
      </c>
      <c r="G239" s="14"/>
    </row>
    <row r="240" spans="1:10">
      <c r="A240" s="12">
        <v>43640</v>
      </c>
      <c r="B240" s="13">
        <v>6</v>
      </c>
      <c r="C240" s="13" t="s">
        <v>4</v>
      </c>
      <c r="D240" s="13">
        <v>4</v>
      </c>
      <c r="E240" s="14" t="s">
        <v>25</v>
      </c>
      <c r="F240" s="15">
        <v>1</v>
      </c>
    </row>
    <row r="241" spans="1:10">
      <c r="A241" s="12">
        <v>43640</v>
      </c>
      <c r="B241" s="13">
        <v>6</v>
      </c>
      <c r="C241" s="13" t="s">
        <v>4</v>
      </c>
      <c r="D241" s="13">
        <v>4</v>
      </c>
      <c r="E241" s="14" t="s">
        <v>25</v>
      </c>
      <c r="F241" s="15">
        <v>2</v>
      </c>
    </row>
    <row r="242" spans="1:10">
      <c r="A242" s="12"/>
      <c r="B242" s="14"/>
      <c r="C242" s="13"/>
      <c r="D242" s="14"/>
      <c r="E242" s="14"/>
      <c r="F242" s="14"/>
    </row>
    <row r="243" spans="1:10">
      <c r="A243" s="12">
        <v>43640</v>
      </c>
      <c r="B243" s="13">
        <v>6</v>
      </c>
      <c r="C243" s="13" t="s">
        <v>4</v>
      </c>
      <c r="D243" s="14">
        <v>5</v>
      </c>
      <c r="E243" s="14" t="s">
        <v>23</v>
      </c>
      <c r="F243" s="15">
        <v>1</v>
      </c>
      <c r="G243" s="14">
        <v>3</v>
      </c>
      <c r="H243">
        <v>9.5</v>
      </c>
      <c r="I243" s="14">
        <v>3</v>
      </c>
      <c r="J243">
        <v>14</v>
      </c>
    </row>
    <row r="244" spans="1:10">
      <c r="A244" s="12">
        <v>43640</v>
      </c>
      <c r="B244" s="13">
        <v>6</v>
      </c>
      <c r="C244" s="13" t="s">
        <v>4</v>
      </c>
      <c r="D244" s="13">
        <v>5</v>
      </c>
      <c r="E244" s="14" t="s">
        <v>23</v>
      </c>
      <c r="F244" s="15">
        <v>2</v>
      </c>
      <c r="G244" s="14">
        <v>1</v>
      </c>
      <c r="H244">
        <v>6.6</v>
      </c>
      <c r="I244" s="14">
        <v>0</v>
      </c>
      <c r="J244">
        <v>5.8</v>
      </c>
    </row>
    <row r="245" spans="1:10">
      <c r="A245" s="12">
        <v>43640</v>
      </c>
      <c r="B245" s="13">
        <v>6</v>
      </c>
      <c r="C245" s="13" t="s">
        <v>4</v>
      </c>
      <c r="D245" s="13">
        <v>5</v>
      </c>
      <c r="E245" s="14" t="s">
        <v>24</v>
      </c>
      <c r="F245" s="15">
        <v>1</v>
      </c>
      <c r="G245" s="14">
        <v>1</v>
      </c>
      <c r="H245">
        <v>6.5</v>
      </c>
    </row>
    <row r="246" spans="1:10">
      <c r="A246" s="12">
        <v>43640</v>
      </c>
      <c r="B246" s="13">
        <v>6</v>
      </c>
      <c r="C246" s="13" t="s">
        <v>4</v>
      </c>
      <c r="D246" s="13">
        <v>5</v>
      </c>
      <c r="E246" s="14" t="s">
        <v>24</v>
      </c>
      <c r="F246" s="15">
        <v>2</v>
      </c>
      <c r="G246" s="14">
        <v>0</v>
      </c>
      <c r="H246">
        <v>2.5</v>
      </c>
    </row>
    <row r="247" spans="1:10">
      <c r="A247" s="12">
        <v>43640</v>
      </c>
      <c r="B247" s="13">
        <v>6</v>
      </c>
      <c r="C247" s="13" t="s">
        <v>4</v>
      </c>
      <c r="D247" s="13">
        <v>5</v>
      </c>
      <c r="E247" s="14" t="s">
        <v>25</v>
      </c>
      <c r="F247" s="15">
        <v>1</v>
      </c>
    </row>
    <row r="248" spans="1:10">
      <c r="A248" s="12">
        <v>43640</v>
      </c>
      <c r="B248" s="13">
        <v>6</v>
      </c>
      <c r="C248" s="13" t="s">
        <v>4</v>
      </c>
      <c r="D248" s="13">
        <v>5</v>
      </c>
      <c r="E248" s="14" t="s">
        <v>25</v>
      </c>
      <c r="F248" s="15">
        <v>2</v>
      </c>
    </row>
    <row r="249" spans="1:10">
      <c r="A249" s="12"/>
      <c r="B249" s="14"/>
      <c r="C249" s="14"/>
      <c r="D249" s="14"/>
      <c r="E249" s="14"/>
      <c r="F249" s="14"/>
    </row>
    <row r="250" spans="1:10">
      <c r="A250" s="12">
        <v>43640</v>
      </c>
      <c r="B250" s="13">
        <v>6</v>
      </c>
      <c r="C250" s="13" t="s">
        <v>5</v>
      </c>
      <c r="D250" s="13">
        <v>1</v>
      </c>
      <c r="E250" s="14" t="s">
        <v>23</v>
      </c>
      <c r="F250" s="15">
        <v>1</v>
      </c>
      <c r="G250" s="14">
        <v>1</v>
      </c>
      <c r="H250">
        <v>8.4</v>
      </c>
      <c r="I250" s="14"/>
    </row>
    <row r="251" spans="1:10">
      <c r="A251" s="12">
        <v>43640</v>
      </c>
      <c r="B251" s="13">
        <v>6</v>
      </c>
      <c r="C251" s="13" t="s">
        <v>5</v>
      </c>
      <c r="D251" s="13">
        <v>1</v>
      </c>
      <c r="E251" s="14" t="s">
        <v>23</v>
      </c>
      <c r="F251" s="15">
        <v>2</v>
      </c>
      <c r="G251" s="14">
        <v>4</v>
      </c>
      <c r="H251">
        <v>8.4</v>
      </c>
      <c r="I251" s="14"/>
    </row>
    <row r="252" spans="1:10">
      <c r="A252" s="12">
        <v>43640</v>
      </c>
      <c r="B252" s="13">
        <v>6</v>
      </c>
      <c r="C252" s="13" t="s">
        <v>5</v>
      </c>
      <c r="D252" s="13">
        <v>1</v>
      </c>
      <c r="E252" s="14" t="s">
        <v>24</v>
      </c>
      <c r="F252" s="15">
        <v>1</v>
      </c>
      <c r="G252" s="14">
        <v>0</v>
      </c>
      <c r="H252">
        <v>2.9</v>
      </c>
    </row>
    <row r="253" spans="1:10">
      <c r="A253" s="12">
        <v>43640</v>
      </c>
      <c r="B253" s="13">
        <v>6</v>
      </c>
      <c r="C253" s="13" t="s">
        <v>5</v>
      </c>
      <c r="D253" s="13">
        <v>1</v>
      </c>
      <c r="E253" s="14" t="s">
        <v>24</v>
      </c>
      <c r="F253" s="15">
        <v>2</v>
      </c>
      <c r="G253" s="14">
        <v>1</v>
      </c>
      <c r="H253">
        <v>4.7</v>
      </c>
    </row>
    <row r="254" spans="1:10">
      <c r="A254" s="12">
        <v>43640</v>
      </c>
      <c r="B254" s="13">
        <v>6</v>
      </c>
      <c r="C254" s="13" t="s">
        <v>5</v>
      </c>
      <c r="D254" s="13">
        <v>1</v>
      </c>
      <c r="E254" s="14" t="s">
        <v>25</v>
      </c>
      <c r="F254" s="15">
        <v>1</v>
      </c>
    </row>
    <row r="255" spans="1:10">
      <c r="A255" s="12">
        <v>43640</v>
      </c>
      <c r="B255" s="13">
        <v>6</v>
      </c>
      <c r="C255" s="13" t="s">
        <v>5</v>
      </c>
      <c r="D255" s="13">
        <v>1</v>
      </c>
      <c r="E255" s="14" t="s">
        <v>25</v>
      </c>
      <c r="F255" s="15">
        <v>2</v>
      </c>
    </row>
    <row r="256" spans="1:10">
      <c r="A256" s="12"/>
      <c r="B256" s="13"/>
      <c r="C256" s="13"/>
      <c r="D256" s="13"/>
      <c r="E256" s="14"/>
      <c r="F256" s="15"/>
    </row>
    <row r="257" spans="1:10">
      <c r="A257" s="12">
        <v>43640</v>
      </c>
      <c r="B257" s="13">
        <v>6</v>
      </c>
      <c r="C257" s="13" t="s">
        <v>5</v>
      </c>
      <c r="D257" s="13">
        <v>2</v>
      </c>
      <c r="E257" s="14" t="s">
        <v>23</v>
      </c>
      <c r="F257" s="15">
        <v>1</v>
      </c>
      <c r="G257" s="14">
        <v>5</v>
      </c>
      <c r="H257">
        <v>14.3</v>
      </c>
      <c r="I257" s="14"/>
    </row>
    <row r="258" spans="1:10">
      <c r="A258" s="12">
        <v>43640</v>
      </c>
      <c r="B258" s="13">
        <v>6</v>
      </c>
      <c r="C258" s="13" t="s">
        <v>5</v>
      </c>
      <c r="D258" s="13">
        <v>2</v>
      </c>
      <c r="E258" s="14" t="s">
        <v>23</v>
      </c>
      <c r="F258" s="15">
        <v>2</v>
      </c>
      <c r="G258" s="14">
        <v>1</v>
      </c>
      <c r="H258">
        <v>13.2</v>
      </c>
      <c r="I258" s="14"/>
    </row>
    <row r="259" spans="1:10">
      <c r="A259" s="12">
        <v>43640</v>
      </c>
      <c r="B259" s="13">
        <v>6</v>
      </c>
      <c r="C259" s="13" t="s">
        <v>5</v>
      </c>
      <c r="D259" s="13">
        <v>2</v>
      </c>
      <c r="E259" s="14" t="s">
        <v>24</v>
      </c>
      <c r="F259" s="15">
        <v>1</v>
      </c>
      <c r="G259" s="14">
        <v>0</v>
      </c>
      <c r="H259">
        <v>9.3000000000000007</v>
      </c>
    </row>
    <row r="260" spans="1:10">
      <c r="A260" s="12">
        <v>43640</v>
      </c>
      <c r="B260" s="13">
        <v>6</v>
      </c>
      <c r="C260" s="13" t="s">
        <v>5</v>
      </c>
      <c r="D260" s="13">
        <v>2</v>
      </c>
      <c r="E260" s="14" t="s">
        <v>24</v>
      </c>
      <c r="F260" s="15">
        <v>2</v>
      </c>
      <c r="G260" s="14"/>
    </row>
    <row r="261" spans="1:10">
      <c r="A261" s="12">
        <v>43640</v>
      </c>
      <c r="B261" s="13">
        <v>6</v>
      </c>
      <c r="C261" s="13" t="s">
        <v>5</v>
      </c>
      <c r="D261" s="13">
        <v>2</v>
      </c>
      <c r="E261" s="14" t="s">
        <v>25</v>
      </c>
      <c r="F261" s="15">
        <v>1</v>
      </c>
    </row>
    <row r="262" spans="1:10">
      <c r="A262" s="12">
        <v>43640</v>
      </c>
      <c r="B262" s="13">
        <v>6</v>
      </c>
      <c r="C262" s="13" t="s">
        <v>5</v>
      </c>
      <c r="D262" s="13">
        <v>2</v>
      </c>
      <c r="E262" s="14" t="s">
        <v>25</v>
      </c>
      <c r="F262" s="15">
        <v>2</v>
      </c>
    </row>
    <row r="263" spans="1:10">
      <c r="A263" s="12"/>
      <c r="B263" s="13"/>
      <c r="C263" s="13"/>
      <c r="D263" s="13"/>
      <c r="E263" s="14"/>
      <c r="F263" s="15"/>
    </row>
    <row r="264" spans="1:10">
      <c r="A264" s="12">
        <v>43640</v>
      </c>
      <c r="B264" s="13">
        <v>6</v>
      </c>
      <c r="C264" s="13" t="s">
        <v>5</v>
      </c>
      <c r="D264" s="14">
        <v>3</v>
      </c>
      <c r="E264" s="14" t="s">
        <v>23</v>
      </c>
      <c r="F264" s="15">
        <v>1</v>
      </c>
      <c r="G264" s="14">
        <v>5</v>
      </c>
      <c r="H264">
        <v>16</v>
      </c>
      <c r="I264" s="14"/>
    </row>
    <row r="265" spans="1:10">
      <c r="A265" s="12">
        <v>43640</v>
      </c>
      <c r="B265" s="13">
        <v>6</v>
      </c>
      <c r="C265" s="13" t="s">
        <v>5</v>
      </c>
      <c r="D265" s="13">
        <v>3</v>
      </c>
      <c r="E265" s="14" t="s">
        <v>23</v>
      </c>
      <c r="F265" s="15">
        <v>2</v>
      </c>
      <c r="G265" s="14">
        <v>3</v>
      </c>
      <c r="H265">
        <v>13.2</v>
      </c>
      <c r="I265" s="14"/>
    </row>
    <row r="266" spans="1:10">
      <c r="A266" s="12">
        <v>43640</v>
      </c>
      <c r="B266" s="13">
        <v>6</v>
      </c>
      <c r="C266" s="13" t="s">
        <v>5</v>
      </c>
      <c r="D266" s="13">
        <v>3</v>
      </c>
      <c r="E266" s="14" t="s">
        <v>24</v>
      </c>
      <c r="F266" s="15">
        <v>1</v>
      </c>
      <c r="G266" s="14"/>
    </row>
    <row r="267" spans="1:10">
      <c r="A267" s="12">
        <v>43640</v>
      </c>
      <c r="B267" s="13">
        <v>6</v>
      </c>
      <c r="C267" s="13" t="s">
        <v>5</v>
      </c>
      <c r="D267" s="13">
        <v>3</v>
      </c>
      <c r="E267" s="14" t="s">
        <v>24</v>
      </c>
      <c r="F267" s="15">
        <v>2</v>
      </c>
      <c r="G267" s="14"/>
    </row>
    <row r="268" spans="1:10">
      <c r="A268" s="12">
        <v>43640</v>
      </c>
      <c r="B268" s="13">
        <v>6</v>
      </c>
      <c r="C268" s="13" t="s">
        <v>5</v>
      </c>
      <c r="D268" s="13">
        <v>3</v>
      </c>
      <c r="E268" s="14" t="s">
        <v>25</v>
      </c>
      <c r="F268" s="15">
        <v>1</v>
      </c>
    </row>
    <row r="269" spans="1:10">
      <c r="A269" s="12">
        <v>43640</v>
      </c>
      <c r="B269" s="13">
        <v>6</v>
      </c>
      <c r="C269" s="13" t="s">
        <v>5</v>
      </c>
      <c r="D269" s="13">
        <v>3</v>
      </c>
      <c r="E269" s="14" t="s">
        <v>25</v>
      </c>
      <c r="F269" s="15">
        <v>2</v>
      </c>
    </row>
    <row r="270" spans="1:10">
      <c r="A270" s="12"/>
      <c r="B270" s="13"/>
      <c r="C270" s="13"/>
      <c r="D270" s="13"/>
      <c r="E270" s="14"/>
      <c r="F270" s="15"/>
    </row>
    <row r="271" spans="1:10">
      <c r="A271" s="12">
        <v>43640</v>
      </c>
      <c r="B271" s="13">
        <v>6</v>
      </c>
      <c r="C271" s="13" t="s">
        <v>5</v>
      </c>
      <c r="D271" s="14">
        <v>4</v>
      </c>
      <c r="E271" s="14" t="s">
        <v>23</v>
      </c>
      <c r="F271" s="15">
        <v>1</v>
      </c>
      <c r="G271" s="14">
        <v>2</v>
      </c>
      <c r="H271">
        <v>11.7</v>
      </c>
      <c r="I271" s="14">
        <v>3</v>
      </c>
      <c r="J271">
        <v>9.4</v>
      </c>
    </row>
    <row r="272" spans="1:10">
      <c r="A272" s="12">
        <v>43640</v>
      </c>
      <c r="B272" s="13">
        <v>6</v>
      </c>
      <c r="C272" s="13" t="s">
        <v>5</v>
      </c>
      <c r="D272" s="13">
        <v>4</v>
      </c>
      <c r="E272" s="14" t="s">
        <v>23</v>
      </c>
      <c r="F272" s="15">
        <v>2</v>
      </c>
      <c r="G272" s="14">
        <v>1</v>
      </c>
      <c r="H272">
        <v>9.1</v>
      </c>
      <c r="I272" s="14">
        <v>1</v>
      </c>
      <c r="J272">
        <v>9.6</v>
      </c>
    </row>
    <row r="273" spans="1:10">
      <c r="A273" s="12">
        <v>43640</v>
      </c>
      <c r="B273" s="13">
        <v>6</v>
      </c>
      <c r="C273" s="13" t="s">
        <v>5</v>
      </c>
      <c r="D273" s="13">
        <v>4</v>
      </c>
      <c r="E273" s="14" t="s">
        <v>24</v>
      </c>
      <c r="F273" s="15">
        <v>1</v>
      </c>
      <c r="G273" s="14">
        <v>1</v>
      </c>
      <c r="H273">
        <v>7.1</v>
      </c>
      <c r="I273" s="14"/>
    </row>
    <row r="274" spans="1:10">
      <c r="A274" s="12">
        <v>43640</v>
      </c>
      <c r="B274" s="13">
        <v>6</v>
      </c>
      <c r="C274" s="13" t="s">
        <v>5</v>
      </c>
      <c r="D274" s="13">
        <v>4</v>
      </c>
      <c r="E274" s="14" t="s">
        <v>24</v>
      </c>
      <c r="F274" s="15">
        <v>2</v>
      </c>
      <c r="G274" s="14"/>
      <c r="I274" s="14"/>
    </row>
    <row r="275" spans="1:10">
      <c r="A275" s="12">
        <v>43640</v>
      </c>
      <c r="B275" s="13">
        <v>6</v>
      </c>
      <c r="C275" s="13" t="s">
        <v>5</v>
      </c>
      <c r="D275" s="13">
        <v>4</v>
      </c>
      <c r="E275" s="14" t="s">
        <v>25</v>
      </c>
      <c r="F275" s="15">
        <v>1</v>
      </c>
      <c r="G275" s="14"/>
    </row>
    <row r="276" spans="1:10">
      <c r="A276" s="12">
        <v>43640</v>
      </c>
      <c r="B276" s="13">
        <v>6</v>
      </c>
      <c r="C276" s="13" t="s">
        <v>5</v>
      </c>
      <c r="D276" s="13">
        <v>4</v>
      </c>
      <c r="E276" s="14" t="s">
        <v>25</v>
      </c>
      <c r="F276" s="15">
        <v>2</v>
      </c>
      <c r="G276" s="14"/>
    </row>
    <row r="277" spans="1:10">
      <c r="A277" s="12"/>
      <c r="B277" s="14"/>
      <c r="C277" s="13"/>
      <c r="D277" s="14"/>
      <c r="E277" s="14"/>
      <c r="F277" s="14"/>
    </row>
    <row r="278" spans="1:10">
      <c r="A278" s="12">
        <v>43640</v>
      </c>
      <c r="B278" s="13">
        <v>6</v>
      </c>
      <c r="C278" s="13" t="s">
        <v>5</v>
      </c>
      <c r="D278" s="14">
        <v>5</v>
      </c>
      <c r="E278" s="14" t="s">
        <v>23</v>
      </c>
      <c r="F278" s="15">
        <v>1</v>
      </c>
      <c r="G278" s="14">
        <v>1</v>
      </c>
      <c r="H278">
        <v>9.4</v>
      </c>
      <c r="I278" s="14">
        <v>3</v>
      </c>
      <c r="J278">
        <v>6.2</v>
      </c>
    </row>
    <row r="279" spans="1:10">
      <c r="A279" s="12">
        <v>43640</v>
      </c>
      <c r="B279" s="13">
        <v>6</v>
      </c>
      <c r="C279" s="13" t="s">
        <v>5</v>
      </c>
      <c r="D279" s="13">
        <v>5</v>
      </c>
      <c r="E279" s="14" t="s">
        <v>23</v>
      </c>
      <c r="F279" s="15">
        <v>2</v>
      </c>
      <c r="G279" s="14">
        <v>2</v>
      </c>
      <c r="H279">
        <v>8.5</v>
      </c>
      <c r="I279" s="14">
        <v>0</v>
      </c>
      <c r="J279">
        <v>4</v>
      </c>
    </row>
    <row r="280" spans="1:10">
      <c r="A280" s="12">
        <v>43640</v>
      </c>
      <c r="B280" s="13">
        <v>6</v>
      </c>
      <c r="C280" s="13" t="s">
        <v>5</v>
      </c>
      <c r="D280" s="13">
        <v>5</v>
      </c>
      <c r="E280" s="14" t="s">
        <v>24</v>
      </c>
      <c r="F280" s="15">
        <v>1</v>
      </c>
      <c r="G280" s="14">
        <v>0</v>
      </c>
      <c r="H280">
        <v>5.6</v>
      </c>
    </row>
    <row r="281" spans="1:10">
      <c r="A281" s="12">
        <v>43640</v>
      </c>
      <c r="B281" s="13">
        <v>6</v>
      </c>
      <c r="C281" s="13" t="s">
        <v>5</v>
      </c>
      <c r="D281" s="13">
        <v>5</v>
      </c>
      <c r="E281" s="14" t="s">
        <v>24</v>
      </c>
      <c r="F281" s="15">
        <v>2</v>
      </c>
      <c r="G281" s="14">
        <v>0</v>
      </c>
      <c r="H281">
        <v>7.2</v>
      </c>
    </row>
    <row r="282" spans="1:10">
      <c r="A282" s="12">
        <v>43640</v>
      </c>
      <c r="B282" s="13">
        <v>6</v>
      </c>
      <c r="C282" s="13" t="s">
        <v>5</v>
      </c>
      <c r="D282" s="13">
        <v>5</v>
      </c>
      <c r="E282" s="14" t="s">
        <v>25</v>
      </c>
      <c r="F282" s="15">
        <v>1</v>
      </c>
    </row>
    <row r="283" spans="1:10">
      <c r="A283" s="12">
        <v>43640</v>
      </c>
      <c r="B283" s="13">
        <v>6</v>
      </c>
      <c r="C283" s="13" t="s">
        <v>5</v>
      </c>
      <c r="D283" s="13">
        <v>5</v>
      </c>
      <c r="E283" s="14" t="s">
        <v>25</v>
      </c>
      <c r="F283" s="15">
        <v>2</v>
      </c>
    </row>
    <row r="284" spans="1:10">
      <c r="A284" s="12"/>
      <c r="B284" s="13"/>
      <c r="C284" s="13"/>
      <c r="D284" s="13"/>
      <c r="E284" s="14"/>
      <c r="F284" s="15"/>
    </row>
    <row r="285" spans="1:10">
      <c r="A285" s="12">
        <v>43640</v>
      </c>
      <c r="B285" s="13">
        <v>6</v>
      </c>
      <c r="C285" s="13" t="s">
        <v>6</v>
      </c>
      <c r="D285" s="13">
        <v>1</v>
      </c>
      <c r="E285" s="14" t="s">
        <v>23</v>
      </c>
      <c r="F285" s="15">
        <v>1</v>
      </c>
      <c r="G285" s="14">
        <v>3</v>
      </c>
      <c r="H285">
        <v>13.3</v>
      </c>
      <c r="I285" s="14"/>
    </row>
    <row r="286" spans="1:10">
      <c r="A286" s="12">
        <v>43640</v>
      </c>
      <c r="B286" s="13">
        <v>6</v>
      </c>
      <c r="C286" s="13" t="s">
        <v>6</v>
      </c>
      <c r="D286" s="13">
        <v>1</v>
      </c>
      <c r="E286" s="14" t="s">
        <v>23</v>
      </c>
      <c r="F286" s="15">
        <v>2</v>
      </c>
      <c r="G286" s="14">
        <v>3</v>
      </c>
      <c r="H286">
        <v>13</v>
      </c>
      <c r="I286" s="14"/>
    </row>
    <row r="287" spans="1:10">
      <c r="A287" s="12">
        <v>43640</v>
      </c>
      <c r="B287" s="13">
        <v>6</v>
      </c>
      <c r="C287" s="13" t="s">
        <v>6</v>
      </c>
      <c r="D287" s="13">
        <v>1</v>
      </c>
      <c r="E287" s="14" t="s">
        <v>24</v>
      </c>
      <c r="F287" s="15">
        <v>1</v>
      </c>
      <c r="G287" s="14">
        <v>2</v>
      </c>
      <c r="H287">
        <v>11.2</v>
      </c>
      <c r="I287" s="14"/>
    </row>
    <row r="288" spans="1:10">
      <c r="A288" s="12">
        <v>43640</v>
      </c>
      <c r="B288" s="13">
        <v>6</v>
      </c>
      <c r="C288" s="13" t="s">
        <v>6</v>
      </c>
      <c r="D288" s="13">
        <v>1</v>
      </c>
      <c r="E288" s="14" t="s">
        <v>24</v>
      </c>
      <c r="F288" s="15">
        <v>2</v>
      </c>
      <c r="G288" s="14">
        <v>2</v>
      </c>
      <c r="H288">
        <v>11.4</v>
      </c>
      <c r="I288" s="14"/>
    </row>
    <row r="289" spans="1:10">
      <c r="A289" s="12">
        <v>43640</v>
      </c>
      <c r="B289" s="13">
        <v>6</v>
      </c>
      <c r="C289" s="13" t="s">
        <v>6</v>
      </c>
      <c r="D289" s="13">
        <v>1</v>
      </c>
      <c r="E289" s="14" t="s">
        <v>25</v>
      </c>
      <c r="F289" s="15">
        <v>1</v>
      </c>
      <c r="G289" s="14">
        <v>0</v>
      </c>
      <c r="H289">
        <v>2.5</v>
      </c>
    </row>
    <row r="290" spans="1:10">
      <c r="A290" s="12">
        <v>43640</v>
      </c>
      <c r="B290" s="13">
        <v>6</v>
      </c>
      <c r="C290" s="13" t="s">
        <v>6</v>
      </c>
      <c r="D290" s="13">
        <v>1</v>
      </c>
      <c r="E290" s="14" t="s">
        <v>25</v>
      </c>
      <c r="F290" s="15">
        <v>2</v>
      </c>
    </row>
    <row r="291" spans="1:10">
      <c r="A291" s="12"/>
      <c r="B291" s="13"/>
      <c r="C291" s="13"/>
      <c r="D291" s="13"/>
      <c r="E291" s="14"/>
      <c r="F291" s="15"/>
    </row>
    <row r="292" spans="1:10">
      <c r="A292" s="12">
        <v>43640</v>
      </c>
      <c r="B292" s="13">
        <v>6</v>
      </c>
      <c r="C292" s="13" t="s">
        <v>6</v>
      </c>
      <c r="D292" s="13">
        <v>2</v>
      </c>
      <c r="E292" s="14" t="s">
        <v>23</v>
      </c>
      <c r="F292" s="15">
        <v>1</v>
      </c>
      <c r="G292" s="14">
        <v>1</v>
      </c>
      <c r="H292">
        <v>10.5</v>
      </c>
      <c r="I292" s="14">
        <v>1</v>
      </c>
      <c r="J292">
        <v>6.5</v>
      </c>
    </row>
    <row r="293" spans="1:10">
      <c r="A293" s="12">
        <v>43640</v>
      </c>
      <c r="B293" s="13">
        <v>6</v>
      </c>
      <c r="C293" s="13" t="s">
        <v>6</v>
      </c>
      <c r="D293" s="13">
        <v>2</v>
      </c>
      <c r="E293" s="14" t="s">
        <v>23</v>
      </c>
      <c r="F293" s="15">
        <v>2</v>
      </c>
      <c r="G293" s="14">
        <v>2</v>
      </c>
      <c r="H293">
        <v>12.5</v>
      </c>
      <c r="I293" s="14"/>
    </row>
    <row r="294" spans="1:10">
      <c r="A294" s="12">
        <v>43640</v>
      </c>
      <c r="B294" s="13">
        <v>6</v>
      </c>
      <c r="C294" s="13" t="s">
        <v>6</v>
      </c>
      <c r="D294" s="13">
        <v>2</v>
      </c>
      <c r="E294" s="14" t="s">
        <v>24</v>
      </c>
      <c r="F294" s="15">
        <v>1</v>
      </c>
      <c r="G294" s="14"/>
    </row>
    <row r="295" spans="1:10">
      <c r="A295" s="12">
        <v>43640</v>
      </c>
      <c r="B295" s="13">
        <v>6</v>
      </c>
      <c r="C295" s="13" t="s">
        <v>6</v>
      </c>
      <c r="D295" s="13">
        <v>2</v>
      </c>
      <c r="E295" s="14" t="s">
        <v>24</v>
      </c>
      <c r="F295" s="15">
        <v>2</v>
      </c>
      <c r="G295" s="14"/>
    </row>
    <row r="296" spans="1:10">
      <c r="A296" s="12">
        <v>43640</v>
      </c>
      <c r="B296" s="13">
        <v>6</v>
      </c>
      <c r="C296" s="13" t="s">
        <v>6</v>
      </c>
      <c r="D296" s="13">
        <v>2</v>
      </c>
      <c r="E296" s="14" t="s">
        <v>25</v>
      </c>
      <c r="F296" s="15">
        <v>1</v>
      </c>
      <c r="G296" s="14"/>
    </row>
    <row r="297" spans="1:10">
      <c r="A297" s="12">
        <v>43640</v>
      </c>
      <c r="B297" s="13">
        <v>6</v>
      </c>
      <c r="C297" s="13" t="s">
        <v>6</v>
      </c>
      <c r="D297" s="13">
        <v>2</v>
      </c>
      <c r="E297" s="14" t="s">
        <v>25</v>
      </c>
      <c r="F297" s="15">
        <v>2</v>
      </c>
    </row>
    <row r="298" spans="1:10">
      <c r="A298" s="12"/>
      <c r="B298" s="13"/>
      <c r="C298" s="13"/>
      <c r="D298" s="13"/>
      <c r="E298" s="14"/>
      <c r="F298" s="15"/>
    </row>
    <row r="299" spans="1:10">
      <c r="A299" s="12">
        <v>43640</v>
      </c>
      <c r="B299" s="13">
        <v>6</v>
      </c>
      <c r="C299" s="13" t="s">
        <v>6</v>
      </c>
      <c r="D299" s="14">
        <v>3</v>
      </c>
      <c r="E299" s="14" t="s">
        <v>23</v>
      </c>
      <c r="F299" s="15">
        <v>1</v>
      </c>
      <c r="G299" s="14">
        <v>3</v>
      </c>
      <c r="H299">
        <v>8.8000000000000007</v>
      </c>
    </row>
    <row r="300" spans="1:10">
      <c r="A300" s="12">
        <v>43640</v>
      </c>
      <c r="B300" s="13">
        <v>6</v>
      </c>
      <c r="C300" s="13" t="s">
        <v>6</v>
      </c>
      <c r="D300" s="13">
        <v>3</v>
      </c>
      <c r="E300" s="14" t="s">
        <v>23</v>
      </c>
      <c r="F300" s="15">
        <v>2</v>
      </c>
      <c r="G300" s="14">
        <v>4</v>
      </c>
      <c r="H300">
        <v>11.6</v>
      </c>
    </row>
    <row r="301" spans="1:10">
      <c r="A301" s="12">
        <v>43640</v>
      </c>
      <c r="B301" s="13">
        <v>6</v>
      </c>
      <c r="C301" s="13" t="s">
        <v>6</v>
      </c>
      <c r="D301" s="13">
        <v>3</v>
      </c>
      <c r="E301" s="14" t="s">
        <v>24</v>
      </c>
      <c r="F301" s="15">
        <v>1</v>
      </c>
      <c r="G301" s="14">
        <v>4</v>
      </c>
      <c r="H301">
        <v>10.7</v>
      </c>
    </row>
    <row r="302" spans="1:10">
      <c r="A302" s="12">
        <v>43640</v>
      </c>
      <c r="B302" s="13">
        <v>6</v>
      </c>
      <c r="C302" s="13" t="s">
        <v>6</v>
      </c>
      <c r="D302" s="13">
        <v>3</v>
      </c>
      <c r="E302" s="14" t="s">
        <v>24</v>
      </c>
      <c r="F302" s="15">
        <v>2</v>
      </c>
      <c r="G302" s="14">
        <v>0</v>
      </c>
      <c r="H302">
        <v>3.6</v>
      </c>
    </row>
    <row r="303" spans="1:10">
      <c r="A303" s="12">
        <v>43640</v>
      </c>
      <c r="B303" s="13">
        <v>6</v>
      </c>
      <c r="C303" s="13" t="s">
        <v>6</v>
      </c>
      <c r="D303" s="13">
        <v>3</v>
      </c>
      <c r="E303" s="14" t="s">
        <v>25</v>
      </c>
      <c r="F303" s="15">
        <v>1</v>
      </c>
    </row>
    <row r="304" spans="1:10">
      <c r="A304" s="12">
        <v>43640</v>
      </c>
      <c r="B304" s="13">
        <v>6</v>
      </c>
      <c r="C304" s="13" t="s">
        <v>6</v>
      </c>
      <c r="D304" s="13">
        <v>3</v>
      </c>
      <c r="E304" s="14" t="s">
        <v>25</v>
      </c>
      <c r="F304" s="15">
        <v>2</v>
      </c>
    </row>
    <row r="305" spans="1:10">
      <c r="A305" s="12"/>
      <c r="B305" s="13"/>
      <c r="C305" s="13"/>
      <c r="D305" s="13"/>
      <c r="E305" s="14"/>
      <c r="F305" s="15"/>
    </row>
    <row r="306" spans="1:10">
      <c r="A306" s="12">
        <v>43640</v>
      </c>
      <c r="B306" s="13">
        <v>6</v>
      </c>
      <c r="C306" s="13" t="s">
        <v>6</v>
      </c>
      <c r="D306" s="14">
        <v>4</v>
      </c>
      <c r="E306" s="14" t="s">
        <v>23</v>
      </c>
      <c r="F306" s="15">
        <v>1</v>
      </c>
      <c r="G306" s="14">
        <v>1</v>
      </c>
      <c r="H306">
        <v>7.4</v>
      </c>
      <c r="I306" s="14">
        <v>1</v>
      </c>
      <c r="J306">
        <v>4.0999999999999996</v>
      </c>
    </row>
    <row r="307" spans="1:10">
      <c r="A307" s="12">
        <v>43640</v>
      </c>
      <c r="B307" s="13">
        <v>6</v>
      </c>
      <c r="C307" s="13" t="s">
        <v>6</v>
      </c>
      <c r="D307" s="13">
        <v>4</v>
      </c>
      <c r="E307" s="14" t="s">
        <v>23</v>
      </c>
      <c r="F307" s="15">
        <v>2</v>
      </c>
      <c r="G307" s="14">
        <v>0</v>
      </c>
      <c r="H307">
        <v>7</v>
      </c>
      <c r="I307" s="14">
        <v>1</v>
      </c>
      <c r="J307">
        <v>5.5</v>
      </c>
    </row>
    <row r="308" spans="1:10">
      <c r="A308" s="12">
        <v>43640</v>
      </c>
      <c r="B308" s="13">
        <v>6</v>
      </c>
      <c r="C308" s="13" t="s">
        <v>6</v>
      </c>
      <c r="D308" s="13">
        <v>4</v>
      </c>
      <c r="E308" s="14" t="s">
        <v>24</v>
      </c>
      <c r="F308" s="15">
        <v>1</v>
      </c>
      <c r="G308" s="14"/>
    </row>
    <row r="309" spans="1:10">
      <c r="A309" s="12">
        <v>43640</v>
      </c>
      <c r="B309" s="13">
        <v>6</v>
      </c>
      <c r="C309" s="13" t="s">
        <v>6</v>
      </c>
      <c r="D309" s="13">
        <v>4</v>
      </c>
      <c r="E309" s="14" t="s">
        <v>24</v>
      </c>
      <c r="F309" s="15">
        <v>2</v>
      </c>
      <c r="G309" s="14"/>
    </row>
    <row r="310" spans="1:10">
      <c r="A310" s="12">
        <v>43640</v>
      </c>
      <c r="B310" s="13">
        <v>6</v>
      </c>
      <c r="C310" s="13" t="s">
        <v>6</v>
      </c>
      <c r="D310" s="13">
        <v>4</v>
      </c>
      <c r="E310" s="14" t="s">
        <v>25</v>
      </c>
      <c r="F310" s="15">
        <v>1</v>
      </c>
    </row>
    <row r="311" spans="1:10">
      <c r="A311" s="12">
        <v>43640</v>
      </c>
      <c r="B311" s="13">
        <v>6</v>
      </c>
      <c r="C311" s="13" t="s">
        <v>6</v>
      </c>
      <c r="D311" s="13">
        <v>4</v>
      </c>
      <c r="E311" s="14" t="s">
        <v>25</v>
      </c>
      <c r="F311" s="15">
        <v>2</v>
      </c>
    </row>
    <row r="312" spans="1:10">
      <c r="A312" s="12"/>
      <c r="B312" s="14"/>
      <c r="C312" s="13"/>
      <c r="D312" s="14"/>
      <c r="E312" s="14"/>
      <c r="F312" s="14"/>
    </row>
    <row r="313" spans="1:10">
      <c r="A313" s="12">
        <v>43640</v>
      </c>
      <c r="B313" s="13">
        <v>6</v>
      </c>
      <c r="C313" s="13" t="s">
        <v>6</v>
      </c>
      <c r="D313" s="14">
        <v>5</v>
      </c>
      <c r="E313" s="14" t="s">
        <v>23</v>
      </c>
      <c r="F313" s="15">
        <v>1</v>
      </c>
      <c r="G313" s="14">
        <v>1</v>
      </c>
      <c r="H313">
        <v>6.6</v>
      </c>
      <c r="I313" s="14">
        <v>0</v>
      </c>
      <c r="J313">
        <v>4.2</v>
      </c>
    </row>
    <row r="314" spans="1:10">
      <c r="A314" s="12">
        <v>43640</v>
      </c>
      <c r="B314" s="13">
        <v>6</v>
      </c>
      <c r="C314" s="13" t="s">
        <v>6</v>
      </c>
      <c r="D314" s="13">
        <v>5</v>
      </c>
      <c r="E314" s="14" t="s">
        <v>23</v>
      </c>
      <c r="F314" s="15">
        <v>2</v>
      </c>
      <c r="G314" s="14">
        <v>3</v>
      </c>
      <c r="H314">
        <v>5.7</v>
      </c>
      <c r="I314" s="14">
        <v>2</v>
      </c>
      <c r="J314">
        <v>7.1</v>
      </c>
    </row>
    <row r="315" spans="1:10">
      <c r="A315" s="12">
        <v>43640</v>
      </c>
      <c r="B315" s="13">
        <v>6</v>
      </c>
      <c r="C315" s="13" t="s">
        <v>6</v>
      </c>
      <c r="D315" s="13">
        <v>5</v>
      </c>
      <c r="E315" s="14" t="s">
        <v>24</v>
      </c>
      <c r="F315" s="15">
        <v>1</v>
      </c>
      <c r="G315" s="14">
        <v>0</v>
      </c>
      <c r="H315">
        <v>5.2</v>
      </c>
    </row>
    <row r="316" spans="1:10">
      <c r="A316" s="12">
        <v>43640</v>
      </c>
      <c r="B316" s="13">
        <v>6</v>
      </c>
      <c r="C316" s="13" t="s">
        <v>6</v>
      </c>
      <c r="D316" s="13">
        <v>5</v>
      </c>
      <c r="E316" s="14" t="s">
        <v>24</v>
      </c>
      <c r="F316" s="15">
        <v>2</v>
      </c>
      <c r="G316" s="14">
        <v>1</v>
      </c>
      <c r="H316">
        <v>5.4</v>
      </c>
    </row>
    <row r="317" spans="1:10">
      <c r="A317" s="12">
        <v>43640</v>
      </c>
      <c r="B317" s="13">
        <v>6</v>
      </c>
      <c r="C317" s="13" t="s">
        <v>6</v>
      </c>
      <c r="D317" s="13">
        <v>5</v>
      </c>
      <c r="E317" s="14" t="s">
        <v>25</v>
      </c>
      <c r="F317" s="15">
        <v>1</v>
      </c>
    </row>
    <row r="318" spans="1:10">
      <c r="A318" s="12">
        <v>43640</v>
      </c>
      <c r="B318" s="13">
        <v>6</v>
      </c>
      <c r="C318" s="13" t="s">
        <v>6</v>
      </c>
      <c r="D318" s="13">
        <v>5</v>
      </c>
      <c r="E318" s="14" t="s">
        <v>25</v>
      </c>
      <c r="F318" s="15">
        <v>2</v>
      </c>
    </row>
    <row r="319" spans="1:10">
      <c r="A319" s="12"/>
      <c r="B319" s="13"/>
      <c r="C319" s="13"/>
      <c r="D319" s="13"/>
      <c r="E319" s="14"/>
      <c r="F319" s="15"/>
    </row>
    <row r="320" spans="1:10">
      <c r="A320" s="12">
        <v>43662</v>
      </c>
      <c r="B320" s="13">
        <v>3</v>
      </c>
      <c r="C320" s="13" t="s">
        <v>4</v>
      </c>
      <c r="D320" s="13">
        <v>1</v>
      </c>
      <c r="E320" s="14" t="s">
        <v>23</v>
      </c>
      <c r="F320" s="15">
        <v>1</v>
      </c>
      <c r="G320" s="14">
        <v>1</v>
      </c>
      <c r="H320" s="14">
        <v>5.4</v>
      </c>
      <c r="I320" s="14">
        <v>0</v>
      </c>
      <c r="J320" s="14">
        <v>9.5</v>
      </c>
    </row>
    <row r="321" spans="1:10">
      <c r="A321" s="12">
        <v>43662</v>
      </c>
      <c r="B321" s="13">
        <v>3</v>
      </c>
      <c r="C321" s="13" t="s">
        <v>4</v>
      </c>
      <c r="D321" s="13">
        <v>1</v>
      </c>
      <c r="E321" s="14" t="s">
        <v>23</v>
      </c>
      <c r="F321" s="15">
        <v>2</v>
      </c>
      <c r="G321" s="14">
        <v>3</v>
      </c>
      <c r="H321" s="14">
        <v>13.5</v>
      </c>
      <c r="I321" s="14"/>
      <c r="J321" s="14"/>
    </row>
    <row r="322" spans="1:10">
      <c r="A322" s="12">
        <v>43662</v>
      </c>
      <c r="B322" s="13">
        <v>3</v>
      </c>
      <c r="C322" s="13" t="s">
        <v>4</v>
      </c>
      <c r="D322" s="13">
        <v>1</v>
      </c>
      <c r="E322" s="14" t="s">
        <v>24</v>
      </c>
      <c r="F322" s="15">
        <v>1</v>
      </c>
      <c r="G322" s="14"/>
      <c r="H322" s="14"/>
      <c r="I322" s="14"/>
      <c r="J322" s="14"/>
    </row>
    <row r="323" spans="1:10">
      <c r="A323" s="12">
        <v>43662</v>
      </c>
      <c r="B323" s="13">
        <v>3</v>
      </c>
      <c r="C323" s="13" t="s">
        <v>4</v>
      </c>
      <c r="D323" s="13">
        <v>1</v>
      </c>
      <c r="E323" s="14" t="s">
        <v>24</v>
      </c>
      <c r="F323" s="15">
        <v>2</v>
      </c>
      <c r="G323" s="14"/>
      <c r="H323" s="14"/>
      <c r="I323" s="14"/>
      <c r="J323" s="14"/>
    </row>
    <row r="324" spans="1:10">
      <c r="A324" s="12">
        <v>43662</v>
      </c>
      <c r="B324" s="13">
        <v>3</v>
      </c>
      <c r="C324" s="13" t="s">
        <v>4</v>
      </c>
      <c r="D324" s="13">
        <v>1</v>
      </c>
      <c r="E324" s="14" t="s">
        <v>25</v>
      </c>
      <c r="F324" s="15">
        <v>1</v>
      </c>
      <c r="G324" s="14"/>
      <c r="H324" s="14"/>
      <c r="I324" s="14"/>
      <c r="J324" s="14"/>
    </row>
    <row r="325" spans="1:10">
      <c r="A325" s="12">
        <v>43662</v>
      </c>
      <c r="B325" s="13">
        <v>3</v>
      </c>
      <c r="C325" s="13" t="s">
        <v>4</v>
      </c>
      <c r="D325" s="13">
        <v>1</v>
      </c>
      <c r="E325" s="14" t="s">
        <v>25</v>
      </c>
      <c r="F325" s="15">
        <v>2</v>
      </c>
      <c r="G325" s="14"/>
      <c r="H325" s="14"/>
      <c r="I325" s="14"/>
      <c r="J325" s="14"/>
    </row>
    <row r="326" spans="1:10">
      <c r="A326" s="12"/>
      <c r="B326" s="13"/>
      <c r="C326" s="13"/>
      <c r="D326" s="13"/>
      <c r="E326" s="14"/>
      <c r="F326" s="15"/>
      <c r="G326" s="14"/>
      <c r="H326" s="14"/>
      <c r="I326" s="14"/>
      <c r="J326" s="14"/>
    </row>
    <row r="327" spans="1:10">
      <c r="A327" s="12">
        <v>43662</v>
      </c>
      <c r="B327" s="13">
        <v>3</v>
      </c>
      <c r="C327" s="13" t="s">
        <v>4</v>
      </c>
      <c r="D327" s="13">
        <v>2</v>
      </c>
      <c r="E327" s="14" t="s">
        <v>23</v>
      </c>
      <c r="F327" s="15">
        <v>1</v>
      </c>
      <c r="G327" s="14">
        <v>2</v>
      </c>
      <c r="H327" s="14">
        <v>7.4</v>
      </c>
      <c r="I327" s="14"/>
      <c r="J327" s="14"/>
    </row>
    <row r="328" spans="1:10">
      <c r="A328" s="12">
        <v>43662</v>
      </c>
      <c r="B328" s="13">
        <v>3</v>
      </c>
      <c r="C328" s="13" t="s">
        <v>4</v>
      </c>
      <c r="D328" s="13">
        <v>2</v>
      </c>
      <c r="E328" s="14" t="s">
        <v>23</v>
      </c>
      <c r="F328" s="15">
        <v>2</v>
      </c>
      <c r="G328" s="14">
        <v>2</v>
      </c>
      <c r="H328" s="14">
        <v>5.9</v>
      </c>
      <c r="I328" s="14"/>
      <c r="J328" s="14"/>
    </row>
    <row r="329" spans="1:10">
      <c r="A329" s="12">
        <v>43662</v>
      </c>
      <c r="B329" s="13">
        <v>3</v>
      </c>
      <c r="C329" s="13" t="s">
        <v>4</v>
      </c>
      <c r="D329" s="13">
        <v>2</v>
      </c>
      <c r="E329" s="14" t="s">
        <v>24</v>
      </c>
      <c r="F329" s="15">
        <v>1</v>
      </c>
      <c r="G329" s="14">
        <v>0</v>
      </c>
      <c r="H329" s="14">
        <v>3.7</v>
      </c>
      <c r="I329" s="14"/>
      <c r="J329" s="14"/>
    </row>
    <row r="330" spans="1:10">
      <c r="A330" s="12">
        <v>43662</v>
      </c>
      <c r="B330" s="13">
        <v>3</v>
      </c>
      <c r="C330" s="13" t="s">
        <v>4</v>
      </c>
      <c r="D330" s="13">
        <v>2</v>
      </c>
      <c r="E330" s="14" t="s">
        <v>24</v>
      </c>
      <c r="F330" s="15">
        <v>2</v>
      </c>
      <c r="G330" s="14">
        <v>0</v>
      </c>
      <c r="H330" s="14">
        <v>4.3</v>
      </c>
      <c r="I330" s="14"/>
      <c r="J330" s="14"/>
    </row>
    <row r="331" spans="1:10">
      <c r="A331" s="12">
        <v>43662</v>
      </c>
      <c r="B331" s="13">
        <v>3</v>
      </c>
      <c r="C331" s="13" t="s">
        <v>4</v>
      </c>
      <c r="D331" s="13">
        <v>2</v>
      </c>
      <c r="E331" s="14" t="s">
        <v>25</v>
      </c>
      <c r="F331" s="15">
        <v>1</v>
      </c>
      <c r="G331" s="14"/>
      <c r="H331" s="14"/>
      <c r="I331" s="14"/>
      <c r="J331" s="14"/>
    </row>
    <row r="332" spans="1:10">
      <c r="A332" s="12">
        <v>43662</v>
      </c>
      <c r="B332" s="13">
        <v>3</v>
      </c>
      <c r="C332" s="13" t="s">
        <v>4</v>
      </c>
      <c r="D332" s="13">
        <v>2</v>
      </c>
      <c r="E332" s="14" t="s">
        <v>25</v>
      </c>
      <c r="F332" s="15">
        <v>2</v>
      </c>
      <c r="G332" s="14"/>
      <c r="H332" s="14"/>
      <c r="I332" s="14"/>
      <c r="J332" s="14"/>
    </row>
    <row r="333" spans="1:10">
      <c r="A333" s="12"/>
      <c r="B333" s="13"/>
      <c r="C333" s="13"/>
      <c r="D333" s="13"/>
      <c r="E333" s="14"/>
      <c r="F333" s="15"/>
      <c r="G333" s="14"/>
      <c r="H333" s="14"/>
      <c r="I333" s="14"/>
      <c r="J333" s="14"/>
    </row>
    <row r="334" spans="1:10">
      <c r="A334" s="12">
        <v>43662</v>
      </c>
      <c r="B334" s="14">
        <v>3</v>
      </c>
      <c r="C334" s="13" t="s">
        <v>4</v>
      </c>
      <c r="D334" s="14">
        <v>3</v>
      </c>
      <c r="E334" s="14" t="s">
        <v>23</v>
      </c>
      <c r="F334" s="15">
        <v>1</v>
      </c>
      <c r="G334" s="14">
        <v>4</v>
      </c>
      <c r="H334" s="14">
        <v>13.7</v>
      </c>
      <c r="I334" s="14"/>
      <c r="J334" s="14"/>
    </row>
    <row r="335" spans="1:10">
      <c r="A335" s="12">
        <v>43662</v>
      </c>
      <c r="B335" s="13">
        <v>3</v>
      </c>
      <c r="C335" s="13" t="s">
        <v>4</v>
      </c>
      <c r="D335" s="13">
        <v>3</v>
      </c>
      <c r="E335" s="14" t="s">
        <v>23</v>
      </c>
      <c r="F335" s="15">
        <v>2</v>
      </c>
      <c r="G335" s="14">
        <v>3</v>
      </c>
      <c r="H335" s="14">
        <v>8.8000000000000007</v>
      </c>
      <c r="I335" s="14"/>
      <c r="J335" s="14"/>
    </row>
    <row r="336" spans="1:10">
      <c r="A336" s="12">
        <v>43662</v>
      </c>
      <c r="B336" s="13">
        <v>3</v>
      </c>
      <c r="C336" s="13" t="s">
        <v>4</v>
      </c>
      <c r="D336" s="13">
        <v>3</v>
      </c>
      <c r="E336" s="14" t="s">
        <v>24</v>
      </c>
      <c r="F336" s="15">
        <v>1</v>
      </c>
      <c r="G336" s="14">
        <v>0</v>
      </c>
      <c r="H336" s="14">
        <v>9.5</v>
      </c>
      <c r="I336" s="14"/>
      <c r="J336" s="14"/>
    </row>
    <row r="337" spans="1:10">
      <c r="A337" s="12">
        <v>43662</v>
      </c>
      <c r="B337" s="13">
        <v>3</v>
      </c>
      <c r="C337" s="13" t="s">
        <v>4</v>
      </c>
      <c r="D337" s="13">
        <v>3</v>
      </c>
      <c r="E337" s="14" t="s">
        <v>24</v>
      </c>
      <c r="F337" s="15">
        <v>2</v>
      </c>
      <c r="G337" s="14">
        <v>2</v>
      </c>
      <c r="H337" s="14">
        <v>7</v>
      </c>
      <c r="I337" s="14"/>
      <c r="J337" s="14"/>
    </row>
    <row r="338" spans="1:10">
      <c r="A338" s="12">
        <v>43662</v>
      </c>
      <c r="B338" s="13">
        <v>3</v>
      </c>
      <c r="C338" s="13" t="s">
        <v>4</v>
      </c>
      <c r="D338" s="13">
        <v>3</v>
      </c>
      <c r="E338" s="14" t="s">
        <v>25</v>
      </c>
      <c r="F338" s="15">
        <v>1</v>
      </c>
      <c r="G338" s="14"/>
      <c r="H338" s="14"/>
      <c r="I338" s="14"/>
      <c r="J338" s="14"/>
    </row>
    <row r="339" spans="1:10">
      <c r="A339" s="12">
        <v>43662</v>
      </c>
      <c r="B339" s="13">
        <v>3</v>
      </c>
      <c r="C339" s="13" t="s">
        <v>4</v>
      </c>
      <c r="D339" s="13">
        <v>3</v>
      </c>
      <c r="E339" s="14" t="s">
        <v>25</v>
      </c>
      <c r="F339" s="15">
        <v>2</v>
      </c>
      <c r="G339" s="14"/>
      <c r="H339" s="14"/>
      <c r="I339" s="14"/>
      <c r="J339" s="14"/>
    </row>
    <row r="340" spans="1:10">
      <c r="A340" s="12"/>
      <c r="B340" s="13"/>
      <c r="C340" s="13"/>
      <c r="D340" s="13"/>
      <c r="E340" s="14"/>
      <c r="F340" s="15"/>
      <c r="G340" s="14"/>
      <c r="H340" s="14"/>
      <c r="I340" s="14"/>
      <c r="J340" s="14"/>
    </row>
    <row r="341" spans="1:10">
      <c r="A341" s="12">
        <v>43662</v>
      </c>
      <c r="B341" s="14">
        <v>3</v>
      </c>
      <c r="C341" s="13" t="s">
        <v>4</v>
      </c>
      <c r="D341" s="14">
        <v>4</v>
      </c>
      <c r="E341" s="14" t="s">
        <v>23</v>
      </c>
      <c r="F341" s="15">
        <v>1</v>
      </c>
      <c r="G341" s="14">
        <v>3</v>
      </c>
      <c r="H341" s="14">
        <v>14.1</v>
      </c>
      <c r="I341" s="14"/>
      <c r="J341" s="14"/>
    </row>
    <row r="342" spans="1:10">
      <c r="A342" s="12">
        <v>43662</v>
      </c>
      <c r="B342" s="13">
        <v>3</v>
      </c>
      <c r="C342" s="13" t="s">
        <v>4</v>
      </c>
      <c r="D342" s="13">
        <v>4</v>
      </c>
      <c r="E342" s="14" t="s">
        <v>23</v>
      </c>
      <c r="F342" s="15">
        <v>2</v>
      </c>
      <c r="G342" s="14">
        <v>3</v>
      </c>
      <c r="H342" s="14">
        <v>5.5</v>
      </c>
      <c r="I342" s="14"/>
      <c r="J342" s="14"/>
    </row>
    <row r="343" spans="1:10">
      <c r="A343" s="12">
        <v>43662</v>
      </c>
      <c r="B343" s="13">
        <v>3</v>
      </c>
      <c r="C343" s="13" t="s">
        <v>4</v>
      </c>
      <c r="D343" s="13">
        <v>4</v>
      </c>
      <c r="E343" s="14" t="s">
        <v>24</v>
      </c>
      <c r="F343" s="15">
        <v>1</v>
      </c>
      <c r="G343" s="14">
        <v>1</v>
      </c>
      <c r="H343" s="14">
        <v>5.5</v>
      </c>
      <c r="I343" s="14"/>
      <c r="J343" s="14"/>
    </row>
    <row r="344" spans="1:10">
      <c r="A344" s="12">
        <v>43662</v>
      </c>
      <c r="B344" s="13">
        <v>3</v>
      </c>
      <c r="C344" s="13" t="s">
        <v>4</v>
      </c>
      <c r="D344" s="13">
        <v>4</v>
      </c>
      <c r="E344" s="14" t="s">
        <v>24</v>
      </c>
      <c r="F344" s="15">
        <v>2</v>
      </c>
      <c r="G344" s="14">
        <v>1</v>
      </c>
      <c r="H344" s="14">
        <v>4.8</v>
      </c>
      <c r="I344" s="14"/>
      <c r="J344" s="14"/>
    </row>
    <row r="345" spans="1:10">
      <c r="A345" s="12">
        <v>43662</v>
      </c>
      <c r="B345" s="13">
        <v>3</v>
      </c>
      <c r="C345" s="13" t="s">
        <v>4</v>
      </c>
      <c r="D345" s="13">
        <v>4</v>
      </c>
      <c r="E345" s="14" t="s">
        <v>25</v>
      </c>
      <c r="F345" s="15">
        <v>1</v>
      </c>
      <c r="G345" s="14"/>
      <c r="H345" s="14"/>
      <c r="I345" s="14"/>
      <c r="J345" s="14"/>
    </row>
    <row r="346" spans="1:10">
      <c r="A346" s="12">
        <v>43662</v>
      </c>
      <c r="B346" s="13">
        <v>3</v>
      </c>
      <c r="C346" s="13" t="s">
        <v>4</v>
      </c>
      <c r="D346" s="13">
        <v>4</v>
      </c>
      <c r="E346" s="14" t="s">
        <v>25</v>
      </c>
      <c r="F346" s="15">
        <v>2</v>
      </c>
      <c r="G346" s="14"/>
      <c r="H346" s="14"/>
      <c r="I346" s="14"/>
      <c r="J346" s="14"/>
    </row>
    <row r="347" spans="1:10">
      <c r="A347" s="12"/>
      <c r="B347" s="14"/>
      <c r="C347" s="13"/>
      <c r="D347" s="14"/>
      <c r="E347" s="14"/>
      <c r="F347" s="14"/>
      <c r="G347" s="14"/>
      <c r="H347" s="14"/>
      <c r="I347" s="14"/>
      <c r="J347" s="14"/>
    </row>
    <row r="348" spans="1:10">
      <c r="A348" s="12">
        <v>43662</v>
      </c>
      <c r="B348" s="14">
        <v>3</v>
      </c>
      <c r="C348" s="13" t="s">
        <v>4</v>
      </c>
      <c r="D348" s="14">
        <v>5</v>
      </c>
      <c r="E348" s="14" t="s">
        <v>23</v>
      </c>
      <c r="F348" s="15">
        <v>1</v>
      </c>
      <c r="G348" s="14">
        <v>2</v>
      </c>
      <c r="H348" s="14">
        <v>10.3</v>
      </c>
      <c r="I348" s="14"/>
      <c r="J348" s="14"/>
    </row>
    <row r="349" spans="1:10">
      <c r="A349" s="12">
        <v>43662</v>
      </c>
      <c r="B349" s="13">
        <v>3</v>
      </c>
      <c r="C349" s="13" t="s">
        <v>4</v>
      </c>
      <c r="D349" s="13">
        <v>5</v>
      </c>
      <c r="E349" s="14" t="s">
        <v>23</v>
      </c>
      <c r="F349" s="15">
        <v>2</v>
      </c>
      <c r="G349" s="14">
        <v>6</v>
      </c>
      <c r="H349" s="14">
        <v>11.9</v>
      </c>
      <c r="I349" s="14"/>
      <c r="J349" s="14"/>
    </row>
    <row r="350" spans="1:10">
      <c r="A350" s="12">
        <v>43662</v>
      </c>
      <c r="B350" s="13">
        <v>3</v>
      </c>
      <c r="C350" s="13" t="s">
        <v>4</v>
      </c>
      <c r="D350" s="13">
        <v>5</v>
      </c>
      <c r="E350" s="14" t="s">
        <v>24</v>
      </c>
      <c r="F350" s="15">
        <v>1</v>
      </c>
      <c r="G350" s="14">
        <v>0</v>
      </c>
      <c r="H350" s="14">
        <v>5.0999999999999996</v>
      </c>
      <c r="I350" s="14"/>
      <c r="J350" s="14"/>
    </row>
    <row r="351" spans="1:10">
      <c r="A351" s="12">
        <v>43662</v>
      </c>
      <c r="B351" s="13">
        <v>3</v>
      </c>
      <c r="C351" s="13" t="s">
        <v>4</v>
      </c>
      <c r="D351" s="13">
        <v>5</v>
      </c>
      <c r="E351" s="14" t="s">
        <v>24</v>
      </c>
      <c r="F351" s="15">
        <v>2</v>
      </c>
      <c r="G351" s="14"/>
      <c r="H351" s="14"/>
      <c r="I351" s="14"/>
      <c r="J351" s="14"/>
    </row>
    <row r="352" spans="1:10">
      <c r="A352" s="12">
        <v>43662</v>
      </c>
      <c r="B352" s="13">
        <v>3</v>
      </c>
      <c r="C352" s="13" t="s">
        <v>4</v>
      </c>
      <c r="D352" s="13">
        <v>5</v>
      </c>
      <c r="E352" s="14" t="s">
        <v>25</v>
      </c>
      <c r="F352" s="15">
        <v>1</v>
      </c>
      <c r="G352" s="14"/>
      <c r="H352" s="14"/>
      <c r="I352" s="14"/>
      <c r="J352" s="14"/>
    </row>
    <row r="353" spans="1:10">
      <c r="A353" s="12">
        <v>43662</v>
      </c>
      <c r="B353" s="13">
        <v>3</v>
      </c>
      <c r="C353" s="13" t="s">
        <v>4</v>
      </c>
      <c r="D353" s="13">
        <v>5</v>
      </c>
      <c r="E353" s="14" t="s">
        <v>25</v>
      </c>
      <c r="F353" s="15">
        <v>2</v>
      </c>
      <c r="G353" s="14"/>
      <c r="H353" s="14"/>
      <c r="I353" s="14"/>
      <c r="J353" s="14"/>
    </row>
    <row r="354" spans="1:10">
      <c r="A354" s="12"/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1:10">
      <c r="A355" s="12">
        <v>43662</v>
      </c>
      <c r="B355" s="13">
        <v>3</v>
      </c>
      <c r="C355" s="13" t="s">
        <v>5</v>
      </c>
      <c r="D355" s="13">
        <v>1</v>
      </c>
      <c r="E355" s="14" t="s">
        <v>23</v>
      </c>
      <c r="F355" s="15">
        <v>1</v>
      </c>
      <c r="G355" s="14">
        <v>5</v>
      </c>
      <c r="H355" s="14">
        <v>9.1999999999999993</v>
      </c>
      <c r="I355" s="14">
        <v>1</v>
      </c>
      <c r="J355" s="14">
        <v>6.8</v>
      </c>
    </row>
    <row r="356" spans="1:10">
      <c r="A356" s="12">
        <v>43662</v>
      </c>
      <c r="B356" s="13">
        <v>3</v>
      </c>
      <c r="C356" s="13" t="s">
        <v>5</v>
      </c>
      <c r="D356" s="13">
        <v>1</v>
      </c>
      <c r="E356" s="14" t="s">
        <v>23</v>
      </c>
      <c r="F356" s="15">
        <v>2</v>
      </c>
      <c r="G356" s="14">
        <v>3</v>
      </c>
      <c r="H356" s="14">
        <v>10.8</v>
      </c>
      <c r="I356" s="14">
        <v>0</v>
      </c>
      <c r="J356" s="14">
        <v>4.4000000000000004</v>
      </c>
    </row>
    <row r="357" spans="1:10">
      <c r="A357" s="12">
        <v>43662</v>
      </c>
      <c r="B357" s="13">
        <v>3</v>
      </c>
      <c r="C357" s="13" t="s">
        <v>5</v>
      </c>
      <c r="D357" s="13">
        <v>1</v>
      </c>
      <c r="E357" s="14" t="s">
        <v>24</v>
      </c>
      <c r="F357" s="15">
        <v>1</v>
      </c>
      <c r="G357" s="14">
        <v>2</v>
      </c>
      <c r="H357" s="14">
        <v>8.6999999999999993</v>
      </c>
      <c r="I357" s="14">
        <v>0</v>
      </c>
      <c r="J357" s="14">
        <v>9.3000000000000007</v>
      </c>
    </row>
    <row r="358" spans="1:10">
      <c r="A358" s="12">
        <v>43662</v>
      </c>
      <c r="B358" s="13">
        <v>3</v>
      </c>
      <c r="C358" s="13" t="s">
        <v>5</v>
      </c>
      <c r="D358" s="13">
        <v>1</v>
      </c>
      <c r="E358" s="14" t="s">
        <v>24</v>
      </c>
      <c r="F358" s="15">
        <v>2</v>
      </c>
      <c r="G358" s="14">
        <v>1</v>
      </c>
      <c r="H358" s="14">
        <v>7.4</v>
      </c>
      <c r="I358" s="14"/>
      <c r="J358" s="14"/>
    </row>
    <row r="359" spans="1:10">
      <c r="A359" s="12">
        <v>43662</v>
      </c>
      <c r="B359" s="13">
        <v>3</v>
      </c>
      <c r="C359" s="13" t="s">
        <v>5</v>
      </c>
      <c r="D359" s="13">
        <v>1</v>
      </c>
      <c r="E359" s="14" t="s">
        <v>25</v>
      </c>
      <c r="F359" s="15">
        <v>1</v>
      </c>
      <c r="G359" s="14">
        <v>0</v>
      </c>
      <c r="H359" s="14">
        <v>2.4</v>
      </c>
      <c r="I359" s="14"/>
      <c r="J359" s="14"/>
    </row>
    <row r="360" spans="1:10">
      <c r="A360" s="12">
        <v>43662</v>
      </c>
      <c r="B360" s="13">
        <v>3</v>
      </c>
      <c r="C360" s="13" t="s">
        <v>5</v>
      </c>
      <c r="D360" s="13">
        <v>1</v>
      </c>
      <c r="E360" s="14" t="s">
        <v>25</v>
      </c>
      <c r="F360" s="15">
        <v>2</v>
      </c>
      <c r="G360" s="14"/>
      <c r="H360" s="14"/>
      <c r="I360" s="14"/>
      <c r="J360" s="14"/>
    </row>
    <row r="361" spans="1:10">
      <c r="A361" s="12"/>
      <c r="B361" s="13"/>
      <c r="C361" s="13"/>
      <c r="D361" s="13"/>
      <c r="E361" s="14"/>
      <c r="F361" s="15"/>
      <c r="G361" s="14"/>
      <c r="H361" s="14"/>
      <c r="I361" s="14"/>
      <c r="J361" s="14"/>
    </row>
    <row r="362" spans="1:10">
      <c r="A362" s="12">
        <v>43662</v>
      </c>
      <c r="B362" s="13">
        <v>3</v>
      </c>
      <c r="C362" s="13" t="s">
        <v>5</v>
      </c>
      <c r="D362" s="13">
        <v>2</v>
      </c>
      <c r="E362" s="14" t="s">
        <v>23</v>
      </c>
      <c r="F362" s="15">
        <v>1</v>
      </c>
      <c r="G362" s="14">
        <v>6</v>
      </c>
      <c r="H362" s="14">
        <v>15</v>
      </c>
      <c r="I362" s="14"/>
      <c r="J362" s="14"/>
    </row>
    <row r="363" spans="1:10">
      <c r="A363" s="12">
        <v>43662</v>
      </c>
      <c r="B363" s="13">
        <v>3</v>
      </c>
      <c r="C363" s="13" t="s">
        <v>5</v>
      </c>
      <c r="D363" s="13">
        <v>2</v>
      </c>
      <c r="E363" s="14" t="s">
        <v>23</v>
      </c>
      <c r="F363" s="15">
        <v>2</v>
      </c>
      <c r="G363" s="14">
        <v>3</v>
      </c>
      <c r="H363" s="14">
        <v>12</v>
      </c>
      <c r="I363" s="14"/>
      <c r="J363" s="14"/>
    </row>
    <row r="364" spans="1:10">
      <c r="A364" s="12">
        <v>43662</v>
      </c>
      <c r="B364" s="13">
        <v>3</v>
      </c>
      <c r="C364" s="13" t="s">
        <v>5</v>
      </c>
      <c r="D364" s="13">
        <v>2</v>
      </c>
      <c r="E364" s="14" t="s">
        <v>24</v>
      </c>
      <c r="F364" s="15">
        <v>1</v>
      </c>
      <c r="G364" s="14"/>
      <c r="H364" s="14"/>
      <c r="I364" s="14"/>
      <c r="J364" s="14"/>
    </row>
    <row r="365" spans="1:10">
      <c r="A365" s="12">
        <v>43662</v>
      </c>
      <c r="B365" s="13">
        <v>3</v>
      </c>
      <c r="C365" s="13" t="s">
        <v>5</v>
      </c>
      <c r="D365" s="13">
        <v>2</v>
      </c>
      <c r="E365" s="14" t="s">
        <v>24</v>
      </c>
      <c r="F365" s="15">
        <v>2</v>
      </c>
      <c r="G365" s="14"/>
      <c r="H365" s="14"/>
      <c r="I365" s="14"/>
      <c r="J365" s="14"/>
    </row>
    <row r="366" spans="1:10">
      <c r="A366" s="12">
        <v>43662</v>
      </c>
      <c r="B366" s="13">
        <v>3</v>
      </c>
      <c r="C366" s="13" t="s">
        <v>5</v>
      </c>
      <c r="D366" s="13">
        <v>2</v>
      </c>
      <c r="E366" s="14" t="s">
        <v>25</v>
      </c>
      <c r="F366" s="15">
        <v>1</v>
      </c>
      <c r="G366" s="14"/>
      <c r="H366" s="14"/>
      <c r="I366" s="14"/>
      <c r="J366" s="14"/>
    </row>
    <row r="367" spans="1:10">
      <c r="A367" s="12">
        <v>43662</v>
      </c>
      <c r="B367" s="13">
        <v>3</v>
      </c>
      <c r="C367" s="13" t="s">
        <v>5</v>
      </c>
      <c r="D367" s="13">
        <v>2</v>
      </c>
      <c r="E367" s="14" t="s">
        <v>25</v>
      </c>
      <c r="F367" s="15">
        <v>2</v>
      </c>
      <c r="G367" s="14"/>
      <c r="H367" s="14"/>
      <c r="I367" s="14"/>
      <c r="J367" s="14"/>
    </row>
    <row r="368" spans="1:10">
      <c r="A368" s="12"/>
      <c r="B368" s="13"/>
      <c r="C368" s="13"/>
      <c r="D368" s="13"/>
      <c r="E368" s="14"/>
      <c r="F368" s="15"/>
      <c r="G368" s="14"/>
      <c r="H368" s="14"/>
      <c r="I368" s="14"/>
      <c r="J368" s="14"/>
    </row>
    <row r="369" spans="1:10">
      <c r="A369" s="12">
        <v>43662</v>
      </c>
      <c r="B369" s="14">
        <v>3</v>
      </c>
      <c r="C369" s="13" t="s">
        <v>5</v>
      </c>
      <c r="D369" s="14">
        <v>3</v>
      </c>
      <c r="E369" s="14" t="s">
        <v>23</v>
      </c>
      <c r="F369" s="15">
        <v>1</v>
      </c>
      <c r="G369" s="14">
        <v>4</v>
      </c>
      <c r="H369" s="14">
        <v>5.8</v>
      </c>
      <c r="I369" s="14">
        <v>4</v>
      </c>
      <c r="J369" s="14">
        <v>13</v>
      </c>
    </row>
    <row r="370" spans="1:10">
      <c r="A370" s="12">
        <v>43662</v>
      </c>
      <c r="B370" s="13">
        <v>3</v>
      </c>
      <c r="C370" s="13" t="s">
        <v>5</v>
      </c>
      <c r="D370" s="13">
        <v>3</v>
      </c>
      <c r="E370" s="14" t="s">
        <v>23</v>
      </c>
      <c r="F370" s="15">
        <v>2</v>
      </c>
      <c r="G370" s="14">
        <v>4</v>
      </c>
      <c r="H370" s="14">
        <v>12.9</v>
      </c>
      <c r="I370" s="14"/>
      <c r="J370" s="14">
        <v>5.5</v>
      </c>
    </row>
    <row r="371" spans="1:10">
      <c r="A371" s="12">
        <v>43662</v>
      </c>
      <c r="B371" s="13">
        <v>3</v>
      </c>
      <c r="C371" s="13" t="s">
        <v>5</v>
      </c>
      <c r="D371" s="13">
        <v>3</v>
      </c>
      <c r="E371" s="14" t="s">
        <v>24</v>
      </c>
      <c r="F371" s="15">
        <v>1</v>
      </c>
      <c r="G371" s="14">
        <v>1</v>
      </c>
      <c r="H371" s="14">
        <v>3.1</v>
      </c>
      <c r="I371" s="14"/>
      <c r="J371" s="14"/>
    </row>
    <row r="372" spans="1:10">
      <c r="A372" s="12">
        <v>43662</v>
      </c>
      <c r="B372" s="13">
        <v>3</v>
      </c>
      <c r="C372" s="13" t="s">
        <v>5</v>
      </c>
      <c r="D372" s="13">
        <v>3</v>
      </c>
      <c r="E372" s="14" t="s">
        <v>24</v>
      </c>
      <c r="F372" s="15">
        <v>2</v>
      </c>
      <c r="G372" s="14"/>
      <c r="H372" s="14"/>
      <c r="I372" s="14"/>
      <c r="J372" s="14"/>
    </row>
    <row r="373" spans="1:10">
      <c r="A373" s="12">
        <v>43662</v>
      </c>
      <c r="B373" s="13">
        <v>3</v>
      </c>
      <c r="C373" s="13" t="s">
        <v>5</v>
      </c>
      <c r="D373" s="13">
        <v>3</v>
      </c>
      <c r="E373" s="14" t="s">
        <v>25</v>
      </c>
      <c r="F373" s="15">
        <v>1</v>
      </c>
      <c r="G373" s="14"/>
      <c r="H373" s="14"/>
      <c r="I373" s="14"/>
      <c r="J373" s="14"/>
    </row>
    <row r="374" spans="1:10">
      <c r="A374" s="12">
        <v>43662</v>
      </c>
      <c r="B374" s="13">
        <v>3</v>
      </c>
      <c r="C374" s="13" t="s">
        <v>5</v>
      </c>
      <c r="D374" s="13">
        <v>3</v>
      </c>
      <c r="E374" s="14" t="s">
        <v>25</v>
      </c>
      <c r="F374" s="15">
        <v>2</v>
      </c>
      <c r="G374" s="14"/>
      <c r="H374" s="14"/>
      <c r="I374" s="14"/>
      <c r="J374" s="14"/>
    </row>
    <row r="375" spans="1:10">
      <c r="A375" s="12"/>
      <c r="B375" s="13"/>
      <c r="C375" s="13"/>
      <c r="D375" s="13"/>
      <c r="E375" s="14"/>
      <c r="F375" s="15"/>
      <c r="G375" s="14"/>
      <c r="H375" s="14"/>
      <c r="I375" s="14"/>
      <c r="J375" s="14"/>
    </row>
    <row r="376" spans="1:10">
      <c r="A376" s="12">
        <v>43662</v>
      </c>
      <c r="B376" s="14">
        <v>3</v>
      </c>
      <c r="C376" s="13" t="s">
        <v>5</v>
      </c>
      <c r="D376" s="14">
        <v>4</v>
      </c>
      <c r="E376" s="14" t="s">
        <v>23</v>
      </c>
      <c r="F376" s="15">
        <v>1</v>
      </c>
      <c r="G376" s="14"/>
      <c r="H376" s="14"/>
      <c r="I376" s="14">
        <v>0</v>
      </c>
      <c r="J376" s="14">
        <v>9</v>
      </c>
    </row>
    <row r="377" spans="1:10">
      <c r="A377" s="12">
        <v>43662</v>
      </c>
      <c r="B377" s="13">
        <v>3</v>
      </c>
      <c r="C377" s="13" t="s">
        <v>5</v>
      </c>
      <c r="D377" s="13">
        <v>4</v>
      </c>
      <c r="E377" s="14" t="s">
        <v>23</v>
      </c>
      <c r="F377" s="15">
        <v>2</v>
      </c>
      <c r="G377" s="14"/>
      <c r="I377" s="14">
        <v>0</v>
      </c>
      <c r="J377" s="14">
        <v>8.5</v>
      </c>
    </row>
    <row r="378" spans="1:10">
      <c r="A378" s="12">
        <v>43662</v>
      </c>
      <c r="B378" s="13">
        <v>3</v>
      </c>
      <c r="C378" s="13" t="s">
        <v>5</v>
      </c>
      <c r="D378" s="13">
        <v>4</v>
      </c>
      <c r="E378" s="14" t="s">
        <v>24</v>
      </c>
      <c r="F378" s="15">
        <v>1</v>
      </c>
      <c r="G378" s="14"/>
      <c r="I378" s="14">
        <v>0</v>
      </c>
      <c r="J378" s="14">
        <v>2.1</v>
      </c>
    </row>
    <row r="379" spans="1:10">
      <c r="A379" s="12">
        <v>43662</v>
      </c>
      <c r="B379" s="13">
        <v>3</v>
      </c>
      <c r="C379" s="13" t="s">
        <v>5</v>
      </c>
      <c r="D379" s="13">
        <v>4</v>
      </c>
      <c r="E379" s="14" t="s">
        <v>24</v>
      </c>
      <c r="F379" s="15">
        <v>2</v>
      </c>
      <c r="G379" s="14"/>
      <c r="H379" s="14"/>
      <c r="I379" s="14"/>
      <c r="J379" s="14"/>
    </row>
    <row r="380" spans="1:10">
      <c r="A380" s="12">
        <v>43662</v>
      </c>
      <c r="B380" s="13">
        <v>3</v>
      </c>
      <c r="C380" s="13" t="s">
        <v>5</v>
      </c>
      <c r="D380" s="13">
        <v>4</v>
      </c>
      <c r="E380" s="14" t="s">
        <v>25</v>
      </c>
      <c r="F380" s="15">
        <v>1</v>
      </c>
      <c r="G380" s="14"/>
      <c r="H380" s="14"/>
      <c r="I380" s="14"/>
      <c r="J380" s="14"/>
    </row>
    <row r="381" spans="1:10">
      <c r="A381" s="12">
        <v>43662</v>
      </c>
      <c r="B381" s="13">
        <v>3</v>
      </c>
      <c r="C381" s="13" t="s">
        <v>5</v>
      </c>
      <c r="D381" s="13">
        <v>4</v>
      </c>
      <c r="E381" s="14" t="s">
        <v>25</v>
      </c>
      <c r="F381" s="15">
        <v>2</v>
      </c>
      <c r="G381" s="14"/>
      <c r="H381" s="14"/>
      <c r="I381" s="14"/>
      <c r="J381" s="14"/>
    </row>
    <row r="382" spans="1:10">
      <c r="A382" s="12"/>
      <c r="B382" s="14"/>
      <c r="C382" s="13"/>
      <c r="D382" s="14"/>
      <c r="E382" s="14"/>
      <c r="F382" s="14"/>
      <c r="G382" s="14"/>
      <c r="H382" s="14"/>
      <c r="I382" s="14"/>
      <c r="J382" s="14"/>
    </row>
    <row r="383" spans="1:10">
      <c r="A383" s="12">
        <v>43662</v>
      </c>
      <c r="B383" s="14">
        <v>3</v>
      </c>
      <c r="C383" s="13" t="s">
        <v>5</v>
      </c>
      <c r="D383" s="14">
        <v>5</v>
      </c>
      <c r="E383" s="14" t="s">
        <v>23</v>
      </c>
      <c r="F383" s="15">
        <v>1</v>
      </c>
      <c r="G383" s="14">
        <v>3</v>
      </c>
      <c r="H383" s="14">
        <v>4.9000000000000004</v>
      </c>
      <c r="I383" s="14">
        <v>2</v>
      </c>
      <c r="J383" s="14">
        <v>9.5</v>
      </c>
    </row>
    <row r="384" spans="1:10">
      <c r="A384" s="12">
        <v>43662</v>
      </c>
      <c r="B384" s="13">
        <v>3</v>
      </c>
      <c r="C384" s="13" t="s">
        <v>5</v>
      </c>
      <c r="D384" s="13">
        <v>5</v>
      </c>
      <c r="E384" s="14" t="s">
        <v>23</v>
      </c>
      <c r="F384" s="15">
        <v>2</v>
      </c>
      <c r="G384" s="14">
        <v>5</v>
      </c>
      <c r="H384" s="14">
        <v>17.899999999999999</v>
      </c>
      <c r="I384" s="14">
        <v>0</v>
      </c>
      <c r="J384" s="14">
        <v>8.1</v>
      </c>
    </row>
    <row r="385" spans="1:10">
      <c r="A385" s="12">
        <v>43662</v>
      </c>
      <c r="B385" s="13">
        <v>3</v>
      </c>
      <c r="C385" s="13" t="s">
        <v>5</v>
      </c>
      <c r="D385" s="13">
        <v>5</v>
      </c>
      <c r="E385" s="14" t="s">
        <v>24</v>
      </c>
      <c r="F385" s="15">
        <v>1</v>
      </c>
      <c r="G385" s="14">
        <v>1</v>
      </c>
      <c r="H385" s="14">
        <v>5.4</v>
      </c>
      <c r="I385" s="14"/>
      <c r="J385" s="14"/>
    </row>
    <row r="386" spans="1:10">
      <c r="A386" s="12">
        <v>43662</v>
      </c>
      <c r="B386" s="13">
        <v>3</v>
      </c>
      <c r="C386" s="13" t="s">
        <v>5</v>
      </c>
      <c r="D386" s="13">
        <v>5</v>
      </c>
      <c r="E386" s="14" t="s">
        <v>24</v>
      </c>
      <c r="F386" s="15">
        <v>2</v>
      </c>
      <c r="G386" s="14">
        <v>0</v>
      </c>
      <c r="H386" s="14">
        <v>4.8</v>
      </c>
      <c r="I386" s="14"/>
      <c r="J386" s="14"/>
    </row>
    <row r="387" spans="1:10">
      <c r="A387" s="12">
        <v>43662</v>
      </c>
      <c r="B387" s="13">
        <v>3</v>
      </c>
      <c r="C387" s="13" t="s">
        <v>5</v>
      </c>
      <c r="D387" s="13">
        <v>5</v>
      </c>
      <c r="E387" s="14" t="s">
        <v>25</v>
      </c>
      <c r="F387" s="15">
        <v>1</v>
      </c>
      <c r="G387" s="14"/>
      <c r="H387" s="14"/>
      <c r="I387" s="14"/>
      <c r="J387" s="14"/>
    </row>
    <row r="388" spans="1:10">
      <c r="A388" s="12">
        <v>43662</v>
      </c>
      <c r="B388" s="13">
        <v>3</v>
      </c>
      <c r="C388" s="13" t="s">
        <v>5</v>
      </c>
      <c r="D388" s="13">
        <v>5</v>
      </c>
      <c r="E388" s="14" t="s">
        <v>25</v>
      </c>
      <c r="F388" s="15">
        <v>2</v>
      </c>
      <c r="G388" s="14"/>
      <c r="H388" s="14"/>
      <c r="I388" s="14"/>
      <c r="J388" s="14"/>
    </row>
    <row r="389" spans="1:10">
      <c r="A389" s="12"/>
      <c r="B389" s="13"/>
      <c r="C389" s="13"/>
      <c r="D389" s="13"/>
      <c r="E389" s="14"/>
      <c r="F389" s="15"/>
      <c r="G389" s="14"/>
      <c r="H389" s="14"/>
      <c r="I389" s="14"/>
      <c r="J389" s="14"/>
    </row>
    <row r="390" spans="1:10">
      <c r="A390" s="12">
        <v>43662</v>
      </c>
      <c r="B390" s="13">
        <v>3</v>
      </c>
      <c r="C390" s="13" t="s">
        <v>6</v>
      </c>
      <c r="D390" s="13">
        <v>1</v>
      </c>
      <c r="E390" s="14" t="s">
        <v>23</v>
      </c>
      <c r="F390" s="15">
        <v>1</v>
      </c>
      <c r="G390" s="14">
        <v>1</v>
      </c>
      <c r="H390" s="14">
        <v>5.2</v>
      </c>
      <c r="I390" s="14">
        <v>1</v>
      </c>
      <c r="J390" s="14">
        <v>8.1999999999999993</v>
      </c>
    </row>
    <row r="391" spans="1:10">
      <c r="A391" s="12">
        <v>43662</v>
      </c>
      <c r="B391" s="13">
        <v>3</v>
      </c>
      <c r="C391" s="13" t="s">
        <v>6</v>
      </c>
      <c r="D391" s="13">
        <v>1</v>
      </c>
      <c r="E391" s="14" t="s">
        <v>23</v>
      </c>
      <c r="F391" s="15">
        <v>2</v>
      </c>
      <c r="G391" s="14">
        <v>1</v>
      </c>
      <c r="H391" s="14">
        <v>7.1</v>
      </c>
      <c r="I391" s="14">
        <v>0</v>
      </c>
      <c r="J391" s="14">
        <v>8.1</v>
      </c>
    </row>
    <row r="392" spans="1:10">
      <c r="A392" s="12">
        <v>43662</v>
      </c>
      <c r="B392" s="13">
        <v>3</v>
      </c>
      <c r="C392" s="13" t="s">
        <v>6</v>
      </c>
      <c r="D392" s="13">
        <v>1</v>
      </c>
      <c r="E392" s="14" t="s">
        <v>24</v>
      </c>
      <c r="F392" s="15">
        <v>1</v>
      </c>
      <c r="G392" s="14">
        <v>0</v>
      </c>
      <c r="H392" s="14">
        <v>5.6</v>
      </c>
      <c r="I392" s="14"/>
      <c r="J392" s="14"/>
    </row>
    <row r="393" spans="1:10">
      <c r="A393" s="12">
        <v>43662</v>
      </c>
      <c r="B393" s="13">
        <v>3</v>
      </c>
      <c r="C393" s="13" t="s">
        <v>6</v>
      </c>
      <c r="D393" s="13">
        <v>1</v>
      </c>
      <c r="E393" s="14" t="s">
        <v>24</v>
      </c>
      <c r="F393" s="15">
        <v>2</v>
      </c>
      <c r="G393" s="14">
        <v>0</v>
      </c>
      <c r="H393" s="14">
        <v>6</v>
      </c>
      <c r="I393" s="14"/>
      <c r="J393" s="14"/>
    </row>
    <row r="394" spans="1:10">
      <c r="A394" s="12">
        <v>43662</v>
      </c>
      <c r="B394" s="13">
        <v>3</v>
      </c>
      <c r="C394" s="13" t="s">
        <v>6</v>
      </c>
      <c r="D394" s="13">
        <v>1</v>
      </c>
      <c r="E394" s="14" t="s">
        <v>25</v>
      </c>
      <c r="F394" s="15">
        <v>1</v>
      </c>
      <c r="G394" s="14"/>
      <c r="H394" s="14"/>
      <c r="I394" s="14"/>
      <c r="J394" s="14"/>
    </row>
    <row r="395" spans="1:10">
      <c r="A395" s="12">
        <v>43662</v>
      </c>
      <c r="B395" s="13">
        <v>3</v>
      </c>
      <c r="C395" s="13" t="s">
        <v>6</v>
      </c>
      <c r="D395" s="13">
        <v>1</v>
      </c>
      <c r="E395" s="14" t="s">
        <v>25</v>
      </c>
      <c r="F395" s="15">
        <v>2</v>
      </c>
      <c r="G395" s="14"/>
      <c r="H395" s="14"/>
      <c r="I395" s="14"/>
      <c r="J395" s="14"/>
    </row>
    <row r="396" spans="1:10">
      <c r="A396" s="12"/>
      <c r="B396" s="13"/>
      <c r="C396" s="13"/>
      <c r="D396" s="13"/>
      <c r="E396" s="14"/>
      <c r="F396" s="15"/>
      <c r="G396" s="14"/>
      <c r="H396" s="14"/>
      <c r="I396" s="14"/>
      <c r="J396" s="14"/>
    </row>
    <row r="397" spans="1:10">
      <c r="A397" s="12">
        <v>43662</v>
      </c>
      <c r="B397" s="13">
        <v>3</v>
      </c>
      <c r="C397" s="13" t="s">
        <v>6</v>
      </c>
      <c r="D397" s="13">
        <v>2</v>
      </c>
      <c r="E397" s="14" t="s">
        <v>23</v>
      </c>
      <c r="F397" s="15">
        <v>1</v>
      </c>
      <c r="G397" s="14">
        <v>3</v>
      </c>
      <c r="H397" s="14">
        <v>8.5</v>
      </c>
      <c r="I397" s="14">
        <v>0</v>
      </c>
      <c r="J397" s="14">
        <v>7.2</v>
      </c>
    </row>
    <row r="398" spans="1:10">
      <c r="A398" s="12">
        <v>43662</v>
      </c>
      <c r="B398" s="13">
        <v>3</v>
      </c>
      <c r="C398" s="13" t="s">
        <v>6</v>
      </c>
      <c r="D398" s="13">
        <v>2</v>
      </c>
      <c r="E398" s="14" t="s">
        <v>23</v>
      </c>
      <c r="F398" s="15">
        <v>2</v>
      </c>
      <c r="G398" s="14">
        <v>3</v>
      </c>
      <c r="H398" s="14">
        <v>10.199999999999999</v>
      </c>
      <c r="I398" s="14">
        <v>2</v>
      </c>
      <c r="J398" s="14">
        <v>6.4</v>
      </c>
    </row>
    <row r="399" spans="1:10">
      <c r="A399" s="12">
        <v>43662</v>
      </c>
      <c r="B399" s="13">
        <v>3</v>
      </c>
      <c r="C399" s="13" t="s">
        <v>6</v>
      </c>
      <c r="D399" s="13">
        <v>2</v>
      </c>
      <c r="E399" s="14" t="s">
        <v>24</v>
      </c>
      <c r="F399" s="15">
        <v>1</v>
      </c>
      <c r="G399" s="14"/>
      <c r="H399" s="14"/>
      <c r="I399" s="14"/>
      <c r="J399" s="14"/>
    </row>
    <row r="400" spans="1:10">
      <c r="A400" s="12">
        <v>43662</v>
      </c>
      <c r="B400" s="13">
        <v>3</v>
      </c>
      <c r="C400" s="13" t="s">
        <v>6</v>
      </c>
      <c r="D400" s="13">
        <v>2</v>
      </c>
      <c r="E400" s="14" t="s">
        <v>24</v>
      </c>
      <c r="F400" s="15">
        <v>2</v>
      </c>
      <c r="G400" s="14"/>
      <c r="H400" s="14"/>
      <c r="I400" s="14"/>
      <c r="J400" s="14"/>
    </row>
    <row r="401" spans="1:10">
      <c r="A401" s="12">
        <v>43662</v>
      </c>
      <c r="B401" s="13">
        <v>3</v>
      </c>
      <c r="C401" s="13" t="s">
        <v>6</v>
      </c>
      <c r="D401" s="13">
        <v>2</v>
      </c>
      <c r="E401" s="14" t="s">
        <v>25</v>
      </c>
      <c r="F401" s="15">
        <v>1</v>
      </c>
      <c r="G401" s="14"/>
      <c r="H401" s="14"/>
      <c r="I401" s="14"/>
      <c r="J401" s="14"/>
    </row>
    <row r="402" spans="1:10">
      <c r="A402" s="12">
        <v>43662</v>
      </c>
      <c r="B402" s="13">
        <v>3</v>
      </c>
      <c r="C402" s="13" t="s">
        <v>6</v>
      </c>
      <c r="D402" s="13">
        <v>2</v>
      </c>
      <c r="E402" s="14" t="s">
        <v>25</v>
      </c>
      <c r="F402" s="15">
        <v>2</v>
      </c>
      <c r="G402" s="14"/>
      <c r="H402" s="14"/>
      <c r="I402" s="14"/>
      <c r="J402" s="14"/>
    </row>
    <row r="403" spans="1:10">
      <c r="A403" s="12"/>
      <c r="B403" s="13"/>
      <c r="C403" s="13"/>
      <c r="D403" s="13"/>
      <c r="E403" s="14"/>
      <c r="F403" s="15"/>
      <c r="G403" s="14"/>
      <c r="H403" s="14"/>
      <c r="I403" s="14"/>
      <c r="J403" s="14"/>
    </row>
    <row r="404" spans="1:10">
      <c r="A404" s="12">
        <v>43662</v>
      </c>
      <c r="B404" s="14">
        <v>3</v>
      </c>
      <c r="C404" s="13" t="s">
        <v>6</v>
      </c>
      <c r="D404" s="14">
        <v>3</v>
      </c>
      <c r="E404" s="14" t="s">
        <v>23</v>
      </c>
      <c r="F404" s="15">
        <v>1</v>
      </c>
      <c r="G404" s="14">
        <v>3</v>
      </c>
      <c r="H404" s="14">
        <v>9.3000000000000007</v>
      </c>
      <c r="I404" s="14"/>
      <c r="J404" s="14"/>
    </row>
    <row r="405" spans="1:10">
      <c r="A405" s="12">
        <v>43662</v>
      </c>
      <c r="B405" s="13">
        <v>3</v>
      </c>
      <c r="C405" s="13" t="s">
        <v>6</v>
      </c>
      <c r="D405" s="13">
        <v>3</v>
      </c>
      <c r="E405" s="14" t="s">
        <v>23</v>
      </c>
      <c r="F405" s="15">
        <v>2</v>
      </c>
      <c r="G405" s="14">
        <v>3</v>
      </c>
      <c r="H405" s="14">
        <v>7.8</v>
      </c>
      <c r="I405" s="14"/>
      <c r="J405" s="14"/>
    </row>
    <row r="406" spans="1:10">
      <c r="A406" s="12">
        <v>43662</v>
      </c>
      <c r="B406" s="13">
        <v>3</v>
      </c>
      <c r="C406" s="13" t="s">
        <v>6</v>
      </c>
      <c r="D406" s="13">
        <v>3</v>
      </c>
      <c r="E406" s="14" t="s">
        <v>24</v>
      </c>
      <c r="F406" s="15">
        <v>1</v>
      </c>
      <c r="G406" s="14">
        <v>0</v>
      </c>
      <c r="H406" s="14">
        <v>3.3</v>
      </c>
      <c r="I406" s="14"/>
      <c r="J406" s="14"/>
    </row>
    <row r="407" spans="1:10">
      <c r="A407" s="12">
        <v>43662</v>
      </c>
      <c r="B407" s="13">
        <v>3</v>
      </c>
      <c r="C407" s="13" t="s">
        <v>6</v>
      </c>
      <c r="D407" s="13">
        <v>3</v>
      </c>
      <c r="E407" s="14" t="s">
        <v>24</v>
      </c>
      <c r="F407" s="15">
        <v>2</v>
      </c>
      <c r="G407" s="14">
        <v>2</v>
      </c>
      <c r="H407" s="14">
        <v>13.4</v>
      </c>
      <c r="I407" s="14"/>
      <c r="J407" s="14"/>
    </row>
    <row r="408" spans="1:10">
      <c r="A408" s="12">
        <v>43662</v>
      </c>
      <c r="B408" s="13">
        <v>3</v>
      </c>
      <c r="C408" s="13" t="s">
        <v>6</v>
      </c>
      <c r="D408" s="13">
        <v>3</v>
      </c>
      <c r="E408" s="14" t="s">
        <v>25</v>
      </c>
      <c r="F408" s="15">
        <v>1</v>
      </c>
      <c r="G408" s="14"/>
      <c r="H408" s="14"/>
      <c r="I408" s="14"/>
      <c r="J408" s="14"/>
    </row>
    <row r="409" spans="1:10">
      <c r="A409" s="12">
        <v>43662</v>
      </c>
      <c r="B409" s="13">
        <v>3</v>
      </c>
      <c r="C409" s="13" t="s">
        <v>6</v>
      </c>
      <c r="D409" s="13">
        <v>3</v>
      </c>
      <c r="E409" s="14" t="s">
        <v>25</v>
      </c>
      <c r="F409" s="15">
        <v>2</v>
      </c>
      <c r="G409" s="14"/>
      <c r="H409" s="14"/>
      <c r="I409" s="14"/>
      <c r="J409" s="14"/>
    </row>
    <row r="410" spans="1:10">
      <c r="A410" s="12"/>
      <c r="B410" s="13"/>
      <c r="C410" s="13"/>
      <c r="D410" s="13"/>
      <c r="E410" s="14"/>
      <c r="F410" s="15"/>
      <c r="G410" s="14"/>
      <c r="H410" s="14"/>
      <c r="I410" s="14"/>
      <c r="J410" s="14"/>
    </row>
    <row r="411" spans="1:10">
      <c r="A411" s="12">
        <v>43662</v>
      </c>
      <c r="B411" s="14">
        <v>3</v>
      </c>
      <c r="C411" s="13" t="s">
        <v>6</v>
      </c>
      <c r="D411" s="14">
        <v>4</v>
      </c>
      <c r="E411" s="14" t="s">
        <v>23</v>
      </c>
      <c r="F411" s="15">
        <v>1</v>
      </c>
      <c r="G411" s="14">
        <v>3</v>
      </c>
      <c r="H411" s="14">
        <v>6.1</v>
      </c>
      <c r="I411" s="14"/>
      <c r="J411" s="14"/>
    </row>
    <row r="412" spans="1:10">
      <c r="A412" s="12">
        <v>43662</v>
      </c>
      <c r="B412" s="13">
        <v>3</v>
      </c>
      <c r="C412" s="13" t="s">
        <v>6</v>
      </c>
      <c r="D412" s="13">
        <v>4</v>
      </c>
      <c r="E412" s="14" t="s">
        <v>23</v>
      </c>
      <c r="F412" s="15">
        <v>2</v>
      </c>
      <c r="G412" s="14">
        <v>5</v>
      </c>
      <c r="H412" s="14">
        <v>10.9</v>
      </c>
      <c r="I412" s="14"/>
      <c r="J412" s="14"/>
    </row>
    <row r="413" spans="1:10">
      <c r="A413" s="12">
        <v>43662</v>
      </c>
      <c r="B413" s="13">
        <v>3</v>
      </c>
      <c r="C413" s="13" t="s">
        <v>6</v>
      </c>
      <c r="D413" s="13">
        <v>4</v>
      </c>
      <c r="E413" s="14" t="s">
        <v>24</v>
      </c>
      <c r="F413" s="15">
        <v>1</v>
      </c>
      <c r="G413" s="14">
        <v>2</v>
      </c>
      <c r="H413" s="14">
        <v>4</v>
      </c>
      <c r="I413" s="14"/>
      <c r="J413" s="14"/>
    </row>
    <row r="414" spans="1:10">
      <c r="A414" s="12">
        <v>43662</v>
      </c>
      <c r="B414" s="13">
        <v>3</v>
      </c>
      <c r="C414" s="13" t="s">
        <v>6</v>
      </c>
      <c r="D414" s="13">
        <v>4</v>
      </c>
      <c r="E414" s="14" t="s">
        <v>24</v>
      </c>
      <c r="F414" s="15">
        <v>2</v>
      </c>
      <c r="G414" s="14"/>
      <c r="H414" s="14"/>
      <c r="I414" s="14"/>
      <c r="J414" s="14"/>
    </row>
    <row r="415" spans="1:10">
      <c r="A415" s="12">
        <v>43662</v>
      </c>
      <c r="B415" s="13">
        <v>3</v>
      </c>
      <c r="C415" s="13" t="s">
        <v>6</v>
      </c>
      <c r="D415" s="13">
        <v>4</v>
      </c>
      <c r="E415" s="14" t="s">
        <v>25</v>
      </c>
      <c r="F415" s="15">
        <v>1</v>
      </c>
      <c r="G415" s="14"/>
      <c r="H415" s="14"/>
      <c r="I415" s="14"/>
      <c r="J415" s="14"/>
    </row>
    <row r="416" spans="1:10">
      <c r="A416" s="12">
        <v>43662</v>
      </c>
      <c r="B416" s="13">
        <v>3</v>
      </c>
      <c r="C416" s="13" t="s">
        <v>6</v>
      </c>
      <c r="D416" s="13">
        <v>4</v>
      </c>
      <c r="E416" s="14" t="s">
        <v>25</v>
      </c>
      <c r="F416" s="15">
        <v>2</v>
      </c>
      <c r="G416" s="14"/>
      <c r="H416" s="14"/>
      <c r="I416" s="14"/>
      <c r="J416" s="14"/>
    </row>
    <row r="417" spans="1:10">
      <c r="A417" s="12"/>
      <c r="B417" s="14"/>
      <c r="C417" s="13"/>
      <c r="D417" s="14"/>
      <c r="E417" s="14"/>
      <c r="F417" s="14"/>
      <c r="G417" s="14"/>
      <c r="H417" s="14"/>
      <c r="I417" s="14"/>
      <c r="J417" s="14"/>
    </row>
    <row r="418" spans="1:10">
      <c r="A418" s="12">
        <v>43662</v>
      </c>
      <c r="B418" s="14">
        <v>3</v>
      </c>
      <c r="C418" s="13" t="s">
        <v>6</v>
      </c>
      <c r="D418" s="14">
        <v>5</v>
      </c>
      <c r="E418" s="14" t="s">
        <v>23</v>
      </c>
      <c r="F418" s="15">
        <v>1</v>
      </c>
      <c r="G418" s="14">
        <v>4</v>
      </c>
      <c r="H418" s="14">
        <v>9.5</v>
      </c>
      <c r="I418" s="14">
        <v>2</v>
      </c>
      <c r="J418" s="14">
        <v>3.3</v>
      </c>
    </row>
    <row r="419" spans="1:10">
      <c r="A419" s="12">
        <v>43662</v>
      </c>
      <c r="B419" s="13">
        <v>3</v>
      </c>
      <c r="C419" s="13" t="s">
        <v>6</v>
      </c>
      <c r="D419" s="13">
        <v>5</v>
      </c>
      <c r="E419" s="14" t="s">
        <v>23</v>
      </c>
      <c r="F419" s="15">
        <v>2</v>
      </c>
      <c r="G419" s="14">
        <v>2</v>
      </c>
      <c r="H419" s="14">
        <v>6.2</v>
      </c>
      <c r="I419" s="14">
        <v>2</v>
      </c>
      <c r="J419" s="14">
        <v>10.3</v>
      </c>
    </row>
    <row r="420" spans="1:10">
      <c r="A420" s="12">
        <v>43662</v>
      </c>
      <c r="B420" s="13">
        <v>3</v>
      </c>
      <c r="C420" s="13" t="s">
        <v>6</v>
      </c>
      <c r="D420" s="13">
        <v>5</v>
      </c>
      <c r="E420" s="14" t="s">
        <v>24</v>
      </c>
      <c r="F420" s="15">
        <v>1</v>
      </c>
      <c r="G420" s="14">
        <v>2</v>
      </c>
      <c r="H420" s="14">
        <v>5.0999999999999996</v>
      </c>
      <c r="I420" s="14"/>
      <c r="J420" s="14"/>
    </row>
    <row r="421" spans="1:10">
      <c r="A421" s="12">
        <v>43662</v>
      </c>
      <c r="B421" s="13">
        <v>3</v>
      </c>
      <c r="C421" s="13" t="s">
        <v>6</v>
      </c>
      <c r="D421" s="13">
        <v>5</v>
      </c>
      <c r="E421" s="14" t="s">
        <v>24</v>
      </c>
      <c r="F421" s="15">
        <v>2</v>
      </c>
      <c r="G421" s="14">
        <v>0</v>
      </c>
      <c r="H421" s="14">
        <v>2.7</v>
      </c>
      <c r="I421" s="14"/>
      <c r="J421" s="14"/>
    </row>
    <row r="422" spans="1:10">
      <c r="A422" s="12">
        <v>43662</v>
      </c>
      <c r="B422" s="13">
        <v>3</v>
      </c>
      <c r="C422" s="13" t="s">
        <v>6</v>
      </c>
      <c r="D422" s="13">
        <v>5</v>
      </c>
      <c r="E422" s="14" t="s">
        <v>25</v>
      </c>
      <c r="F422" s="15">
        <v>1</v>
      </c>
      <c r="G422" s="14"/>
      <c r="H422" s="14"/>
      <c r="I422" s="14"/>
      <c r="J422" s="14"/>
    </row>
    <row r="423" spans="1:10">
      <c r="A423" s="12">
        <v>43662</v>
      </c>
      <c r="B423" s="13">
        <v>3</v>
      </c>
      <c r="C423" s="13" t="s">
        <v>6</v>
      </c>
      <c r="D423" s="13">
        <v>5</v>
      </c>
      <c r="E423" s="14" t="s">
        <v>25</v>
      </c>
      <c r="F423" s="15">
        <v>2</v>
      </c>
      <c r="G423" s="14"/>
      <c r="H423" s="14"/>
      <c r="I423" s="14"/>
      <c r="J423" s="14"/>
    </row>
    <row r="426" spans="1:10">
      <c r="A426" s="12">
        <v>43662</v>
      </c>
      <c r="B426" s="13">
        <v>5</v>
      </c>
      <c r="C426" s="13" t="s">
        <v>4</v>
      </c>
      <c r="D426" s="13">
        <v>1</v>
      </c>
      <c r="E426" s="14" t="s">
        <v>23</v>
      </c>
      <c r="F426" s="15">
        <v>1</v>
      </c>
      <c r="G426" s="14">
        <v>3</v>
      </c>
      <c r="H426">
        <v>10.5</v>
      </c>
      <c r="I426" s="14"/>
    </row>
    <row r="427" spans="1:10">
      <c r="A427" s="12">
        <v>43662</v>
      </c>
      <c r="B427" s="13">
        <v>5</v>
      </c>
      <c r="C427" s="13" t="s">
        <v>4</v>
      </c>
      <c r="D427" s="13">
        <v>1</v>
      </c>
      <c r="E427" s="14" t="s">
        <v>23</v>
      </c>
      <c r="F427" s="15">
        <v>2</v>
      </c>
      <c r="G427" s="14"/>
      <c r="I427" s="14"/>
    </row>
    <row r="428" spans="1:10">
      <c r="A428" s="12">
        <v>43662</v>
      </c>
      <c r="B428" s="13">
        <v>5</v>
      </c>
      <c r="C428" s="13" t="s">
        <v>4</v>
      </c>
      <c r="D428" s="13">
        <v>1</v>
      </c>
      <c r="E428" s="14" t="s">
        <v>24</v>
      </c>
      <c r="F428" s="15">
        <v>1</v>
      </c>
      <c r="G428" s="14"/>
    </row>
    <row r="429" spans="1:10">
      <c r="A429" s="12">
        <v>43662</v>
      </c>
      <c r="B429" s="13">
        <v>5</v>
      </c>
      <c r="C429" s="13" t="s">
        <v>4</v>
      </c>
      <c r="D429" s="13">
        <v>1</v>
      </c>
      <c r="E429" s="14" t="s">
        <v>24</v>
      </c>
      <c r="F429" s="15">
        <v>2</v>
      </c>
      <c r="G429" s="14"/>
    </row>
    <row r="430" spans="1:10">
      <c r="A430" s="12">
        <v>43662</v>
      </c>
      <c r="B430" s="13">
        <v>5</v>
      </c>
      <c r="C430" s="13" t="s">
        <v>4</v>
      </c>
      <c r="D430" s="13">
        <v>1</v>
      </c>
      <c r="E430" s="14" t="s">
        <v>25</v>
      </c>
      <c r="F430" s="15">
        <v>1</v>
      </c>
    </row>
    <row r="431" spans="1:10">
      <c r="A431" s="12">
        <v>43662</v>
      </c>
      <c r="B431" s="13">
        <v>5</v>
      </c>
      <c r="C431" s="13" t="s">
        <v>4</v>
      </c>
      <c r="D431" s="13">
        <v>1</v>
      </c>
      <c r="E431" s="14" t="s">
        <v>25</v>
      </c>
      <c r="F431" s="15">
        <v>2</v>
      </c>
    </row>
    <row r="432" spans="1:10">
      <c r="A432" s="12"/>
      <c r="B432" s="13"/>
      <c r="C432" s="13"/>
      <c r="D432" s="13"/>
      <c r="E432" s="14"/>
      <c r="F432" s="15"/>
    </row>
    <row r="433" spans="1:10">
      <c r="A433" s="12">
        <v>43662</v>
      </c>
      <c r="B433" s="13">
        <v>5</v>
      </c>
      <c r="C433" s="13" t="s">
        <v>4</v>
      </c>
      <c r="D433" s="13">
        <v>2</v>
      </c>
      <c r="E433" s="14" t="s">
        <v>23</v>
      </c>
      <c r="F433" s="15">
        <v>1</v>
      </c>
      <c r="G433" s="14">
        <v>2</v>
      </c>
      <c r="H433">
        <v>11.3</v>
      </c>
      <c r="I433" s="14">
        <v>2</v>
      </c>
      <c r="J433">
        <v>8.4</v>
      </c>
    </row>
    <row r="434" spans="1:10">
      <c r="A434" s="12">
        <v>43662</v>
      </c>
      <c r="B434" s="13">
        <v>5</v>
      </c>
      <c r="C434" s="13" t="s">
        <v>4</v>
      </c>
      <c r="D434" s="13">
        <v>2</v>
      </c>
      <c r="E434" s="14" t="s">
        <v>23</v>
      </c>
      <c r="F434" s="15">
        <v>2</v>
      </c>
      <c r="G434" s="14">
        <v>4</v>
      </c>
      <c r="H434">
        <v>5.5</v>
      </c>
      <c r="I434" s="14">
        <v>1</v>
      </c>
      <c r="J434">
        <v>8.4</v>
      </c>
    </row>
    <row r="435" spans="1:10">
      <c r="A435" s="12">
        <v>43662</v>
      </c>
      <c r="B435" s="13">
        <v>5</v>
      </c>
      <c r="C435" s="13" t="s">
        <v>4</v>
      </c>
      <c r="D435" s="13">
        <v>2</v>
      </c>
      <c r="E435" s="14" t="s">
        <v>24</v>
      </c>
      <c r="F435" s="15">
        <v>1</v>
      </c>
      <c r="G435" s="14"/>
      <c r="I435" s="14"/>
    </row>
    <row r="436" spans="1:10">
      <c r="A436" s="12">
        <v>43662</v>
      </c>
      <c r="B436" s="13">
        <v>5</v>
      </c>
      <c r="C436" s="13" t="s">
        <v>4</v>
      </c>
      <c r="D436" s="13">
        <v>2</v>
      </c>
      <c r="E436" s="14" t="s">
        <v>24</v>
      </c>
      <c r="F436" s="15">
        <v>2</v>
      </c>
      <c r="G436" s="14"/>
      <c r="I436" s="14"/>
    </row>
    <row r="437" spans="1:10">
      <c r="A437" s="12">
        <v>43662</v>
      </c>
      <c r="B437" s="13">
        <v>5</v>
      </c>
      <c r="C437" s="13" t="s">
        <v>4</v>
      </c>
      <c r="D437" s="13">
        <v>2</v>
      </c>
      <c r="E437" s="14" t="s">
        <v>25</v>
      </c>
      <c r="F437" s="15">
        <v>1</v>
      </c>
    </row>
    <row r="438" spans="1:10">
      <c r="A438" s="12">
        <v>43662</v>
      </c>
      <c r="B438" s="13">
        <v>5</v>
      </c>
      <c r="C438" s="13" t="s">
        <v>4</v>
      </c>
      <c r="D438" s="13">
        <v>2</v>
      </c>
      <c r="E438" s="14" t="s">
        <v>25</v>
      </c>
      <c r="F438" s="15">
        <v>2</v>
      </c>
    </row>
    <row r="439" spans="1:10">
      <c r="A439" s="12"/>
      <c r="B439" s="13"/>
      <c r="C439" s="13"/>
      <c r="D439" s="13"/>
      <c r="E439" s="14"/>
      <c r="F439" s="15"/>
    </row>
    <row r="440" spans="1:10">
      <c r="A440" s="12">
        <v>43662</v>
      </c>
      <c r="B440" s="13">
        <v>5</v>
      </c>
      <c r="C440" s="13" t="s">
        <v>4</v>
      </c>
      <c r="D440" s="14">
        <v>3</v>
      </c>
      <c r="E440" s="14" t="s">
        <v>23</v>
      </c>
      <c r="F440" s="15">
        <v>1</v>
      </c>
      <c r="G440" s="14">
        <v>2</v>
      </c>
      <c r="H440">
        <v>7.1</v>
      </c>
      <c r="I440" s="14"/>
    </row>
    <row r="441" spans="1:10">
      <c r="A441" s="12">
        <v>43662</v>
      </c>
      <c r="B441" s="13">
        <v>5</v>
      </c>
      <c r="C441" s="13" t="s">
        <v>4</v>
      </c>
      <c r="D441" s="13">
        <v>3</v>
      </c>
      <c r="E441" s="14" t="s">
        <v>23</v>
      </c>
      <c r="F441" s="15">
        <v>2</v>
      </c>
      <c r="G441" s="14">
        <v>3</v>
      </c>
      <c r="H441">
        <v>12.7</v>
      </c>
      <c r="I441" s="14"/>
    </row>
    <row r="442" spans="1:10">
      <c r="A442" s="12">
        <v>43662</v>
      </c>
      <c r="B442" s="13">
        <v>5</v>
      </c>
      <c r="C442" s="13" t="s">
        <v>4</v>
      </c>
      <c r="D442" s="13">
        <v>3</v>
      </c>
      <c r="E442" s="14" t="s">
        <v>24</v>
      </c>
      <c r="F442" s="15">
        <v>1</v>
      </c>
      <c r="G442" s="14">
        <v>1</v>
      </c>
      <c r="H442">
        <v>7.2</v>
      </c>
    </row>
    <row r="443" spans="1:10">
      <c r="A443" s="12">
        <v>43662</v>
      </c>
      <c r="B443" s="13">
        <v>5</v>
      </c>
      <c r="C443" s="13" t="s">
        <v>4</v>
      </c>
      <c r="D443" s="13">
        <v>3</v>
      </c>
      <c r="E443" s="14" t="s">
        <v>24</v>
      </c>
      <c r="F443" s="15">
        <v>2</v>
      </c>
      <c r="G443" s="14">
        <v>1</v>
      </c>
      <c r="H443">
        <v>4.4000000000000004</v>
      </c>
    </row>
    <row r="444" spans="1:10">
      <c r="A444" s="12">
        <v>43662</v>
      </c>
      <c r="B444" s="13">
        <v>5</v>
      </c>
      <c r="C444" s="13" t="s">
        <v>4</v>
      </c>
      <c r="D444" s="13">
        <v>3</v>
      </c>
      <c r="E444" s="14" t="s">
        <v>25</v>
      </c>
      <c r="F444" s="15">
        <v>1</v>
      </c>
      <c r="G444" s="14">
        <v>0</v>
      </c>
      <c r="H444">
        <v>6</v>
      </c>
    </row>
    <row r="445" spans="1:10">
      <c r="A445" s="12">
        <v>43662</v>
      </c>
      <c r="B445" s="13">
        <v>5</v>
      </c>
      <c r="C445" s="13" t="s">
        <v>4</v>
      </c>
      <c r="D445" s="13">
        <v>3</v>
      </c>
      <c r="E445" s="14" t="s">
        <v>25</v>
      </c>
      <c r="F445" s="15">
        <v>2</v>
      </c>
    </row>
    <row r="446" spans="1:10">
      <c r="A446" s="12"/>
      <c r="B446" s="13"/>
      <c r="C446" s="13"/>
      <c r="D446" s="13"/>
      <c r="E446" s="14"/>
      <c r="F446" s="15"/>
    </row>
    <row r="447" spans="1:10">
      <c r="A447" s="12">
        <v>43662</v>
      </c>
      <c r="B447" s="13">
        <v>5</v>
      </c>
      <c r="C447" s="13" t="s">
        <v>4</v>
      </c>
      <c r="D447" s="14">
        <v>4</v>
      </c>
      <c r="E447" s="14" t="s">
        <v>23</v>
      </c>
      <c r="F447" s="15">
        <v>1</v>
      </c>
      <c r="G447" s="14">
        <v>1</v>
      </c>
      <c r="H447">
        <v>9.4</v>
      </c>
      <c r="I447" s="14">
        <v>2</v>
      </c>
      <c r="J447">
        <v>8</v>
      </c>
    </row>
    <row r="448" spans="1:10">
      <c r="A448" s="12">
        <v>43662</v>
      </c>
      <c r="B448" s="13">
        <v>5</v>
      </c>
      <c r="C448" s="13" t="s">
        <v>4</v>
      </c>
      <c r="D448" s="13">
        <v>4</v>
      </c>
      <c r="E448" s="14" t="s">
        <v>23</v>
      </c>
      <c r="F448" s="15">
        <v>2</v>
      </c>
      <c r="G448" s="14">
        <v>3</v>
      </c>
      <c r="H448">
        <v>6.8</v>
      </c>
    </row>
    <row r="449" spans="1:8">
      <c r="A449" s="12">
        <v>43662</v>
      </c>
      <c r="B449" s="13">
        <v>5</v>
      </c>
      <c r="C449" s="13" t="s">
        <v>4</v>
      </c>
      <c r="D449" s="13">
        <v>4</v>
      </c>
      <c r="E449" s="14" t="s">
        <v>24</v>
      </c>
      <c r="F449" s="15">
        <v>1</v>
      </c>
      <c r="G449" s="14">
        <v>1</v>
      </c>
      <c r="H449">
        <v>4.5999999999999996</v>
      </c>
    </row>
    <row r="450" spans="1:8">
      <c r="A450" s="12">
        <v>43662</v>
      </c>
      <c r="B450" s="13">
        <v>5</v>
      </c>
      <c r="C450" s="13" t="s">
        <v>4</v>
      </c>
      <c r="D450" s="13">
        <v>4</v>
      </c>
      <c r="E450" s="14" t="s">
        <v>24</v>
      </c>
      <c r="F450" s="15">
        <v>2</v>
      </c>
      <c r="G450" s="14">
        <v>1</v>
      </c>
      <c r="H450">
        <v>2.8</v>
      </c>
    </row>
    <row r="451" spans="1:8">
      <c r="A451" s="12">
        <v>43662</v>
      </c>
      <c r="B451" s="13">
        <v>5</v>
      </c>
      <c r="C451" s="13" t="s">
        <v>4</v>
      </c>
      <c r="D451" s="13">
        <v>4</v>
      </c>
      <c r="E451" s="14" t="s">
        <v>25</v>
      </c>
      <c r="F451" s="15">
        <v>1</v>
      </c>
    </row>
    <row r="452" spans="1:8">
      <c r="A452" s="12">
        <v>43662</v>
      </c>
      <c r="B452" s="13">
        <v>5</v>
      </c>
      <c r="C452" s="13" t="s">
        <v>4</v>
      </c>
      <c r="D452" s="13">
        <v>4</v>
      </c>
      <c r="E452" s="14" t="s">
        <v>25</v>
      </c>
      <c r="F452" s="15">
        <v>2</v>
      </c>
    </row>
    <row r="453" spans="1:8">
      <c r="A453" s="12"/>
      <c r="B453" s="14"/>
      <c r="C453" s="13"/>
      <c r="D453" s="14"/>
      <c r="E453" s="14"/>
      <c r="F453" s="14"/>
    </row>
    <row r="454" spans="1:8">
      <c r="A454" s="12">
        <v>43662</v>
      </c>
      <c r="B454" s="13">
        <v>5</v>
      </c>
      <c r="C454" s="13" t="s">
        <v>4</v>
      </c>
      <c r="D454" s="14">
        <v>5</v>
      </c>
      <c r="E454" s="14" t="s">
        <v>23</v>
      </c>
      <c r="F454" s="15">
        <v>1</v>
      </c>
      <c r="G454" s="14">
        <v>2</v>
      </c>
      <c r="H454">
        <v>6.9</v>
      </c>
    </row>
    <row r="455" spans="1:8">
      <c r="A455" s="12">
        <v>43662</v>
      </c>
      <c r="B455" s="13">
        <v>5</v>
      </c>
      <c r="C455" s="13" t="s">
        <v>4</v>
      </c>
      <c r="D455" s="13">
        <v>5</v>
      </c>
      <c r="E455" s="14" t="s">
        <v>23</v>
      </c>
      <c r="F455" s="15">
        <v>2</v>
      </c>
      <c r="G455" s="14">
        <v>3</v>
      </c>
      <c r="H455">
        <v>7.4</v>
      </c>
    </row>
    <row r="456" spans="1:8">
      <c r="A456" s="12">
        <v>43662</v>
      </c>
      <c r="B456" s="13">
        <v>5</v>
      </c>
      <c r="C456" s="13" t="s">
        <v>4</v>
      </c>
      <c r="D456" s="13">
        <v>5</v>
      </c>
      <c r="E456" s="14" t="s">
        <v>24</v>
      </c>
      <c r="F456" s="15">
        <v>1</v>
      </c>
      <c r="G456" s="14">
        <v>1</v>
      </c>
      <c r="H456">
        <v>5.8</v>
      </c>
    </row>
    <row r="457" spans="1:8">
      <c r="A457" s="12">
        <v>43662</v>
      </c>
      <c r="B457" s="13">
        <v>5</v>
      </c>
      <c r="C457" s="13" t="s">
        <v>4</v>
      </c>
      <c r="D457" s="13">
        <v>5</v>
      </c>
      <c r="E457" s="14" t="s">
        <v>24</v>
      </c>
      <c r="F457" s="15">
        <v>2</v>
      </c>
      <c r="G457" s="14">
        <v>1</v>
      </c>
      <c r="H457">
        <v>1.8</v>
      </c>
    </row>
    <row r="458" spans="1:8">
      <c r="A458" s="12">
        <v>43662</v>
      </c>
      <c r="B458" s="13">
        <v>5</v>
      </c>
      <c r="C458" s="13" t="s">
        <v>4</v>
      </c>
      <c r="D458" s="13">
        <v>5</v>
      </c>
      <c r="E458" s="14" t="s">
        <v>25</v>
      </c>
      <c r="F458" s="15">
        <v>1</v>
      </c>
    </row>
    <row r="459" spans="1:8">
      <c r="A459" s="12">
        <v>43662</v>
      </c>
      <c r="B459" s="13">
        <v>5</v>
      </c>
      <c r="C459" s="13" t="s">
        <v>4</v>
      </c>
      <c r="D459" s="13">
        <v>5</v>
      </c>
      <c r="E459" s="14" t="s">
        <v>25</v>
      </c>
      <c r="F459" s="15">
        <v>2</v>
      </c>
    </row>
    <row r="460" spans="1:8">
      <c r="A460" s="12"/>
      <c r="B460" s="14"/>
      <c r="C460" s="14"/>
      <c r="D460" s="14"/>
      <c r="E460" s="14"/>
      <c r="F460" s="14"/>
    </row>
    <row r="461" spans="1:8">
      <c r="A461" s="12">
        <v>43662</v>
      </c>
      <c r="B461" s="13">
        <v>5</v>
      </c>
      <c r="C461" s="13" t="s">
        <v>5</v>
      </c>
      <c r="D461" s="13">
        <v>1</v>
      </c>
      <c r="E461" s="14" t="s">
        <v>23</v>
      </c>
      <c r="F461" s="15">
        <v>1</v>
      </c>
      <c r="G461" s="14">
        <v>3</v>
      </c>
      <c r="H461">
        <v>10.7</v>
      </c>
    </row>
    <row r="462" spans="1:8">
      <c r="A462" s="12">
        <v>43662</v>
      </c>
      <c r="B462" s="13">
        <v>5</v>
      </c>
      <c r="C462" s="13" t="s">
        <v>5</v>
      </c>
      <c r="D462" s="13">
        <v>1</v>
      </c>
      <c r="E462" s="14" t="s">
        <v>23</v>
      </c>
      <c r="F462" s="15">
        <v>2</v>
      </c>
      <c r="G462" s="14">
        <v>5</v>
      </c>
      <c r="H462">
        <v>11</v>
      </c>
    </row>
    <row r="463" spans="1:8">
      <c r="A463" s="12">
        <v>43662</v>
      </c>
      <c r="B463" s="13">
        <v>5</v>
      </c>
      <c r="C463" s="13" t="s">
        <v>5</v>
      </c>
      <c r="D463" s="13">
        <v>1</v>
      </c>
      <c r="E463" s="14" t="s">
        <v>24</v>
      </c>
      <c r="F463" s="15">
        <v>1</v>
      </c>
      <c r="G463" s="14">
        <v>1</v>
      </c>
      <c r="H463">
        <v>4.5</v>
      </c>
    </row>
    <row r="464" spans="1:8">
      <c r="A464" s="12">
        <v>43662</v>
      </c>
      <c r="B464" s="13">
        <v>5</v>
      </c>
      <c r="C464" s="13" t="s">
        <v>5</v>
      </c>
      <c r="D464" s="13">
        <v>1</v>
      </c>
      <c r="E464" s="14" t="s">
        <v>24</v>
      </c>
      <c r="F464" s="15">
        <v>2</v>
      </c>
      <c r="G464" s="14">
        <v>0</v>
      </c>
      <c r="H464">
        <v>4.5</v>
      </c>
    </row>
    <row r="465" spans="1:10">
      <c r="A465" s="12">
        <v>43662</v>
      </c>
      <c r="B465" s="13">
        <v>5</v>
      </c>
      <c r="C465" s="13" t="s">
        <v>5</v>
      </c>
      <c r="D465" s="13">
        <v>1</v>
      </c>
      <c r="E465" s="14" t="s">
        <v>25</v>
      </c>
      <c r="F465" s="15">
        <v>1</v>
      </c>
    </row>
    <row r="466" spans="1:10">
      <c r="A466" s="12">
        <v>43662</v>
      </c>
      <c r="B466" s="13">
        <v>5</v>
      </c>
      <c r="C466" s="13" t="s">
        <v>5</v>
      </c>
      <c r="D466" s="13">
        <v>1</v>
      </c>
      <c r="E466" s="14" t="s">
        <v>25</v>
      </c>
      <c r="F466" s="15">
        <v>2</v>
      </c>
    </row>
    <row r="467" spans="1:10">
      <c r="A467" s="12"/>
      <c r="B467" s="13"/>
      <c r="C467" s="13"/>
      <c r="D467" s="13"/>
      <c r="E467" s="14"/>
      <c r="F467" s="15"/>
    </row>
    <row r="468" spans="1:10">
      <c r="A468" s="12">
        <v>43662</v>
      </c>
      <c r="B468" s="13">
        <v>5</v>
      </c>
      <c r="C468" s="13" t="s">
        <v>5</v>
      </c>
      <c r="D468" s="13">
        <v>2</v>
      </c>
      <c r="E468" s="14" t="s">
        <v>23</v>
      </c>
      <c r="F468" s="15">
        <v>1</v>
      </c>
      <c r="G468" s="14">
        <v>2</v>
      </c>
      <c r="H468">
        <v>15.1</v>
      </c>
      <c r="I468" s="14">
        <v>2</v>
      </c>
      <c r="J468">
        <v>6.4</v>
      </c>
    </row>
    <row r="469" spans="1:10">
      <c r="A469" s="12">
        <v>43662</v>
      </c>
      <c r="B469" s="13">
        <v>5</v>
      </c>
      <c r="C469" s="13" t="s">
        <v>5</v>
      </c>
      <c r="D469" s="13">
        <v>2</v>
      </c>
      <c r="E469" s="14" t="s">
        <v>23</v>
      </c>
      <c r="F469" s="15">
        <v>2</v>
      </c>
      <c r="G469" s="14">
        <v>2</v>
      </c>
      <c r="H469">
        <v>7.6</v>
      </c>
      <c r="I469" s="14"/>
    </row>
    <row r="470" spans="1:10">
      <c r="A470" s="12">
        <v>43662</v>
      </c>
      <c r="B470" s="13">
        <v>5</v>
      </c>
      <c r="C470" s="13" t="s">
        <v>5</v>
      </c>
      <c r="D470" s="13">
        <v>2</v>
      </c>
      <c r="E470" s="14" t="s">
        <v>24</v>
      </c>
      <c r="F470" s="15">
        <v>1</v>
      </c>
      <c r="G470" s="14">
        <v>1</v>
      </c>
      <c r="H470">
        <v>5.0999999999999996</v>
      </c>
    </row>
    <row r="471" spans="1:10">
      <c r="A471" s="12">
        <v>43662</v>
      </c>
      <c r="B471" s="13">
        <v>5</v>
      </c>
      <c r="C471" s="13" t="s">
        <v>5</v>
      </c>
      <c r="D471" s="13">
        <v>2</v>
      </c>
      <c r="E471" s="14" t="s">
        <v>24</v>
      </c>
      <c r="F471" s="15">
        <v>2</v>
      </c>
      <c r="G471" s="14">
        <v>2</v>
      </c>
      <c r="H471">
        <v>4.8</v>
      </c>
    </row>
    <row r="472" spans="1:10">
      <c r="A472" s="12">
        <v>43662</v>
      </c>
      <c r="B472" s="13">
        <v>5</v>
      </c>
      <c r="C472" s="13" t="s">
        <v>5</v>
      </c>
      <c r="D472" s="13">
        <v>2</v>
      </c>
      <c r="E472" s="14" t="s">
        <v>25</v>
      </c>
      <c r="F472" s="15">
        <v>1</v>
      </c>
      <c r="G472" s="14"/>
    </row>
    <row r="473" spans="1:10">
      <c r="A473" s="12">
        <v>43662</v>
      </c>
      <c r="B473" s="13">
        <v>5</v>
      </c>
      <c r="C473" s="13" t="s">
        <v>5</v>
      </c>
      <c r="D473" s="13">
        <v>2</v>
      </c>
      <c r="E473" s="14" t="s">
        <v>25</v>
      </c>
      <c r="F473" s="15">
        <v>2</v>
      </c>
    </row>
    <row r="474" spans="1:10">
      <c r="A474" s="12"/>
      <c r="B474" s="13"/>
      <c r="C474" s="13"/>
      <c r="D474" s="13"/>
      <c r="E474" s="14"/>
      <c r="F474" s="15"/>
    </row>
    <row r="475" spans="1:10">
      <c r="A475" s="12">
        <v>43662</v>
      </c>
      <c r="B475" s="13">
        <v>5</v>
      </c>
      <c r="C475" s="13" t="s">
        <v>5</v>
      </c>
      <c r="D475" s="14">
        <v>3</v>
      </c>
      <c r="E475" s="14" t="s">
        <v>23</v>
      </c>
      <c r="F475" s="15">
        <v>1</v>
      </c>
      <c r="G475" s="14">
        <v>2</v>
      </c>
      <c r="H475">
        <v>10.4</v>
      </c>
      <c r="I475" s="14">
        <v>0</v>
      </c>
      <c r="J475">
        <v>7.2</v>
      </c>
    </row>
    <row r="476" spans="1:10">
      <c r="A476" s="12">
        <v>43662</v>
      </c>
      <c r="B476" s="13">
        <v>5</v>
      </c>
      <c r="C476" s="13" t="s">
        <v>5</v>
      </c>
      <c r="D476" s="13">
        <v>3</v>
      </c>
      <c r="E476" s="14" t="s">
        <v>23</v>
      </c>
      <c r="F476" s="15">
        <v>2</v>
      </c>
      <c r="G476" s="14">
        <v>1</v>
      </c>
      <c r="H476">
        <v>8.5</v>
      </c>
      <c r="I476" s="14">
        <v>0</v>
      </c>
      <c r="J476">
        <v>7.6</v>
      </c>
    </row>
    <row r="477" spans="1:10">
      <c r="A477" s="12">
        <v>43662</v>
      </c>
      <c r="B477" s="13">
        <v>5</v>
      </c>
      <c r="C477" s="13" t="s">
        <v>5</v>
      </c>
      <c r="D477" s="13">
        <v>3</v>
      </c>
      <c r="E477" s="14" t="s">
        <v>24</v>
      </c>
      <c r="F477" s="15">
        <v>1</v>
      </c>
      <c r="G477" s="14"/>
      <c r="I477" s="14">
        <v>0</v>
      </c>
      <c r="J477">
        <v>3.5</v>
      </c>
    </row>
    <row r="478" spans="1:10">
      <c r="A478" s="12">
        <v>43662</v>
      </c>
      <c r="B478" s="13">
        <v>5</v>
      </c>
      <c r="C478" s="13" t="s">
        <v>5</v>
      </c>
      <c r="D478" s="13">
        <v>3</v>
      </c>
      <c r="E478" s="14" t="s">
        <v>24</v>
      </c>
      <c r="F478" s="15">
        <v>2</v>
      </c>
      <c r="G478" s="14"/>
    </row>
    <row r="479" spans="1:10">
      <c r="A479" s="12">
        <v>43662</v>
      </c>
      <c r="B479" s="13">
        <v>5</v>
      </c>
      <c r="C479" s="13" t="s">
        <v>5</v>
      </c>
      <c r="D479" s="13">
        <v>3</v>
      </c>
      <c r="E479" s="14" t="s">
        <v>25</v>
      </c>
      <c r="F479" s="15">
        <v>1</v>
      </c>
    </row>
    <row r="480" spans="1:10">
      <c r="A480" s="12">
        <v>43662</v>
      </c>
      <c r="B480" s="13">
        <v>5</v>
      </c>
      <c r="C480" s="13" t="s">
        <v>5</v>
      </c>
      <c r="D480" s="13">
        <v>3</v>
      </c>
      <c r="E480" s="14" t="s">
        <v>25</v>
      </c>
      <c r="F480" s="15">
        <v>2</v>
      </c>
    </row>
    <row r="481" spans="1:10">
      <c r="A481" s="12"/>
      <c r="B481" s="13"/>
      <c r="C481" s="13"/>
      <c r="D481" s="13"/>
      <c r="E481" s="14"/>
      <c r="F481" s="15"/>
    </row>
    <row r="482" spans="1:10">
      <c r="A482" s="12">
        <v>43662</v>
      </c>
      <c r="B482" s="13">
        <v>5</v>
      </c>
      <c r="C482" s="13" t="s">
        <v>5</v>
      </c>
      <c r="D482" s="14">
        <v>4</v>
      </c>
      <c r="E482" s="14" t="s">
        <v>23</v>
      </c>
      <c r="F482" s="15">
        <v>1</v>
      </c>
      <c r="G482" s="14">
        <v>3</v>
      </c>
      <c r="H482">
        <v>10</v>
      </c>
      <c r="I482" s="14">
        <v>4</v>
      </c>
      <c r="J482">
        <v>10.4</v>
      </c>
    </row>
    <row r="483" spans="1:10">
      <c r="A483" s="12">
        <v>43662</v>
      </c>
      <c r="B483" s="13">
        <v>5</v>
      </c>
      <c r="C483" s="13" t="s">
        <v>5</v>
      </c>
      <c r="D483" s="13">
        <v>4</v>
      </c>
      <c r="E483" s="14" t="s">
        <v>23</v>
      </c>
      <c r="F483" s="15">
        <v>2</v>
      </c>
      <c r="G483" s="14">
        <v>2</v>
      </c>
      <c r="H483">
        <v>6.2</v>
      </c>
      <c r="I483" s="14">
        <v>2</v>
      </c>
      <c r="J483">
        <v>10.7</v>
      </c>
    </row>
    <row r="484" spans="1:10">
      <c r="A484" s="12">
        <v>43662</v>
      </c>
      <c r="B484" s="13">
        <v>5</v>
      </c>
      <c r="C484" s="13" t="s">
        <v>5</v>
      </c>
      <c r="D484" s="13">
        <v>4</v>
      </c>
      <c r="E484" s="14" t="s">
        <v>24</v>
      </c>
      <c r="F484" s="15">
        <v>1</v>
      </c>
      <c r="G484" s="14">
        <v>0</v>
      </c>
      <c r="H484">
        <v>4</v>
      </c>
      <c r="I484" s="14">
        <v>0</v>
      </c>
      <c r="J484">
        <v>1.7</v>
      </c>
    </row>
    <row r="485" spans="1:10">
      <c r="A485" s="12">
        <v>43662</v>
      </c>
      <c r="B485" s="13">
        <v>5</v>
      </c>
      <c r="C485" s="13" t="s">
        <v>5</v>
      </c>
      <c r="D485" s="13">
        <v>4</v>
      </c>
      <c r="E485" s="14" t="s">
        <v>24</v>
      </c>
      <c r="F485" s="15">
        <v>2</v>
      </c>
      <c r="G485" s="14">
        <v>1</v>
      </c>
      <c r="H485">
        <v>6</v>
      </c>
      <c r="I485" s="14"/>
    </row>
    <row r="486" spans="1:10">
      <c r="A486" s="12">
        <v>43662</v>
      </c>
      <c r="B486" s="13">
        <v>5</v>
      </c>
      <c r="C486" s="13" t="s">
        <v>5</v>
      </c>
      <c r="D486" s="13">
        <v>4</v>
      </c>
      <c r="E486" s="14" t="s">
        <v>25</v>
      </c>
      <c r="F486" s="15">
        <v>1</v>
      </c>
    </row>
    <row r="487" spans="1:10">
      <c r="A487" s="12">
        <v>43662</v>
      </c>
      <c r="B487" s="13">
        <v>5</v>
      </c>
      <c r="C487" s="13" t="s">
        <v>5</v>
      </c>
      <c r="D487" s="13">
        <v>4</v>
      </c>
      <c r="E487" s="14" t="s">
        <v>25</v>
      </c>
      <c r="F487" s="15">
        <v>2</v>
      </c>
    </row>
    <row r="488" spans="1:10">
      <c r="A488" s="12"/>
      <c r="B488" s="14"/>
      <c r="C488" s="13"/>
      <c r="D488" s="14"/>
      <c r="E488" s="14"/>
      <c r="F488" s="14"/>
    </row>
    <row r="489" spans="1:10">
      <c r="A489" s="12">
        <v>43662</v>
      </c>
      <c r="B489" s="13">
        <v>5</v>
      </c>
      <c r="C489" s="13" t="s">
        <v>5</v>
      </c>
      <c r="D489" s="14">
        <v>5</v>
      </c>
      <c r="E489" s="14" t="s">
        <v>23</v>
      </c>
      <c r="F489" s="15">
        <v>1</v>
      </c>
      <c r="G489" s="14">
        <v>4</v>
      </c>
      <c r="H489">
        <v>8.8000000000000007</v>
      </c>
      <c r="I489" s="14">
        <v>3</v>
      </c>
      <c r="J489">
        <v>3.4</v>
      </c>
    </row>
    <row r="490" spans="1:10">
      <c r="A490" s="12">
        <v>43662</v>
      </c>
      <c r="B490" s="13">
        <v>5</v>
      </c>
      <c r="C490" s="13" t="s">
        <v>5</v>
      </c>
      <c r="D490" s="13">
        <v>5</v>
      </c>
      <c r="E490" s="14" t="s">
        <v>23</v>
      </c>
      <c r="F490" s="15">
        <v>2</v>
      </c>
      <c r="G490" s="14">
        <v>2</v>
      </c>
      <c r="H490">
        <v>8.6999999999999993</v>
      </c>
      <c r="I490" s="14">
        <v>2</v>
      </c>
      <c r="J490">
        <v>2</v>
      </c>
    </row>
    <row r="491" spans="1:10">
      <c r="A491" s="12">
        <v>43662</v>
      </c>
      <c r="B491" s="13">
        <v>5</v>
      </c>
      <c r="C491" s="13" t="s">
        <v>5</v>
      </c>
      <c r="D491" s="13">
        <v>5</v>
      </c>
      <c r="E491" s="14" t="s">
        <v>24</v>
      </c>
      <c r="F491" s="15">
        <v>1</v>
      </c>
      <c r="G491" s="14">
        <v>1</v>
      </c>
      <c r="H491">
        <v>2.6</v>
      </c>
      <c r="I491" s="14"/>
    </row>
    <row r="492" spans="1:10">
      <c r="A492" s="12">
        <v>43662</v>
      </c>
      <c r="B492" s="13">
        <v>5</v>
      </c>
      <c r="C492" s="13" t="s">
        <v>5</v>
      </c>
      <c r="D492" s="13">
        <v>5</v>
      </c>
      <c r="E492" s="14" t="s">
        <v>24</v>
      </c>
      <c r="F492" s="15">
        <v>2</v>
      </c>
      <c r="G492" s="14">
        <v>0</v>
      </c>
      <c r="H492">
        <v>2.2000000000000002</v>
      </c>
    </row>
    <row r="493" spans="1:10">
      <c r="A493" s="12">
        <v>43662</v>
      </c>
      <c r="B493" s="13">
        <v>5</v>
      </c>
      <c r="C493" s="13" t="s">
        <v>5</v>
      </c>
      <c r="D493" s="13">
        <v>5</v>
      </c>
      <c r="E493" s="14" t="s">
        <v>25</v>
      </c>
      <c r="F493" s="15">
        <v>1</v>
      </c>
    </row>
    <row r="494" spans="1:10">
      <c r="A494" s="12">
        <v>43662</v>
      </c>
      <c r="B494" s="13">
        <v>5</v>
      </c>
      <c r="C494" s="13" t="s">
        <v>5</v>
      </c>
      <c r="D494" s="13">
        <v>5</v>
      </c>
      <c r="E494" s="14" t="s">
        <v>25</v>
      </c>
      <c r="F494" s="15">
        <v>2</v>
      </c>
    </row>
    <row r="495" spans="1:10">
      <c r="A495" s="12"/>
      <c r="B495" s="13"/>
      <c r="C495" s="13"/>
      <c r="D495" s="13"/>
      <c r="E495" s="14"/>
      <c r="F495" s="15"/>
    </row>
    <row r="496" spans="1:10">
      <c r="A496" s="12">
        <v>43662</v>
      </c>
      <c r="B496" s="13">
        <v>5</v>
      </c>
      <c r="C496" s="13" t="s">
        <v>6</v>
      </c>
      <c r="D496" s="13">
        <v>1</v>
      </c>
      <c r="E496" s="14" t="s">
        <v>23</v>
      </c>
      <c r="F496" s="15">
        <v>1</v>
      </c>
      <c r="G496" s="14">
        <v>3</v>
      </c>
      <c r="H496">
        <v>10.4</v>
      </c>
    </row>
    <row r="497" spans="1:9">
      <c r="A497" s="12">
        <v>43662</v>
      </c>
      <c r="B497" s="13">
        <v>5</v>
      </c>
      <c r="C497" s="13" t="s">
        <v>6</v>
      </c>
      <c r="D497" s="13">
        <v>1</v>
      </c>
      <c r="E497" s="14" t="s">
        <v>23</v>
      </c>
      <c r="F497" s="15">
        <v>2</v>
      </c>
      <c r="G497" s="14">
        <v>6</v>
      </c>
      <c r="H497">
        <v>8.1</v>
      </c>
    </row>
    <row r="498" spans="1:9">
      <c r="A498" s="12">
        <v>43662</v>
      </c>
      <c r="B498" s="13">
        <v>5</v>
      </c>
      <c r="C498" s="13" t="s">
        <v>6</v>
      </c>
      <c r="D498" s="13">
        <v>1</v>
      </c>
      <c r="E498" s="14" t="s">
        <v>24</v>
      </c>
      <c r="F498" s="15">
        <v>1</v>
      </c>
      <c r="G498" s="14">
        <v>1</v>
      </c>
      <c r="H498">
        <v>6.9</v>
      </c>
    </row>
    <row r="499" spans="1:9">
      <c r="A499" s="12">
        <v>43662</v>
      </c>
      <c r="B499" s="13">
        <v>5</v>
      </c>
      <c r="C499" s="13" t="s">
        <v>6</v>
      </c>
      <c r="D499" s="13">
        <v>1</v>
      </c>
      <c r="E499" s="14" t="s">
        <v>24</v>
      </c>
      <c r="F499" s="15">
        <v>2</v>
      </c>
      <c r="G499" s="14">
        <v>3</v>
      </c>
      <c r="H499">
        <v>6.2</v>
      </c>
    </row>
    <row r="500" spans="1:9">
      <c r="A500" s="12">
        <v>43662</v>
      </c>
      <c r="B500" s="13">
        <v>5</v>
      </c>
      <c r="C500" s="13" t="s">
        <v>6</v>
      </c>
      <c r="D500" s="13">
        <v>1</v>
      </c>
      <c r="E500" s="14" t="s">
        <v>25</v>
      </c>
      <c r="F500" s="15">
        <v>1</v>
      </c>
    </row>
    <row r="501" spans="1:9">
      <c r="A501" s="12">
        <v>43662</v>
      </c>
      <c r="B501" s="13">
        <v>5</v>
      </c>
      <c r="C501" s="13" t="s">
        <v>6</v>
      </c>
      <c r="D501" s="13">
        <v>1</v>
      </c>
      <c r="E501" s="14" t="s">
        <v>25</v>
      </c>
      <c r="F501" s="15">
        <v>2</v>
      </c>
    </row>
    <row r="502" spans="1:9">
      <c r="A502" s="12"/>
      <c r="B502" s="13"/>
      <c r="C502" s="13"/>
      <c r="D502" s="13"/>
      <c r="E502" s="14"/>
      <c r="F502" s="15"/>
    </row>
    <row r="503" spans="1:9">
      <c r="A503" s="12">
        <v>43662</v>
      </c>
      <c r="B503" s="13">
        <v>5</v>
      </c>
      <c r="C503" s="13" t="s">
        <v>6</v>
      </c>
      <c r="D503" s="13">
        <v>2</v>
      </c>
      <c r="E503" s="14" t="s">
        <v>23</v>
      </c>
      <c r="F503" s="15">
        <v>1</v>
      </c>
      <c r="G503" s="14">
        <v>2</v>
      </c>
      <c r="H503">
        <v>6</v>
      </c>
      <c r="I503" s="14"/>
    </row>
    <row r="504" spans="1:9">
      <c r="A504" s="12">
        <v>43662</v>
      </c>
      <c r="B504" s="13">
        <v>5</v>
      </c>
      <c r="C504" s="13" t="s">
        <v>6</v>
      </c>
      <c r="D504" s="13">
        <v>2</v>
      </c>
      <c r="E504" s="14" t="s">
        <v>23</v>
      </c>
      <c r="F504" s="15">
        <v>2</v>
      </c>
      <c r="G504" s="14">
        <v>4</v>
      </c>
      <c r="H504">
        <v>10.4</v>
      </c>
    </row>
    <row r="505" spans="1:9">
      <c r="A505" s="12">
        <v>43662</v>
      </c>
      <c r="B505" s="13">
        <v>5</v>
      </c>
      <c r="C505" s="13" t="s">
        <v>6</v>
      </c>
      <c r="D505" s="13">
        <v>2</v>
      </c>
      <c r="E505" s="14" t="s">
        <v>24</v>
      </c>
      <c r="F505" s="15">
        <v>1</v>
      </c>
      <c r="G505" s="14">
        <v>2</v>
      </c>
      <c r="H505">
        <v>13.3</v>
      </c>
      <c r="I505" s="14"/>
    </row>
    <row r="506" spans="1:9">
      <c r="A506" s="12">
        <v>43662</v>
      </c>
      <c r="B506" s="13">
        <v>5</v>
      </c>
      <c r="C506" s="13" t="s">
        <v>6</v>
      </c>
      <c r="D506" s="13">
        <v>2</v>
      </c>
      <c r="E506" s="14" t="s">
        <v>24</v>
      </c>
      <c r="F506" s="15">
        <v>2</v>
      </c>
      <c r="G506" s="14">
        <v>0</v>
      </c>
      <c r="H506">
        <v>9.1</v>
      </c>
      <c r="I506" s="14"/>
    </row>
    <row r="507" spans="1:9">
      <c r="A507" s="12">
        <v>43662</v>
      </c>
      <c r="B507" s="13">
        <v>5</v>
      </c>
      <c r="C507" s="13" t="s">
        <v>6</v>
      </c>
      <c r="D507" s="13">
        <v>2</v>
      </c>
      <c r="E507" s="14" t="s">
        <v>25</v>
      </c>
      <c r="F507" s="15">
        <v>1</v>
      </c>
    </row>
    <row r="508" spans="1:9">
      <c r="A508" s="12">
        <v>43662</v>
      </c>
      <c r="B508" s="13">
        <v>5</v>
      </c>
      <c r="C508" s="13" t="s">
        <v>6</v>
      </c>
      <c r="D508" s="13">
        <v>2</v>
      </c>
      <c r="E508" s="14" t="s">
        <v>25</v>
      </c>
      <c r="F508" s="15">
        <v>2</v>
      </c>
    </row>
    <row r="509" spans="1:9">
      <c r="A509" s="12"/>
      <c r="B509" s="13"/>
      <c r="C509" s="13"/>
      <c r="D509" s="13"/>
      <c r="E509" s="14"/>
      <c r="F509" s="15"/>
    </row>
    <row r="510" spans="1:9">
      <c r="A510" s="12">
        <v>43662</v>
      </c>
      <c r="B510" s="13">
        <v>5</v>
      </c>
      <c r="C510" s="13" t="s">
        <v>6</v>
      </c>
      <c r="D510" s="14">
        <v>3</v>
      </c>
      <c r="E510" s="14" t="s">
        <v>23</v>
      </c>
      <c r="F510" s="15">
        <v>1</v>
      </c>
      <c r="G510" s="14">
        <v>3</v>
      </c>
      <c r="H510">
        <v>10</v>
      </c>
    </row>
    <row r="511" spans="1:9">
      <c r="A511" s="12">
        <v>43662</v>
      </c>
      <c r="B511" s="13">
        <v>5</v>
      </c>
      <c r="C511" s="13" t="s">
        <v>6</v>
      </c>
      <c r="D511" s="13">
        <v>3</v>
      </c>
      <c r="E511" s="14" t="s">
        <v>23</v>
      </c>
      <c r="F511" s="15">
        <v>2</v>
      </c>
      <c r="G511" s="14">
        <v>1</v>
      </c>
      <c r="H511">
        <v>12</v>
      </c>
    </row>
    <row r="512" spans="1:9">
      <c r="A512" s="12">
        <v>43662</v>
      </c>
      <c r="B512" s="13">
        <v>5</v>
      </c>
      <c r="C512" s="13" t="s">
        <v>6</v>
      </c>
      <c r="D512" s="13">
        <v>3</v>
      </c>
      <c r="E512" s="14" t="s">
        <v>24</v>
      </c>
      <c r="F512" s="15">
        <v>1</v>
      </c>
      <c r="G512" s="14">
        <v>1</v>
      </c>
      <c r="H512">
        <v>3.2</v>
      </c>
    </row>
    <row r="513" spans="1:10">
      <c r="A513" s="12">
        <v>43662</v>
      </c>
      <c r="B513" s="13">
        <v>5</v>
      </c>
      <c r="C513" s="13" t="s">
        <v>6</v>
      </c>
      <c r="D513" s="13">
        <v>3</v>
      </c>
      <c r="E513" s="14" t="s">
        <v>24</v>
      </c>
      <c r="F513" s="15">
        <v>2</v>
      </c>
      <c r="G513" s="14">
        <v>0</v>
      </c>
      <c r="H513">
        <v>5.4</v>
      </c>
    </row>
    <row r="514" spans="1:10">
      <c r="A514" s="12">
        <v>43662</v>
      </c>
      <c r="B514" s="13">
        <v>5</v>
      </c>
      <c r="C514" s="13" t="s">
        <v>6</v>
      </c>
      <c r="D514" s="13">
        <v>3</v>
      </c>
      <c r="E514" s="14" t="s">
        <v>25</v>
      </c>
      <c r="F514" s="15">
        <v>1</v>
      </c>
    </row>
    <row r="515" spans="1:10">
      <c r="A515" s="12">
        <v>43662</v>
      </c>
      <c r="B515" s="13">
        <v>5</v>
      </c>
      <c r="C515" s="13" t="s">
        <v>6</v>
      </c>
      <c r="D515" s="13">
        <v>3</v>
      </c>
      <c r="E515" s="14" t="s">
        <v>25</v>
      </c>
      <c r="F515" s="15">
        <v>2</v>
      </c>
    </row>
    <row r="516" spans="1:10">
      <c r="A516" s="12"/>
      <c r="B516" s="13"/>
      <c r="C516" s="13"/>
      <c r="D516" s="13"/>
      <c r="E516" s="14"/>
      <c r="F516" s="15"/>
    </row>
    <row r="517" spans="1:10">
      <c r="A517" s="12">
        <v>43662</v>
      </c>
      <c r="B517" s="13">
        <v>5</v>
      </c>
      <c r="C517" s="13" t="s">
        <v>6</v>
      </c>
      <c r="D517" s="14">
        <v>4</v>
      </c>
      <c r="E517" s="14" t="s">
        <v>23</v>
      </c>
      <c r="F517" s="15">
        <v>1</v>
      </c>
      <c r="G517" s="14">
        <v>4</v>
      </c>
      <c r="H517">
        <v>9.9</v>
      </c>
      <c r="I517" s="14">
        <v>4</v>
      </c>
      <c r="J517">
        <v>4</v>
      </c>
    </row>
    <row r="518" spans="1:10">
      <c r="A518" s="12">
        <v>43662</v>
      </c>
      <c r="B518" s="13">
        <v>5</v>
      </c>
      <c r="C518" s="13" t="s">
        <v>6</v>
      </c>
      <c r="D518" s="13">
        <v>4</v>
      </c>
      <c r="E518" s="14" t="s">
        <v>23</v>
      </c>
      <c r="F518" s="15">
        <v>2</v>
      </c>
      <c r="G518" s="14">
        <v>1</v>
      </c>
      <c r="H518">
        <v>9.3000000000000007</v>
      </c>
      <c r="I518" s="14"/>
    </row>
    <row r="519" spans="1:10">
      <c r="A519" s="12">
        <v>43662</v>
      </c>
      <c r="B519" s="13">
        <v>5</v>
      </c>
      <c r="C519" s="13" t="s">
        <v>6</v>
      </c>
      <c r="D519" s="13">
        <v>4</v>
      </c>
      <c r="E519" s="14" t="s">
        <v>24</v>
      </c>
      <c r="F519" s="15">
        <v>1</v>
      </c>
      <c r="G519" s="14"/>
      <c r="I519" s="14"/>
    </row>
    <row r="520" spans="1:10">
      <c r="A520" s="12">
        <v>43662</v>
      </c>
      <c r="B520" s="13">
        <v>5</v>
      </c>
      <c r="C520" s="13" t="s">
        <v>6</v>
      </c>
      <c r="D520" s="13">
        <v>4</v>
      </c>
      <c r="E520" s="14" t="s">
        <v>24</v>
      </c>
      <c r="F520" s="15">
        <v>2</v>
      </c>
      <c r="G520" s="14"/>
    </row>
    <row r="521" spans="1:10">
      <c r="A521" s="12">
        <v>43662</v>
      </c>
      <c r="B521" s="13">
        <v>5</v>
      </c>
      <c r="C521" s="13" t="s">
        <v>6</v>
      </c>
      <c r="D521" s="13">
        <v>4</v>
      </c>
      <c r="E521" s="14" t="s">
        <v>25</v>
      </c>
      <c r="F521" s="15">
        <v>1</v>
      </c>
    </row>
    <row r="522" spans="1:10">
      <c r="A522" s="12">
        <v>43662</v>
      </c>
      <c r="B522" s="13">
        <v>5</v>
      </c>
      <c r="C522" s="13" t="s">
        <v>6</v>
      </c>
      <c r="D522" s="13">
        <v>4</v>
      </c>
      <c r="E522" s="14" t="s">
        <v>25</v>
      </c>
      <c r="F522" s="15">
        <v>2</v>
      </c>
    </row>
    <row r="523" spans="1:10">
      <c r="A523" s="12"/>
      <c r="B523" s="14"/>
      <c r="C523" s="13"/>
      <c r="D523" s="14"/>
      <c r="E523" s="14"/>
      <c r="F523" s="14"/>
    </row>
    <row r="524" spans="1:10">
      <c r="A524" s="12">
        <v>43662</v>
      </c>
      <c r="B524" s="13">
        <v>5</v>
      </c>
      <c r="C524" s="13" t="s">
        <v>6</v>
      </c>
      <c r="D524" s="14">
        <v>5</v>
      </c>
      <c r="E524" s="14" t="s">
        <v>23</v>
      </c>
      <c r="F524" s="15">
        <v>1</v>
      </c>
      <c r="G524" s="14">
        <v>3</v>
      </c>
      <c r="H524">
        <v>17</v>
      </c>
      <c r="I524" s="14">
        <v>3</v>
      </c>
      <c r="J524">
        <v>4.5</v>
      </c>
    </row>
    <row r="525" spans="1:10">
      <c r="A525" s="12">
        <v>43662</v>
      </c>
      <c r="B525" s="13">
        <v>5</v>
      </c>
      <c r="C525" s="13" t="s">
        <v>6</v>
      </c>
      <c r="D525" s="13">
        <v>5</v>
      </c>
      <c r="E525" s="14" t="s">
        <v>23</v>
      </c>
      <c r="F525" s="15">
        <v>2</v>
      </c>
      <c r="G525" s="14">
        <v>2</v>
      </c>
      <c r="H525">
        <v>11.6</v>
      </c>
      <c r="I525" s="14">
        <v>3</v>
      </c>
      <c r="J525">
        <v>4.4000000000000004</v>
      </c>
    </row>
    <row r="526" spans="1:10">
      <c r="A526" s="12">
        <v>43662</v>
      </c>
      <c r="B526" s="13">
        <v>5</v>
      </c>
      <c r="C526" s="13" t="s">
        <v>6</v>
      </c>
      <c r="D526" s="13">
        <v>5</v>
      </c>
      <c r="E526" s="14" t="s">
        <v>24</v>
      </c>
      <c r="F526" s="15">
        <v>1</v>
      </c>
      <c r="G526" s="14">
        <v>0</v>
      </c>
      <c r="H526">
        <v>1.2</v>
      </c>
    </row>
    <row r="527" spans="1:10">
      <c r="A527" s="12">
        <v>43662</v>
      </c>
      <c r="B527" s="13">
        <v>5</v>
      </c>
      <c r="C527" s="13" t="s">
        <v>6</v>
      </c>
      <c r="D527" s="13">
        <v>5</v>
      </c>
      <c r="E527" s="14" t="s">
        <v>24</v>
      </c>
      <c r="F527" s="15">
        <v>2</v>
      </c>
      <c r="G527" s="14"/>
    </row>
    <row r="528" spans="1:10">
      <c r="A528" s="12">
        <v>43662</v>
      </c>
      <c r="B528" s="13">
        <v>5</v>
      </c>
      <c r="C528" s="13" t="s">
        <v>6</v>
      </c>
      <c r="D528" s="13">
        <v>5</v>
      </c>
      <c r="E528" s="14" t="s">
        <v>25</v>
      </c>
      <c r="F528" s="15">
        <v>1</v>
      </c>
    </row>
    <row r="529" spans="1:10">
      <c r="A529" s="12">
        <v>43662</v>
      </c>
      <c r="B529" s="13">
        <v>5</v>
      </c>
      <c r="C529" s="13" t="s">
        <v>6</v>
      </c>
      <c r="D529" s="13">
        <v>5</v>
      </c>
      <c r="E529" s="14" t="s">
        <v>25</v>
      </c>
      <c r="F529" s="15">
        <v>2</v>
      </c>
    </row>
    <row r="532" spans="1:10">
      <c r="A532" s="12">
        <v>43662</v>
      </c>
      <c r="B532" s="13">
        <v>6</v>
      </c>
      <c r="C532" s="13" t="s">
        <v>4</v>
      </c>
      <c r="D532" s="13">
        <v>1</v>
      </c>
      <c r="E532" s="14" t="s">
        <v>23</v>
      </c>
      <c r="F532" s="15">
        <v>1</v>
      </c>
      <c r="G532" s="14">
        <v>2</v>
      </c>
      <c r="H532">
        <v>10.9</v>
      </c>
      <c r="I532" s="14">
        <v>3</v>
      </c>
      <c r="J532">
        <v>7.4</v>
      </c>
    </row>
    <row r="533" spans="1:10">
      <c r="A533" s="12">
        <v>43662</v>
      </c>
      <c r="B533" s="13">
        <v>6</v>
      </c>
      <c r="C533" s="13" t="s">
        <v>4</v>
      </c>
      <c r="D533" s="13">
        <v>1</v>
      </c>
      <c r="E533" s="14" t="s">
        <v>23</v>
      </c>
      <c r="F533" s="15">
        <v>2</v>
      </c>
      <c r="G533" s="14">
        <v>5</v>
      </c>
      <c r="H533">
        <v>7</v>
      </c>
    </row>
    <row r="534" spans="1:10">
      <c r="A534" s="12">
        <v>43662</v>
      </c>
      <c r="B534" s="13">
        <v>6</v>
      </c>
      <c r="C534" s="13" t="s">
        <v>4</v>
      </c>
      <c r="D534" s="13">
        <v>1</v>
      </c>
      <c r="E534" s="14" t="s">
        <v>24</v>
      </c>
      <c r="F534" s="15">
        <v>1</v>
      </c>
      <c r="G534" s="14">
        <v>0</v>
      </c>
      <c r="H534">
        <v>3.7</v>
      </c>
    </row>
    <row r="535" spans="1:10">
      <c r="A535" s="12">
        <v>43662</v>
      </c>
      <c r="B535" s="13">
        <v>6</v>
      </c>
      <c r="C535" s="13" t="s">
        <v>4</v>
      </c>
      <c r="D535" s="13">
        <v>1</v>
      </c>
      <c r="E535" s="14" t="s">
        <v>24</v>
      </c>
      <c r="F535" s="15">
        <v>2</v>
      </c>
      <c r="G535" s="14"/>
    </row>
    <row r="536" spans="1:10">
      <c r="A536" s="12">
        <v>43662</v>
      </c>
      <c r="B536" s="13">
        <v>6</v>
      </c>
      <c r="C536" s="13" t="s">
        <v>4</v>
      </c>
      <c r="D536" s="13">
        <v>1</v>
      </c>
      <c r="E536" s="14" t="s">
        <v>25</v>
      </c>
      <c r="F536" s="15">
        <v>1</v>
      </c>
    </row>
    <row r="537" spans="1:10">
      <c r="A537" s="12">
        <v>43662</v>
      </c>
      <c r="B537" s="13">
        <v>6</v>
      </c>
      <c r="C537" s="13" t="s">
        <v>4</v>
      </c>
      <c r="D537" s="13">
        <v>1</v>
      </c>
      <c r="E537" s="14" t="s">
        <v>25</v>
      </c>
      <c r="F537" s="15">
        <v>2</v>
      </c>
    </row>
    <row r="538" spans="1:10">
      <c r="A538" s="12"/>
      <c r="B538" s="13"/>
      <c r="C538" s="13"/>
      <c r="D538" s="13"/>
      <c r="E538" s="14"/>
      <c r="F538" s="15"/>
    </row>
    <row r="539" spans="1:10">
      <c r="A539" s="12">
        <v>43662</v>
      </c>
      <c r="B539" s="13">
        <v>6</v>
      </c>
      <c r="C539" s="13" t="s">
        <v>4</v>
      </c>
      <c r="D539" s="13">
        <v>2</v>
      </c>
      <c r="E539" s="14" t="s">
        <v>23</v>
      </c>
      <c r="F539" s="15">
        <v>1</v>
      </c>
      <c r="G539" s="14">
        <v>3</v>
      </c>
      <c r="H539">
        <v>8.5</v>
      </c>
      <c r="I539" s="14">
        <v>2</v>
      </c>
      <c r="J539">
        <v>8.6</v>
      </c>
    </row>
    <row r="540" spans="1:10">
      <c r="A540" s="12">
        <v>43662</v>
      </c>
      <c r="B540" s="13">
        <v>6</v>
      </c>
      <c r="C540" s="13" t="s">
        <v>4</v>
      </c>
      <c r="D540" s="13">
        <v>2</v>
      </c>
      <c r="E540" s="14" t="s">
        <v>23</v>
      </c>
      <c r="F540" s="15">
        <v>2</v>
      </c>
      <c r="G540" s="14">
        <v>2</v>
      </c>
      <c r="H540">
        <v>5.9</v>
      </c>
      <c r="I540" s="14">
        <v>1</v>
      </c>
      <c r="J540">
        <v>4.5999999999999996</v>
      </c>
    </row>
    <row r="541" spans="1:10">
      <c r="A541" s="12">
        <v>43662</v>
      </c>
      <c r="B541" s="13">
        <v>6</v>
      </c>
      <c r="C541" s="13" t="s">
        <v>4</v>
      </c>
      <c r="D541" s="13">
        <v>2</v>
      </c>
      <c r="E541" s="14" t="s">
        <v>24</v>
      </c>
      <c r="F541" s="15">
        <v>1</v>
      </c>
    </row>
    <row r="542" spans="1:10">
      <c r="A542" s="12">
        <v>43662</v>
      </c>
      <c r="B542" s="13">
        <v>6</v>
      </c>
      <c r="C542" s="13" t="s">
        <v>4</v>
      </c>
      <c r="D542" s="13">
        <v>2</v>
      </c>
      <c r="E542" s="14" t="s">
        <v>24</v>
      </c>
      <c r="F542" s="15">
        <v>2</v>
      </c>
    </row>
    <row r="543" spans="1:10">
      <c r="A543" s="12">
        <v>43662</v>
      </c>
      <c r="B543" s="13">
        <v>6</v>
      </c>
      <c r="C543" s="13" t="s">
        <v>4</v>
      </c>
      <c r="D543" s="13">
        <v>2</v>
      </c>
      <c r="E543" s="14" t="s">
        <v>25</v>
      </c>
      <c r="F543" s="15">
        <v>1</v>
      </c>
    </row>
    <row r="544" spans="1:10">
      <c r="A544" s="12">
        <v>43662</v>
      </c>
      <c r="B544" s="13">
        <v>6</v>
      </c>
      <c r="C544" s="13" t="s">
        <v>4</v>
      </c>
      <c r="D544" s="13">
        <v>2</v>
      </c>
      <c r="E544" s="14" t="s">
        <v>25</v>
      </c>
      <c r="F544" s="15">
        <v>2</v>
      </c>
    </row>
    <row r="545" spans="1:10">
      <c r="A545" s="12"/>
      <c r="B545" s="13"/>
      <c r="C545" s="13"/>
      <c r="D545" s="13"/>
      <c r="E545" s="14"/>
      <c r="F545" s="15"/>
    </row>
    <row r="546" spans="1:10">
      <c r="A546" s="12">
        <v>43662</v>
      </c>
      <c r="B546" s="13">
        <v>6</v>
      </c>
      <c r="C546" s="13" t="s">
        <v>4</v>
      </c>
      <c r="D546" s="14">
        <v>3</v>
      </c>
      <c r="E546" s="14" t="s">
        <v>23</v>
      </c>
      <c r="F546" s="15">
        <v>1</v>
      </c>
      <c r="G546" s="14"/>
      <c r="I546" s="14">
        <v>2</v>
      </c>
      <c r="J546">
        <v>12.9</v>
      </c>
    </row>
    <row r="547" spans="1:10">
      <c r="A547" s="12">
        <v>43662</v>
      </c>
      <c r="B547" s="13">
        <v>6</v>
      </c>
      <c r="C547" s="13" t="s">
        <v>4</v>
      </c>
      <c r="D547" s="13">
        <v>3</v>
      </c>
      <c r="E547" s="14" t="s">
        <v>23</v>
      </c>
      <c r="F547" s="15">
        <v>2</v>
      </c>
      <c r="G547" s="14"/>
      <c r="I547" s="14">
        <v>1</v>
      </c>
      <c r="J547">
        <v>8.8000000000000007</v>
      </c>
    </row>
    <row r="548" spans="1:10">
      <c r="A548" s="12">
        <v>43662</v>
      </c>
      <c r="B548" s="13">
        <v>6</v>
      </c>
      <c r="C548" s="13" t="s">
        <v>4</v>
      </c>
      <c r="D548" s="13">
        <v>3</v>
      </c>
      <c r="E548" s="14" t="s">
        <v>24</v>
      </c>
      <c r="F548" s="15">
        <v>1</v>
      </c>
      <c r="G548" s="14"/>
      <c r="I548" s="14">
        <v>0</v>
      </c>
      <c r="J548">
        <v>3.5</v>
      </c>
    </row>
    <row r="549" spans="1:10">
      <c r="A549" s="12">
        <v>43662</v>
      </c>
      <c r="B549" s="13">
        <v>6</v>
      </c>
      <c r="C549" s="13" t="s">
        <v>4</v>
      </c>
      <c r="D549" s="13">
        <v>3</v>
      </c>
      <c r="E549" s="14" t="s">
        <v>24</v>
      </c>
      <c r="F549" s="15">
        <v>2</v>
      </c>
      <c r="G549" s="14"/>
      <c r="I549" s="14">
        <v>0</v>
      </c>
      <c r="J549">
        <v>6</v>
      </c>
    </row>
    <row r="550" spans="1:10">
      <c r="A550" s="12">
        <v>43662</v>
      </c>
      <c r="B550" s="13">
        <v>6</v>
      </c>
      <c r="C550" s="13" t="s">
        <v>4</v>
      </c>
      <c r="D550" s="13">
        <v>3</v>
      </c>
      <c r="E550" s="14" t="s">
        <v>25</v>
      </c>
      <c r="F550" s="15">
        <v>1</v>
      </c>
    </row>
    <row r="551" spans="1:10">
      <c r="A551" s="12">
        <v>43662</v>
      </c>
      <c r="B551" s="13">
        <v>6</v>
      </c>
      <c r="C551" s="13" t="s">
        <v>4</v>
      </c>
      <c r="D551" s="13">
        <v>3</v>
      </c>
      <c r="E551" s="14" t="s">
        <v>25</v>
      </c>
      <c r="F551" s="15">
        <v>2</v>
      </c>
    </row>
    <row r="552" spans="1:10">
      <c r="A552" s="12"/>
      <c r="B552" s="13"/>
      <c r="C552" s="13"/>
      <c r="D552" s="13"/>
      <c r="E552" s="14"/>
      <c r="F552" s="15"/>
    </row>
    <row r="553" spans="1:10">
      <c r="A553" s="12">
        <v>43662</v>
      </c>
      <c r="B553" s="13">
        <v>6</v>
      </c>
      <c r="C553" s="13" t="s">
        <v>4</v>
      </c>
      <c r="D553" s="14">
        <v>4</v>
      </c>
      <c r="E553" s="14" t="s">
        <v>23</v>
      </c>
      <c r="F553" s="15">
        <v>1</v>
      </c>
      <c r="G553" s="14">
        <v>2</v>
      </c>
      <c r="H553">
        <v>11</v>
      </c>
      <c r="I553" s="14"/>
    </row>
    <row r="554" spans="1:10">
      <c r="A554" s="12">
        <v>43662</v>
      </c>
      <c r="B554" s="13">
        <v>6</v>
      </c>
      <c r="C554" s="13" t="s">
        <v>4</v>
      </c>
      <c r="D554" s="13">
        <v>4</v>
      </c>
      <c r="E554" s="14" t="s">
        <v>23</v>
      </c>
      <c r="F554" s="15">
        <v>2</v>
      </c>
      <c r="G554" s="14">
        <v>2</v>
      </c>
      <c r="H554">
        <v>6.1</v>
      </c>
    </row>
    <row r="555" spans="1:10">
      <c r="A555" s="12">
        <v>43662</v>
      </c>
      <c r="B555" s="13">
        <v>6</v>
      </c>
      <c r="C555" s="13" t="s">
        <v>4</v>
      </c>
      <c r="D555" s="13">
        <v>4</v>
      </c>
      <c r="E555" s="14" t="s">
        <v>24</v>
      </c>
      <c r="F555" s="15">
        <v>1</v>
      </c>
      <c r="G555" s="14"/>
    </row>
    <row r="556" spans="1:10">
      <c r="A556" s="12">
        <v>43662</v>
      </c>
      <c r="B556" s="13">
        <v>6</v>
      </c>
      <c r="C556" s="13" t="s">
        <v>4</v>
      </c>
      <c r="D556" s="13">
        <v>4</v>
      </c>
      <c r="E556" s="14" t="s">
        <v>24</v>
      </c>
      <c r="F556" s="15">
        <v>2</v>
      </c>
      <c r="G556" s="14"/>
    </row>
    <row r="557" spans="1:10">
      <c r="A557" s="12">
        <v>43662</v>
      </c>
      <c r="B557" s="13">
        <v>6</v>
      </c>
      <c r="C557" s="13" t="s">
        <v>4</v>
      </c>
      <c r="D557" s="13">
        <v>4</v>
      </c>
      <c r="E557" s="14" t="s">
        <v>25</v>
      </c>
      <c r="F557" s="15">
        <v>1</v>
      </c>
    </row>
    <row r="558" spans="1:10">
      <c r="A558" s="12">
        <v>43662</v>
      </c>
      <c r="B558" s="13">
        <v>6</v>
      </c>
      <c r="C558" s="13" t="s">
        <v>4</v>
      </c>
      <c r="D558" s="13">
        <v>4</v>
      </c>
      <c r="E558" s="14" t="s">
        <v>25</v>
      </c>
      <c r="F558" s="15">
        <v>2</v>
      </c>
    </row>
    <row r="559" spans="1:10">
      <c r="A559" s="12"/>
      <c r="B559" s="14"/>
      <c r="C559" s="13"/>
      <c r="D559" s="14"/>
      <c r="E559" s="14"/>
      <c r="F559" s="14"/>
    </row>
    <row r="560" spans="1:10">
      <c r="A560" s="12">
        <v>43662</v>
      </c>
      <c r="B560" s="13">
        <v>6</v>
      </c>
      <c r="C560" s="13" t="s">
        <v>4</v>
      </c>
      <c r="D560" s="14">
        <v>5</v>
      </c>
      <c r="E560" s="14" t="s">
        <v>23</v>
      </c>
      <c r="F560" s="15">
        <v>1</v>
      </c>
      <c r="G560" s="14">
        <v>2</v>
      </c>
      <c r="H560">
        <v>14.1</v>
      </c>
      <c r="I560" s="14">
        <v>1</v>
      </c>
      <c r="J560">
        <v>9.8000000000000007</v>
      </c>
    </row>
    <row r="561" spans="1:10">
      <c r="A561" s="12">
        <v>43662</v>
      </c>
      <c r="B561" s="13">
        <v>6</v>
      </c>
      <c r="C561" s="13" t="s">
        <v>4</v>
      </c>
      <c r="D561" s="13">
        <v>5</v>
      </c>
      <c r="E561" s="14" t="s">
        <v>23</v>
      </c>
      <c r="F561" s="15">
        <v>2</v>
      </c>
      <c r="G561" s="14">
        <v>3</v>
      </c>
      <c r="H561">
        <v>11.6</v>
      </c>
      <c r="I561" s="14">
        <v>2</v>
      </c>
      <c r="J561">
        <v>5.5</v>
      </c>
    </row>
    <row r="562" spans="1:10">
      <c r="A562" s="12">
        <v>43662</v>
      </c>
      <c r="B562" s="13">
        <v>6</v>
      </c>
      <c r="C562" s="13" t="s">
        <v>4</v>
      </c>
      <c r="D562" s="13">
        <v>5</v>
      </c>
      <c r="E562" s="14" t="s">
        <v>24</v>
      </c>
      <c r="F562" s="15">
        <v>1</v>
      </c>
      <c r="G562" s="14">
        <v>0</v>
      </c>
      <c r="H562">
        <v>4.7</v>
      </c>
    </row>
    <row r="563" spans="1:10">
      <c r="A563" s="12">
        <v>43662</v>
      </c>
      <c r="B563" s="13">
        <v>6</v>
      </c>
      <c r="C563" s="13" t="s">
        <v>4</v>
      </c>
      <c r="D563" s="13">
        <v>5</v>
      </c>
      <c r="E563" s="14" t="s">
        <v>24</v>
      </c>
      <c r="F563" s="15">
        <v>2</v>
      </c>
      <c r="G563" s="14">
        <v>0</v>
      </c>
      <c r="H563">
        <v>5.5</v>
      </c>
    </row>
    <row r="564" spans="1:10">
      <c r="A564" s="12">
        <v>43662</v>
      </c>
      <c r="B564" s="13">
        <v>6</v>
      </c>
      <c r="C564" s="13" t="s">
        <v>4</v>
      </c>
      <c r="D564" s="13">
        <v>5</v>
      </c>
      <c r="E564" s="14" t="s">
        <v>25</v>
      </c>
      <c r="F564" s="15">
        <v>1</v>
      </c>
    </row>
    <row r="565" spans="1:10">
      <c r="A565" s="12">
        <v>43662</v>
      </c>
      <c r="B565" s="13">
        <v>6</v>
      </c>
      <c r="C565" s="13" t="s">
        <v>4</v>
      </c>
      <c r="D565" s="13">
        <v>5</v>
      </c>
      <c r="E565" s="14" t="s">
        <v>25</v>
      </c>
      <c r="F565" s="15">
        <v>2</v>
      </c>
    </row>
    <row r="566" spans="1:10">
      <c r="A566" s="12"/>
      <c r="B566" s="14"/>
      <c r="C566" s="14"/>
      <c r="D566" s="14"/>
      <c r="E566" s="14"/>
      <c r="F566" s="14"/>
    </row>
    <row r="567" spans="1:10">
      <c r="A567" s="12">
        <v>43662</v>
      </c>
      <c r="B567" s="13">
        <v>6</v>
      </c>
      <c r="C567" s="13" t="s">
        <v>5</v>
      </c>
      <c r="D567" s="13">
        <v>1</v>
      </c>
      <c r="E567" s="14" t="s">
        <v>23</v>
      </c>
      <c r="F567" s="15">
        <v>1</v>
      </c>
      <c r="G567" s="14">
        <v>2</v>
      </c>
      <c r="H567">
        <v>11.1</v>
      </c>
      <c r="I567" s="14"/>
    </row>
    <row r="568" spans="1:10">
      <c r="A568" s="12">
        <v>43662</v>
      </c>
      <c r="B568" s="13">
        <v>6</v>
      </c>
      <c r="C568" s="13" t="s">
        <v>5</v>
      </c>
      <c r="D568" s="13">
        <v>1</v>
      </c>
      <c r="E568" s="14" t="s">
        <v>23</v>
      </c>
      <c r="F568" s="15">
        <v>2</v>
      </c>
      <c r="G568" s="14">
        <v>3</v>
      </c>
      <c r="H568">
        <v>9.6</v>
      </c>
      <c r="I568" s="14"/>
    </row>
    <row r="569" spans="1:10">
      <c r="A569" s="12">
        <v>43662</v>
      </c>
      <c r="B569" s="13">
        <v>6</v>
      </c>
      <c r="C569" s="13" t="s">
        <v>5</v>
      </c>
      <c r="D569" s="13">
        <v>1</v>
      </c>
      <c r="E569" s="14" t="s">
        <v>24</v>
      </c>
      <c r="F569" s="15">
        <v>1</v>
      </c>
      <c r="G569" s="14">
        <v>1</v>
      </c>
      <c r="H569">
        <v>6.9</v>
      </c>
    </row>
    <row r="570" spans="1:10">
      <c r="A570" s="12">
        <v>43662</v>
      </c>
      <c r="B570" s="13">
        <v>6</v>
      </c>
      <c r="C570" s="13" t="s">
        <v>5</v>
      </c>
      <c r="D570" s="13">
        <v>1</v>
      </c>
      <c r="E570" s="14" t="s">
        <v>24</v>
      </c>
      <c r="F570" s="15">
        <v>2</v>
      </c>
      <c r="G570" s="14">
        <v>1</v>
      </c>
      <c r="H570">
        <v>4.5999999999999996</v>
      </c>
    </row>
    <row r="571" spans="1:10">
      <c r="A571" s="12">
        <v>43662</v>
      </c>
      <c r="B571" s="13">
        <v>6</v>
      </c>
      <c r="C571" s="13" t="s">
        <v>5</v>
      </c>
      <c r="D571" s="13">
        <v>1</v>
      </c>
      <c r="E571" s="14" t="s">
        <v>25</v>
      </c>
      <c r="F571" s="15">
        <v>1</v>
      </c>
    </row>
    <row r="572" spans="1:10">
      <c r="A572" s="12">
        <v>43662</v>
      </c>
      <c r="B572" s="13">
        <v>6</v>
      </c>
      <c r="C572" s="13" t="s">
        <v>5</v>
      </c>
      <c r="D572" s="13">
        <v>1</v>
      </c>
      <c r="E572" s="14" t="s">
        <v>25</v>
      </c>
      <c r="F572" s="15">
        <v>2</v>
      </c>
    </row>
    <row r="573" spans="1:10">
      <c r="A573" s="12"/>
      <c r="B573" s="13"/>
      <c r="C573" s="13"/>
      <c r="D573" s="13"/>
      <c r="E573" s="14"/>
      <c r="F573" s="15"/>
    </row>
    <row r="574" spans="1:10">
      <c r="A574" s="12">
        <v>43662</v>
      </c>
      <c r="B574" s="13">
        <v>6</v>
      </c>
      <c r="C574" s="13" t="s">
        <v>5</v>
      </c>
      <c r="D574" s="13">
        <v>2</v>
      </c>
      <c r="E574" s="14" t="s">
        <v>23</v>
      </c>
      <c r="F574" s="15">
        <v>1</v>
      </c>
      <c r="G574" s="14">
        <v>2</v>
      </c>
      <c r="H574">
        <v>10.9</v>
      </c>
      <c r="I574" s="14">
        <v>0</v>
      </c>
      <c r="J574">
        <v>7.4</v>
      </c>
    </row>
    <row r="575" spans="1:10">
      <c r="A575" s="12">
        <v>43662</v>
      </c>
      <c r="B575" s="13">
        <v>6</v>
      </c>
      <c r="C575" s="13" t="s">
        <v>5</v>
      </c>
      <c r="D575" s="13">
        <v>2</v>
      </c>
      <c r="E575" s="14" t="s">
        <v>23</v>
      </c>
      <c r="F575" s="15">
        <v>2</v>
      </c>
      <c r="G575" s="14">
        <v>3</v>
      </c>
      <c r="H575">
        <v>8.1999999999999993</v>
      </c>
      <c r="I575" s="14">
        <v>0</v>
      </c>
      <c r="J575">
        <v>6</v>
      </c>
    </row>
    <row r="576" spans="1:10">
      <c r="A576" s="12">
        <v>43662</v>
      </c>
      <c r="B576" s="13">
        <v>6</v>
      </c>
      <c r="C576" s="13" t="s">
        <v>5</v>
      </c>
      <c r="D576" s="13">
        <v>2</v>
      </c>
      <c r="E576" s="14" t="s">
        <v>24</v>
      </c>
      <c r="F576" s="15">
        <v>1</v>
      </c>
      <c r="G576" s="14">
        <v>0</v>
      </c>
      <c r="H576">
        <v>14</v>
      </c>
    </row>
    <row r="577" spans="1:10">
      <c r="A577" s="12">
        <v>43662</v>
      </c>
      <c r="B577" s="13">
        <v>6</v>
      </c>
      <c r="C577" s="13" t="s">
        <v>5</v>
      </c>
      <c r="D577" s="13">
        <v>2</v>
      </c>
      <c r="E577" s="14" t="s">
        <v>24</v>
      </c>
      <c r="F577" s="15">
        <v>2</v>
      </c>
      <c r="G577" s="14">
        <v>1</v>
      </c>
      <c r="H577">
        <v>10</v>
      </c>
    </row>
    <row r="578" spans="1:10">
      <c r="A578" s="12">
        <v>43662</v>
      </c>
      <c r="B578" s="13">
        <v>6</v>
      </c>
      <c r="C578" s="13" t="s">
        <v>5</v>
      </c>
      <c r="D578" s="13">
        <v>2</v>
      </c>
      <c r="E578" s="14" t="s">
        <v>25</v>
      </c>
      <c r="F578" s="15">
        <v>1</v>
      </c>
      <c r="G578" s="14">
        <v>0</v>
      </c>
      <c r="H578">
        <v>5</v>
      </c>
    </row>
    <row r="579" spans="1:10">
      <c r="A579" s="12">
        <v>43662</v>
      </c>
      <c r="B579" s="13">
        <v>6</v>
      </c>
      <c r="C579" s="13" t="s">
        <v>5</v>
      </c>
      <c r="D579" s="13">
        <v>2</v>
      </c>
      <c r="E579" s="14" t="s">
        <v>25</v>
      </c>
      <c r="F579" s="15">
        <v>2</v>
      </c>
    </row>
    <row r="580" spans="1:10">
      <c r="A580" s="12"/>
      <c r="B580" s="13"/>
      <c r="C580" s="13"/>
      <c r="D580" s="13"/>
      <c r="E580" s="14"/>
      <c r="F580" s="15"/>
    </row>
    <row r="581" spans="1:10">
      <c r="A581" s="12">
        <v>43662</v>
      </c>
      <c r="B581" s="13">
        <v>6</v>
      </c>
      <c r="C581" s="13" t="s">
        <v>5</v>
      </c>
      <c r="D581" s="14">
        <v>3</v>
      </c>
      <c r="E581" s="14" t="s">
        <v>23</v>
      </c>
      <c r="F581" s="15">
        <v>1</v>
      </c>
      <c r="G581" s="14">
        <v>6</v>
      </c>
      <c r="H581">
        <v>6.8</v>
      </c>
      <c r="I581" s="14"/>
    </row>
    <row r="582" spans="1:10">
      <c r="A582" s="12">
        <v>43662</v>
      </c>
      <c r="B582" s="13">
        <v>6</v>
      </c>
      <c r="C582" s="13" t="s">
        <v>5</v>
      </c>
      <c r="D582" s="13">
        <v>3</v>
      </c>
      <c r="E582" s="14" t="s">
        <v>23</v>
      </c>
      <c r="F582" s="15">
        <v>2</v>
      </c>
      <c r="G582" s="14">
        <v>4</v>
      </c>
      <c r="H582">
        <v>8.8000000000000007</v>
      </c>
      <c r="I582" s="14"/>
    </row>
    <row r="583" spans="1:10">
      <c r="A583" s="12">
        <v>43662</v>
      </c>
      <c r="B583" s="13">
        <v>6</v>
      </c>
      <c r="C583" s="13" t="s">
        <v>5</v>
      </c>
      <c r="D583" s="13">
        <v>3</v>
      </c>
      <c r="E583" s="14" t="s">
        <v>24</v>
      </c>
      <c r="F583" s="15">
        <v>1</v>
      </c>
      <c r="G583" s="14">
        <v>0</v>
      </c>
      <c r="H583">
        <v>4.9000000000000004</v>
      </c>
    </row>
    <row r="584" spans="1:10">
      <c r="A584" s="12">
        <v>43662</v>
      </c>
      <c r="B584" s="13">
        <v>6</v>
      </c>
      <c r="C584" s="13" t="s">
        <v>5</v>
      </c>
      <c r="D584" s="13">
        <v>3</v>
      </c>
      <c r="E584" s="14" t="s">
        <v>24</v>
      </c>
      <c r="F584" s="15">
        <v>2</v>
      </c>
      <c r="G584" s="14">
        <v>0</v>
      </c>
      <c r="H584">
        <v>4.9000000000000004</v>
      </c>
    </row>
    <row r="585" spans="1:10">
      <c r="A585" s="12">
        <v>43662</v>
      </c>
      <c r="B585" s="13">
        <v>6</v>
      </c>
      <c r="C585" s="13" t="s">
        <v>5</v>
      </c>
      <c r="D585" s="13">
        <v>3</v>
      </c>
      <c r="E585" s="14" t="s">
        <v>25</v>
      </c>
      <c r="F585" s="15">
        <v>1</v>
      </c>
    </row>
    <row r="586" spans="1:10">
      <c r="A586" s="12">
        <v>43662</v>
      </c>
      <c r="B586" s="13">
        <v>6</v>
      </c>
      <c r="C586" s="13" t="s">
        <v>5</v>
      </c>
      <c r="D586" s="13">
        <v>3</v>
      </c>
      <c r="E586" s="14" t="s">
        <v>25</v>
      </c>
      <c r="F586" s="15">
        <v>2</v>
      </c>
    </row>
    <row r="587" spans="1:10">
      <c r="A587" s="12"/>
      <c r="B587" s="13"/>
      <c r="C587" s="13"/>
      <c r="D587" s="13"/>
      <c r="E587" s="14"/>
      <c r="F587" s="15"/>
    </row>
    <row r="588" spans="1:10">
      <c r="A588" s="12">
        <v>43662</v>
      </c>
      <c r="B588" s="13">
        <v>6</v>
      </c>
      <c r="C588" s="13" t="s">
        <v>5</v>
      </c>
      <c r="D588" s="14">
        <v>4</v>
      </c>
      <c r="E588" s="14" t="s">
        <v>23</v>
      </c>
      <c r="F588" s="15">
        <v>1</v>
      </c>
      <c r="G588" s="14">
        <v>4</v>
      </c>
      <c r="H588">
        <v>11.2</v>
      </c>
      <c r="I588" s="14">
        <v>1</v>
      </c>
      <c r="J588">
        <v>6.8</v>
      </c>
    </row>
    <row r="589" spans="1:10">
      <c r="A589" s="12">
        <v>43662</v>
      </c>
      <c r="B589" s="13">
        <v>6</v>
      </c>
      <c r="C589" s="13" t="s">
        <v>5</v>
      </c>
      <c r="D589" s="13">
        <v>4</v>
      </c>
      <c r="E589" s="14" t="s">
        <v>23</v>
      </c>
      <c r="F589" s="15">
        <v>2</v>
      </c>
      <c r="G589" s="14">
        <v>5</v>
      </c>
      <c r="H589">
        <v>15.2</v>
      </c>
      <c r="I589" s="14">
        <v>3</v>
      </c>
      <c r="J589">
        <v>11.4</v>
      </c>
    </row>
    <row r="590" spans="1:10">
      <c r="A590" s="12">
        <v>43662</v>
      </c>
      <c r="B590" s="13">
        <v>6</v>
      </c>
      <c r="C590" s="13" t="s">
        <v>5</v>
      </c>
      <c r="D590" s="13">
        <v>4</v>
      </c>
      <c r="E590" s="14" t="s">
        <v>24</v>
      </c>
      <c r="F590" s="15">
        <v>1</v>
      </c>
      <c r="G590" s="14"/>
      <c r="I590" s="14">
        <v>2</v>
      </c>
      <c r="J590">
        <v>7.2</v>
      </c>
    </row>
    <row r="591" spans="1:10">
      <c r="A591" s="12">
        <v>43662</v>
      </c>
      <c r="B591" s="13">
        <v>6</v>
      </c>
      <c r="C591" s="13" t="s">
        <v>5</v>
      </c>
      <c r="D591" s="13">
        <v>4</v>
      </c>
      <c r="E591" s="14" t="s">
        <v>24</v>
      </c>
      <c r="F591" s="15">
        <v>2</v>
      </c>
      <c r="G591" s="14"/>
      <c r="I591" s="14"/>
    </row>
    <row r="592" spans="1:10">
      <c r="A592" s="12">
        <v>43662</v>
      </c>
      <c r="B592" s="13">
        <v>6</v>
      </c>
      <c r="C592" s="13" t="s">
        <v>5</v>
      </c>
      <c r="D592" s="13">
        <v>4</v>
      </c>
      <c r="E592" s="14" t="s">
        <v>25</v>
      </c>
      <c r="F592" s="15">
        <v>1</v>
      </c>
      <c r="G592" s="14"/>
    </row>
    <row r="593" spans="1:10">
      <c r="A593" s="12">
        <v>43662</v>
      </c>
      <c r="B593" s="13">
        <v>6</v>
      </c>
      <c r="C593" s="13" t="s">
        <v>5</v>
      </c>
      <c r="D593" s="13">
        <v>4</v>
      </c>
      <c r="E593" s="14" t="s">
        <v>25</v>
      </c>
      <c r="F593" s="15">
        <v>2</v>
      </c>
      <c r="G593" s="14"/>
    </row>
    <row r="594" spans="1:10">
      <c r="A594" s="12"/>
      <c r="B594" s="14"/>
      <c r="C594" s="13"/>
      <c r="D594" s="14"/>
      <c r="E594" s="14"/>
      <c r="F594" s="14"/>
    </row>
    <row r="595" spans="1:10">
      <c r="A595" s="12">
        <v>43662</v>
      </c>
      <c r="B595" s="13">
        <v>6</v>
      </c>
      <c r="C595" s="13" t="s">
        <v>5</v>
      </c>
      <c r="D595" s="14">
        <v>5</v>
      </c>
      <c r="E595" s="14" t="s">
        <v>23</v>
      </c>
      <c r="F595" s="15">
        <v>1</v>
      </c>
      <c r="G595" s="14"/>
      <c r="I595" s="14">
        <v>1</v>
      </c>
      <c r="J595">
        <v>15.3</v>
      </c>
    </row>
    <row r="596" spans="1:10">
      <c r="A596" s="12">
        <v>43662</v>
      </c>
      <c r="B596" s="13">
        <v>6</v>
      </c>
      <c r="C596" s="13" t="s">
        <v>5</v>
      </c>
      <c r="D596" s="13">
        <v>5</v>
      </c>
      <c r="E596" s="14" t="s">
        <v>23</v>
      </c>
      <c r="F596" s="15">
        <v>2</v>
      </c>
      <c r="G596" s="14"/>
      <c r="I596" s="14">
        <v>1</v>
      </c>
      <c r="J596">
        <v>13.6</v>
      </c>
    </row>
    <row r="597" spans="1:10">
      <c r="A597" s="12">
        <v>43662</v>
      </c>
      <c r="B597" s="13">
        <v>6</v>
      </c>
      <c r="C597" s="13" t="s">
        <v>5</v>
      </c>
      <c r="D597" s="13">
        <v>5</v>
      </c>
      <c r="E597" s="14" t="s">
        <v>24</v>
      </c>
      <c r="F597" s="15">
        <v>1</v>
      </c>
      <c r="G597" s="14"/>
      <c r="J597">
        <v>4.2</v>
      </c>
    </row>
    <row r="598" spans="1:10">
      <c r="A598" s="12">
        <v>43662</v>
      </c>
      <c r="B598" s="13">
        <v>6</v>
      </c>
      <c r="C598" s="13" t="s">
        <v>5</v>
      </c>
      <c r="D598" s="13">
        <v>5</v>
      </c>
      <c r="E598" s="14" t="s">
        <v>24</v>
      </c>
      <c r="F598" s="15">
        <v>2</v>
      </c>
      <c r="G598" s="14"/>
    </row>
    <row r="599" spans="1:10">
      <c r="A599" s="12">
        <v>43662</v>
      </c>
      <c r="B599" s="13">
        <v>6</v>
      </c>
      <c r="C599" s="13" t="s">
        <v>5</v>
      </c>
      <c r="D599" s="13">
        <v>5</v>
      </c>
      <c r="E599" s="14" t="s">
        <v>25</v>
      </c>
      <c r="F599" s="15">
        <v>1</v>
      </c>
    </row>
    <row r="600" spans="1:10">
      <c r="A600" s="12">
        <v>43662</v>
      </c>
      <c r="B600" s="13">
        <v>6</v>
      </c>
      <c r="C600" s="13" t="s">
        <v>5</v>
      </c>
      <c r="D600" s="13">
        <v>5</v>
      </c>
      <c r="E600" s="14" t="s">
        <v>25</v>
      </c>
      <c r="F600" s="15">
        <v>2</v>
      </c>
    </row>
    <row r="601" spans="1:10">
      <c r="A601" s="12"/>
      <c r="B601" s="13"/>
      <c r="C601" s="13"/>
      <c r="D601" s="13"/>
      <c r="E601" s="14"/>
      <c r="F601" s="15"/>
    </row>
    <row r="602" spans="1:10">
      <c r="A602" s="12">
        <v>43662</v>
      </c>
      <c r="B602" s="13">
        <v>6</v>
      </c>
      <c r="C602" s="13" t="s">
        <v>6</v>
      </c>
      <c r="D602" s="13">
        <v>1</v>
      </c>
      <c r="E602" s="14" t="s">
        <v>23</v>
      </c>
      <c r="F602" s="15">
        <v>1</v>
      </c>
      <c r="G602" s="14">
        <v>2</v>
      </c>
      <c r="H602">
        <v>15</v>
      </c>
      <c r="I602" s="14"/>
    </row>
    <row r="603" spans="1:10">
      <c r="A603" s="12">
        <v>43662</v>
      </c>
      <c r="B603" s="13">
        <v>6</v>
      </c>
      <c r="C603" s="13" t="s">
        <v>6</v>
      </c>
      <c r="D603" s="13">
        <v>1</v>
      </c>
      <c r="E603" s="14" t="s">
        <v>23</v>
      </c>
      <c r="F603" s="15">
        <v>2</v>
      </c>
      <c r="G603" s="14"/>
      <c r="I603" s="14"/>
    </row>
    <row r="604" spans="1:10">
      <c r="A604" s="12">
        <v>43662</v>
      </c>
      <c r="B604" s="13">
        <v>6</v>
      </c>
      <c r="C604" s="13" t="s">
        <v>6</v>
      </c>
      <c r="D604" s="13">
        <v>1</v>
      </c>
      <c r="E604" s="14" t="s">
        <v>24</v>
      </c>
      <c r="F604" s="15">
        <v>1</v>
      </c>
      <c r="G604" s="14">
        <v>0</v>
      </c>
      <c r="H604">
        <v>1.1000000000000001</v>
      </c>
      <c r="I604" s="14"/>
    </row>
    <row r="605" spans="1:10">
      <c r="A605" s="12">
        <v>43662</v>
      </c>
      <c r="B605" s="13">
        <v>6</v>
      </c>
      <c r="C605" s="13" t="s">
        <v>6</v>
      </c>
      <c r="D605" s="13">
        <v>1</v>
      </c>
      <c r="E605" s="14" t="s">
        <v>24</v>
      </c>
      <c r="F605" s="15">
        <v>2</v>
      </c>
      <c r="G605" s="14">
        <v>2</v>
      </c>
      <c r="H605">
        <v>12.4</v>
      </c>
      <c r="I605" s="14"/>
    </row>
    <row r="606" spans="1:10">
      <c r="A606" s="12">
        <v>43662</v>
      </c>
      <c r="B606" s="13">
        <v>6</v>
      </c>
      <c r="C606" s="13" t="s">
        <v>6</v>
      </c>
      <c r="D606" s="13">
        <v>1</v>
      </c>
      <c r="E606" s="14" t="s">
        <v>25</v>
      </c>
      <c r="F606" s="15">
        <v>1</v>
      </c>
      <c r="G606" s="14"/>
    </row>
    <row r="607" spans="1:10">
      <c r="A607" s="12">
        <v>43662</v>
      </c>
      <c r="B607" s="13">
        <v>6</v>
      </c>
      <c r="C607" s="13" t="s">
        <v>6</v>
      </c>
      <c r="D607" s="13">
        <v>1</v>
      </c>
      <c r="E607" s="14" t="s">
        <v>25</v>
      </c>
      <c r="F607" s="15">
        <v>2</v>
      </c>
    </row>
    <row r="608" spans="1:10">
      <c r="A608" s="12"/>
      <c r="B608" s="13"/>
      <c r="C608" s="13"/>
      <c r="D608" s="13"/>
      <c r="E608" s="14"/>
      <c r="F608" s="15"/>
    </row>
    <row r="609" spans="1:9">
      <c r="A609" s="12">
        <v>43662</v>
      </c>
      <c r="B609" s="13">
        <v>6</v>
      </c>
      <c r="C609" s="13" t="s">
        <v>6</v>
      </c>
      <c r="D609" s="13">
        <v>2</v>
      </c>
      <c r="E609" s="14" t="s">
        <v>23</v>
      </c>
      <c r="F609" s="15">
        <v>1</v>
      </c>
      <c r="G609" s="14">
        <v>3</v>
      </c>
      <c r="H609">
        <v>14.5</v>
      </c>
      <c r="I609" s="14"/>
    </row>
    <row r="610" spans="1:9">
      <c r="A610" s="12">
        <v>43662</v>
      </c>
      <c r="B610" s="13">
        <v>6</v>
      </c>
      <c r="C610" s="13" t="s">
        <v>6</v>
      </c>
      <c r="D610" s="13">
        <v>2</v>
      </c>
      <c r="E610" s="14" t="s">
        <v>23</v>
      </c>
      <c r="F610" s="15">
        <v>2</v>
      </c>
      <c r="G610" s="14">
        <v>2</v>
      </c>
      <c r="H610">
        <v>7.5</v>
      </c>
      <c r="I610" s="14"/>
    </row>
    <row r="611" spans="1:9">
      <c r="A611" s="12">
        <v>43662</v>
      </c>
      <c r="B611" s="13">
        <v>6</v>
      </c>
      <c r="C611" s="13" t="s">
        <v>6</v>
      </c>
      <c r="D611" s="13">
        <v>2</v>
      </c>
      <c r="E611" s="14" t="s">
        <v>24</v>
      </c>
      <c r="F611" s="15">
        <v>1</v>
      </c>
      <c r="G611" s="14">
        <v>1</v>
      </c>
      <c r="H611">
        <v>4.5999999999999996</v>
      </c>
    </row>
    <row r="612" spans="1:9">
      <c r="A612" s="12">
        <v>43662</v>
      </c>
      <c r="B612" s="13">
        <v>6</v>
      </c>
      <c r="C612" s="13" t="s">
        <v>6</v>
      </c>
      <c r="D612" s="13">
        <v>2</v>
      </c>
      <c r="E612" s="14" t="s">
        <v>24</v>
      </c>
      <c r="F612" s="15">
        <v>2</v>
      </c>
      <c r="G612" s="14"/>
    </row>
    <row r="613" spans="1:9">
      <c r="A613" s="12">
        <v>43662</v>
      </c>
      <c r="B613" s="13">
        <v>6</v>
      </c>
      <c r="C613" s="13" t="s">
        <v>6</v>
      </c>
      <c r="D613" s="13">
        <v>2</v>
      </c>
      <c r="E613" s="14" t="s">
        <v>25</v>
      </c>
      <c r="F613" s="15">
        <v>1</v>
      </c>
      <c r="G613" s="14"/>
    </row>
    <row r="614" spans="1:9">
      <c r="A614" s="12">
        <v>43662</v>
      </c>
      <c r="B614" s="13">
        <v>6</v>
      </c>
      <c r="C614" s="13" t="s">
        <v>6</v>
      </c>
      <c r="D614" s="13">
        <v>2</v>
      </c>
      <c r="E614" s="14" t="s">
        <v>25</v>
      </c>
      <c r="F614" s="15">
        <v>2</v>
      </c>
    </row>
    <row r="615" spans="1:9">
      <c r="A615" s="12"/>
      <c r="B615" s="13"/>
      <c r="C615" s="13"/>
      <c r="D615" s="13"/>
      <c r="E615" s="14"/>
      <c r="F615" s="15"/>
    </row>
    <row r="616" spans="1:9">
      <c r="A616" s="12">
        <v>43662</v>
      </c>
      <c r="B616" s="13">
        <v>6</v>
      </c>
      <c r="C616" s="13" t="s">
        <v>6</v>
      </c>
      <c r="D616" s="14">
        <v>3</v>
      </c>
      <c r="E616" s="14" t="s">
        <v>23</v>
      </c>
      <c r="F616" s="15">
        <v>1</v>
      </c>
      <c r="G616" s="14">
        <v>4</v>
      </c>
      <c r="H616">
        <v>8.4</v>
      </c>
    </row>
    <row r="617" spans="1:9">
      <c r="A617" s="12">
        <v>43662</v>
      </c>
      <c r="B617" s="13">
        <v>6</v>
      </c>
      <c r="C617" s="13" t="s">
        <v>6</v>
      </c>
      <c r="D617" s="13">
        <v>3</v>
      </c>
      <c r="E617" s="14" t="s">
        <v>23</v>
      </c>
      <c r="F617" s="15">
        <v>2</v>
      </c>
      <c r="G617" s="14">
        <v>3</v>
      </c>
      <c r="H617">
        <v>12.9</v>
      </c>
    </row>
    <row r="618" spans="1:9">
      <c r="A618" s="12">
        <v>43662</v>
      </c>
      <c r="B618" s="13">
        <v>6</v>
      </c>
      <c r="C618" s="13" t="s">
        <v>6</v>
      </c>
      <c r="D618" s="13">
        <v>3</v>
      </c>
      <c r="E618" s="14" t="s">
        <v>24</v>
      </c>
      <c r="F618" s="15">
        <v>1</v>
      </c>
      <c r="G618" s="14">
        <v>0</v>
      </c>
      <c r="H618">
        <v>7.5</v>
      </c>
    </row>
    <row r="619" spans="1:9">
      <c r="A619" s="12">
        <v>43662</v>
      </c>
      <c r="B619" s="13">
        <v>6</v>
      </c>
      <c r="C619" s="13" t="s">
        <v>6</v>
      </c>
      <c r="D619" s="13">
        <v>3</v>
      </c>
      <c r="E619" s="14" t="s">
        <v>24</v>
      </c>
      <c r="F619" s="15">
        <v>2</v>
      </c>
      <c r="G619" s="14">
        <v>0</v>
      </c>
      <c r="H619">
        <v>1.7</v>
      </c>
    </row>
    <row r="620" spans="1:9">
      <c r="A620" s="12">
        <v>43662</v>
      </c>
      <c r="B620" s="13">
        <v>6</v>
      </c>
      <c r="C620" s="13" t="s">
        <v>6</v>
      </c>
      <c r="D620" s="13">
        <v>3</v>
      </c>
      <c r="E620" s="14" t="s">
        <v>25</v>
      </c>
      <c r="F620" s="15">
        <v>1</v>
      </c>
    </row>
    <row r="621" spans="1:9">
      <c r="A621" s="12">
        <v>43662</v>
      </c>
      <c r="B621" s="13">
        <v>6</v>
      </c>
      <c r="C621" s="13" t="s">
        <v>6</v>
      </c>
      <c r="D621" s="13">
        <v>3</v>
      </c>
      <c r="E621" s="14" t="s">
        <v>25</v>
      </c>
      <c r="F621" s="15">
        <v>2</v>
      </c>
    </row>
    <row r="622" spans="1:9">
      <c r="A622" s="12"/>
      <c r="B622" s="13"/>
      <c r="C622" s="13"/>
      <c r="D622" s="13"/>
      <c r="E622" s="14"/>
      <c r="F622" s="15"/>
    </row>
    <row r="623" spans="1:9">
      <c r="A623" s="12">
        <v>43662</v>
      </c>
      <c r="B623" s="13">
        <v>6</v>
      </c>
      <c r="C623" s="13" t="s">
        <v>6</v>
      </c>
      <c r="D623" s="14">
        <v>4</v>
      </c>
      <c r="E623" s="14" t="s">
        <v>23</v>
      </c>
      <c r="F623" s="15">
        <v>1</v>
      </c>
      <c r="G623" s="14">
        <v>2</v>
      </c>
      <c r="H623">
        <v>8.8000000000000007</v>
      </c>
      <c r="I623" s="14"/>
    </row>
    <row r="624" spans="1:9">
      <c r="A624" s="12">
        <v>43662</v>
      </c>
      <c r="B624" s="13">
        <v>6</v>
      </c>
      <c r="C624" s="13" t="s">
        <v>6</v>
      </c>
      <c r="D624" s="13">
        <v>4</v>
      </c>
      <c r="E624" s="14" t="s">
        <v>23</v>
      </c>
      <c r="F624" s="15">
        <v>2</v>
      </c>
      <c r="G624" s="14">
        <v>2</v>
      </c>
      <c r="H624">
        <v>12</v>
      </c>
      <c r="I624" s="14"/>
    </row>
    <row r="625" spans="1:10">
      <c r="A625" s="12">
        <v>43662</v>
      </c>
      <c r="B625" s="13">
        <v>6</v>
      </c>
      <c r="C625" s="13" t="s">
        <v>6</v>
      </c>
      <c r="D625" s="13">
        <v>4</v>
      </c>
      <c r="E625" s="14" t="s">
        <v>24</v>
      </c>
      <c r="F625" s="15">
        <v>1</v>
      </c>
      <c r="G625" s="14">
        <v>1</v>
      </c>
      <c r="H625">
        <v>8.6</v>
      </c>
    </row>
    <row r="626" spans="1:10">
      <c r="A626" s="12">
        <v>43662</v>
      </c>
      <c r="B626" s="13">
        <v>6</v>
      </c>
      <c r="C626" s="13" t="s">
        <v>6</v>
      </c>
      <c r="D626" s="13">
        <v>4</v>
      </c>
      <c r="E626" s="14" t="s">
        <v>24</v>
      </c>
      <c r="F626" s="15">
        <v>2</v>
      </c>
      <c r="G626" s="14">
        <v>0</v>
      </c>
      <c r="H626">
        <v>3</v>
      </c>
    </row>
    <row r="627" spans="1:10">
      <c r="A627" s="12">
        <v>43662</v>
      </c>
      <c r="B627" s="13">
        <v>6</v>
      </c>
      <c r="C627" s="13" t="s">
        <v>6</v>
      </c>
      <c r="D627" s="13">
        <v>4</v>
      </c>
      <c r="E627" s="14" t="s">
        <v>25</v>
      </c>
      <c r="F627" s="15">
        <v>1</v>
      </c>
    </row>
    <row r="628" spans="1:10">
      <c r="A628" s="12">
        <v>43662</v>
      </c>
      <c r="B628" s="13">
        <v>6</v>
      </c>
      <c r="C628" s="13" t="s">
        <v>6</v>
      </c>
      <c r="D628" s="13">
        <v>4</v>
      </c>
      <c r="E628" s="14" t="s">
        <v>25</v>
      </c>
      <c r="F628" s="15">
        <v>2</v>
      </c>
    </row>
    <row r="629" spans="1:10">
      <c r="A629" s="12"/>
      <c r="B629" s="14"/>
      <c r="C629" s="13"/>
      <c r="D629" s="14"/>
      <c r="E629" s="14"/>
      <c r="F629" s="14"/>
    </row>
    <row r="630" spans="1:10">
      <c r="A630" s="12">
        <v>43662</v>
      </c>
      <c r="B630" s="13">
        <v>6</v>
      </c>
      <c r="C630" s="13" t="s">
        <v>6</v>
      </c>
      <c r="D630" s="14">
        <v>5</v>
      </c>
      <c r="E630" s="14" t="s">
        <v>23</v>
      </c>
      <c r="F630" s="15">
        <v>1</v>
      </c>
      <c r="G630" s="14">
        <v>2</v>
      </c>
      <c r="H630">
        <v>8.8000000000000007</v>
      </c>
      <c r="I630" s="14">
        <v>3</v>
      </c>
      <c r="J630">
        <v>6.4</v>
      </c>
    </row>
    <row r="631" spans="1:10">
      <c r="A631" s="12">
        <v>43662</v>
      </c>
      <c r="B631" s="13">
        <v>6</v>
      </c>
      <c r="C631" s="13" t="s">
        <v>6</v>
      </c>
      <c r="D631" s="13">
        <v>5</v>
      </c>
      <c r="E631" s="14" t="s">
        <v>23</v>
      </c>
      <c r="F631" s="15">
        <v>2</v>
      </c>
      <c r="G631" s="14">
        <v>4</v>
      </c>
      <c r="H631">
        <v>14.8</v>
      </c>
      <c r="I631" s="14">
        <v>1</v>
      </c>
      <c r="J631">
        <v>6.4</v>
      </c>
    </row>
    <row r="632" spans="1:10">
      <c r="A632" s="12">
        <v>43662</v>
      </c>
      <c r="B632" s="13">
        <v>6</v>
      </c>
      <c r="C632" s="13" t="s">
        <v>6</v>
      </c>
      <c r="D632" s="13">
        <v>5</v>
      </c>
      <c r="E632" s="14" t="s">
        <v>24</v>
      </c>
      <c r="F632" s="15">
        <v>1</v>
      </c>
      <c r="G632" s="14">
        <v>1</v>
      </c>
      <c r="H632">
        <v>6.9</v>
      </c>
    </row>
    <row r="633" spans="1:10">
      <c r="A633" s="12">
        <v>43662</v>
      </c>
      <c r="B633" s="13">
        <v>6</v>
      </c>
      <c r="C633" s="13" t="s">
        <v>6</v>
      </c>
      <c r="D633" s="13">
        <v>5</v>
      </c>
      <c r="E633" s="14" t="s">
        <v>24</v>
      </c>
      <c r="F633" s="15">
        <v>2</v>
      </c>
      <c r="G633" s="14">
        <v>1</v>
      </c>
      <c r="H633">
        <v>7.5</v>
      </c>
    </row>
    <row r="634" spans="1:10">
      <c r="A634" s="12">
        <v>43662</v>
      </c>
      <c r="B634" s="13">
        <v>6</v>
      </c>
      <c r="C634" s="13" t="s">
        <v>6</v>
      </c>
      <c r="D634" s="13">
        <v>5</v>
      </c>
      <c r="E634" s="14" t="s">
        <v>25</v>
      </c>
      <c r="F634" s="15">
        <v>1</v>
      </c>
    </row>
    <row r="635" spans="1:10">
      <c r="A635" s="12">
        <v>43662</v>
      </c>
      <c r="B635" s="13">
        <v>6</v>
      </c>
      <c r="C635" s="13" t="s">
        <v>6</v>
      </c>
      <c r="D635" s="13">
        <v>5</v>
      </c>
      <c r="E635" s="14" t="s">
        <v>25</v>
      </c>
      <c r="F635" s="15">
        <v>2</v>
      </c>
    </row>
    <row r="636" spans="1:10">
      <c r="A636" s="12"/>
      <c r="B636" s="13"/>
      <c r="C636" s="13"/>
      <c r="D636" s="13"/>
      <c r="E636" s="14"/>
      <c r="F636" s="15"/>
    </row>
    <row r="637" spans="1:10">
      <c r="A637" s="12">
        <v>43682</v>
      </c>
      <c r="B637" s="13">
        <v>3</v>
      </c>
      <c r="C637" s="13" t="s">
        <v>4</v>
      </c>
      <c r="D637" s="13">
        <v>1</v>
      </c>
      <c r="E637" s="14" t="s">
        <v>23</v>
      </c>
      <c r="F637" s="15">
        <v>1</v>
      </c>
      <c r="G637" s="14">
        <v>3</v>
      </c>
      <c r="H637" s="14">
        <v>8.6</v>
      </c>
      <c r="I637" s="14"/>
      <c r="J637" s="14"/>
    </row>
    <row r="638" spans="1:10">
      <c r="A638" s="12">
        <v>43682</v>
      </c>
      <c r="B638" s="13">
        <v>3</v>
      </c>
      <c r="C638" s="13" t="s">
        <v>4</v>
      </c>
      <c r="D638" s="13">
        <v>1</v>
      </c>
      <c r="E638" s="14" t="s">
        <v>23</v>
      </c>
      <c r="F638" s="15">
        <v>2</v>
      </c>
      <c r="G638" s="14">
        <v>2</v>
      </c>
      <c r="H638" s="14">
        <v>18.7</v>
      </c>
      <c r="I638" s="14"/>
      <c r="J638" s="14"/>
    </row>
    <row r="639" spans="1:10">
      <c r="A639" s="12">
        <v>43682</v>
      </c>
      <c r="B639" s="13">
        <v>3</v>
      </c>
      <c r="C639" s="13" t="s">
        <v>4</v>
      </c>
      <c r="D639" s="13">
        <v>1</v>
      </c>
      <c r="E639" s="14" t="s">
        <v>24</v>
      </c>
      <c r="F639" s="15">
        <v>1</v>
      </c>
      <c r="G639" s="14">
        <v>0</v>
      </c>
      <c r="H639" s="14">
        <v>5</v>
      </c>
      <c r="I639" s="14"/>
      <c r="J639" s="14"/>
    </row>
    <row r="640" spans="1:10">
      <c r="A640" s="12">
        <v>43682</v>
      </c>
      <c r="B640" s="13">
        <v>3</v>
      </c>
      <c r="C640" s="13" t="s">
        <v>4</v>
      </c>
      <c r="D640" s="13">
        <v>1</v>
      </c>
      <c r="E640" s="14" t="s">
        <v>24</v>
      </c>
      <c r="F640" s="15">
        <v>2</v>
      </c>
      <c r="G640" s="14">
        <v>1</v>
      </c>
      <c r="H640" s="14">
        <v>5.0999999999999996</v>
      </c>
      <c r="I640" s="14"/>
      <c r="J640" s="14"/>
    </row>
    <row r="641" spans="1:10">
      <c r="A641" s="12">
        <v>43682</v>
      </c>
      <c r="B641" s="13">
        <v>3</v>
      </c>
      <c r="C641" s="13" t="s">
        <v>4</v>
      </c>
      <c r="D641" s="13">
        <v>1</v>
      </c>
      <c r="E641" s="14" t="s">
        <v>25</v>
      </c>
      <c r="F641" s="15">
        <v>1</v>
      </c>
      <c r="G641" s="14"/>
      <c r="H641" s="14"/>
      <c r="I641" s="14"/>
      <c r="J641" s="14"/>
    </row>
    <row r="642" spans="1:10">
      <c r="A642" s="12">
        <v>43682</v>
      </c>
      <c r="B642" s="13">
        <v>3</v>
      </c>
      <c r="C642" s="13" t="s">
        <v>4</v>
      </c>
      <c r="D642" s="13">
        <v>1</v>
      </c>
      <c r="E642" s="14" t="s">
        <v>25</v>
      </c>
      <c r="F642" s="15">
        <v>2</v>
      </c>
      <c r="G642" s="14"/>
      <c r="H642" s="14"/>
      <c r="I642" s="14"/>
      <c r="J642" s="14"/>
    </row>
    <row r="643" spans="1:10">
      <c r="A643" s="12"/>
      <c r="B643" s="13"/>
      <c r="C643" s="13"/>
      <c r="D643" s="13"/>
      <c r="E643" s="14"/>
      <c r="F643" s="15"/>
      <c r="G643" s="14"/>
      <c r="H643" s="14"/>
      <c r="I643" s="14"/>
      <c r="J643" s="14"/>
    </row>
    <row r="644" spans="1:10">
      <c r="A644" s="12">
        <v>43682</v>
      </c>
      <c r="B644" s="13">
        <v>3</v>
      </c>
      <c r="C644" s="13" t="s">
        <v>4</v>
      </c>
      <c r="D644" s="13">
        <v>2</v>
      </c>
      <c r="E644" s="14" t="s">
        <v>23</v>
      </c>
      <c r="F644" s="15">
        <v>1</v>
      </c>
      <c r="G644" s="14">
        <v>3</v>
      </c>
      <c r="H644" s="14">
        <v>11.6</v>
      </c>
      <c r="I644" s="14"/>
      <c r="J644" s="14"/>
    </row>
    <row r="645" spans="1:10">
      <c r="A645" s="12">
        <v>43682</v>
      </c>
      <c r="B645" s="13">
        <v>3</v>
      </c>
      <c r="C645" s="13" t="s">
        <v>4</v>
      </c>
      <c r="D645" s="13">
        <v>2</v>
      </c>
      <c r="E645" s="14" t="s">
        <v>23</v>
      </c>
      <c r="F645" s="15">
        <v>2</v>
      </c>
      <c r="G645" s="14">
        <v>6</v>
      </c>
      <c r="H645" s="14">
        <v>20.7</v>
      </c>
      <c r="I645" s="14"/>
      <c r="J645" s="14"/>
    </row>
    <row r="646" spans="1:10">
      <c r="A646" s="12">
        <v>43682</v>
      </c>
      <c r="B646" s="13">
        <v>3</v>
      </c>
      <c r="C646" s="13" t="s">
        <v>4</v>
      </c>
      <c r="D646" s="13">
        <v>2</v>
      </c>
      <c r="E646" s="14" t="s">
        <v>24</v>
      </c>
      <c r="F646" s="15">
        <v>1</v>
      </c>
      <c r="G646" s="14">
        <v>0</v>
      </c>
      <c r="H646" s="14">
        <v>9.5</v>
      </c>
      <c r="I646" s="14"/>
      <c r="J646" s="14"/>
    </row>
    <row r="647" spans="1:10">
      <c r="A647" s="12">
        <v>43682</v>
      </c>
      <c r="B647" s="13">
        <v>3</v>
      </c>
      <c r="C647" s="13" t="s">
        <v>4</v>
      </c>
      <c r="D647" s="13">
        <v>2</v>
      </c>
      <c r="E647" s="14" t="s">
        <v>24</v>
      </c>
      <c r="F647" s="15">
        <v>2</v>
      </c>
      <c r="G647" s="14">
        <v>1</v>
      </c>
      <c r="H647" s="14">
        <v>11.5</v>
      </c>
      <c r="I647" s="14"/>
      <c r="J647" s="14"/>
    </row>
    <row r="648" spans="1:10">
      <c r="A648" s="12">
        <v>43682</v>
      </c>
      <c r="B648" s="13">
        <v>3</v>
      </c>
      <c r="C648" s="13" t="s">
        <v>4</v>
      </c>
      <c r="D648" s="13">
        <v>2</v>
      </c>
      <c r="E648" s="14" t="s">
        <v>25</v>
      </c>
      <c r="F648" s="15">
        <v>1</v>
      </c>
      <c r="G648" s="14"/>
      <c r="H648" s="14"/>
      <c r="I648" s="14"/>
      <c r="J648" s="14"/>
    </row>
    <row r="649" spans="1:10">
      <c r="A649" s="12">
        <v>43682</v>
      </c>
      <c r="B649" s="13">
        <v>3</v>
      </c>
      <c r="C649" s="13" t="s">
        <v>4</v>
      </c>
      <c r="D649" s="13">
        <v>2</v>
      </c>
      <c r="E649" s="14" t="s">
        <v>25</v>
      </c>
      <c r="F649" s="15">
        <v>2</v>
      </c>
      <c r="G649" s="14"/>
      <c r="H649" s="14"/>
      <c r="I649" s="14"/>
      <c r="J649" s="14"/>
    </row>
    <row r="650" spans="1:10">
      <c r="A650" s="12"/>
      <c r="B650" s="13"/>
      <c r="C650" s="13"/>
      <c r="D650" s="13"/>
      <c r="E650" s="14"/>
      <c r="F650" s="15"/>
      <c r="G650" s="14"/>
      <c r="H650" s="14"/>
      <c r="I650" s="14"/>
      <c r="J650" s="14"/>
    </row>
    <row r="651" spans="1:10">
      <c r="A651" s="12">
        <v>43682</v>
      </c>
      <c r="B651" s="14">
        <v>3</v>
      </c>
      <c r="C651" s="13" t="s">
        <v>4</v>
      </c>
      <c r="D651" s="14">
        <v>3</v>
      </c>
      <c r="E651" s="14" t="s">
        <v>23</v>
      </c>
      <c r="F651" s="15">
        <v>1</v>
      </c>
      <c r="G651" s="14">
        <v>3</v>
      </c>
      <c r="H651" s="14">
        <v>14.6</v>
      </c>
      <c r="I651" s="14">
        <v>1</v>
      </c>
      <c r="J651" s="14">
        <v>7.3</v>
      </c>
    </row>
    <row r="652" spans="1:10">
      <c r="A652" s="12">
        <v>43682</v>
      </c>
      <c r="B652" s="13">
        <v>3</v>
      </c>
      <c r="C652" s="13" t="s">
        <v>4</v>
      </c>
      <c r="D652" s="13">
        <v>3</v>
      </c>
      <c r="E652" s="14" t="s">
        <v>23</v>
      </c>
      <c r="F652" s="15">
        <v>2</v>
      </c>
      <c r="G652" s="14">
        <v>4</v>
      </c>
      <c r="H652" s="14">
        <v>19.2</v>
      </c>
      <c r="I652" s="14">
        <v>1</v>
      </c>
      <c r="J652" s="14">
        <v>11.6</v>
      </c>
    </row>
    <row r="653" spans="1:10">
      <c r="A653" s="12">
        <v>43682</v>
      </c>
      <c r="B653" s="13">
        <v>3</v>
      </c>
      <c r="C653" s="13" t="s">
        <v>4</v>
      </c>
      <c r="D653" s="13">
        <v>3</v>
      </c>
      <c r="E653" s="14" t="s">
        <v>24</v>
      </c>
      <c r="F653" s="15">
        <v>1</v>
      </c>
      <c r="G653" s="14">
        <v>0</v>
      </c>
      <c r="H653" s="14">
        <v>9.5</v>
      </c>
      <c r="I653" s="14"/>
      <c r="J653" s="14"/>
    </row>
    <row r="654" spans="1:10">
      <c r="A654" s="12">
        <v>43682</v>
      </c>
      <c r="B654" s="13">
        <v>3</v>
      </c>
      <c r="C654" s="13" t="s">
        <v>4</v>
      </c>
      <c r="D654" s="13">
        <v>3</v>
      </c>
      <c r="E654" s="14" t="s">
        <v>24</v>
      </c>
      <c r="F654" s="15">
        <v>2</v>
      </c>
      <c r="G654" s="14">
        <v>1</v>
      </c>
      <c r="H654" s="14">
        <v>4.3</v>
      </c>
      <c r="I654" s="14"/>
      <c r="J654" s="14"/>
    </row>
    <row r="655" spans="1:10">
      <c r="A655" s="12">
        <v>43682</v>
      </c>
      <c r="B655" s="13">
        <v>3</v>
      </c>
      <c r="C655" s="13" t="s">
        <v>4</v>
      </c>
      <c r="D655" s="13">
        <v>3</v>
      </c>
      <c r="E655" s="14" t="s">
        <v>25</v>
      </c>
      <c r="F655" s="15">
        <v>1</v>
      </c>
      <c r="G655" s="14"/>
      <c r="H655" s="14"/>
      <c r="I655" s="14"/>
      <c r="J655" s="14"/>
    </row>
    <row r="656" spans="1:10">
      <c r="A656" s="12">
        <v>43682</v>
      </c>
      <c r="B656" s="13">
        <v>3</v>
      </c>
      <c r="C656" s="13" t="s">
        <v>4</v>
      </c>
      <c r="D656" s="13">
        <v>3</v>
      </c>
      <c r="E656" s="14" t="s">
        <v>25</v>
      </c>
      <c r="F656" s="15">
        <v>2</v>
      </c>
      <c r="G656" s="14"/>
      <c r="H656" s="14"/>
      <c r="I656" s="14"/>
      <c r="J656" s="14"/>
    </row>
    <row r="657" spans="1:10">
      <c r="A657" s="12"/>
      <c r="B657" s="13"/>
      <c r="C657" s="13"/>
      <c r="D657" s="13"/>
      <c r="E657" s="14"/>
      <c r="F657" s="15"/>
      <c r="G657" s="14"/>
      <c r="H657" s="14"/>
      <c r="I657" s="14"/>
      <c r="J657" s="14"/>
    </row>
    <row r="658" spans="1:10">
      <c r="A658" s="12">
        <v>43682</v>
      </c>
      <c r="B658" s="14">
        <v>3</v>
      </c>
      <c r="C658" s="13" t="s">
        <v>4</v>
      </c>
      <c r="D658" s="14">
        <v>4</v>
      </c>
      <c r="E658" s="14" t="s">
        <v>23</v>
      </c>
      <c r="F658" s="15">
        <v>1</v>
      </c>
      <c r="G658" s="14">
        <v>4</v>
      </c>
      <c r="H658" s="14">
        <v>10.7</v>
      </c>
      <c r="I658" s="14"/>
      <c r="J658" s="14"/>
    </row>
    <row r="659" spans="1:10">
      <c r="A659" s="12">
        <v>43682</v>
      </c>
      <c r="B659" s="13">
        <v>3</v>
      </c>
      <c r="C659" s="13" t="s">
        <v>4</v>
      </c>
      <c r="D659" s="13">
        <v>4</v>
      </c>
      <c r="E659" s="14" t="s">
        <v>23</v>
      </c>
      <c r="F659" s="15">
        <v>2</v>
      </c>
      <c r="G659" s="14">
        <v>2</v>
      </c>
      <c r="H659" s="14">
        <v>7</v>
      </c>
      <c r="I659" s="14"/>
      <c r="J659" s="14"/>
    </row>
    <row r="660" spans="1:10">
      <c r="A660" s="12">
        <v>43682</v>
      </c>
      <c r="B660" s="13">
        <v>3</v>
      </c>
      <c r="C660" s="13" t="s">
        <v>4</v>
      </c>
      <c r="D660" s="13">
        <v>4</v>
      </c>
      <c r="E660" s="14" t="s">
        <v>24</v>
      </c>
      <c r="F660" s="15">
        <v>1</v>
      </c>
      <c r="G660" s="14"/>
      <c r="H660" s="14"/>
      <c r="I660" s="14"/>
      <c r="J660" s="14"/>
    </row>
    <row r="661" spans="1:10">
      <c r="A661" s="12">
        <v>43682</v>
      </c>
      <c r="B661" s="13">
        <v>3</v>
      </c>
      <c r="C661" s="13" t="s">
        <v>4</v>
      </c>
      <c r="D661" s="13">
        <v>4</v>
      </c>
      <c r="E661" s="14" t="s">
        <v>24</v>
      </c>
      <c r="F661" s="15">
        <v>2</v>
      </c>
      <c r="G661" s="14"/>
      <c r="H661" s="14"/>
      <c r="I661" s="14"/>
      <c r="J661" s="14"/>
    </row>
    <row r="662" spans="1:10">
      <c r="A662" s="12">
        <v>43682</v>
      </c>
      <c r="B662" s="13">
        <v>3</v>
      </c>
      <c r="C662" s="13" t="s">
        <v>4</v>
      </c>
      <c r="D662" s="13">
        <v>4</v>
      </c>
      <c r="E662" s="14" t="s">
        <v>25</v>
      </c>
      <c r="F662" s="15">
        <v>1</v>
      </c>
      <c r="G662" s="14"/>
      <c r="H662" s="14"/>
      <c r="I662" s="14"/>
      <c r="J662" s="14"/>
    </row>
    <row r="663" spans="1:10">
      <c r="A663" s="12">
        <v>43682</v>
      </c>
      <c r="B663" s="13">
        <v>3</v>
      </c>
      <c r="C663" s="13" t="s">
        <v>4</v>
      </c>
      <c r="D663" s="13">
        <v>4</v>
      </c>
      <c r="E663" s="14" t="s">
        <v>25</v>
      </c>
      <c r="F663" s="15">
        <v>2</v>
      </c>
      <c r="G663" s="14"/>
      <c r="H663" s="14"/>
      <c r="I663" s="14"/>
      <c r="J663" s="14"/>
    </row>
    <row r="664" spans="1:10">
      <c r="A664" s="12"/>
      <c r="B664" s="14"/>
      <c r="C664" s="13"/>
      <c r="D664" s="14"/>
      <c r="E664" s="14"/>
      <c r="F664" s="14"/>
      <c r="G664" s="14"/>
      <c r="H664" s="14"/>
      <c r="I664" s="14"/>
      <c r="J664" s="14"/>
    </row>
    <row r="665" spans="1:10">
      <c r="A665" s="12">
        <v>43682</v>
      </c>
      <c r="B665" s="14">
        <v>3</v>
      </c>
      <c r="C665" s="13" t="s">
        <v>4</v>
      </c>
      <c r="D665" s="14">
        <v>5</v>
      </c>
      <c r="E665" s="14" t="s">
        <v>23</v>
      </c>
      <c r="F665" s="15">
        <v>1</v>
      </c>
      <c r="G665" s="14">
        <v>4</v>
      </c>
      <c r="H665" s="14">
        <v>6</v>
      </c>
      <c r="I665" s="14">
        <v>0</v>
      </c>
      <c r="J665" s="14">
        <v>5.4</v>
      </c>
    </row>
    <row r="666" spans="1:10">
      <c r="A666" s="12">
        <v>43682</v>
      </c>
      <c r="B666" s="13">
        <v>3</v>
      </c>
      <c r="C666" s="13" t="s">
        <v>4</v>
      </c>
      <c r="D666" s="13">
        <v>5</v>
      </c>
      <c r="E666" s="14" t="s">
        <v>23</v>
      </c>
      <c r="F666" s="15">
        <v>2</v>
      </c>
      <c r="G666" s="14">
        <v>3</v>
      </c>
      <c r="H666" s="14">
        <v>10</v>
      </c>
      <c r="I666" s="14"/>
      <c r="J666" s="14"/>
    </row>
    <row r="667" spans="1:10">
      <c r="A667" s="12">
        <v>43682</v>
      </c>
      <c r="B667" s="13">
        <v>3</v>
      </c>
      <c r="C667" s="13" t="s">
        <v>4</v>
      </c>
      <c r="D667" s="13">
        <v>5</v>
      </c>
      <c r="E667" s="14" t="s">
        <v>24</v>
      </c>
      <c r="F667" s="15">
        <v>1</v>
      </c>
      <c r="G667" s="14"/>
      <c r="H667" s="14"/>
      <c r="I667" s="14"/>
      <c r="J667" s="14"/>
    </row>
    <row r="668" spans="1:10">
      <c r="A668" s="12">
        <v>43682</v>
      </c>
      <c r="B668" s="13">
        <v>3</v>
      </c>
      <c r="C668" s="13" t="s">
        <v>4</v>
      </c>
      <c r="D668" s="13">
        <v>5</v>
      </c>
      <c r="E668" s="14" t="s">
        <v>24</v>
      </c>
      <c r="F668" s="15">
        <v>2</v>
      </c>
      <c r="G668" s="14"/>
      <c r="H668" s="14"/>
      <c r="I668" s="14"/>
      <c r="J668" s="14"/>
    </row>
    <row r="669" spans="1:10">
      <c r="A669" s="12">
        <v>43682</v>
      </c>
      <c r="B669" s="13">
        <v>3</v>
      </c>
      <c r="C669" s="13" t="s">
        <v>4</v>
      </c>
      <c r="D669" s="13">
        <v>5</v>
      </c>
      <c r="E669" s="14" t="s">
        <v>25</v>
      </c>
      <c r="F669" s="15">
        <v>1</v>
      </c>
      <c r="G669" s="14"/>
      <c r="H669" s="14"/>
      <c r="I669" s="14"/>
      <c r="J669" s="14"/>
    </row>
    <row r="670" spans="1:10">
      <c r="A670" s="12">
        <v>43682</v>
      </c>
      <c r="B670" s="13">
        <v>3</v>
      </c>
      <c r="C670" s="13" t="s">
        <v>4</v>
      </c>
      <c r="D670" s="13">
        <v>5</v>
      </c>
      <c r="E670" s="14" t="s">
        <v>25</v>
      </c>
      <c r="F670" s="15">
        <v>2</v>
      </c>
      <c r="G670" s="14"/>
      <c r="H670" s="14"/>
      <c r="I670" s="14"/>
      <c r="J670" s="14"/>
    </row>
    <row r="671" spans="1:10">
      <c r="A671" s="12"/>
      <c r="B671" s="14"/>
      <c r="C671" s="14"/>
      <c r="D671" s="14"/>
      <c r="E671" s="14"/>
      <c r="F671" s="14"/>
      <c r="G671" s="14"/>
      <c r="H671" s="14"/>
      <c r="I671" s="14"/>
      <c r="J671" s="14"/>
    </row>
    <row r="672" spans="1:10">
      <c r="A672" s="12">
        <v>43682</v>
      </c>
      <c r="B672" s="13">
        <v>3</v>
      </c>
      <c r="C672" s="13" t="s">
        <v>5</v>
      </c>
      <c r="D672" s="13">
        <v>1</v>
      </c>
      <c r="E672" s="14" t="s">
        <v>23</v>
      </c>
      <c r="F672" s="15">
        <v>1</v>
      </c>
      <c r="G672" s="14">
        <v>2</v>
      </c>
      <c r="H672" s="14">
        <v>8</v>
      </c>
      <c r="I672" s="14">
        <v>4</v>
      </c>
      <c r="J672" s="14">
        <v>10.9</v>
      </c>
    </row>
    <row r="673" spans="1:10">
      <c r="A673" s="12">
        <v>43682</v>
      </c>
      <c r="B673" s="13">
        <v>3</v>
      </c>
      <c r="C673" s="13" t="s">
        <v>5</v>
      </c>
      <c r="D673" s="13">
        <v>1</v>
      </c>
      <c r="E673" s="14" t="s">
        <v>23</v>
      </c>
      <c r="F673" s="15">
        <v>2</v>
      </c>
      <c r="G673" s="14">
        <v>3</v>
      </c>
      <c r="H673" s="14">
        <v>3.2</v>
      </c>
      <c r="I673" s="14">
        <v>3</v>
      </c>
      <c r="J673" s="14">
        <v>8.1999999999999993</v>
      </c>
    </row>
    <row r="674" spans="1:10">
      <c r="A674" s="12">
        <v>43682</v>
      </c>
      <c r="B674" s="13">
        <v>3</v>
      </c>
      <c r="C674" s="13" t="s">
        <v>5</v>
      </c>
      <c r="D674" s="13">
        <v>1</v>
      </c>
      <c r="E674" s="14" t="s">
        <v>24</v>
      </c>
      <c r="F674" s="15">
        <v>1</v>
      </c>
      <c r="G674" s="14">
        <v>2</v>
      </c>
      <c r="H674" s="14">
        <v>6.8</v>
      </c>
      <c r="I674" s="14">
        <v>1</v>
      </c>
      <c r="J674" s="14">
        <v>3.8</v>
      </c>
    </row>
    <row r="675" spans="1:10">
      <c r="A675" s="12">
        <v>43682</v>
      </c>
      <c r="B675" s="13">
        <v>3</v>
      </c>
      <c r="C675" s="13" t="s">
        <v>5</v>
      </c>
      <c r="D675" s="13">
        <v>1</v>
      </c>
      <c r="E675" s="14" t="s">
        <v>24</v>
      </c>
      <c r="F675" s="15">
        <v>2</v>
      </c>
      <c r="G675" s="14">
        <v>0</v>
      </c>
      <c r="H675" s="14">
        <v>7.5</v>
      </c>
      <c r="I675" s="14">
        <v>2</v>
      </c>
      <c r="J675" s="14">
        <v>9.5</v>
      </c>
    </row>
    <row r="676" spans="1:10">
      <c r="A676" s="12">
        <v>43682</v>
      </c>
      <c r="B676" s="13">
        <v>3</v>
      </c>
      <c r="C676" s="13" t="s">
        <v>5</v>
      </c>
      <c r="D676" s="13">
        <v>1</v>
      </c>
      <c r="E676" s="14" t="s">
        <v>25</v>
      </c>
      <c r="F676" s="15">
        <v>1</v>
      </c>
      <c r="G676" s="14"/>
      <c r="H676" s="14"/>
      <c r="I676" s="14"/>
      <c r="J676" s="14"/>
    </row>
    <row r="677" spans="1:10">
      <c r="A677" s="12">
        <v>43682</v>
      </c>
      <c r="B677" s="13">
        <v>3</v>
      </c>
      <c r="C677" s="13" t="s">
        <v>5</v>
      </c>
      <c r="D677" s="13">
        <v>1</v>
      </c>
      <c r="E677" s="14" t="s">
        <v>25</v>
      </c>
      <c r="F677" s="15">
        <v>2</v>
      </c>
      <c r="G677" s="14"/>
      <c r="H677" s="14"/>
      <c r="I677" s="14"/>
      <c r="J677" s="14"/>
    </row>
    <row r="678" spans="1:10">
      <c r="A678" s="12"/>
      <c r="B678" s="13"/>
      <c r="C678" s="13"/>
      <c r="D678" s="13"/>
      <c r="E678" s="14"/>
      <c r="F678" s="15"/>
      <c r="G678" s="14"/>
      <c r="H678" s="14"/>
      <c r="I678" s="14"/>
      <c r="J678" s="14"/>
    </row>
    <row r="679" spans="1:10">
      <c r="A679" s="12">
        <v>43682</v>
      </c>
      <c r="B679" s="13">
        <v>3</v>
      </c>
      <c r="C679" s="13" t="s">
        <v>5</v>
      </c>
      <c r="D679" s="13">
        <v>2</v>
      </c>
      <c r="E679" s="14" t="s">
        <v>23</v>
      </c>
      <c r="F679" s="15">
        <v>1</v>
      </c>
      <c r="G679" s="14">
        <v>3</v>
      </c>
      <c r="H679" s="14">
        <v>10</v>
      </c>
      <c r="I679" s="14"/>
      <c r="J679" s="14"/>
    </row>
    <row r="680" spans="1:10">
      <c r="A680" s="12">
        <v>43682</v>
      </c>
      <c r="B680" s="13">
        <v>3</v>
      </c>
      <c r="C680" s="13" t="s">
        <v>5</v>
      </c>
      <c r="D680" s="13">
        <v>2</v>
      </c>
      <c r="E680" s="14" t="s">
        <v>23</v>
      </c>
      <c r="F680" s="15">
        <v>2</v>
      </c>
      <c r="G680" s="14">
        <v>2</v>
      </c>
      <c r="H680" s="14">
        <v>9.4</v>
      </c>
      <c r="I680" s="14"/>
      <c r="J680" s="14"/>
    </row>
    <row r="681" spans="1:10">
      <c r="A681" s="12">
        <v>43682</v>
      </c>
      <c r="B681" s="13">
        <v>3</v>
      </c>
      <c r="C681" s="13" t="s">
        <v>5</v>
      </c>
      <c r="D681" s="13">
        <v>2</v>
      </c>
      <c r="E681" s="14" t="s">
        <v>24</v>
      </c>
      <c r="F681" s="15">
        <v>1</v>
      </c>
      <c r="G681" s="14">
        <v>3</v>
      </c>
      <c r="H681" s="14">
        <v>8.1999999999999993</v>
      </c>
      <c r="I681" s="14"/>
      <c r="J681" s="14"/>
    </row>
    <row r="682" spans="1:10">
      <c r="A682" s="12">
        <v>43682</v>
      </c>
      <c r="B682" s="13">
        <v>3</v>
      </c>
      <c r="C682" s="13" t="s">
        <v>5</v>
      </c>
      <c r="D682" s="13">
        <v>2</v>
      </c>
      <c r="E682" s="14" t="s">
        <v>24</v>
      </c>
      <c r="F682" s="15">
        <v>2</v>
      </c>
      <c r="G682" s="14"/>
      <c r="H682" s="14"/>
      <c r="I682" s="14"/>
      <c r="J682" s="14"/>
    </row>
    <row r="683" spans="1:10">
      <c r="A683" s="12">
        <v>43682</v>
      </c>
      <c r="B683" s="13">
        <v>3</v>
      </c>
      <c r="C683" s="13" t="s">
        <v>5</v>
      </c>
      <c r="D683" s="13">
        <v>2</v>
      </c>
      <c r="E683" s="14" t="s">
        <v>25</v>
      </c>
      <c r="F683" s="15">
        <v>1</v>
      </c>
      <c r="G683" s="14"/>
      <c r="H683" s="14"/>
      <c r="I683" s="14"/>
      <c r="J683" s="14"/>
    </row>
    <row r="684" spans="1:10">
      <c r="A684" s="12">
        <v>43682</v>
      </c>
      <c r="B684" s="13">
        <v>3</v>
      </c>
      <c r="C684" s="13" t="s">
        <v>5</v>
      </c>
      <c r="D684" s="13">
        <v>2</v>
      </c>
      <c r="E684" s="14" t="s">
        <v>25</v>
      </c>
      <c r="F684" s="15">
        <v>2</v>
      </c>
      <c r="G684" s="14"/>
      <c r="H684" s="14"/>
      <c r="I684" s="14"/>
      <c r="J684" s="14"/>
    </row>
    <row r="685" spans="1:10">
      <c r="A685" s="12"/>
      <c r="B685" s="13"/>
      <c r="C685" s="13"/>
      <c r="D685" s="13"/>
      <c r="E685" s="14"/>
      <c r="F685" s="15"/>
      <c r="G685" s="14"/>
      <c r="H685" s="14"/>
      <c r="I685" s="14"/>
      <c r="J685" s="14"/>
    </row>
    <row r="686" spans="1:10">
      <c r="A686" s="12">
        <v>43682</v>
      </c>
      <c r="B686" s="14">
        <v>3</v>
      </c>
      <c r="C686" s="13" t="s">
        <v>5</v>
      </c>
      <c r="D686" s="14">
        <v>3</v>
      </c>
      <c r="E686" s="14" t="s">
        <v>23</v>
      </c>
      <c r="F686" s="15">
        <v>1</v>
      </c>
      <c r="G686" s="14"/>
      <c r="H686" s="14"/>
      <c r="I686" s="14">
        <v>1</v>
      </c>
      <c r="J686" s="14">
        <v>12.5</v>
      </c>
    </row>
    <row r="687" spans="1:10">
      <c r="A687" s="12">
        <v>43682</v>
      </c>
      <c r="B687" s="13">
        <v>3</v>
      </c>
      <c r="C687" s="13" t="s">
        <v>5</v>
      </c>
      <c r="D687" s="13">
        <v>3</v>
      </c>
      <c r="E687" s="14" t="s">
        <v>23</v>
      </c>
      <c r="F687" s="15">
        <v>2</v>
      </c>
      <c r="G687" s="14"/>
      <c r="H687" s="14"/>
      <c r="I687" s="14">
        <v>2</v>
      </c>
      <c r="J687" s="14">
        <v>5.3</v>
      </c>
    </row>
    <row r="688" spans="1:10">
      <c r="A688" s="12">
        <v>43682</v>
      </c>
      <c r="B688" s="13">
        <v>3</v>
      </c>
      <c r="C688" s="13" t="s">
        <v>5</v>
      </c>
      <c r="D688" s="13">
        <v>3</v>
      </c>
      <c r="E688" s="14" t="s">
        <v>24</v>
      </c>
      <c r="F688" s="15">
        <v>1</v>
      </c>
      <c r="G688" s="14"/>
      <c r="H688" s="14"/>
      <c r="I688" s="14">
        <v>0</v>
      </c>
      <c r="J688" s="14">
        <v>6.9</v>
      </c>
    </row>
    <row r="689" spans="1:10">
      <c r="A689" s="12">
        <v>43682</v>
      </c>
      <c r="B689" s="13">
        <v>3</v>
      </c>
      <c r="C689" s="13" t="s">
        <v>5</v>
      </c>
      <c r="D689" s="13">
        <v>3</v>
      </c>
      <c r="E689" s="14" t="s">
        <v>24</v>
      </c>
      <c r="F689" s="15">
        <v>2</v>
      </c>
      <c r="G689" s="14"/>
      <c r="H689" s="14"/>
      <c r="I689" s="14">
        <v>0</v>
      </c>
      <c r="J689" s="14">
        <v>3.5</v>
      </c>
    </row>
    <row r="690" spans="1:10">
      <c r="A690" s="12">
        <v>43682</v>
      </c>
      <c r="B690" s="13">
        <v>3</v>
      </c>
      <c r="C690" s="13" t="s">
        <v>5</v>
      </c>
      <c r="D690" s="13">
        <v>3</v>
      </c>
      <c r="E690" s="14" t="s">
        <v>25</v>
      </c>
      <c r="F690" s="15">
        <v>1</v>
      </c>
      <c r="G690" s="14"/>
      <c r="H690" s="14"/>
      <c r="I690" s="14"/>
      <c r="J690" s="14"/>
    </row>
    <row r="691" spans="1:10">
      <c r="A691" s="12">
        <v>43682</v>
      </c>
      <c r="B691" s="13">
        <v>3</v>
      </c>
      <c r="C691" s="13" t="s">
        <v>5</v>
      </c>
      <c r="D691" s="13">
        <v>3</v>
      </c>
      <c r="E691" s="14" t="s">
        <v>25</v>
      </c>
      <c r="F691" s="15">
        <v>2</v>
      </c>
      <c r="G691" s="14"/>
      <c r="H691" s="14"/>
      <c r="I691" s="14"/>
      <c r="J691" s="14"/>
    </row>
    <row r="692" spans="1:10">
      <c r="A692" s="12"/>
      <c r="B692" s="13"/>
      <c r="C692" s="13"/>
      <c r="D692" s="13"/>
      <c r="E692" s="14"/>
      <c r="F692" s="15"/>
      <c r="G692" s="14"/>
      <c r="H692" s="14"/>
      <c r="I692" s="14"/>
      <c r="J692" s="14"/>
    </row>
    <row r="693" spans="1:10">
      <c r="A693" s="12">
        <v>43682</v>
      </c>
      <c r="B693" s="14">
        <v>3</v>
      </c>
      <c r="C693" s="13" t="s">
        <v>5</v>
      </c>
      <c r="D693" s="14">
        <v>4</v>
      </c>
      <c r="E693" s="14" t="s">
        <v>23</v>
      </c>
      <c r="F693" s="15">
        <v>1</v>
      </c>
      <c r="G693" s="14">
        <v>6</v>
      </c>
      <c r="H693" s="14">
        <v>8.6999999999999993</v>
      </c>
      <c r="I693" s="14">
        <v>0</v>
      </c>
      <c r="J693" s="14">
        <v>7.9</v>
      </c>
    </row>
    <row r="694" spans="1:10">
      <c r="A694" s="12">
        <v>43682</v>
      </c>
      <c r="B694" s="13">
        <v>3</v>
      </c>
      <c r="C694" s="13" t="s">
        <v>5</v>
      </c>
      <c r="D694" s="13">
        <v>4</v>
      </c>
      <c r="E694" s="14" t="s">
        <v>23</v>
      </c>
      <c r="F694" s="15">
        <v>2</v>
      </c>
      <c r="G694" s="14">
        <v>2</v>
      </c>
      <c r="H694">
        <v>6</v>
      </c>
      <c r="I694" s="14">
        <v>1</v>
      </c>
      <c r="J694" s="14">
        <v>17.7</v>
      </c>
    </row>
    <row r="695" spans="1:10">
      <c r="A695" s="12">
        <v>43682</v>
      </c>
      <c r="B695" s="13">
        <v>3</v>
      </c>
      <c r="C695" s="13" t="s">
        <v>5</v>
      </c>
      <c r="D695" s="13">
        <v>4</v>
      </c>
      <c r="E695" s="14" t="s">
        <v>24</v>
      </c>
      <c r="F695" s="15">
        <v>1</v>
      </c>
      <c r="G695" s="14">
        <v>0</v>
      </c>
      <c r="H695">
        <v>9.3000000000000007</v>
      </c>
      <c r="I695" s="14"/>
      <c r="J695" s="14"/>
    </row>
    <row r="696" spans="1:10">
      <c r="A696" s="12">
        <v>43682</v>
      </c>
      <c r="B696" s="13">
        <v>3</v>
      </c>
      <c r="C696" s="13" t="s">
        <v>5</v>
      </c>
      <c r="D696" s="13">
        <v>4</v>
      </c>
      <c r="E696" s="14" t="s">
        <v>24</v>
      </c>
      <c r="F696" s="15">
        <v>2</v>
      </c>
      <c r="G696" s="14">
        <v>0</v>
      </c>
      <c r="H696" s="14">
        <v>5.5</v>
      </c>
      <c r="I696" s="14"/>
      <c r="J696" s="14"/>
    </row>
    <row r="697" spans="1:10">
      <c r="A697" s="12">
        <v>43682</v>
      </c>
      <c r="B697" s="13">
        <v>3</v>
      </c>
      <c r="C697" s="13" t="s">
        <v>5</v>
      </c>
      <c r="D697" s="13">
        <v>4</v>
      </c>
      <c r="E697" s="14" t="s">
        <v>25</v>
      </c>
      <c r="F697" s="15">
        <v>1</v>
      </c>
      <c r="G697" s="14"/>
      <c r="H697" s="14"/>
      <c r="I697" s="14"/>
      <c r="J697" s="14"/>
    </row>
    <row r="698" spans="1:10">
      <c r="A698" s="12">
        <v>43682</v>
      </c>
      <c r="B698" s="13">
        <v>3</v>
      </c>
      <c r="C698" s="13" t="s">
        <v>5</v>
      </c>
      <c r="D698" s="13">
        <v>4</v>
      </c>
      <c r="E698" s="14" t="s">
        <v>25</v>
      </c>
      <c r="F698" s="15">
        <v>2</v>
      </c>
      <c r="G698" s="14"/>
      <c r="H698" s="14"/>
      <c r="I698" s="14"/>
      <c r="J698" s="14"/>
    </row>
    <row r="699" spans="1:10">
      <c r="A699" s="12"/>
      <c r="B699" s="14"/>
      <c r="C699" s="13"/>
      <c r="D699" s="14"/>
      <c r="E699" s="14"/>
      <c r="F699" s="14"/>
      <c r="G699" s="14"/>
      <c r="H699" s="14"/>
      <c r="I699" s="14"/>
      <c r="J699" s="14"/>
    </row>
    <row r="700" spans="1:10">
      <c r="A700" s="12">
        <v>43682</v>
      </c>
      <c r="B700" s="14">
        <v>3</v>
      </c>
      <c r="C700" s="13" t="s">
        <v>5</v>
      </c>
      <c r="D700" s="14">
        <v>5</v>
      </c>
      <c r="E700" s="14" t="s">
        <v>23</v>
      </c>
      <c r="F700" s="15">
        <v>1</v>
      </c>
      <c r="G700" s="14">
        <v>5</v>
      </c>
      <c r="H700" s="14">
        <v>13</v>
      </c>
      <c r="I700" s="14"/>
      <c r="J700" s="14"/>
    </row>
    <row r="701" spans="1:10">
      <c r="A701" s="12">
        <v>43682</v>
      </c>
      <c r="B701" s="13">
        <v>3</v>
      </c>
      <c r="C701" s="13" t="s">
        <v>5</v>
      </c>
      <c r="D701" s="13">
        <v>5</v>
      </c>
      <c r="E701" s="14" t="s">
        <v>23</v>
      </c>
      <c r="F701" s="15">
        <v>2</v>
      </c>
      <c r="G701" s="14">
        <v>2</v>
      </c>
      <c r="H701" s="14">
        <v>6.4</v>
      </c>
      <c r="I701" s="14"/>
      <c r="J701" s="14"/>
    </row>
    <row r="702" spans="1:10">
      <c r="A702" s="12">
        <v>43682</v>
      </c>
      <c r="B702" s="13">
        <v>3</v>
      </c>
      <c r="C702" s="13" t="s">
        <v>5</v>
      </c>
      <c r="D702" s="13">
        <v>5</v>
      </c>
      <c r="E702" s="14" t="s">
        <v>24</v>
      </c>
      <c r="F702" s="15">
        <v>1</v>
      </c>
      <c r="G702" s="14">
        <v>0</v>
      </c>
      <c r="H702" s="14">
        <v>7</v>
      </c>
      <c r="I702" s="14"/>
      <c r="J702" s="14"/>
    </row>
    <row r="703" spans="1:10">
      <c r="A703" s="12">
        <v>43682</v>
      </c>
      <c r="B703" s="13">
        <v>3</v>
      </c>
      <c r="C703" s="13" t="s">
        <v>5</v>
      </c>
      <c r="D703" s="13">
        <v>5</v>
      </c>
      <c r="E703" s="14" t="s">
        <v>24</v>
      </c>
      <c r="F703" s="15">
        <v>2</v>
      </c>
      <c r="G703" s="14"/>
      <c r="H703" s="14"/>
      <c r="I703" s="14"/>
      <c r="J703" s="14"/>
    </row>
    <row r="704" spans="1:10">
      <c r="A704" s="12">
        <v>43682</v>
      </c>
      <c r="B704" s="13">
        <v>3</v>
      </c>
      <c r="C704" s="13" t="s">
        <v>5</v>
      </c>
      <c r="D704" s="13">
        <v>5</v>
      </c>
      <c r="E704" s="14" t="s">
        <v>25</v>
      </c>
      <c r="F704" s="15">
        <v>1</v>
      </c>
      <c r="G704" s="14"/>
      <c r="H704" s="14"/>
      <c r="I704" s="14"/>
      <c r="J704" s="14"/>
    </row>
    <row r="705" spans="1:10">
      <c r="A705" s="12">
        <v>43682</v>
      </c>
      <c r="B705" s="13">
        <v>3</v>
      </c>
      <c r="C705" s="13" t="s">
        <v>5</v>
      </c>
      <c r="D705" s="13">
        <v>5</v>
      </c>
      <c r="E705" s="14" t="s">
        <v>25</v>
      </c>
      <c r="F705" s="15">
        <v>2</v>
      </c>
      <c r="G705" s="14"/>
      <c r="H705" s="14"/>
      <c r="I705" s="14"/>
      <c r="J705" s="14"/>
    </row>
    <row r="706" spans="1:10">
      <c r="A706" s="12"/>
      <c r="B706" s="13"/>
      <c r="C706" s="13"/>
      <c r="D706" s="13"/>
      <c r="E706" s="14"/>
      <c r="F706" s="15"/>
      <c r="G706" s="14"/>
      <c r="H706" s="14"/>
      <c r="I706" s="14"/>
      <c r="J706" s="14"/>
    </row>
    <row r="707" spans="1:10">
      <c r="A707" s="12">
        <v>43682</v>
      </c>
      <c r="B707" s="13">
        <v>3</v>
      </c>
      <c r="C707" s="13" t="s">
        <v>6</v>
      </c>
      <c r="D707" s="13">
        <v>1</v>
      </c>
      <c r="E707" s="14" t="s">
        <v>23</v>
      </c>
      <c r="F707" s="15">
        <v>1</v>
      </c>
      <c r="G707" s="14">
        <v>4</v>
      </c>
      <c r="H707" s="14">
        <v>7.3</v>
      </c>
      <c r="I707" s="14"/>
      <c r="J707" s="14"/>
    </row>
    <row r="708" spans="1:10">
      <c r="A708" s="12">
        <v>43682</v>
      </c>
      <c r="B708" s="13">
        <v>3</v>
      </c>
      <c r="C708" s="13" t="s">
        <v>6</v>
      </c>
      <c r="D708" s="13">
        <v>1</v>
      </c>
      <c r="E708" s="14" t="s">
        <v>23</v>
      </c>
      <c r="F708" s="15">
        <v>2</v>
      </c>
      <c r="G708" s="14">
        <v>1</v>
      </c>
      <c r="H708" s="14">
        <v>8</v>
      </c>
      <c r="I708" s="14"/>
      <c r="J708" s="14"/>
    </row>
    <row r="709" spans="1:10">
      <c r="A709" s="12">
        <v>43682</v>
      </c>
      <c r="B709" s="13">
        <v>3</v>
      </c>
      <c r="C709" s="13" t="s">
        <v>6</v>
      </c>
      <c r="D709" s="13">
        <v>1</v>
      </c>
      <c r="E709" s="14" t="s">
        <v>24</v>
      </c>
      <c r="F709" s="15">
        <v>1</v>
      </c>
      <c r="G709" s="14"/>
      <c r="H709" s="14"/>
      <c r="I709" s="14"/>
      <c r="J709" s="14"/>
    </row>
    <row r="710" spans="1:10">
      <c r="A710" s="12">
        <v>43682</v>
      </c>
      <c r="B710" s="13">
        <v>3</v>
      </c>
      <c r="C710" s="13" t="s">
        <v>6</v>
      </c>
      <c r="D710" s="13">
        <v>1</v>
      </c>
      <c r="E710" s="14" t="s">
        <v>24</v>
      </c>
      <c r="F710" s="15">
        <v>2</v>
      </c>
      <c r="G710" s="14"/>
      <c r="H710" s="14"/>
      <c r="I710" s="14"/>
      <c r="J710" s="14"/>
    </row>
    <row r="711" spans="1:10">
      <c r="A711" s="12">
        <v>43682</v>
      </c>
      <c r="B711" s="13">
        <v>3</v>
      </c>
      <c r="C711" s="13" t="s">
        <v>6</v>
      </c>
      <c r="D711" s="13">
        <v>1</v>
      </c>
      <c r="E711" s="14" t="s">
        <v>25</v>
      </c>
      <c r="F711" s="15">
        <v>1</v>
      </c>
      <c r="G711" s="14"/>
      <c r="H711" s="14"/>
      <c r="I711" s="14"/>
      <c r="J711" s="14"/>
    </row>
    <row r="712" spans="1:10">
      <c r="A712" s="12">
        <v>43682</v>
      </c>
      <c r="B712" s="13">
        <v>3</v>
      </c>
      <c r="C712" s="13" t="s">
        <v>6</v>
      </c>
      <c r="D712" s="13">
        <v>1</v>
      </c>
      <c r="E712" s="14" t="s">
        <v>25</v>
      </c>
      <c r="F712" s="15">
        <v>2</v>
      </c>
      <c r="G712" s="14"/>
      <c r="H712" s="14"/>
      <c r="I712" s="14"/>
      <c r="J712" s="14"/>
    </row>
    <row r="713" spans="1:10">
      <c r="A713" s="12"/>
      <c r="B713" s="13"/>
      <c r="C713" s="13"/>
      <c r="D713" s="13"/>
      <c r="E713" s="14"/>
      <c r="F713" s="15"/>
      <c r="G713" s="14"/>
      <c r="H713" s="14"/>
      <c r="I713" s="14"/>
      <c r="J713" s="14"/>
    </row>
    <row r="714" spans="1:10">
      <c r="A714" s="12">
        <v>43682</v>
      </c>
      <c r="B714" s="13">
        <v>3</v>
      </c>
      <c r="C714" s="13" t="s">
        <v>6</v>
      </c>
      <c r="D714" s="13">
        <v>2</v>
      </c>
      <c r="E714" s="14" t="s">
        <v>23</v>
      </c>
      <c r="F714" s="15">
        <v>1</v>
      </c>
      <c r="G714" s="14">
        <v>2</v>
      </c>
      <c r="H714" s="14">
        <v>13</v>
      </c>
      <c r="I714" s="14">
        <v>1</v>
      </c>
      <c r="J714" s="14">
        <v>5</v>
      </c>
    </row>
    <row r="715" spans="1:10">
      <c r="A715" s="12">
        <v>43682</v>
      </c>
      <c r="B715" s="13">
        <v>3</v>
      </c>
      <c r="C715" s="13" t="s">
        <v>6</v>
      </c>
      <c r="D715" s="13">
        <v>2</v>
      </c>
      <c r="E715" s="14" t="s">
        <v>23</v>
      </c>
      <c r="F715" s="15">
        <v>2</v>
      </c>
      <c r="G715" s="14">
        <v>1</v>
      </c>
      <c r="H715" s="14">
        <v>6.3</v>
      </c>
      <c r="I715" s="14">
        <v>3</v>
      </c>
      <c r="J715" s="14">
        <v>5.8</v>
      </c>
    </row>
    <row r="716" spans="1:10">
      <c r="A716" s="12">
        <v>43682</v>
      </c>
      <c r="B716" s="13">
        <v>3</v>
      </c>
      <c r="C716" s="13" t="s">
        <v>6</v>
      </c>
      <c r="D716" s="13">
        <v>2</v>
      </c>
      <c r="E716" s="14" t="s">
        <v>24</v>
      </c>
      <c r="F716" s="15">
        <v>1</v>
      </c>
      <c r="G716" s="14">
        <v>0</v>
      </c>
      <c r="H716" s="14">
        <v>6.3</v>
      </c>
      <c r="I716" s="14"/>
      <c r="J716" s="14"/>
    </row>
    <row r="717" spans="1:10">
      <c r="A717" s="12">
        <v>43682</v>
      </c>
      <c r="B717" s="13">
        <v>3</v>
      </c>
      <c r="C717" s="13" t="s">
        <v>6</v>
      </c>
      <c r="D717" s="13">
        <v>2</v>
      </c>
      <c r="E717" s="14" t="s">
        <v>24</v>
      </c>
      <c r="F717" s="15">
        <v>2</v>
      </c>
      <c r="G717" s="14"/>
      <c r="H717" s="14"/>
      <c r="I717" s="14"/>
      <c r="J717" s="14"/>
    </row>
    <row r="718" spans="1:10">
      <c r="A718" s="12">
        <v>43682</v>
      </c>
      <c r="B718" s="13">
        <v>3</v>
      </c>
      <c r="C718" s="13" t="s">
        <v>6</v>
      </c>
      <c r="D718" s="13">
        <v>2</v>
      </c>
      <c r="E718" s="14" t="s">
        <v>25</v>
      </c>
      <c r="F718" s="15">
        <v>1</v>
      </c>
      <c r="G718" s="14"/>
      <c r="H718" s="14"/>
      <c r="I718" s="14"/>
      <c r="J718" s="14"/>
    </row>
    <row r="719" spans="1:10">
      <c r="A719" s="12">
        <v>43682</v>
      </c>
      <c r="B719" s="13">
        <v>3</v>
      </c>
      <c r="C719" s="13" t="s">
        <v>6</v>
      </c>
      <c r="D719" s="13">
        <v>2</v>
      </c>
      <c r="E719" s="14" t="s">
        <v>25</v>
      </c>
      <c r="F719" s="15">
        <v>2</v>
      </c>
      <c r="G719" s="14"/>
      <c r="H719" s="14"/>
      <c r="I719" s="14"/>
      <c r="J719" s="14"/>
    </row>
    <row r="720" spans="1:10">
      <c r="A720" s="12"/>
      <c r="B720" s="13"/>
      <c r="C720" s="13"/>
      <c r="D720" s="13"/>
      <c r="E720" s="14"/>
      <c r="F720" s="15"/>
      <c r="G720" s="14"/>
      <c r="H720" s="14"/>
      <c r="I720" s="14"/>
      <c r="J720" s="14"/>
    </row>
    <row r="721" spans="1:10">
      <c r="A721" s="12">
        <v>43682</v>
      </c>
      <c r="B721" s="14">
        <v>3</v>
      </c>
      <c r="C721" s="13" t="s">
        <v>6</v>
      </c>
      <c r="D721" s="14">
        <v>3</v>
      </c>
      <c r="E721" s="14" t="s">
        <v>23</v>
      </c>
      <c r="F721" s="15">
        <v>1</v>
      </c>
      <c r="G721" s="14">
        <v>5</v>
      </c>
      <c r="H721" s="14">
        <v>13.3</v>
      </c>
      <c r="I721" s="14"/>
      <c r="J721" s="14"/>
    </row>
    <row r="722" spans="1:10">
      <c r="A722" s="12">
        <v>43682</v>
      </c>
      <c r="B722" s="13">
        <v>3</v>
      </c>
      <c r="C722" s="13" t="s">
        <v>6</v>
      </c>
      <c r="D722" s="13">
        <v>3</v>
      </c>
      <c r="E722" s="14" t="s">
        <v>23</v>
      </c>
      <c r="F722" s="15">
        <v>2</v>
      </c>
      <c r="G722" s="14">
        <v>5</v>
      </c>
      <c r="H722" s="14">
        <v>7.6</v>
      </c>
      <c r="I722" s="14"/>
      <c r="J722" s="14"/>
    </row>
    <row r="723" spans="1:10">
      <c r="A723" s="12">
        <v>43682</v>
      </c>
      <c r="B723" s="13">
        <v>3</v>
      </c>
      <c r="C723" s="13" t="s">
        <v>6</v>
      </c>
      <c r="D723" s="13">
        <v>3</v>
      </c>
      <c r="E723" s="14" t="s">
        <v>24</v>
      </c>
      <c r="F723" s="15">
        <v>1</v>
      </c>
      <c r="G723" s="14">
        <v>1</v>
      </c>
      <c r="H723" s="14">
        <v>3.2</v>
      </c>
      <c r="I723" s="14"/>
      <c r="J723" s="14"/>
    </row>
    <row r="724" spans="1:10">
      <c r="A724" s="12">
        <v>43682</v>
      </c>
      <c r="B724" s="13">
        <v>3</v>
      </c>
      <c r="C724" s="13" t="s">
        <v>6</v>
      </c>
      <c r="D724" s="13">
        <v>3</v>
      </c>
      <c r="E724" s="14" t="s">
        <v>24</v>
      </c>
      <c r="F724" s="15">
        <v>2</v>
      </c>
      <c r="G724" s="14">
        <v>0</v>
      </c>
      <c r="H724" s="14">
        <v>7.6</v>
      </c>
      <c r="I724" s="14"/>
      <c r="J724" s="14"/>
    </row>
    <row r="725" spans="1:10">
      <c r="A725" s="12">
        <v>43682</v>
      </c>
      <c r="B725" s="13">
        <v>3</v>
      </c>
      <c r="C725" s="13" t="s">
        <v>6</v>
      </c>
      <c r="D725" s="13">
        <v>3</v>
      </c>
      <c r="E725" s="14" t="s">
        <v>25</v>
      </c>
      <c r="F725" s="15">
        <v>1</v>
      </c>
      <c r="G725" s="14">
        <v>0</v>
      </c>
      <c r="H725" s="14">
        <v>1.6</v>
      </c>
      <c r="I725" s="14"/>
      <c r="J725" s="14"/>
    </row>
    <row r="726" spans="1:10">
      <c r="A726" s="12">
        <v>43682</v>
      </c>
      <c r="B726" s="13">
        <v>3</v>
      </c>
      <c r="C726" s="13" t="s">
        <v>6</v>
      </c>
      <c r="D726" s="13">
        <v>3</v>
      </c>
      <c r="E726" s="14" t="s">
        <v>25</v>
      </c>
      <c r="F726" s="15">
        <v>2</v>
      </c>
      <c r="G726" s="14"/>
      <c r="H726" s="14"/>
      <c r="I726" s="14"/>
      <c r="J726" s="14"/>
    </row>
    <row r="727" spans="1:10">
      <c r="A727" s="12"/>
      <c r="B727" s="13"/>
      <c r="C727" s="13"/>
      <c r="D727" s="13"/>
      <c r="E727" s="14"/>
      <c r="F727" s="15"/>
      <c r="G727" s="14"/>
      <c r="H727" s="14"/>
      <c r="I727" s="14"/>
      <c r="J727" s="14"/>
    </row>
    <row r="728" spans="1:10">
      <c r="A728" s="12">
        <v>43682</v>
      </c>
      <c r="B728" s="14">
        <v>3</v>
      </c>
      <c r="C728" s="13" t="s">
        <v>6</v>
      </c>
      <c r="D728" s="14">
        <v>4</v>
      </c>
      <c r="E728" s="14" t="s">
        <v>23</v>
      </c>
      <c r="F728" s="15">
        <v>1</v>
      </c>
      <c r="G728" s="14">
        <v>5</v>
      </c>
      <c r="H728" s="14">
        <v>9.6999999999999993</v>
      </c>
      <c r="I728" s="14">
        <v>0</v>
      </c>
      <c r="J728" s="14">
        <v>9.1</v>
      </c>
    </row>
    <row r="729" spans="1:10">
      <c r="A729" s="12">
        <v>43682</v>
      </c>
      <c r="B729" s="13">
        <v>3</v>
      </c>
      <c r="C729" s="13" t="s">
        <v>6</v>
      </c>
      <c r="D729" s="13">
        <v>4</v>
      </c>
      <c r="E729" s="14" t="s">
        <v>23</v>
      </c>
      <c r="F729" s="15">
        <v>2</v>
      </c>
      <c r="G729" s="14">
        <v>2</v>
      </c>
      <c r="H729" s="14">
        <v>4.8</v>
      </c>
      <c r="I729" s="14"/>
      <c r="J729" s="14"/>
    </row>
    <row r="730" spans="1:10">
      <c r="A730" s="12">
        <v>43682</v>
      </c>
      <c r="B730" s="13">
        <v>3</v>
      </c>
      <c r="C730" s="13" t="s">
        <v>6</v>
      </c>
      <c r="D730" s="13">
        <v>4</v>
      </c>
      <c r="E730" s="14" t="s">
        <v>24</v>
      </c>
      <c r="F730" s="15">
        <v>1</v>
      </c>
      <c r="G730" s="14"/>
      <c r="H730" s="14"/>
      <c r="I730" s="14"/>
      <c r="J730" s="14"/>
    </row>
    <row r="731" spans="1:10">
      <c r="A731" s="12">
        <v>43682</v>
      </c>
      <c r="B731" s="13">
        <v>3</v>
      </c>
      <c r="C731" s="13" t="s">
        <v>6</v>
      </c>
      <c r="D731" s="13">
        <v>4</v>
      </c>
      <c r="E731" s="14" t="s">
        <v>24</v>
      </c>
      <c r="F731" s="15">
        <v>2</v>
      </c>
      <c r="G731" s="14"/>
      <c r="H731" s="14"/>
      <c r="I731" s="14"/>
      <c r="J731" s="14"/>
    </row>
    <row r="732" spans="1:10">
      <c r="A732" s="12">
        <v>43682</v>
      </c>
      <c r="B732" s="13">
        <v>3</v>
      </c>
      <c r="C732" s="13" t="s">
        <v>6</v>
      </c>
      <c r="D732" s="13">
        <v>4</v>
      </c>
      <c r="E732" s="14" t="s">
        <v>25</v>
      </c>
      <c r="F732" s="15">
        <v>1</v>
      </c>
      <c r="G732" s="14"/>
      <c r="H732" s="14"/>
      <c r="I732" s="14"/>
      <c r="J732" s="14"/>
    </row>
    <row r="733" spans="1:10">
      <c r="A733" s="12">
        <v>43682</v>
      </c>
      <c r="B733" s="13">
        <v>3</v>
      </c>
      <c r="C733" s="13" t="s">
        <v>6</v>
      </c>
      <c r="D733" s="13">
        <v>4</v>
      </c>
      <c r="E733" s="14" t="s">
        <v>25</v>
      </c>
      <c r="F733" s="15">
        <v>2</v>
      </c>
      <c r="G733" s="14"/>
      <c r="H733" s="14"/>
      <c r="I733" s="14"/>
      <c r="J733" s="14"/>
    </row>
    <row r="734" spans="1:10">
      <c r="A734" s="12"/>
      <c r="B734" s="14"/>
      <c r="C734" s="13"/>
      <c r="D734" s="14"/>
      <c r="E734" s="14"/>
      <c r="F734" s="14"/>
      <c r="G734" s="14"/>
      <c r="H734" s="14"/>
      <c r="I734" s="14"/>
      <c r="J734" s="14"/>
    </row>
    <row r="735" spans="1:10">
      <c r="A735" s="12">
        <v>43682</v>
      </c>
      <c r="B735" s="14">
        <v>3</v>
      </c>
      <c r="C735" s="13" t="s">
        <v>6</v>
      </c>
      <c r="D735" s="14">
        <v>5</v>
      </c>
      <c r="E735" s="14" t="s">
        <v>23</v>
      </c>
      <c r="F735" s="15">
        <v>1</v>
      </c>
      <c r="G735" s="14">
        <v>4</v>
      </c>
      <c r="H735" s="14">
        <v>9</v>
      </c>
      <c r="I735" s="14"/>
      <c r="J735" s="14"/>
    </row>
    <row r="736" spans="1:10">
      <c r="A736" s="12">
        <v>43682</v>
      </c>
      <c r="B736" s="13">
        <v>3</v>
      </c>
      <c r="C736" s="13" t="s">
        <v>6</v>
      </c>
      <c r="D736" s="13">
        <v>5</v>
      </c>
      <c r="E736" s="14" t="s">
        <v>23</v>
      </c>
      <c r="F736" s="15">
        <v>2</v>
      </c>
      <c r="G736" s="14">
        <v>3</v>
      </c>
      <c r="H736" s="14">
        <v>8.6</v>
      </c>
      <c r="I736" s="14"/>
      <c r="J736" s="14"/>
    </row>
    <row r="737" spans="1:10">
      <c r="A737" s="12">
        <v>43682</v>
      </c>
      <c r="B737" s="13">
        <v>3</v>
      </c>
      <c r="C737" s="13" t="s">
        <v>6</v>
      </c>
      <c r="D737" s="13">
        <v>5</v>
      </c>
      <c r="E737" s="14" t="s">
        <v>24</v>
      </c>
      <c r="F737" s="15">
        <v>1</v>
      </c>
      <c r="G737" s="14">
        <v>1</v>
      </c>
      <c r="H737" s="14">
        <v>6</v>
      </c>
      <c r="I737" s="14"/>
      <c r="J737" s="14"/>
    </row>
    <row r="738" spans="1:10">
      <c r="A738" s="12">
        <v>43682</v>
      </c>
      <c r="B738" s="13">
        <v>3</v>
      </c>
      <c r="C738" s="13" t="s">
        <v>6</v>
      </c>
      <c r="D738" s="13">
        <v>5</v>
      </c>
      <c r="E738" s="14" t="s">
        <v>24</v>
      </c>
      <c r="F738" s="15">
        <v>2</v>
      </c>
      <c r="G738" s="14">
        <v>1</v>
      </c>
      <c r="H738" s="14">
        <v>5.4</v>
      </c>
      <c r="I738" s="14"/>
      <c r="J738" s="14"/>
    </row>
    <row r="739" spans="1:10">
      <c r="A739" s="12">
        <v>43682</v>
      </c>
      <c r="B739" s="13">
        <v>3</v>
      </c>
      <c r="C739" s="13" t="s">
        <v>6</v>
      </c>
      <c r="D739" s="13">
        <v>5</v>
      </c>
      <c r="E739" s="14" t="s">
        <v>25</v>
      </c>
      <c r="F739" s="15">
        <v>1</v>
      </c>
      <c r="G739" s="14"/>
      <c r="H739" s="14"/>
      <c r="I739" s="14"/>
      <c r="J739" s="14"/>
    </row>
    <row r="740" spans="1:10">
      <c r="A740" s="12">
        <v>43682</v>
      </c>
      <c r="B740" s="13">
        <v>3</v>
      </c>
      <c r="C740" s="13" t="s">
        <v>6</v>
      </c>
      <c r="D740" s="13">
        <v>5</v>
      </c>
      <c r="E740" s="14" t="s">
        <v>25</v>
      </c>
      <c r="F740" s="15">
        <v>2</v>
      </c>
      <c r="G740" s="14"/>
      <c r="H740" s="14"/>
      <c r="I740" s="14"/>
      <c r="J740" s="14"/>
    </row>
    <row r="743" spans="1:10">
      <c r="A743" s="12">
        <v>43682</v>
      </c>
      <c r="B743" s="13">
        <v>5</v>
      </c>
      <c r="C743" s="13" t="s">
        <v>4</v>
      </c>
      <c r="D743" s="13">
        <v>1</v>
      </c>
      <c r="E743" s="14" t="s">
        <v>23</v>
      </c>
      <c r="F743" s="15">
        <v>1</v>
      </c>
      <c r="G743" s="14">
        <v>4</v>
      </c>
      <c r="H743">
        <v>6.9</v>
      </c>
      <c r="I743" s="14"/>
    </row>
    <row r="744" spans="1:10">
      <c r="A744" s="12">
        <v>43682</v>
      </c>
      <c r="B744" s="13">
        <v>5</v>
      </c>
      <c r="C744" s="13" t="s">
        <v>4</v>
      </c>
      <c r="D744" s="13">
        <v>1</v>
      </c>
      <c r="E744" s="14" t="s">
        <v>23</v>
      </c>
      <c r="F744" s="15">
        <v>2</v>
      </c>
      <c r="G744" s="14">
        <v>2</v>
      </c>
      <c r="H744">
        <v>10.199999999999999</v>
      </c>
      <c r="I744" s="14"/>
    </row>
    <row r="745" spans="1:10">
      <c r="A745" s="12">
        <v>43682</v>
      </c>
      <c r="B745" s="13">
        <v>5</v>
      </c>
      <c r="C745" s="13" t="s">
        <v>4</v>
      </c>
      <c r="D745" s="13">
        <v>1</v>
      </c>
      <c r="E745" s="14" t="s">
        <v>24</v>
      </c>
      <c r="F745" s="15">
        <v>1</v>
      </c>
      <c r="G745" s="14">
        <v>1</v>
      </c>
      <c r="H745">
        <v>1.1000000000000001</v>
      </c>
    </row>
    <row r="746" spans="1:10">
      <c r="A746" s="12">
        <v>43682</v>
      </c>
      <c r="B746" s="13">
        <v>5</v>
      </c>
      <c r="C746" s="13" t="s">
        <v>4</v>
      </c>
      <c r="D746" s="13">
        <v>1</v>
      </c>
      <c r="E746" s="14" t="s">
        <v>24</v>
      </c>
      <c r="F746" s="15">
        <v>2</v>
      </c>
      <c r="G746" s="14"/>
    </row>
    <row r="747" spans="1:10">
      <c r="A747" s="12">
        <v>43682</v>
      </c>
      <c r="B747" s="13">
        <v>5</v>
      </c>
      <c r="C747" s="13" t="s">
        <v>4</v>
      </c>
      <c r="D747" s="13">
        <v>1</v>
      </c>
      <c r="E747" s="14" t="s">
        <v>25</v>
      </c>
      <c r="F747" s="15">
        <v>1</v>
      </c>
    </row>
    <row r="748" spans="1:10">
      <c r="A748" s="12">
        <v>43682</v>
      </c>
      <c r="B748" s="13">
        <v>5</v>
      </c>
      <c r="C748" s="13" t="s">
        <v>4</v>
      </c>
      <c r="D748" s="13">
        <v>1</v>
      </c>
      <c r="E748" s="14" t="s">
        <v>25</v>
      </c>
      <c r="F748" s="15">
        <v>2</v>
      </c>
    </row>
    <row r="749" spans="1:10">
      <c r="A749" s="12"/>
      <c r="B749" s="13"/>
      <c r="C749" s="13"/>
      <c r="D749" s="13"/>
      <c r="E749" s="14"/>
      <c r="F749" s="15"/>
    </row>
    <row r="750" spans="1:10">
      <c r="A750" s="12">
        <v>43682</v>
      </c>
      <c r="B750" s="13">
        <v>5</v>
      </c>
      <c r="C750" s="13" t="s">
        <v>4</v>
      </c>
      <c r="D750" s="13">
        <v>2</v>
      </c>
      <c r="E750" s="14" t="s">
        <v>23</v>
      </c>
      <c r="F750" s="15">
        <v>1</v>
      </c>
      <c r="G750" s="14">
        <v>6</v>
      </c>
      <c r="H750">
        <v>7.3</v>
      </c>
      <c r="I750" s="14">
        <v>3</v>
      </c>
      <c r="J750">
        <v>7.3</v>
      </c>
    </row>
    <row r="751" spans="1:10">
      <c r="A751" s="12">
        <v>43682</v>
      </c>
      <c r="B751" s="13">
        <v>5</v>
      </c>
      <c r="C751" s="13" t="s">
        <v>4</v>
      </c>
      <c r="D751" s="13">
        <v>2</v>
      </c>
      <c r="E751" s="14" t="s">
        <v>23</v>
      </c>
      <c r="F751" s="15">
        <v>2</v>
      </c>
      <c r="G751" s="14">
        <v>2</v>
      </c>
      <c r="H751">
        <v>12.5</v>
      </c>
      <c r="I751" s="14"/>
    </row>
    <row r="752" spans="1:10">
      <c r="A752" s="12">
        <v>43682</v>
      </c>
      <c r="B752" s="13">
        <v>5</v>
      </c>
      <c r="C752" s="13" t="s">
        <v>4</v>
      </c>
      <c r="D752" s="13">
        <v>2</v>
      </c>
      <c r="E752" s="14" t="s">
        <v>24</v>
      </c>
      <c r="F752" s="15">
        <v>1</v>
      </c>
      <c r="G752" s="14">
        <v>0</v>
      </c>
      <c r="H752">
        <v>4.4000000000000004</v>
      </c>
      <c r="I752" s="14"/>
    </row>
    <row r="753" spans="1:9">
      <c r="A753" s="12">
        <v>43682</v>
      </c>
      <c r="B753" s="13">
        <v>5</v>
      </c>
      <c r="C753" s="13" t="s">
        <v>4</v>
      </c>
      <c r="D753" s="13">
        <v>2</v>
      </c>
      <c r="E753" s="14" t="s">
        <v>24</v>
      </c>
      <c r="F753" s="15">
        <v>2</v>
      </c>
      <c r="G753" s="14">
        <v>0</v>
      </c>
      <c r="H753">
        <v>7.4</v>
      </c>
      <c r="I753" s="14"/>
    </row>
    <row r="754" spans="1:9">
      <c r="A754" s="12">
        <v>43682</v>
      </c>
      <c r="B754" s="13">
        <v>5</v>
      </c>
      <c r="C754" s="13" t="s">
        <v>4</v>
      </c>
      <c r="D754" s="13">
        <v>2</v>
      </c>
      <c r="E754" s="14" t="s">
        <v>25</v>
      </c>
      <c r="F754" s="15">
        <v>1</v>
      </c>
    </row>
    <row r="755" spans="1:9">
      <c r="A755" s="12">
        <v>43682</v>
      </c>
      <c r="B755" s="13">
        <v>5</v>
      </c>
      <c r="C755" s="13" t="s">
        <v>4</v>
      </c>
      <c r="D755" s="13">
        <v>2</v>
      </c>
      <c r="E755" s="14" t="s">
        <v>25</v>
      </c>
      <c r="F755" s="15">
        <v>2</v>
      </c>
    </row>
    <row r="756" spans="1:9">
      <c r="A756" s="12"/>
      <c r="B756" s="13"/>
      <c r="C756" s="13"/>
      <c r="D756" s="13"/>
      <c r="E756" s="14"/>
      <c r="F756" s="15"/>
    </row>
    <row r="757" spans="1:9">
      <c r="A757" s="12">
        <v>43682</v>
      </c>
      <c r="B757" s="13">
        <v>5</v>
      </c>
      <c r="C757" s="13" t="s">
        <v>4</v>
      </c>
      <c r="D757" s="14">
        <v>3</v>
      </c>
      <c r="E757" s="14" t="s">
        <v>23</v>
      </c>
      <c r="F757" s="15">
        <v>1</v>
      </c>
      <c r="G757" s="14">
        <v>1</v>
      </c>
      <c r="H757">
        <v>4.5999999999999996</v>
      </c>
      <c r="I757" s="14"/>
    </row>
    <row r="758" spans="1:9">
      <c r="A758" s="12">
        <v>43682</v>
      </c>
      <c r="B758" s="13">
        <v>5</v>
      </c>
      <c r="C758" s="13" t="s">
        <v>4</v>
      </c>
      <c r="D758" s="13">
        <v>3</v>
      </c>
      <c r="E758" s="14" t="s">
        <v>23</v>
      </c>
      <c r="F758" s="15">
        <v>2</v>
      </c>
      <c r="G758" s="14">
        <v>2</v>
      </c>
      <c r="H758">
        <v>5.0999999999999996</v>
      </c>
      <c r="I758" s="14"/>
    </row>
    <row r="759" spans="1:9">
      <c r="A759" s="12">
        <v>43682</v>
      </c>
      <c r="B759" s="13">
        <v>5</v>
      </c>
      <c r="C759" s="13" t="s">
        <v>4</v>
      </c>
      <c r="D759" s="13">
        <v>3</v>
      </c>
      <c r="E759" s="14" t="s">
        <v>24</v>
      </c>
      <c r="F759" s="15">
        <v>1</v>
      </c>
      <c r="G759" s="14">
        <v>1</v>
      </c>
      <c r="H759">
        <v>6.2</v>
      </c>
    </row>
    <row r="760" spans="1:9">
      <c r="A760" s="12">
        <v>43682</v>
      </c>
      <c r="B760" s="13">
        <v>5</v>
      </c>
      <c r="C760" s="13" t="s">
        <v>4</v>
      </c>
      <c r="D760" s="13">
        <v>3</v>
      </c>
      <c r="E760" s="14" t="s">
        <v>24</v>
      </c>
      <c r="F760" s="15">
        <v>2</v>
      </c>
      <c r="G760" s="14">
        <v>0</v>
      </c>
      <c r="H760">
        <v>2.2999999999999998</v>
      </c>
    </row>
    <row r="761" spans="1:9">
      <c r="A761" s="12">
        <v>43682</v>
      </c>
      <c r="B761" s="13">
        <v>5</v>
      </c>
      <c r="C761" s="13" t="s">
        <v>4</v>
      </c>
      <c r="D761" s="13">
        <v>3</v>
      </c>
      <c r="E761" s="14" t="s">
        <v>25</v>
      </c>
      <c r="F761" s="15">
        <v>1</v>
      </c>
      <c r="G761" s="14">
        <v>0</v>
      </c>
      <c r="H761">
        <v>1.2</v>
      </c>
    </row>
    <row r="762" spans="1:9">
      <c r="A762" s="12">
        <v>43682</v>
      </c>
      <c r="B762" s="13">
        <v>5</v>
      </c>
      <c r="C762" s="13" t="s">
        <v>4</v>
      </c>
      <c r="D762" s="13">
        <v>3</v>
      </c>
      <c r="E762" s="14" t="s">
        <v>25</v>
      </c>
      <c r="F762" s="15">
        <v>2</v>
      </c>
      <c r="G762" s="14">
        <v>0</v>
      </c>
      <c r="H762">
        <v>2.5</v>
      </c>
    </row>
    <row r="763" spans="1:9">
      <c r="A763" s="12"/>
      <c r="B763" s="13"/>
      <c r="C763" s="13"/>
      <c r="D763" s="13"/>
      <c r="E763" s="14"/>
      <c r="F763" s="15"/>
    </row>
    <row r="764" spans="1:9">
      <c r="A764" s="12">
        <v>43682</v>
      </c>
      <c r="B764" s="13">
        <v>5</v>
      </c>
      <c r="C764" s="13" t="s">
        <v>4</v>
      </c>
      <c r="D764" s="14">
        <v>4</v>
      </c>
      <c r="E764" s="14" t="s">
        <v>23</v>
      </c>
      <c r="F764" s="15">
        <v>1</v>
      </c>
      <c r="G764" s="14">
        <v>1</v>
      </c>
      <c r="H764">
        <v>8.1999999999999993</v>
      </c>
      <c r="I764" s="14"/>
    </row>
    <row r="765" spans="1:9">
      <c r="A765" s="12">
        <v>43682</v>
      </c>
      <c r="B765" s="13">
        <v>5</v>
      </c>
      <c r="C765" s="13" t="s">
        <v>4</v>
      </c>
      <c r="D765" s="13">
        <v>4</v>
      </c>
      <c r="E765" s="14" t="s">
        <v>23</v>
      </c>
      <c r="F765" s="15">
        <v>2</v>
      </c>
      <c r="G765" s="14">
        <v>2</v>
      </c>
      <c r="H765">
        <v>10.9</v>
      </c>
    </row>
    <row r="766" spans="1:9">
      <c r="A766" s="12">
        <v>43682</v>
      </c>
      <c r="B766" s="13">
        <v>5</v>
      </c>
      <c r="C766" s="13" t="s">
        <v>4</v>
      </c>
      <c r="D766" s="13">
        <v>4</v>
      </c>
      <c r="E766" s="14" t="s">
        <v>24</v>
      </c>
      <c r="F766" s="15">
        <v>1</v>
      </c>
      <c r="G766" s="14">
        <v>1</v>
      </c>
      <c r="H766">
        <v>3.5</v>
      </c>
    </row>
    <row r="767" spans="1:9">
      <c r="A767" s="12">
        <v>43682</v>
      </c>
      <c r="B767" s="13">
        <v>5</v>
      </c>
      <c r="C767" s="13" t="s">
        <v>4</v>
      </c>
      <c r="D767" s="13">
        <v>4</v>
      </c>
      <c r="E767" s="14" t="s">
        <v>24</v>
      </c>
      <c r="F767" s="15">
        <v>2</v>
      </c>
      <c r="G767" s="14">
        <v>0</v>
      </c>
      <c r="H767">
        <v>3</v>
      </c>
    </row>
    <row r="768" spans="1:9">
      <c r="A768" s="12">
        <v>43682</v>
      </c>
      <c r="B768" s="13">
        <v>5</v>
      </c>
      <c r="C768" s="13" t="s">
        <v>4</v>
      </c>
      <c r="D768" s="13">
        <v>4</v>
      </c>
      <c r="E768" s="14" t="s">
        <v>25</v>
      </c>
      <c r="F768" s="15">
        <v>1</v>
      </c>
    </row>
    <row r="769" spans="1:10">
      <c r="A769" s="12">
        <v>43682</v>
      </c>
      <c r="B769" s="13">
        <v>5</v>
      </c>
      <c r="C769" s="13" t="s">
        <v>4</v>
      </c>
      <c r="D769" s="13">
        <v>4</v>
      </c>
      <c r="E769" s="14" t="s">
        <v>25</v>
      </c>
      <c r="F769" s="15">
        <v>2</v>
      </c>
    </row>
    <row r="770" spans="1:10">
      <c r="A770" s="12"/>
      <c r="B770" s="14"/>
      <c r="C770" s="13"/>
      <c r="D770" s="14"/>
      <c r="E770" s="14"/>
      <c r="F770" s="14"/>
    </row>
    <row r="771" spans="1:10">
      <c r="A771" s="12">
        <v>43682</v>
      </c>
      <c r="B771" s="13">
        <v>5</v>
      </c>
      <c r="C771" s="13" t="s">
        <v>4</v>
      </c>
      <c r="D771" s="14">
        <v>5</v>
      </c>
      <c r="E771" s="14" t="s">
        <v>23</v>
      </c>
      <c r="F771" s="15">
        <v>1</v>
      </c>
      <c r="G771" s="14">
        <v>3</v>
      </c>
      <c r="H771">
        <v>13.4</v>
      </c>
    </row>
    <row r="772" spans="1:10">
      <c r="A772" s="12">
        <v>43682</v>
      </c>
      <c r="B772" s="13">
        <v>5</v>
      </c>
      <c r="C772" s="13" t="s">
        <v>4</v>
      </c>
      <c r="D772" s="13">
        <v>5</v>
      </c>
      <c r="E772" s="14" t="s">
        <v>23</v>
      </c>
      <c r="F772" s="15">
        <v>2</v>
      </c>
      <c r="G772" s="14">
        <v>3</v>
      </c>
      <c r="H772">
        <v>7.2</v>
      </c>
    </row>
    <row r="773" spans="1:10">
      <c r="A773" s="12">
        <v>43682</v>
      </c>
      <c r="B773" s="13">
        <v>5</v>
      </c>
      <c r="C773" s="13" t="s">
        <v>4</v>
      </c>
      <c r="D773" s="13">
        <v>5</v>
      </c>
      <c r="E773" s="14" t="s">
        <v>24</v>
      </c>
      <c r="F773" s="15">
        <v>1</v>
      </c>
      <c r="G773" s="14">
        <v>1</v>
      </c>
      <c r="H773">
        <v>8.4</v>
      </c>
    </row>
    <row r="774" spans="1:10">
      <c r="A774" s="12">
        <v>43682</v>
      </c>
      <c r="B774" s="13">
        <v>5</v>
      </c>
      <c r="C774" s="13" t="s">
        <v>4</v>
      </c>
      <c r="D774" s="13">
        <v>5</v>
      </c>
      <c r="E774" s="14" t="s">
        <v>24</v>
      </c>
      <c r="F774" s="15">
        <v>2</v>
      </c>
      <c r="G774" s="14">
        <v>3</v>
      </c>
      <c r="H774">
        <v>9.9</v>
      </c>
    </row>
    <row r="775" spans="1:10">
      <c r="A775" s="12">
        <v>43682</v>
      </c>
      <c r="B775" s="13">
        <v>5</v>
      </c>
      <c r="C775" s="13" t="s">
        <v>4</v>
      </c>
      <c r="D775" s="13">
        <v>5</v>
      </c>
      <c r="E775" s="14" t="s">
        <v>25</v>
      </c>
      <c r="F775" s="15">
        <v>1</v>
      </c>
    </row>
    <row r="776" spans="1:10">
      <c r="A776" s="12">
        <v>43682</v>
      </c>
      <c r="B776" s="13">
        <v>5</v>
      </c>
      <c r="C776" s="13" t="s">
        <v>4</v>
      </c>
      <c r="D776" s="13">
        <v>5</v>
      </c>
      <c r="E776" s="14" t="s">
        <v>25</v>
      </c>
      <c r="F776" s="15">
        <v>2</v>
      </c>
    </row>
    <row r="777" spans="1:10">
      <c r="A777" s="12"/>
      <c r="B777" s="14"/>
      <c r="C777" s="14"/>
      <c r="D777" s="14"/>
      <c r="E777" s="14"/>
      <c r="F777" s="14"/>
    </row>
    <row r="778" spans="1:10">
      <c r="A778" s="12">
        <v>43682</v>
      </c>
      <c r="B778" s="13">
        <v>5</v>
      </c>
      <c r="C778" s="13" t="s">
        <v>5</v>
      </c>
      <c r="D778" s="13">
        <v>1</v>
      </c>
      <c r="E778" s="14" t="s">
        <v>23</v>
      </c>
      <c r="F778" s="15">
        <v>1</v>
      </c>
      <c r="G778" s="14">
        <v>5</v>
      </c>
      <c r="H778">
        <v>14.4</v>
      </c>
      <c r="I778" s="14">
        <v>1</v>
      </c>
      <c r="J778">
        <v>7.2</v>
      </c>
    </row>
    <row r="779" spans="1:10">
      <c r="A779" s="12">
        <v>43682</v>
      </c>
      <c r="B779" s="13">
        <v>5</v>
      </c>
      <c r="C779" s="13" t="s">
        <v>5</v>
      </c>
      <c r="D779" s="13">
        <v>1</v>
      </c>
      <c r="E779" s="14" t="s">
        <v>23</v>
      </c>
      <c r="F779" s="15">
        <v>2</v>
      </c>
      <c r="G779" s="14">
        <v>5</v>
      </c>
      <c r="H779">
        <v>12.9</v>
      </c>
      <c r="I779" s="14">
        <v>0</v>
      </c>
      <c r="J779">
        <v>7</v>
      </c>
    </row>
    <row r="780" spans="1:10">
      <c r="A780" s="12">
        <v>43682</v>
      </c>
      <c r="B780" s="13">
        <v>5</v>
      </c>
      <c r="C780" s="13" t="s">
        <v>5</v>
      </c>
      <c r="D780" s="13">
        <v>1</v>
      </c>
      <c r="E780" s="14" t="s">
        <v>24</v>
      </c>
      <c r="F780" s="15">
        <v>1</v>
      </c>
      <c r="G780" s="14">
        <v>1</v>
      </c>
      <c r="H780">
        <v>3.6</v>
      </c>
    </row>
    <row r="781" spans="1:10">
      <c r="A781" s="12">
        <v>43682</v>
      </c>
      <c r="B781" s="13">
        <v>5</v>
      </c>
      <c r="C781" s="13" t="s">
        <v>5</v>
      </c>
      <c r="D781" s="13">
        <v>1</v>
      </c>
      <c r="E781" s="14" t="s">
        <v>24</v>
      </c>
      <c r="F781" s="15">
        <v>2</v>
      </c>
      <c r="G781" s="14">
        <v>1</v>
      </c>
      <c r="H781">
        <v>4.3</v>
      </c>
    </row>
    <row r="782" spans="1:10">
      <c r="A782" s="12">
        <v>43682</v>
      </c>
      <c r="B782" s="13">
        <v>5</v>
      </c>
      <c r="C782" s="13" t="s">
        <v>5</v>
      </c>
      <c r="D782" s="13">
        <v>1</v>
      </c>
      <c r="E782" s="14" t="s">
        <v>25</v>
      </c>
      <c r="F782" s="15">
        <v>1</v>
      </c>
    </row>
    <row r="783" spans="1:10">
      <c r="A783" s="12">
        <v>43682</v>
      </c>
      <c r="B783" s="13">
        <v>5</v>
      </c>
      <c r="C783" s="13" t="s">
        <v>5</v>
      </c>
      <c r="D783" s="13">
        <v>1</v>
      </c>
      <c r="E783" s="14" t="s">
        <v>25</v>
      </c>
      <c r="F783" s="15">
        <v>2</v>
      </c>
    </row>
    <row r="784" spans="1:10">
      <c r="A784" s="12"/>
      <c r="B784" s="13"/>
      <c r="C784" s="13"/>
      <c r="D784" s="13"/>
      <c r="E784" s="14"/>
      <c r="F784" s="15"/>
    </row>
    <row r="785" spans="1:10">
      <c r="A785" s="12">
        <v>43682</v>
      </c>
      <c r="B785" s="13">
        <v>5</v>
      </c>
      <c r="C785" s="13" t="s">
        <v>5</v>
      </c>
      <c r="D785" s="13">
        <v>2</v>
      </c>
      <c r="E785" s="14" t="s">
        <v>23</v>
      </c>
      <c r="F785" s="15">
        <v>1</v>
      </c>
      <c r="G785" s="14">
        <v>3</v>
      </c>
      <c r="H785">
        <v>11</v>
      </c>
      <c r="I785" s="14">
        <v>1</v>
      </c>
      <c r="J785">
        <v>5.6</v>
      </c>
    </row>
    <row r="786" spans="1:10">
      <c r="A786" s="12">
        <v>43682</v>
      </c>
      <c r="B786" s="13">
        <v>5</v>
      </c>
      <c r="C786" s="13" t="s">
        <v>5</v>
      </c>
      <c r="D786" s="13">
        <v>2</v>
      </c>
      <c r="E786" s="14" t="s">
        <v>23</v>
      </c>
      <c r="F786" s="15">
        <v>2</v>
      </c>
      <c r="G786" s="14">
        <v>2</v>
      </c>
      <c r="H786">
        <v>10.3</v>
      </c>
      <c r="I786" s="14">
        <v>2</v>
      </c>
      <c r="J786">
        <v>6.5</v>
      </c>
    </row>
    <row r="787" spans="1:10">
      <c r="A787" s="12">
        <v>43682</v>
      </c>
      <c r="B787" s="13">
        <v>5</v>
      </c>
      <c r="C787" s="13" t="s">
        <v>5</v>
      </c>
      <c r="D787" s="13">
        <v>2</v>
      </c>
      <c r="E787" s="14" t="s">
        <v>24</v>
      </c>
      <c r="F787" s="15">
        <v>1</v>
      </c>
      <c r="G787" s="14">
        <v>1</v>
      </c>
      <c r="H787">
        <v>2.8</v>
      </c>
    </row>
    <row r="788" spans="1:10">
      <c r="A788" s="12">
        <v>43682</v>
      </c>
      <c r="B788" s="13">
        <v>5</v>
      </c>
      <c r="C788" s="13" t="s">
        <v>5</v>
      </c>
      <c r="D788" s="13">
        <v>2</v>
      </c>
      <c r="E788" s="14" t="s">
        <v>24</v>
      </c>
      <c r="F788" s="15">
        <v>2</v>
      </c>
      <c r="G788" s="14"/>
    </row>
    <row r="789" spans="1:10">
      <c r="A789" s="12">
        <v>43682</v>
      </c>
      <c r="B789" s="13">
        <v>5</v>
      </c>
      <c r="C789" s="13" t="s">
        <v>5</v>
      </c>
      <c r="D789" s="13">
        <v>2</v>
      </c>
      <c r="E789" s="14" t="s">
        <v>25</v>
      </c>
      <c r="F789" s="15">
        <v>1</v>
      </c>
      <c r="G789" s="14"/>
    </row>
    <row r="790" spans="1:10">
      <c r="A790" s="12">
        <v>43682</v>
      </c>
      <c r="B790" s="13">
        <v>5</v>
      </c>
      <c r="C790" s="13" t="s">
        <v>5</v>
      </c>
      <c r="D790" s="13">
        <v>2</v>
      </c>
      <c r="E790" s="14" t="s">
        <v>25</v>
      </c>
      <c r="F790" s="15">
        <v>2</v>
      </c>
    </row>
    <row r="791" spans="1:10">
      <c r="A791" s="12"/>
      <c r="B791" s="13"/>
      <c r="C791" s="13"/>
      <c r="D791" s="13"/>
      <c r="E791" s="14"/>
      <c r="F791" s="15"/>
    </row>
    <row r="792" spans="1:10">
      <c r="A792" s="12">
        <v>43682</v>
      </c>
      <c r="B792" s="13">
        <v>5</v>
      </c>
      <c r="C792" s="13" t="s">
        <v>5</v>
      </c>
      <c r="D792" s="14">
        <v>3</v>
      </c>
      <c r="E792" s="14" t="s">
        <v>23</v>
      </c>
      <c r="F792" s="15">
        <v>1</v>
      </c>
      <c r="G792" s="14">
        <v>3</v>
      </c>
      <c r="H792">
        <v>7.6</v>
      </c>
      <c r="I792" s="14"/>
    </row>
    <row r="793" spans="1:10">
      <c r="A793" s="12">
        <v>43682</v>
      </c>
      <c r="B793" s="13">
        <v>5</v>
      </c>
      <c r="C793" s="13" t="s">
        <v>5</v>
      </c>
      <c r="D793" s="13">
        <v>3</v>
      </c>
      <c r="E793" s="14" t="s">
        <v>23</v>
      </c>
      <c r="F793" s="15">
        <v>2</v>
      </c>
      <c r="G793" s="14">
        <v>5</v>
      </c>
      <c r="H793">
        <v>8.9</v>
      </c>
      <c r="I793" s="14"/>
    </row>
    <row r="794" spans="1:10">
      <c r="A794" s="12">
        <v>43682</v>
      </c>
      <c r="B794" s="13">
        <v>5</v>
      </c>
      <c r="C794" s="13" t="s">
        <v>5</v>
      </c>
      <c r="D794" s="13">
        <v>3</v>
      </c>
      <c r="E794" s="14" t="s">
        <v>24</v>
      </c>
      <c r="F794" s="15">
        <v>1</v>
      </c>
      <c r="G794" s="14">
        <v>0</v>
      </c>
      <c r="H794">
        <v>2.6</v>
      </c>
      <c r="I794" s="14"/>
    </row>
    <row r="795" spans="1:10">
      <c r="A795" s="12">
        <v>43682</v>
      </c>
      <c r="B795" s="13">
        <v>5</v>
      </c>
      <c r="C795" s="13" t="s">
        <v>5</v>
      </c>
      <c r="D795" s="13">
        <v>3</v>
      </c>
      <c r="E795" s="14" t="s">
        <v>24</v>
      </c>
      <c r="F795" s="15">
        <v>2</v>
      </c>
      <c r="G795" s="14"/>
    </row>
    <row r="796" spans="1:10">
      <c r="A796" s="12">
        <v>43682</v>
      </c>
      <c r="B796" s="13">
        <v>5</v>
      </c>
      <c r="C796" s="13" t="s">
        <v>5</v>
      </c>
      <c r="D796" s="13">
        <v>3</v>
      </c>
      <c r="E796" s="14" t="s">
        <v>25</v>
      </c>
      <c r="F796" s="15">
        <v>1</v>
      </c>
    </row>
    <row r="797" spans="1:10">
      <c r="A797" s="12">
        <v>43682</v>
      </c>
      <c r="B797" s="13">
        <v>5</v>
      </c>
      <c r="C797" s="13" t="s">
        <v>5</v>
      </c>
      <c r="D797" s="13">
        <v>3</v>
      </c>
      <c r="E797" s="14" t="s">
        <v>25</v>
      </c>
      <c r="F797" s="15">
        <v>2</v>
      </c>
    </row>
    <row r="798" spans="1:10">
      <c r="A798" s="12"/>
      <c r="B798" s="13"/>
      <c r="C798" s="13"/>
      <c r="D798" s="13"/>
      <c r="E798" s="14"/>
      <c r="F798" s="15"/>
    </row>
    <row r="799" spans="1:10">
      <c r="A799" s="12">
        <v>43682</v>
      </c>
      <c r="B799" s="13">
        <v>5</v>
      </c>
      <c r="C799" s="13" t="s">
        <v>5</v>
      </c>
      <c r="D799" s="14">
        <v>4</v>
      </c>
      <c r="E799" s="14" t="s">
        <v>23</v>
      </c>
      <c r="F799" s="15">
        <v>1</v>
      </c>
      <c r="G799" s="14">
        <v>1</v>
      </c>
      <c r="H799">
        <v>7.5</v>
      </c>
      <c r="I799" s="14">
        <v>0</v>
      </c>
      <c r="J799">
        <v>7</v>
      </c>
    </row>
    <row r="800" spans="1:10">
      <c r="A800" s="12">
        <v>43682</v>
      </c>
      <c r="B800" s="13">
        <v>5</v>
      </c>
      <c r="C800" s="13" t="s">
        <v>5</v>
      </c>
      <c r="D800" s="13">
        <v>4</v>
      </c>
      <c r="E800" s="14" t="s">
        <v>23</v>
      </c>
      <c r="F800" s="15">
        <v>2</v>
      </c>
      <c r="G800" s="14">
        <v>2</v>
      </c>
      <c r="H800">
        <v>5.3</v>
      </c>
      <c r="I800" s="14">
        <v>1</v>
      </c>
      <c r="J800">
        <v>2.6</v>
      </c>
    </row>
    <row r="801" spans="1:9">
      <c r="A801" s="12">
        <v>43682</v>
      </c>
      <c r="B801" s="13">
        <v>5</v>
      </c>
      <c r="C801" s="13" t="s">
        <v>5</v>
      </c>
      <c r="D801" s="13">
        <v>4</v>
      </c>
      <c r="E801" s="14" t="s">
        <v>24</v>
      </c>
      <c r="F801" s="15">
        <v>1</v>
      </c>
      <c r="G801" s="14">
        <v>1</v>
      </c>
      <c r="H801">
        <v>7.5</v>
      </c>
      <c r="I801" s="14"/>
    </row>
    <row r="802" spans="1:9">
      <c r="A802" s="12">
        <v>43682</v>
      </c>
      <c r="B802" s="13">
        <v>5</v>
      </c>
      <c r="C802" s="13" t="s">
        <v>5</v>
      </c>
      <c r="D802" s="13">
        <v>4</v>
      </c>
      <c r="E802" s="14" t="s">
        <v>24</v>
      </c>
      <c r="F802" s="15">
        <v>2</v>
      </c>
      <c r="G802" s="14">
        <v>1</v>
      </c>
      <c r="H802">
        <v>5</v>
      </c>
      <c r="I802" s="14"/>
    </row>
    <row r="803" spans="1:9">
      <c r="A803" s="12">
        <v>43682</v>
      </c>
      <c r="B803" s="13">
        <v>5</v>
      </c>
      <c r="C803" s="13" t="s">
        <v>5</v>
      </c>
      <c r="D803" s="13">
        <v>4</v>
      </c>
      <c r="E803" s="14" t="s">
        <v>25</v>
      </c>
      <c r="F803" s="15">
        <v>1</v>
      </c>
    </row>
    <row r="804" spans="1:9">
      <c r="A804" s="12">
        <v>43682</v>
      </c>
      <c r="B804" s="13">
        <v>5</v>
      </c>
      <c r="C804" s="13" t="s">
        <v>5</v>
      </c>
      <c r="D804" s="13">
        <v>4</v>
      </c>
      <c r="E804" s="14" t="s">
        <v>25</v>
      </c>
      <c r="F804" s="15">
        <v>2</v>
      </c>
    </row>
    <row r="805" spans="1:9">
      <c r="A805" s="12"/>
      <c r="B805" s="14"/>
      <c r="C805" s="13"/>
      <c r="D805" s="14"/>
      <c r="E805" s="14"/>
      <c r="F805" s="14"/>
    </row>
    <row r="806" spans="1:9">
      <c r="A806" s="12">
        <v>43682</v>
      </c>
      <c r="B806" s="13">
        <v>5</v>
      </c>
      <c r="C806" s="13" t="s">
        <v>5</v>
      </c>
      <c r="D806" s="14">
        <v>5</v>
      </c>
      <c r="E806" s="14" t="s">
        <v>23</v>
      </c>
      <c r="F806" s="15">
        <v>1</v>
      </c>
      <c r="G806" s="14">
        <v>5</v>
      </c>
      <c r="H806">
        <v>17.2</v>
      </c>
      <c r="I806" s="14"/>
    </row>
    <row r="807" spans="1:9">
      <c r="A807" s="12">
        <v>43682</v>
      </c>
      <c r="B807" s="13">
        <v>5</v>
      </c>
      <c r="C807" s="13" t="s">
        <v>5</v>
      </c>
      <c r="D807" s="13">
        <v>5</v>
      </c>
      <c r="E807" s="14" t="s">
        <v>23</v>
      </c>
      <c r="F807" s="15">
        <v>2</v>
      </c>
      <c r="G807" s="14">
        <v>4</v>
      </c>
      <c r="H807">
        <v>13.1</v>
      </c>
      <c r="I807" s="14"/>
    </row>
    <row r="808" spans="1:9">
      <c r="A808" s="12">
        <v>43682</v>
      </c>
      <c r="B808" s="13">
        <v>5</v>
      </c>
      <c r="C808" s="13" t="s">
        <v>5</v>
      </c>
      <c r="D808" s="13">
        <v>5</v>
      </c>
      <c r="E808" s="14" t="s">
        <v>24</v>
      </c>
      <c r="F808" s="15">
        <v>1</v>
      </c>
      <c r="G808" s="14">
        <v>3</v>
      </c>
      <c r="H808">
        <v>10</v>
      </c>
      <c r="I808" s="14"/>
    </row>
    <row r="809" spans="1:9">
      <c r="A809" s="12">
        <v>43682</v>
      </c>
      <c r="B809" s="13">
        <v>5</v>
      </c>
      <c r="C809" s="13" t="s">
        <v>5</v>
      </c>
      <c r="D809" s="13">
        <v>5</v>
      </c>
      <c r="E809" s="14" t="s">
        <v>24</v>
      </c>
      <c r="F809" s="15">
        <v>2</v>
      </c>
      <c r="G809" s="14">
        <v>0</v>
      </c>
      <c r="H809">
        <v>10</v>
      </c>
    </row>
    <row r="810" spans="1:9">
      <c r="A810" s="12">
        <v>43682</v>
      </c>
      <c r="B810" s="13">
        <v>5</v>
      </c>
      <c r="C810" s="13" t="s">
        <v>5</v>
      </c>
      <c r="D810" s="13">
        <v>5</v>
      </c>
      <c r="E810" s="14" t="s">
        <v>25</v>
      </c>
      <c r="F810" s="15">
        <v>1</v>
      </c>
    </row>
    <row r="811" spans="1:9">
      <c r="A811" s="12">
        <v>43682</v>
      </c>
      <c r="B811" s="13">
        <v>5</v>
      </c>
      <c r="C811" s="13" t="s">
        <v>5</v>
      </c>
      <c r="D811" s="13">
        <v>5</v>
      </c>
      <c r="E811" s="14" t="s">
        <v>25</v>
      </c>
      <c r="F811" s="15">
        <v>2</v>
      </c>
    </row>
    <row r="812" spans="1:9">
      <c r="A812" s="12"/>
      <c r="B812" s="13"/>
      <c r="C812" s="13"/>
      <c r="D812" s="13"/>
      <c r="E812" s="14"/>
      <c r="F812" s="15"/>
    </row>
    <row r="813" spans="1:9">
      <c r="A813" s="12">
        <v>43682</v>
      </c>
      <c r="B813" s="13">
        <v>5</v>
      </c>
      <c r="C813" s="13" t="s">
        <v>6</v>
      </c>
      <c r="D813" s="13">
        <v>1</v>
      </c>
      <c r="E813" s="14" t="s">
        <v>23</v>
      </c>
      <c r="F813" s="15">
        <v>1</v>
      </c>
      <c r="G813" s="14">
        <v>2</v>
      </c>
      <c r="H813">
        <v>5.8</v>
      </c>
    </row>
    <row r="814" spans="1:9">
      <c r="A814" s="12">
        <v>43682</v>
      </c>
      <c r="B814" s="13">
        <v>5</v>
      </c>
      <c r="C814" s="13" t="s">
        <v>6</v>
      </c>
      <c r="D814" s="13">
        <v>1</v>
      </c>
      <c r="E814" s="14" t="s">
        <v>23</v>
      </c>
      <c r="F814" s="15">
        <v>2</v>
      </c>
      <c r="G814" s="14">
        <v>2</v>
      </c>
      <c r="H814">
        <v>7</v>
      </c>
    </row>
    <row r="815" spans="1:9">
      <c r="A815" s="12">
        <v>43682</v>
      </c>
      <c r="B815" s="13">
        <v>5</v>
      </c>
      <c r="C815" s="13" t="s">
        <v>6</v>
      </c>
      <c r="D815" s="13">
        <v>1</v>
      </c>
      <c r="E815" s="14" t="s">
        <v>24</v>
      </c>
      <c r="F815" s="15">
        <v>1</v>
      </c>
      <c r="G815" s="14">
        <v>0</v>
      </c>
      <c r="H815">
        <v>8</v>
      </c>
    </row>
    <row r="816" spans="1:9">
      <c r="A816" s="12">
        <v>43682</v>
      </c>
      <c r="B816" s="13">
        <v>5</v>
      </c>
      <c r="C816" s="13" t="s">
        <v>6</v>
      </c>
      <c r="D816" s="13">
        <v>1</v>
      </c>
      <c r="E816" s="14" t="s">
        <v>24</v>
      </c>
      <c r="F816" s="15">
        <v>2</v>
      </c>
      <c r="G816" s="14">
        <v>0</v>
      </c>
      <c r="H816">
        <v>6.9</v>
      </c>
    </row>
    <row r="817" spans="1:9">
      <c r="A817" s="12">
        <v>43682</v>
      </c>
      <c r="B817" s="13">
        <v>5</v>
      </c>
      <c r="C817" s="13" t="s">
        <v>6</v>
      </c>
      <c r="D817" s="13">
        <v>1</v>
      </c>
      <c r="E817" s="14" t="s">
        <v>25</v>
      </c>
      <c r="F817" s="15">
        <v>1</v>
      </c>
    </row>
    <row r="818" spans="1:9">
      <c r="A818" s="12">
        <v>43682</v>
      </c>
      <c r="B818" s="13">
        <v>5</v>
      </c>
      <c r="C818" s="13" t="s">
        <v>6</v>
      </c>
      <c r="D818" s="13">
        <v>1</v>
      </c>
      <c r="E818" s="14" t="s">
        <v>25</v>
      </c>
      <c r="F818" s="15">
        <v>2</v>
      </c>
    </row>
    <row r="819" spans="1:9">
      <c r="A819" s="12"/>
      <c r="B819" s="13"/>
      <c r="C819" s="13"/>
      <c r="D819" s="13"/>
      <c r="E819" s="14"/>
      <c r="F819" s="15"/>
    </row>
    <row r="820" spans="1:9">
      <c r="A820" s="12">
        <v>43682</v>
      </c>
      <c r="B820" s="13">
        <v>5</v>
      </c>
      <c r="C820" s="13" t="s">
        <v>6</v>
      </c>
      <c r="D820" s="13">
        <v>2</v>
      </c>
      <c r="E820" s="14" t="s">
        <v>23</v>
      </c>
      <c r="F820" s="15">
        <v>1</v>
      </c>
      <c r="G820" s="14">
        <v>3</v>
      </c>
      <c r="H820">
        <v>9.6</v>
      </c>
      <c r="I820" s="14"/>
    </row>
    <row r="821" spans="1:9">
      <c r="A821" s="12">
        <v>43682</v>
      </c>
      <c r="B821" s="13">
        <v>5</v>
      </c>
      <c r="C821" s="13" t="s">
        <v>6</v>
      </c>
      <c r="D821" s="13">
        <v>2</v>
      </c>
      <c r="E821" s="14" t="s">
        <v>23</v>
      </c>
      <c r="F821" s="15">
        <v>2</v>
      </c>
      <c r="G821" s="14">
        <v>4</v>
      </c>
      <c r="H821">
        <v>14</v>
      </c>
    </row>
    <row r="822" spans="1:9">
      <c r="A822" s="12">
        <v>43682</v>
      </c>
      <c r="B822" s="13">
        <v>5</v>
      </c>
      <c r="C822" s="13" t="s">
        <v>6</v>
      </c>
      <c r="D822" s="13">
        <v>2</v>
      </c>
      <c r="E822" s="14" t="s">
        <v>24</v>
      </c>
      <c r="F822" s="15">
        <v>1</v>
      </c>
      <c r="G822" s="14">
        <v>0</v>
      </c>
      <c r="H822">
        <v>1.4</v>
      </c>
      <c r="I822" s="14"/>
    </row>
    <row r="823" spans="1:9">
      <c r="A823" s="12">
        <v>43682</v>
      </c>
      <c r="B823" s="13">
        <v>5</v>
      </c>
      <c r="C823" s="13" t="s">
        <v>6</v>
      </c>
      <c r="D823" s="13">
        <v>2</v>
      </c>
      <c r="E823" s="14" t="s">
        <v>24</v>
      </c>
      <c r="F823" s="15">
        <v>2</v>
      </c>
      <c r="G823" s="14">
        <v>0</v>
      </c>
      <c r="H823">
        <v>3.3</v>
      </c>
      <c r="I823" s="14"/>
    </row>
    <row r="824" spans="1:9">
      <c r="A824" s="12">
        <v>43682</v>
      </c>
      <c r="B824" s="13">
        <v>5</v>
      </c>
      <c r="C824" s="13" t="s">
        <v>6</v>
      </c>
      <c r="D824" s="13">
        <v>2</v>
      </c>
      <c r="E824" s="14" t="s">
        <v>25</v>
      </c>
      <c r="F824" s="15">
        <v>1</v>
      </c>
    </row>
    <row r="825" spans="1:9">
      <c r="A825" s="12">
        <v>43682</v>
      </c>
      <c r="B825" s="13">
        <v>5</v>
      </c>
      <c r="C825" s="13" t="s">
        <v>6</v>
      </c>
      <c r="D825" s="13">
        <v>2</v>
      </c>
      <c r="E825" s="14" t="s">
        <v>25</v>
      </c>
      <c r="F825" s="15">
        <v>2</v>
      </c>
    </row>
    <row r="826" spans="1:9">
      <c r="A826" s="12"/>
      <c r="B826" s="13"/>
      <c r="C826" s="13"/>
      <c r="D826" s="13"/>
      <c r="E826" s="14"/>
      <c r="F826" s="15"/>
    </row>
    <row r="827" spans="1:9">
      <c r="A827" s="12">
        <v>43682</v>
      </c>
      <c r="B827" s="13">
        <v>5</v>
      </c>
      <c r="C827" s="13" t="s">
        <v>6</v>
      </c>
      <c r="D827" s="14">
        <v>3</v>
      </c>
      <c r="E827" s="14" t="s">
        <v>23</v>
      </c>
      <c r="F827" s="15">
        <v>1</v>
      </c>
      <c r="G827" s="14">
        <v>0</v>
      </c>
      <c r="H827">
        <v>6.7</v>
      </c>
    </row>
    <row r="828" spans="1:9">
      <c r="A828" s="12">
        <v>43682</v>
      </c>
      <c r="B828" s="13">
        <v>5</v>
      </c>
      <c r="C828" s="13" t="s">
        <v>6</v>
      </c>
      <c r="D828" s="13">
        <v>3</v>
      </c>
      <c r="E828" s="14" t="s">
        <v>23</v>
      </c>
      <c r="F828" s="15">
        <v>2</v>
      </c>
      <c r="G828" s="14">
        <v>0</v>
      </c>
      <c r="H828">
        <v>9</v>
      </c>
    </row>
    <row r="829" spans="1:9">
      <c r="A829" s="12">
        <v>43682</v>
      </c>
      <c r="B829" s="13">
        <v>5</v>
      </c>
      <c r="C829" s="13" t="s">
        <v>6</v>
      </c>
      <c r="D829" s="13">
        <v>3</v>
      </c>
      <c r="E829" s="14" t="s">
        <v>24</v>
      </c>
      <c r="F829" s="15">
        <v>1</v>
      </c>
      <c r="G829" s="14">
        <v>0</v>
      </c>
      <c r="H829">
        <v>5</v>
      </c>
    </row>
    <row r="830" spans="1:9">
      <c r="A830" s="12">
        <v>43682</v>
      </c>
      <c r="B830" s="13">
        <v>5</v>
      </c>
      <c r="C830" s="13" t="s">
        <v>6</v>
      </c>
      <c r="D830" s="13">
        <v>3</v>
      </c>
      <c r="E830" s="14" t="s">
        <v>24</v>
      </c>
      <c r="F830" s="15">
        <v>2</v>
      </c>
      <c r="G830" s="14">
        <v>1</v>
      </c>
      <c r="H830">
        <v>3.5</v>
      </c>
    </row>
    <row r="831" spans="1:9">
      <c r="A831" s="12">
        <v>43682</v>
      </c>
      <c r="B831" s="13">
        <v>5</v>
      </c>
      <c r="C831" s="13" t="s">
        <v>6</v>
      </c>
      <c r="D831" s="13">
        <v>3</v>
      </c>
      <c r="E831" s="14" t="s">
        <v>25</v>
      </c>
      <c r="F831" s="15">
        <v>1</v>
      </c>
    </row>
    <row r="832" spans="1:9">
      <c r="A832" s="12">
        <v>43682</v>
      </c>
      <c r="B832" s="13">
        <v>5</v>
      </c>
      <c r="C832" s="13" t="s">
        <v>6</v>
      </c>
      <c r="D832" s="13">
        <v>3</v>
      </c>
      <c r="E832" s="14" t="s">
        <v>25</v>
      </c>
      <c r="F832" s="15">
        <v>2</v>
      </c>
    </row>
    <row r="833" spans="1:10">
      <c r="A833" s="12"/>
      <c r="B833" s="13"/>
      <c r="C833" s="13"/>
      <c r="D833" s="13"/>
      <c r="E833" s="14"/>
      <c r="F833" s="15"/>
    </row>
    <row r="834" spans="1:10">
      <c r="A834" s="12">
        <v>43682</v>
      </c>
      <c r="B834" s="13">
        <v>5</v>
      </c>
      <c r="C834" s="13" t="s">
        <v>6</v>
      </c>
      <c r="D834" s="14">
        <v>4</v>
      </c>
      <c r="E834" s="14" t="s">
        <v>23</v>
      </c>
      <c r="F834" s="15">
        <v>1</v>
      </c>
      <c r="G834" s="14">
        <v>2</v>
      </c>
      <c r="H834">
        <v>9.1999999999999993</v>
      </c>
      <c r="I834" s="14"/>
    </row>
    <row r="835" spans="1:10">
      <c r="A835" s="12">
        <v>43682</v>
      </c>
      <c r="B835" s="13">
        <v>5</v>
      </c>
      <c r="C835" s="13" t="s">
        <v>6</v>
      </c>
      <c r="D835" s="13">
        <v>4</v>
      </c>
      <c r="E835" s="14" t="s">
        <v>23</v>
      </c>
      <c r="F835" s="15">
        <v>2</v>
      </c>
      <c r="G835" s="14">
        <v>3</v>
      </c>
      <c r="H835">
        <v>10.199999999999999</v>
      </c>
      <c r="I835" s="14"/>
    </row>
    <row r="836" spans="1:10">
      <c r="A836" s="12">
        <v>43682</v>
      </c>
      <c r="B836" s="13">
        <v>5</v>
      </c>
      <c r="C836" s="13" t="s">
        <v>6</v>
      </c>
      <c r="D836" s="13">
        <v>4</v>
      </c>
      <c r="E836" s="14" t="s">
        <v>24</v>
      </c>
      <c r="F836" s="15">
        <v>1</v>
      </c>
      <c r="G836" s="14">
        <v>1</v>
      </c>
      <c r="H836">
        <v>4</v>
      </c>
      <c r="I836" s="14"/>
    </row>
    <row r="837" spans="1:10">
      <c r="A837" s="12">
        <v>43682</v>
      </c>
      <c r="B837" s="13">
        <v>5</v>
      </c>
      <c r="C837" s="13" t="s">
        <v>6</v>
      </c>
      <c r="D837" s="13">
        <v>4</v>
      </c>
      <c r="E837" s="14" t="s">
        <v>24</v>
      </c>
      <c r="F837" s="15">
        <v>2</v>
      </c>
      <c r="G837" s="14">
        <v>2</v>
      </c>
      <c r="H837">
        <v>2.8</v>
      </c>
    </row>
    <row r="838" spans="1:10">
      <c r="A838" s="12">
        <v>43682</v>
      </c>
      <c r="B838" s="13">
        <v>5</v>
      </c>
      <c r="C838" s="13" t="s">
        <v>6</v>
      </c>
      <c r="D838" s="13">
        <v>4</v>
      </c>
      <c r="E838" s="14" t="s">
        <v>25</v>
      </c>
      <c r="F838" s="15">
        <v>1</v>
      </c>
    </row>
    <row r="839" spans="1:10">
      <c r="A839" s="12">
        <v>43682</v>
      </c>
      <c r="B839" s="13">
        <v>5</v>
      </c>
      <c r="C839" s="13" t="s">
        <v>6</v>
      </c>
      <c r="D839" s="13">
        <v>4</v>
      </c>
      <c r="E839" s="14" t="s">
        <v>25</v>
      </c>
      <c r="F839" s="15">
        <v>2</v>
      </c>
    </row>
    <row r="840" spans="1:10">
      <c r="A840" s="12"/>
      <c r="B840" s="14"/>
      <c r="C840" s="13"/>
      <c r="D840" s="14"/>
      <c r="E840" s="14"/>
      <c r="F840" s="14"/>
    </row>
    <row r="841" spans="1:10">
      <c r="A841" s="12">
        <v>43682</v>
      </c>
      <c r="B841" s="13">
        <v>5</v>
      </c>
      <c r="C841" s="13" t="s">
        <v>6</v>
      </c>
      <c r="D841" s="14">
        <v>5</v>
      </c>
      <c r="E841" s="14" t="s">
        <v>23</v>
      </c>
      <c r="F841" s="15">
        <v>1</v>
      </c>
      <c r="G841" s="14">
        <v>1</v>
      </c>
      <c r="H841">
        <v>9.9</v>
      </c>
      <c r="I841" s="14">
        <v>1</v>
      </c>
      <c r="J841">
        <v>6.5</v>
      </c>
    </row>
    <row r="842" spans="1:10">
      <c r="A842" s="12">
        <v>43682</v>
      </c>
      <c r="B842" s="13">
        <v>5</v>
      </c>
      <c r="C842" s="13" t="s">
        <v>6</v>
      </c>
      <c r="D842" s="13">
        <v>5</v>
      </c>
      <c r="E842" s="14" t="s">
        <v>23</v>
      </c>
      <c r="F842" s="15">
        <v>2</v>
      </c>
      <c r="G842" s="14">
        <v>2</v>
      </c>
      <c r="H842">
        <v>14.6</v>
      </c>
      <c r="I842" s="14"/>
    </row>
    <row r="843" spans="1:10">
      <c r="A843" s="12">
        <v>43682</v>
      </c>
      <c r="B843" s="13">
        <v>5</v>
      </c>
      <c r="C843" s="13" t="s">
        <v>6</v>
      </c>
      <c r="D843" s="13">
        <v>5</v>
      </c>
      <c r="E843" s="14" t="s">
        <v>24</v>
      </c>
      <c r="F843" s="15">
        <v>1</v>
      </c>
      <c r="G843" s="14">
        <v>3</v>
      </c>
      <c r="H843">
        <v>6.7</v>
      </c>
    </row>
    <row r="844" spans="1:10">
      <c r="A844" s="12">
        <v>43682</v>
      </c>
      <c r="B844" s="13">
        <v>5</v>
      </c>
      <c r="C844" s="13" t="s">
        <v>6</v>
      </c>
      <c r="D844" s="13">
        <v>5</v>
      </c>
      <c r="E844" s="14" t="s">
        <v>24</v>
      </c>
      <c r="F844" s="15">
        <v>2</v>
      </c>
      <c r="G844" s="14">
        <v>1</v>
      </c>
      <c r="H844">
        <v>4.2</v>
      </c>
    </row>
    <row r="845" spans="1:10">
      <c r="A845" s="12">
        <v>43682</v>
      </c>
      <c r="B845" s="13">
        <v>5</v>
      </c>
      <c r="C845" s="13" t="s">
        <v>6</v>
      </c>
      <c r="D845" s="13">
        <v>5</v>
      </c>
      <c r="E845" s="14" t="s">
        <v>25</v>
      </c>
      <c r="F845" s="15">
        <v>1</v>
      </c>
    </row>
    <row r="846" spans="1:10">
      <c r="A846" s="12">
        <v>43682</v>
      </c>
      <c r="B846" s="13">
        <v>5</v>
      </c>
      <c r="C846" s="13" t="s">
        <v>6</v>
      </c>
      <c r="D846" s="13">
        <v>5</v>
      </c>
      <c r="E846" s="14" t="s">
        <v>25</v>
      </c>
      <c r="F846" s="15">
        <v>2</v>
      </c>
    </row>
    <row r="849" spans="1:9">
      <c r="A849" s="12">
        <v>43682</v>
      </c>
      <c r="B849" s="13">
        <v>6</v>
      </c>
      <c r="C849" s="13" t="s">
        <v>4</v>
      </c>
      <c r="D849" s="13">
        <v>1</v>
      </c>
      <c r="E849" s="14" t="s">
        <v>23</v>
      </c>
      <c r="F849" s="15">
        <v>1</v>
      </c>
      <c r="G849" s="14">
        <v>2</v>
      </c>
      <c r="H849">
        <v>13.4</v>
      </c>
      <c r="I849" s="14"/>
    </row>
    <row r="850" spans="1:9">
      <c r="A850" s="12">
        <v>43682</v>
      </c>
      <c r="B850" s="13">
        <v>6</v>
      </c>
      <c r="C850" s="13" t="s">
        <v>4</v>
      </c>
      <c r="D850" s="13">
        <v>1</v>
      </c>
      <c r="E850" s="14" t="s">
        <v>23</v>
      </c>
      <c r="F850" s="15">
        <v>2</v>
      </c>
      <c r="G850" s="14"/>
    </row>
    <row r="851" spans="1:9">
      <c r="A851" s="12">
        <v>43682</v>
      </c>
      <c r="B851" s="13">
        <v>6</v>
      </c>
      <c r="C851" s="13" t="s">
        <v>4</v>
      </c>
      <c r="D851" s="13">
        <v>1</v>
      </c>
      <c r="E851" s="14" t="s">
        <v>24</v>
      </c>
      <c r="F851" s="15">
        <v>1</v>
      </c>
      <c r="G851" s="14">
        <v>1</v>
      </c>
      <c r="H851">
        <v>6.1</v>
      </c>
    </row>
    <row r="852" spans="1:9">
      <c r="A852" s="12">
        <v>43682</v>
      </c>
      <c r="B852" s="13">
        <v>6</v>
      </c>
      <c r="C852" s="13" t="s">
        <v>4</v>
      </c>
      <c r="D852" s="13">
        <v>1</v>
      </c>
      <c r="E852" s="14" t="s">
        <v>24</v>
      </c>
      <c r="F852" s="15">
        <v>2</v>
      </c>
      <c r="G852" s="14"/>
    </row>
    <row r="853" spans="1:9">
      <c r="A853" s="12">
        <v>43682</v>
      </c>
      <c r="B853" s="13">
        <v>6</v>
      </c>
      <c r="C853" s="13" t="s">
        <v>4</v>
      </c>
      <c r="D853" s="13">
        <v>1</v>
      </c>
      <c r="E853" s="14" t="s">
        <v>25</v>
      </c>
      <c r="F853" s="15">
        <v>1</v>
      </c>
    </row>
    <row r="854" spans="1:9">
      <c r="A854" s="12">
        <v>43682</v>
      </c>
      <c r="B854" s="13">
        <v>6</v>
      </c>
      <c r="C854" s="13" t="s">
        <v>4</v>
      </c>
      <c r="D854" s="13">
        <v>1</v>
      </c>
      <c r="E854" s="14" t="s">
        <v>25</v>
      </c>
      <c r="F854" s="15">
        <v>2</v>
      </c>
    </row>
    <row r="855" spans="1:9">
      <c r="A855" s="12"/>
      <c r="B855" s="13"/>
      <c r="C855" s="13"/>
      <c r="D855" s="13"/>
      <c r="E855" s="14"/>
      <c r="F855" s="15"/>
    </row>
    <row r="856" spans="1:9">
      <c r="A856" s="12">
        <v>43682</v>
      </c>
      <c r="B856" s="13">
        <v>6</v>
      </c>
      <c r="C856" s="13" t="s">
        <v>4</v>
      </c>
      <c r="D856" s="13">
        <v>2</v>
      </c>
      <c r="E856" s="14" t="s">
        <v>23</v>
      </c>
      <c r="F856" s="15">
        <v>1</v>
      </c>
      <c r="G856" s="14">
        <v>4</v>
      </c>
      <c r="H856">
        <v>7.6</v>
      </c>
      <c r="I856" s="14"/>
    </row>
    <row r="857" spans="1:9">
      <c r="A857" s="12">
        <v>43682</v>
      </c>
      <c r="B857" s="13">
        <v>6</v>
      </c>
      <c r="C857" s="13" t="s">
        <v>4</v>
      </c>
      <c r="D857" s="13">
        <v>2</v>
      </c>
      <c r="E857" s="14" t="s">
        <v>23</v>
      </c>
      <c r="F857" s="15">
        <v>2</v>
      </c>
      <c r="G857" s="14">
        <v>4</v>
      </c>
      <c r="H857">
        <v>11.9</v>
      </c>
      <c r="I857" s="14"/>
    </row>
    <row r="858" spans="1:9">
      <c r="A858" s="12">
        <v>43682</v>
      </c>
      <c r="B858" s="13">
        <v>6</v>
      </c>
      <c r="C858" s="13" t="s">
        <v>4</v>
      </c>
      <c r="D858" s="13">
        <v>2</v>
      </c>
      <c r="E858" s="14" t="s">
        <v>24</v>
      </c>
      <c r="F858" s="15">
        <v>1</v>
      </c>
    </row>
    <row r="859" spans="1:9">
      <c r="A859" s="12">
        <v>43682</v>
      </c>
      <c r="B859" s="13">
        <v>6</v>
      </c>
      <c r="C859" s="13" t="s">
        <v>4</v>
      </c>
      <c r="D859" s="13">
        <v>2</v>
      </c>
      <c r="E859" s="14" t="s">
        <v>24</v>
      </c>
      <c r="F859" s="15">
        <v>2</v>
      </c>
    </row>
    <row r="860" spans="1:9">
      <c r="A860" s="12">
        <v>43682</v>
      </c>
      <c r="B860" s="13">
        <v>6</v>
      </c>
      <c r="C860" s="13" t="s">
        <v>4</v>
      </c>
      <c r="D860" s="13">
        <v>2</v>
      </c>
      <c r="E860" s="14" t="s">
        <v>25</v>
      </c>
      <c r="F860" s="15">
        <v>1</v>
      </c>
    </row>
    <row r="861" spans="1:9">
      <c r="A861" s="12">
        <v>43682</v>
      </c>
      <c r="B861" s="13">
        <v>6</v>
      </c>
      <c r="C861" s="13" t="s">
        <v>4</v>
      </c>
      <c r="D861" s="13">
        <v>2</v>
      </c>
      <c r="E861" s="14" t="s">
        <v>25</v>
      </c>
      <c r="F861" s="15">
        <v>2</v>
      </c>
    </row>
    <row r="862" spans="1:9">
      <c r="A862" s="12"/>
      <c r="B862" s="13"/>
      <c r="C862" s="13"/>
      <c r="D862" s="13"/>
      <c r="E862" s="14"/>
      <c r="F862" s="15"/>
    </row>
    <row r="863" spans="1:9">
      <c r="A863" s="12">
        <v>43682</v>
      </c>
      <c r="B863" s="13">
        <v>6</v>
      </c>
      <c r="C863" s="13" t="s">
        <v>4</v>
      </c>
      <c r="D863" s="14">
        <v>3</v>
      </c>
      <c r="E863" s="14" t="s">
        <v>23</v>
      </c>
      <c r="F863" s="15">
        <v>1</v>
      </c>
    </row>
    <row r="864" spans="1:9">
      <c r="A864" s="12">
        <v>43682</v>
      </c>
      <c r="B864" s="13">
        <v>6</v>
      </c>
      <c r="C864" s="13" t="s">
        <v>4</v>
      </c>
      <c r="D864" s="13">
        <v>3</v>
      </c>
      <c r="E864" s="14" t="s">
        <v>23</v>
      </c>
      <c r="F864" s="15">
        <v>2</v>
      </c>
      <c r="I864" s="14"/>
    </row>
    <row r="865" spans="1:10">
      <c r="A865" s="12">
        <v>43682</v>
      </c>
      <c r="B865" s="13">
        <v>6</v>
      </c>
      <c r="C865" s="13" t="s">
        <v>4</v>
      </c>
      <c r="D865" s="13">
        <v>3</v>
      </c>
      <c r="E865" s="14" t="s">
        <v>24</v>
      </c>
      <c r="F865" s="15">
        <v>1</v>
      </c>
      <c r="I865" s="14"/>
    </row>
    <row r="866" spans="1:10">
      <c r="A866" s="12">
        <v>43682</v>
      </c>
      <c r="B866" s="13">
        <v>6</v>
      </c>
      <c r="C866" s="13" t="s">
        <v>4</v>
      </c>
      <c r="D866" s="13">
        <v>3</v>
      </c>
      <c r="E866" s="14" t="s">
        <v>24</v>
      </c>
      <c r="F866" s="15">
        <v>2</v>
      </c>
      <c r="I866" s="14"/>
    </row>
    <row r="867" spans="1:10">
      <c r="A867" s="12">
        <v>43682</v>
      </c>
      <c r="B867" s="13">
        <v>6</v>
      </c>
      <c r="C867" s="13" t="s">
        <v>4</v>
      </c>
      <c r="D867" s="13">
        <v>3</v>
      </c>
      <c r="E867" s="14" t="s">
        <v>25</v>
      </c>
      <c r="F867" s="15">
        <v>1</v>
      </c>
    </row>
    <row r="868" spans="1:10">
      <c r="A868" s="12">
        <v>43682</v>
      </c>
      <c r="B868" s="13">
        <v>6</v>
      </c>
      <c r="C868" s="13" t="s">
        <v>4</v>
      </c>
      <c r="D868" s="13">
        <v>3</v>
      </c>
      <c r="E868" s="14" t="s">
        <v>25</v>
      </c>
      <c r="F868" s="15">
        <v>2</v>
      </c>
    </row>
    <row r="869" spans="1:10">
      <c r="A869" s="12"/>
      <c r="B869" s="13"/>
      <c r="C869" s="13"/>
      <c r="D869" s="13"/>
      <c r="E869" s="14"/>
      <c r="F869" s="15"/>
    </row>
    <row r="870" spans="1:10">
      <c r="A870" s="12">
        <v>43682</v>
      </c>
      <c r="B870" s="13">
        <v>6</v>
      </c>
      <c r="C870" s="13" t="s">
        <v>4</v>
      </c>
      <c r="D870" s="14">
        <v>4</v>
      </c>
      <c r="E870" s="14" t="s">
        <v>23</v>
      </c>
      <c r="F870" s="15">
        <v>1</v>
      </c>
      <c r="G870" s="14">
        <v>2</v>
      </c>
      <c r="H870">
        <v>6.3</v>
      </c>
      <c r="I870" s="14">
        <v>2</v>
      </c>
      <c r="J870">
        <v>7.6</v>
      </c>
    </row>
    <row r="871" spans="1:10">
      <c r="A871" s="12">
        <v>43682</v>
      </c>
      <c r="B871" s="13">
        <v>6</v>
      </c>
      <c r="C871" s="13" t="s">
        <v>4</v>
      </c>
      <c r="D871" s="13">
        <v>4</v>
      </c>
      <c r="E871" s="14" t="s">
        <v>23</v>
      </c>
      <c r="F871" s="15">
        <v>2</v>
      </c>
      <c r="G871" s="14">
        <v>2</v>
      </c>
      <c r="H871">
        <v>7.8</v>
      </c>
      <c r="I871" s="14">
        <v>1</v>
      </c>
      <c r="J871">
        <v>6.9</v>
      </c>
    </row>
    <row r="872" spans="1:10">
      <c r="A872" s="12">
        <v>43682</v>
      </c>
      <c r="B872" s="13">
        <v>6</v>
      </c>
      <c r="C872" s="13" t="s">
        <v>4</v>
      </c>
      <c r="D872" s="13">
        <v>4</v>
      </c>
      <c r="E872" s="14" t="s">
        <v>24</v>
      </c>
      <c r="F872" s="15">
        <v>1</v>
      </c>
      <c r="G872" s="14">
        <v>1</v>
      </c>
      <c r="H872">
        <v>8.1</v>
      </c>
      <c r="I872" s="14">
        <v>1</v>
      </c>
      <c r="J872">
        <v>3.5</v>
      </c>
    </row>
    <row r="873" spans="1:10">
      <c r="A873" s="12">
        <v>43682</v>
      </c>
      <c r="B873" s="13">
        <v>6</v>
      </c>
      <c r="C873" s="13" t="s">
        <v>4</v>
      </c>
      <c r="D873" s="13">
        <v>4</v>
      </c>
      <c r="E873" s="14" t="s">
        <v>24</v>
      </c>
      <c r="F873" s="15">
        <v>2</v>
      </c>
      <c r="G873" s="14">
        <v>1</v>
      </c>
      <c r="H873">
        <v>5.8</v>
      </c>
      <c r="I873" s="14">
        <v>0</v>
      </c>
      <c r="J873">
        <v>3.2</v>
      </c>
    </row>
    <row r="874" spans="1:10">
      <c r="A874" s="12">
        <v>43682</v>
      </c>
      <c r="B874" s="13">
        <v>6</v>
      </c>
      <c r="C874" s="13" t="s">
        <v>4</v>
      </c>
      <c r="D874" s="13">
        <v>4</v>
      </c>
      <c r="E874" s="14" t="s">
        <v>25</v>
      </c>
      <c r="F874" s="15">
        <v>1</v>
      </c>
      <c r="G874" s="14">
        <v>1</v>
      </c>
      <c r="H874">
        <v>1.7</v>
      </c>
    </row>
    <row r="875" spans="1:10">
      <c r="A875" s="12">
        <v>43682</v>
      </c>
      <c r="B875" s="13">
        <v>6</v>
      </c>
      <c r="C875" s="13" t="s">
        <v>4</v>
      </c>
      <c r="D875" s="13">
        <v>4</v>
      </c>
      <c r="E875" s="14" t="s">
        <v>25</v>
      </c>
      <c r="F875" s="15">
        <v>2</v>
      </c>
      <c r="G875" s="14">
        <v>0</v>
      </c>
      <c r="H875">
        <v>2.2999999999999998</v>
      </c>
    </row>
    <row r="876" spans="1:10">
      <c r="A876" s="12"/>
      <c r="B876" s="14"/>
      <c r="C876" s="13"/>
      <c r="D876" s="14"/>
      <c r="E876" s="14"/>
      <c r="F876" s="14"/>
    </row>
    <row r="877" spans="1:10">
      <c r="A877" s="12">
        <v>43682</v>
      </c>
      <c r="B877" s="13">
        <v>6</v>
      </c>
      <c r="C877" s="13" t="s">
        <v>4</v>
      </c>
      <c r="D877" s="14">
        <v>5</v>
      </c>
      <c r="E877" s="14" t="s">
        <v>23</v>
      </c>
      <c r="F877" s="15">
        <v>1</v>
      </c>
      <c r="G877" s="14">
        <v>2</v>
      </c>
      <c r="H877">
        <v>10.9</v>
      </c>
    </row>
    <row r="878" spans="1:10">
      <c r="A878" s="12">
        <v>43682</v>
      </c>
      <c r="B878" s="13">
        <v>6</v>
      </c>
      <c r="C878" s="13" t="s">
        <v>4</v>
      </c>
      <c r="D878" s="13">
        <v>5</v>
      </c>
      <c r="E878" s="14" t="s">
        <v>23</v>
      </c>
      <c r="F878" s="15">
        <v>2</v>
      </c>
      <c r="G878" s="14">
        <v>2</v>
      </c>
      <c r="H878">
        <v>7.1</v>
      </c>
      <c r="I878" s="14"/>
    </row>
    <row r="879" spans="1:10">
      <c r="A879" s="12">
        <v>43682</v>
      </c>
      <c r="B879" s="13">
        <v>6</v>
      </c>
      <c r="C879" s="13" t="s">
        <v>4</v>
      </c>
      <c r="D879" s="13">
        <v>5</v>
      </c>
      <c r="E879" s="14" t="s">
        <v>24</v>
      </c>
      <c r="F879" s="15">
        <v>1</v>
      </c>
      <c r="G879" s="14">
        <v>0</v>
      </c>
      <c r="H879">
        <v>3</v>
      </c>
    </row>
    <row r="880" spans="1:10">
      <c r="A880" s="12">
        <v>43682</v>
      </c>
      <c r="B880" s="13">
        <v>6</v>
      </c>
      <c r="C880" s="13" t="s">
        <v>4</v>
      </c>
      <c r="D880" s="13">
        <v>5</v>
      </c>
      <c r="E880" s="14" t="s">
        <v>24</v>
      </c>
      <c r="F880" s="15">
        <v>2</v>
      </c>
    </row>
    <row r="881" spans="1:10">
      <c r="A881" s="12">
        <v>43682</v>
      </c>
      <c r="B881" s="13">
        <v>6</v>
      </c>
      <c r="C881" s="13" t="s">
        <v>4</v>
      </c>
      <c r="D881" s="13">
        <v>5</v>
      </c>
      <c r="E881" s="14" t="s">
        <v>25</v>
      </c>
      <c r="F881" s="15">
        <v>1</v>
      </c>
    </row>
    <row r="882" spans="1:10">
      <c r="A882" s="12">
        <v>43682</v>
      </c>
      <c r="B882" s="13">
        <v>6</v>
      </c>
      <c r="C882" s="13" t="s">
        <v>4</v>
      </c>
      <c r="D882" s="13">
        <v>5</v>
      </c>
      <c r="E882" s="14" t="s">
        <v>25</v>
      </c>
      <c r="F882" s="15">
        <v>2</v>
      </c>
    </row>
    <row r="883" spans="1:10">
      <c r="A883" s="12"/>
      <c r="B883" s="14"/>
      <c r="C883" s="14"/>
      <c r="D883" s="14"/>
      <c r="E883" s="14"/>
      <c r="F883" s="14"/>
    </row>
    <row r="884" spans="1:10">
      <c r="A884" s="12">
        <v>43682</v>
      </c>
      <c r="B884" s="13">
        <v>6</v>
      </c>
      <c r="C884" s="13" t="s">
        <v>5</v>
      </c>
      <c r="D884" s="13">
        <v>1</v>
      </c>
      <c r="E884" s="14" t="s">
        <v>23</v>
      </c>
      <c r="F884" s="15">
        <v>1</v>
      </c>
      <c r="G884" s="14">
        <v>4</v>
      </c>
      <c r="H884">
        <v>10.7</v>
      </c>
      <c r="I884" s="14"/>
    </row>
    <row r="885" spans="1:10">
      <c r="A885" s="12">
        <v>43682</v>
      </c>
      <c r="B885" s="13">
        <v>6</v>
      </c>
      <c r="C885" s="13" t="s">
        <v>5</v>
      </c>
      <c r="D885" s="13">
        <v>1</v>
      </c>
      <c r="E885" s="14" t="s">
        <v>23</v>
      </c>
      <c r="F885" s="15">
        <v>2</v>
      </c>
      <c r="G885" s="14">
        <v>2</v>
      </c>
      <c r="H885">
        <v>9.6999999999999993</v>
      </c>
      <c r="I885" s="14"/>
    </row>
    <row r="886" spans="1:10">
      <c r="A886" s="12">
        <v>43682</v>
      </c>
      <c r="B886" s="13">
        <v>6</v>
      </c>
      <c r="C886" s="13" t="s">
        <v>5</v>
      </c>
      <c r="D886" s="13">
        <v>1</v>
      </c>
      <c r="E886" s="14" t="s">
        <v>24</v>
      </c>
      <c r="F886" s="15">
        <v>1</v>
      </c>
      <c r="G886" s="14">
        <v>0</v>
      </c>
      <c r="H886">
        <v>3.2</v>
      </c>
    </row>
    <row r="887" spans="1:10">
      <c r="A887" s="12">
        <v>43682</v>
      </c>
      <c r="B887" s="13">
        <v>6</v>
      </c>
      <c r="C887" s="13" t="s">
        <v>5</v>
      </c>
      <c r="D887" s="13">
        <v>1</v>
      </c>
      <c r="E887" s="14" t="s">
        <v>24</v>
      </c>
      <c r="F887" s="15">
        <v>2</v>
      </c>
      <c r="G887" s="14">
        <v>0</v>
      </c>
      <c r="H887">
        <v>5.5</v>
      </c>
    </row>
    <row r="888" spans="1:10">
      <c r="A888" s="12">
        <v>43682</v>
      </c>
      <c r="B888" s="13">
        <v>6</v>
      </c>
      <c r="C888" s="13" t="s">
        <v>5</v>
      </c>
      <c r="D888" s="13">
        <v>1</v>
      </c>
      <c r="E888" s="14" t="s">
        <v>25</v>
      </c>
      <c r="F888" s="15">
        <v>1</v>
      </c>
      <c r="G888" s="14"/>
    </row>
    <row r="889" spans="1:10">
      <c r="A889" s="12">
        <v>43682</v>
      </c>
      <c r="B889" s="13">
        <v>6</v>
      </c>
      <c r="C889" s="13" t="s">
        <v>5</v>
      </c>
      <c r="D889" s="13">
        <v>1</v>
      </c>
      <c r="E889" s="14" t="s">
        <v>25</v>
      </c>
      <c r="F889" s="15">
        <v>2</v>
      </c>
    </row>
    <row r="890" spans="1:10">
      <c r="A890" s="12"/>
      <c r="B890" s="13"/>
      <c r="C890" s="13"/>
      <c r="D890" s="13"/>
      <c r="E890" s="14"/>
      <c r="F890" s="15"/>
    </row>
    <row r="891" spans="1:10">
      <c r="A891" s="12">
        <v>43682</v>
      </c>
      <c r="B891" s="13">
        <v>6</v>
      </c>
      <c r="C891" s="13" t="s">
        <v>5</v>
      </c>
      <c r="D891" s="13">
        <v>2</v>
      </c>
      <c r="E891" s="14" t="s">
        <v>23</v>
      </c>
      <c r="F891" s="15">
        <v>1</v>
      </c>
      <c r="G891" s="14">
        <v>0</v>
      </c>
      <c r="H891">
        <v>7.8</v>
      </c>
      <c r="I891" s="14">
        <v>1</v>
      </c>
      <c r="J891">
        <v>7.6</v>
      </c>
    </row>
    <row r="892" spans="1:10">
      <c r="A892" s="12">
        <v>43682</v>
      </c>
      <c r="B892" s="13">
        <v>6</v>
      </c>
      <c r="C892" s="13" t="s">
        <v>5</v>
      </c>
      <c r="D892" s="13">
        <v>2</v>
      </c>
      <c r="E892" s="14" t="s">
        <v>23</v>
      </c>
      <c r="F892" s="15">
        <v>2</v>
      </c>
      <c r="G892" s="14"/>
      <c r="I892" s="14">
        <v>0</v>
      </c>
      <c r="J892">
        <v>5.2</v>
      </c>
    </row>
    <row r="893" spans="1:10">
      <c r="A893" s="12">
        <v>43682</v>
      </c>
      <c r="B893" s="13">
        <v>6</v>
      </c>
      <c r="C893" s="13" t="s">
        <v>5</v>
      </c>
      <c r="D893" s="13">
        <v>2</v>
      </c>
      <c r="E893" s="14" t="s">
        <v>24</v>
      </c>
      <c r="F893" s="15">
        <v>1</v>
      </c>
      <c r="G893" s="14"/>
    </row>
    <row r="894" spans="1:10">
      <c r="A894" s="12">
        <v>43682</v>
      </c>
      <c r="B894" s="13">
        <v>6</v>
      </c>
      <c r="C894" s="13" t="s">
        <v>5</v>
      </c>
      <c r="D894" s="13">
        <v>2</v>
      </c>
      <c r="E894" s="14" t="s">
        <v>24</v>
      </c>
      <c r="F894" s="15">
        <v>2</v>
      </c>
      <c r="G894" s="14"/>
    </row>
    <row r="895" spans="1:10">
      <c r="A895" s="12">
        <v>43682</v>
      </c>
      <c r="B895" s="13">
        <v>6</v>
      </c>
      <c r="C895" s="13" t="s">
        <v>5</v>
      </c>
      <c r="D895" s="13">
        <v>2</v>
      </c>
      <c r="E895" s="14" t="s">
        <v>25</v>
      </c>
      <c r="F895" s="15">
        <v>1</v>
      </c>
      <c r="G895" s="14"/>
    </row>
    <row r="896" spans="1:10">
      <c r="A896" s="12">
        <v>43682</v>
      </c>
      <c r="B896" s="13">
        <v>6</v>
      </c>
      <c r="C896" s="13" t="s">
        <v>5</v>
      </c>
      <c r="D896" s="13">
        <v>2</v>
      </c>
      <c r="E896" s="14" t="s">
        <v>25</v>
      </c>
      <c r="F896" s="15">
        <v>2</v>
      </c>
    </row>
    <row r="897" spans="1:10">
      <c r="A897" s="12"/>
      <c r="B897" s="13"/>
      <c r="C897" s="13"/>
      <c r="D897" s="13"/>
      <c r="E897" s="14"/>
      <c r="F897" s="15"/>
    </row>
    <row r="898" spans="1:10">
      <c r="A898" s="12">
        <v>43682</v>
      </c>
      <c r="B898" s="13">
        <v>6</v>
      </c>
      <c r="C898" s="13" t="s">
        <v>5</v>
      </c>
      <c r="D898" s="14">
        <v>3</v>
      </c>
      <c r="E898" s="14" t="s">
        <v>23</v>
      </c>
      <c r="F898" s="15">
        <v>1</v>
      </c>
      <c r="G898" s="14">
        <v>4</v>
      </c>
      <c r="H898">
        <v>9.9</v>
      </c>
      <c r="I898" s="14"/>
    </row>
    <row r="899" spans="1:10">
      <c r="A899" s="12">
        <v>43682</v>
      </c>
      <c r="B899" s="13">
        <v>6</v>
      </c>
      <c r="C899" s="13" t="s">
        <v>5</v>
      </c>
      <c r="D899" s="13">
        <v>3</v>
      </c>
      <c r="E899" s="14" t="s">
        <v>23</v>
      </c>
      <c r="F899" s="15">
        <v>2</v>
      </c>
      <c r="G899" s="14">
        <v>4</v>
      </c>
      <c r="H899">
        <v>14.2</v>
      </c>
      <c r="I899" s="14"/>
    </row>
    <row r="900" spans="1:10">
      <c r="A900" s="12">
        <v>43682</v>
      </c>
      <c r="B900" s="13">
        <v>6</v>
      </c>
      <c r="C900" s="13" t="s">
        <v>5</v>
      </c>
      <c r="D900" s="13">
        <v>3</v>
      </c>
      <c r="E900" s="14" t="s">
        <v>24</v>
      </c>
      <c r="F900" s="15">
        <v>1</v>
      </c>
      <c r="G900" s="14"/>
    </row>
    <row r="901" spans="1:10">
      <c r="A901" s="12">
        <v>43682</v>
      </c>
      <c r="B901" s="13">
        <v>6</v>
      </c>
      <c r="C901" s="13" t="s">
        <v>5</v>
      </c>
      <c r="D901" s="13">
        <v>3</v>
      </c>
      <c r="E901" s="14" t="s">
        <v>24</v>
      </c>
      <c r="F901" s="15">
        <v>2</v>
      </c>
      <c r="G901" s="14"/>
    </row>
    <row r="902" spans="1:10">
      <c r="A902" s="12">
        <v>43682</v>
      </c>
      <c r="B902" s="13">
        <v>6</v>
      </c>
      <c r="C902" s="13" t="s">
        <v>5</v>
      </c>
      <c r="D902" s="13">
        <v>3</v>
      </c>
      <c r="E902" s="14" t="s">
        <v>25</v>
      </c>
      <c r="F902" s="15">
        <v>1</v>
      </c>
    </row>
    <row r="903" spans="1:10">
      <c r="A903" s="12">
        <v>43682</v>
      </c>
      <c r="B903" s="13">
        <v>6</v>
      </c>
      <c r="C903" s="13" t="s">
        <v>5</v>
      </c>
      <c r="D903" s="13">
        <v>3</v>
      </c>
      <c r="E903" s="14" t="s">
        <v>25</v>
      </c>
      <c r="F903" s="15">
        <v>2</v>
      </c>
    </row>
    <row r="904" spans="1:10">
      <c r="A904" s="12"/>
      <c r="B904" s="13"/>
      <c r="C904" s="13"/>
      <c r="D904" s="13"/>
      <c r="E904" s="14"/>
      <c r="F904" s="15"/>
    </row>
    <row r="905" spans="1:10">
      <c r="A905" s="12">
        <v>43682</v>
      </c>
      <c r="B905" s="13">
        <v>6</v>
      </c>
      <c r="C905" s="13" t="s">
        <v>5</v>
      </c>
      <c r="D905" s="14">
        <v>4</v>
      </c>
      <c r="E905" s="14" t="s">
        <v>23</v>
      </c>
      <c r="F905" s="15">
        <v>1</v>
      </c>
      <c r="G905" s="14">
        <v>2</v>
      </c>
      <c r="H905">
        <v>8.3000000000000007</v>
      </c>
      <c r="I905" s="14">
        <v>1</v>
      </c>
      <c r="J905">
        <v>7.8</v>
      </c>
    </row>
    <row r="906" spans="1:10">
      <c r="A906" s="12">
        <v>43682</v>
      </c>
      <c r="B906" s="13">
        <v>6</v>
      </c>
      <c r="C906" s="13" t="s">
        <v>5</v>
      </c>
      <c r="D906" s="13">
        <v>4</v>
      </c>
      <c r="E906" s="14" t="s">
        <v>23</v>
      </c>
      <c r="F906" s="15">
        <v>2</v>
      </c>
      <c r="G906" s="14">
        <v>2</v>
      </c>
      <c r="H906">
        <v>7.4</v>
      </c>
      <c r="I906" s="14">
        <v>4</v>
      </c>
      <c r="J906">
        <v>10.8</v>
      </c>
    </row>
    <row r="907" spans="1:10">
      <c r="A907" s="12">
        <v>43682</v>
      </c>
      <c r="B907" s="13">
        <v>6</v>
      </c>
      <c r="C907" s="13" t="s">
        <v>5</v>
      </c>
      <c r="D907" s="13">
        <v>4</v>
      </c>
      <c r="E907" s="14" t="s">
        <v>24</v>
      </c>
      <c r="F907" s="15">
        <v>1</v>
      </c>
      <c r="G907" s="14"/>
      <c r="I907" s="14">
        <v>1</v>
      </c>
      <c r="J907">
        <v>1.3</v>
      </c>
    </row>
    <row r="908" spans="1:10">
      <c r="A908" s="12">
        <v>43682</v>
      </c>
      <c r="B908" s="13">
        <v>6</v>
      </c>
      <c r="C908" s="13" t="s">
        <v>5</v>
      </c>
      <c r="D908" s="13">
        <v>4</v>
      </c>
      <c r="E908" s="14" t="s">
        <v>24</v>
      </c>
      <c r="F908" s="15">
        <v>2</v>
      </c>
      <c r="G908" s="14"/>
      <c r="I908" s="14"/>
    </row>
    <row r="909" spans="1:10">
      <c r="A909" s="12">
        <v>43682</v>
      </c>
      <c r="B909" s="13">
        <v>6</v>
      </c>
      <c r="C909" s="13" t="s">
        <v>5</v>
      </c>
      <c r="D909" s="13">
        <v>4</v>
      </c>
      <c r="E909" s="14" t="s">
        <v>25</v>
      </c>
      <c r="F909" s="15">
        <v>1</v>
      </c>
      <c r="G909" s="14"/>
    </row>
    <row r="910" spans="1:10">
      <c r="A910" s="12">
        <v>43682</v>
      </c>
      <c r="B910" s="13">
        <v>6</v>
      </c>
      <c r="C910" s="13" t="s">
        <v>5</v>
      </c>
      <c r="D910" s="13">
        <v>4</v>
      </c>
      <c r="E910" s="14" t="s">
        <v>25</v>
      </c>
      <c r="F910" s="15">
        <v>2</v>
      </c>
      <c r="G910" s="14"/>
    </row>
    <row r="911" spans="1:10">
      <c r="A911" s="12"/>
      <c r="B911" s="14"/>
      <c r="C911" s="13"/>
      <c r="D911" s="14"/>
      <c r="E911" s="14"/>
      <c r="F911" s="14"/>
    </row>
    <row r="912" spans="1:10">
      <c r="A912" s="12">
        <v>43682</v>
      </c>
      <c r="B912" s="13">
        <v>6</v>
      </c>
      <c r="C912" s="13" t="s">
        <v>5</v>
      </c>
      <c r="D912" s="14">
        <v>5</v>
      </c>
      <c r="E912" s="14" t="s">
        <v>23</v>
      </c>
      <c r="F912" s="15">
        <v>1</v>
      </c>
      <c r="G912" s="14">
        <v>3</v>
      </c>
      <c r="H912">
        <v>6.8</v>
      </c>
      <c r="I912" s="14"/>
    </row>
    <row r="913" spans="1:9">
      <c r="A913" s="12">
        <v>43682</v>
      </c>
      <c r="B913" s="13">
        <v>6</v>
      </c>
      <c r="C913" s="13" t="s">
        <v>5</v>
      </c>
      <c r="D913" s="13">
        <v>5</v>
      </c>
      <c r="E913" s="14" t="s">
        <v>23</v>
      </c>
      <c r="F913" s="15">
        <v>2</v>
      </c>
      <c r="G913" s="14">
        <v>3</v>
      </c>
      <c r="H913">
        <v>17.8</v>
      </c>
      <c r="I913" s="14"/>
    </row>
    <row r="914" spans="1:9">
      <c r="A914" s="12">
        <v>43682</v>
      </c>
      <c r="B914" s="13">
        <v>6</v>
      </c>
      <c r="C914" s="13" t="s">
        <v>5</v>
      </c>
      <c r="D914" s="13">
        <v>5</v>
      </c>
      <c r="E914" s="14" t="s">
        <v>24</v>
      </c>
      <c r="F914" s="15">
        <v>1</v>
      </c>
      <c r="G914" s="14">
        <v>1</v>
      </c>
      <c r="H914">
        <v>10</v>
      </c>
    </row>
    <row r="915" spans="1:9">
      <c r="A915" s="12">
        <v>43682</v>
      </c>
      <c r="B915" s="13">
        <v>6</v>
      </c>
      <c r="C915" s="13" t="s">
        <v>5</v>
      </c>
      <c r="D915" s="13">
        <v>5</v>
      </c>
      <c r="E915" s="14" t="s">
        <v>24</v>
      </c>
      <c r="F915" s="15">
        <v>2</v>
      </c>
      <c r="G915" s="14"/>
    </row>
    <row r="916" spans="1:9">
      <c r="A916" s="12">
        <v>43682</v>
      </c>
      <c r="B916" s="13">
        <v>6</v>
      </c>
      <c r="C916" s="13" t="s">
        <v>5</v>
      </c>
      <c r="D916" s="13">
        <v>5</v>
      </c>
      <c r="E916" s="14" t="s">
        <v>25</v>
      </c>
      <c r="F916" s="15">
        <v>1</v>
      </c>
    </row>
    <row r="917" spans="1:9">
      <c r="A917" s="12">
        <v>43682</v>
      </c>
      <c r="B917" s="13">
        <v>6</v>
      </c>
      <c r="C917" s="13" t="s">
        <v>5</v>
      </c>
      <c r="D917" s="13">
        <v>5</v>
      </c>
      <c r="E917" s="14" t="s">
        <v>25</v>
      </c>
      <c r="F917" s="15">
        <v>2</v>
      </c>
    </row>
    <row r="918" spans="1:9">
      <c r="A918" s="12"/>
      <c r="B918" s="13"/>
      <c r="C918" s="13"/>
      <c r="D918" s="13"/>
      <c r="E918" s="14"/>
      <c r="F918" s="15"/>
    </row>
    <row r="919" spans="1:9">
      <c r="A919" s="12">
        <v>43682</v>
      </c>
      <c r="B919" s="13">
        <v>6</v>
      </c>
      <c r="C919" s="13" t="s">
        <v>6</v>
      </c>
      <c r="D919" s="13">
        <v>1</v>
      </c>
      <c r="E919" s="14" t="s">
        <v>23</v>
      </c>
      <c r="F919" s="15">
        <v>1</v>
      </c>
      <c r="G919" s="14">
        <v>4</v>
      </c>
      <c r="H919">
        <v>9.8000000000000007</v>
      </c>
      <c r="I919" s="14"/>
    </row>
    <row r="920" spans="1:9">
      <c r="A920" s="12">
        <v>43682</v>
      </c>
      <c r="B920" s="13">
        <v>6</v>
      </c>
      <c r="C920" s="13" t="s">
        <v>6</v>
      </c>
      <c r="D920" s="13">
        <v>1</v>
      </c>
      <c r="E920" s="14" t="s">
        <v>23</v>
      </c>
      <c r="F920" s="15">
        <v>2</v>
      </c>
      <c r="G920" s="14">
        <v>3</v>
      </c>
      <c r="H920">
        <v>8.1</v>
      </c>
      <c r="I920" s="14"/>
    </row>
    <row r="921" spans="1:9">
      <c r="A921" s="12">
        <v>43682</v>
      </c>
      <c r="B921" s="13">
        <v>6</v>
      </c>
      <c r="C921" s="13" t="s">
        <v>6</v>
      </c>
      <c r="D921" s="13">
        <v>1</v>
      </c>
      <c r="E921" s="14" t="s">
        <v>24</v>
      </c>
      <c r="F921" s="15">
        <v>1</v>
      </c>
      <c r="G921" s="14"/>
      <c r="I921" s="14"/>
    </row>
    <row r="922" spans="1:9">
      <c r="A922" s="12">
        <v>43682</v>
      </c>
      <c r="B922" s="13">
        <v>6</v>
      </c>
      <c r="C922" s="13" t="s">
        <v>6</v>
      </c>
      <c r="D922" s="13">
        <v>1</v>
      </c>
      <c r="E922" s="14" t="s">
        <v>24</v>
      </c>
      <c r="F922" s="15">
        <v>2</v>
      </c>
      <c r="G922" s="14"/>
      <c r="I922" s="14"/>
    </row>
    <row r="923" spans="1:9">
      <c r="A923" s="12">
        <v>43682</v>
      </c>
      <c r="B923" s="13">
        <v>6</v>
      </c>
      <c r="C923" s="13" t="s">
        <v>6</v>
      </c>
      <c r="D923" s="13">
        <v>1</v>
      </c>
      <c r="E923" s="14" t="s">
        <v>25</v>
      </c>
      <c r="F923" s="15">
        <v>1</v>
      </c>
      <c r="G923" s="14"/>
    </row>
    <row r="924" spans="1:9">
      <c r="A924" s="12">
        <v>43682</v>
      </c>
      <c r="B924" s="13">
        <v>6</v>
      </c>
      <c r="C924" s="13" t="s">
        <v>6</v>
      </c>
      <c r="D924" s="13">
        <v>1</v>
      </c>
      <c r="E924" s="14" t="s">
        <v>25</v>
      </c>
      <c r="F924" s="15">
        <v>2</v>
      </c>
    </row>
    <row r="925" spans="1:9">
      <c r="A925" s="12"/>
      <c r="B925" s="13"/>
      <c r="C925" s="13"/>
      <c r="D925" s="13"/>
      <c r="E925" s="14"/>
      <c r="F925" s="15"/>
    </row>
    <row r="926" spans="1:9">
      <c r="A926" s="12">
        <v>43682</v>
      </c>
      <c r="B926" s="13">
        <v>6</v>
      </c>
      <c r="C926" s="13" t="s">
        <v>6</v>
      </c>
      <c r="D926" s="13">
        <v>2</v>
      </c>
      <c r="E926" s="14" t="s">
        <v>23</v>
      </c>
      <c r="F926" s="15">
        <v>1</v>
      </c>
      <c r="G926" s="14">
        <v>3</v>
      </c>
      <c r="H926">
        <v>6.9</v>
      </c>
      <c r="I926" s="14"/>
    </row>
    <row r="927" spans="1:9">
      <c r="A927" s="12">
        <v>43682</v>
      </c>
      <c r="B927" s="13">
        <v>6</v>
      </c>
      <c r="C927" s="13" t="s">
        <v>6</v>
      </c>
      <c r="D927" s="13">
        <v>2</v>
      </c>
      <c r="E927" s="14" t="s">
        <v>23</v>
      </c>
      <c r="F927" s="15">
        <v>2</v>
      </c>
      <c r="G927" s="14">
        <v>1</v>
      </c>
      <c r="H927">
        <v>8</v>
      </c>
      <c r="I927" s="14"/>
    </row>
    <row r="928" spans="1:9">
      <c r="A928" s="12">
        <v>43682</v>
      </c>
      <c r="B928" s="13">
        <v>6</v>
      </c>
      <c r="C928" s="13" t="s">
        <v>6</v>
      </c>
      <c r="D928" s="13">
        <v>2</v>
      </c>
      <c r="E928" s="14" t="s">
        <v>24</v>
      </c>
      <c r="F928" s="15">
        <v>1</v>
      </c>
      <c r="G928" s="14">
        <v>1</v>
      </c>
      <c r="H928">
        <v>8.6</v>
      </c>
    </row>
    <row r="929" spans="1:9">
      <c r="A929" s="12">
        <v>43682</v>
      </c>
      <c r="B929" s="13">
        <v>6</v>
      </c>
      <c r="C929" s="13" t="s">
        <v>6</v>
      </c>
      <c r="D929" s="13">
        <v>2</v>
      </c>
      <c r="E929" s="14" t="s">
        <v>24</v>
      </c>
      <c r="F929" s="15">
        <v>2</v>
      </c>
      <c r="G929" s="14">
        <v>0</v>
      </c>
      <c r="H929">
        <v>6.8</v>
      </c>
    </row>
    <row r="930" spans="1:9">
      <c r="A930" s="12">
        <v>43682</v>
      </c>
      <c r="B930" s="13">
        <v>6</v>
      </c>
      <c r="C930" s="13" t="s">
        <v>6</v>
      </c>
      <c r="D930" s="13">
        <v>2</v>
      </c>
      <c r="E930" s="14" t="s">
        <v>25</v>
      </c>
      <c r="F930" s="15">
        <v>1</v>
      </c>
      <c r="G930" s="14">
        <v>0</v>
      </c>
      <c r="H930">
        <v>5.2</v>
      </c>
    </row>
    <row r="931" spans="1:9">
      <c r="A931" s="12">
        <v>43682</v>
      </c>
      <c r="B931" s="13">
        <v>6</v>
      </c>
      <c r="C931" s="13" t="s">
        <v>6</v>
      </c>
      <c r="D931" s="13">
        <v>2</v>
      </c>
      <c r="E931" s="14" t="s">
        <v>25</v>
      </c>
      <c r="F931" s="15">
        <v>2</v>
      </c>
      <c r="G931" s="14">
        <v>0</v>
      </c>
      <c r="H931">
        <v>2.9</v>
      </c>
    </row>
    <row r="932" spans="1:9">
      <c r="A932" s="12"/>
      <c r="B932" s="13"/>
      <c r="C932" s="13"/>
      <c r="D932" s="13"/>
      <c r="E932" s="14"/>
      <c r="F932" s="15"/>
    </row>
    <row r="933" spans="1:9">
      <c r="A933" s="12">
        <v>43682</v>
      </c>
      <c r="B933" s="13">
        <v>6</v>
      </c>
      <c r="C933" s="13" t="s">
        <v>6</v>
      </c>
      <c r="D933" s="14">
        <v>3</v>
      </c>
      <c r="E933" s="14" t="s">
        <v>23</v>
      </c>
      <c r="F933" s="15">
        <v>1</v>
      </c>
      <c r="G933" s="14">
        <v>3</v>
      </c>
      <c r="H933">
        <v>10.9</v>
      </c>
    </row>
    <row r="934" spans="1:9">
      <c r="A934" s="12">
        <v>43682</v>
      </c>
      <c r="B934" s="13">
        <v>6</v>
      </c>
      <c r="C934" s="13" t="s">
        <v>6</v>
      </c>
      <c r="D934" s="13">
        <v>3</v>
      </c>
      <c r="E934" s="14" t="s">
        <v>23</v>
      </c>
      <c r="F934" s="15">
        <v>2</v>
      </c>
      <c r="G934" s="14">
        <v>2</v>
      </c>
      <c r="H934">
        <v>14.7</v>
      </c>
    </row>
    <row r="935" spans="1:9">
      <c r="A935" s="12">
        <v>43682</v>
      </c>
      <c r="B935" s="13">
        <v>6</v>
      </c>
      <c r="C935" s="13" t="s">
        <v>6</v>
      </c>
      <c r="D935" s="13">
        <v>3</v>
      </c>
      <c r="E935" s="14" t="s">
        <v>24</v>
      </c>
      <c r="F935" s="15">
        <v>1</v>
      </c>
      <c r="G935" s="14">
        <v>1</v>
      </c>
      <c r="H935">
        <v>2.9</v>
      </c>
    </row>
    <row r="936" spans="1:9">
      <c r="A936" s="12">
        <v>43682</v>
      </c>
      <c r="B936" s="13">
        <v>6</v>
      </c>
      <c r="C936" s="13" t="s">
        <v>6</v>
      </c>
      <c r="D936" s="13">
        <v>3</v>
      </c>
      <c r="E936" s="14" t="s">
        <v>24</v>
      </c>
      <c r="F936" s="15">
        <v>2</v>
      </c>
      <c r="G936" s="14"/>
    </row>
    <row r="937" spans="1:9">
      <c r="A937" s="12">
        <v>43682</v>
      </c>
      <c r="B937" s="13">
        <v>6</v>
      </c>
      <c r="C937" s="13" t="s">
        <v>6</v>
      </c>
      <c r="D937" s="13">
        <v>3</v>
      </c>
      <c r="E937" s="14" t="s">
        <v>25</v>
      </c>
      <c r="F937" s="15">
        <v>1</v>
      </c>
    </row>
    <row r="938" spans="1:9">
      <c r="A938" s="12">
        <v>43682</v>
      </c>
      <c r="B938" s="13">
        <v>6</v>
      </c>
      <c r="C938" s="13" t="s">
        <v>6</v>
      </c>
      <c r="D938" s="13">
        <v>3</v>
      </c>
      <c r="E938" s="14" t="s">
        <v>25</v>
      </c>
      <c r="F938" s="15">
        <v>2</v>
      </c>
    </row>
    <row r="939" spans="1:9">
      <c r="A939" s="12"/>
      <c r="B939" s="13"/>
      <c r="C939" s="13"/>
      <c r="D939" s="13"/>
      <c r="E939" s="14"/>
      <c r="F939" s="15"/>
    </row>
    <row r="940" spans="1:9">
      <c r="A940" s="12">
        <v>43682</v>
      </c>
      <c r="B940" s="13">
        <v>6</v>
      </c>
      <c r="C940" s="13" t="s">
        <v>6</v>
      </c>
      <c r="D940" s="14">
        <v>4</v>
      </c>
      <c r="E940" s="14" t="s">
        <v>23</v>
      </c>
      <c r="F940" s="15">
        <v>1</v>
      </c>
      <c r="G940" s="14">
        <v>4</v>
      </c>
      <c r="H940">
        <v>11.8</v>
      </c>
      <c r="I940" s="14"/>
    </row>
    <row r="941" spans="1:9">
      <c r="A941" s="12">
        <v>43682</v>
      </c>
      <c r="B941" s="13">
        <v>6</v>
      </c>
      <c r="C941" s="13" t="s">
        <v>6</v>
      </c>
      <c r="D941" s="13">
        <v>4</v>
      </c>
      <c r="E941" s="14" t="s">
        <v>23</v>
      </c>
      <c r="F941" s="15">
        <v>2</v>
      </c>
      <c r="G941" s="14">
        <v>3</v>
      </c>
      <c r="H941">
        <v>9.4</v>
      </c>
      <c r="I941" s="14"/>
    </row>
    <row r="942" spans="1:9">
      <c r="A942" s="12">
        <v>43682</v>
      </c>
      <c r="B942" s="13">
        <v>6</v>
      </c>
      <c r="C942" s="13" t="s">
        <v>6</v>
      </c>
      <c r="D942" s="13">
        <v>4</v>
      </c>
      <c r="E942" s="14" t="s">
        <v>24</v>
      </c>
      <c r="F942" s="15">
        <v>1</v>
      </c>
      <c r="G942" s="14">
        <v>0</v>
      </c>
      <c r="H942">
        <v>4.2</v>
      </c>
    </row>
    <row r="943" spans="1:9">
      <c r="A943" s="12">
        <v>43682</v>
      </c>
      <c r="B943" s="13">
        <v>6</v>
      </c>
      <c r="C943" s="13" t="s">
        <v>6</v>
      </c>
      <c r="D943" s="13">
        <v>4</v>
      </c>
      <c r="E943" s="14" t="s">
        <v>24</v>
      </c>
      <c r="F943" s="15">
        <v>2</v>
      </c>
      <c r="G943" s="14">
        <v>1</v>
      </c>
      <c r="H943">
        <v>3.2</v>
      </c>
    </row>
    <row r="944" spans="1:9">
      <c r="A944" s="12">
        <v>43682</v>
      </c>
      <c r="B944" s="13">
        <v>6</v>
      </c>
      <c r="C944" s="13" t="s">
        <v>6</v>
      </c>
      <c r="D944" s="13">
        <v>4</v>
      </c>
      <c r="E944" s="14" t="s">
        <v>25</v>
      </c>
      <c r="F944" s="15">
        <v>1</v>
      </c>
    </row>
    <row r="945" spans="1:9">
      <c r="A945" s="12">
        <v>43682</v>
      </c>
      <c r="B945" s="13">
        <v>6</v>
      </c>
      <c r="C945" s="13" t="s">
        <v>6</v>
      </c>
      <c r="D945" s="13">
        <v>4</v>
      </c>
      <c r="E945" s="14" t="s">
        <v>25</v>
      </c>
      <c r="F945" s="15">
        <v>2</v>
      </c>
    </row>
    <row r="946" spans="1:9">
      <c r="A946" s="12"/>
      <c r="B946" s="14"/>
      <c r="C946" s="13"/>
      <c r="D946" s="14"/>
      <c r="E946" s="14"/>
      <c r="F946" s="14"/>
    </row>
    <row r="947" spans="1:9">
      <c r="A947" s="12">
        <v>43682</v>
      </c>
      <c r="B947" s="13">
        <v>6</v>
      </c>
      <c r="C947" s="13" t="s">
        <v>6</v>
      </c>
      <c r="D947" s="14">
        <v>5</v>
      </c>
      <c r="E947" s="14" t="s">
        <v>23</v>
      </c>
      <c r="F947" s="15">
        <v>1</v>
      </c>
      <c r="G947" s="14">
        <v>4</v>
      </c>
      <c r="H947">
        <v>6.7</v>
      </c>
      <c r="I947" s="14"/>
    </row>
    <row r="948" spans="1:9">
      <c r="A948" s="12">
        <v>43682</v>
      </c>
      <c r="B948" s="13">
        <v>6</v>
      </c>
      <c r="C948" s="13" t="s">
        <v>6</v>
      </c>
      <c r="D948" s="13">
        <v>5</v>
      </c>
      <c r="E948" s="14" t="s">
        <v>23</v>
      </c>
      <c r="F948" s="15">
        <v>2</v>
      </c>
      <c r="G948" s="14">
        <v>2</v>
      </c>
      <c r="H948">
        <v>9.1999999999999993</v>
      </c>
      <c r="I948" s="14"/>
    </row>
    <row r="949" spans="1:9">
      <c r="A949" s="12">
        <v>43682</v>
      </c>
      <c r="B949" s="13">
        <v>6</v>
      </c>
      <c r="C949" s="13" t="s">
        <v>6</v>
      </c>
      <c r="D949" s="13">
        <v>5</v>
      </c>
      <c r="E949" s="14" t="s">
        <v>24</v>
      </c>
      <c r="F949" s="15">
        <v>1</v>
      </c>
      <c r="G949" s="14"/>
    </row>
    <row r="950" spans="1:9">
      <c r="A950" s="12">
        <v>43682</v>
      </c>
      <c r="B950" s="13">
        <v>6</v>
      </c>
      <c r="C950" s="13" t="s">
        <v>6</v>
      </c>
      <c r="D950" s="13">
        <v>5</v>
      </c>
      <c r="E950" s="14" t="s">
        <v>24</v>
      </c>
      <c r="F950" s="15">
        <v>2</v>
      </c>
      <c r="G950" s="14"/>
    </row>
    <row r="951" spans="1:9">
      <c r="A951" s="12">
        <v>43682</v>
      </c>
      <c r="B951" s="13">
        <v>6</v>
      </c>
      <c r="C951" s="13" t="s">
        <v>6</v>
      </c>
      <c r="D951" s="13">
        <v>5</v>
      </c>
      <c r="E951" s="14" t="s">
        <v>25</v>
      </c>
      <c r="F951" s="15">
        <v>1</v>
      </c>
    </row>
    <row r="952" spans="1:9">
      <c r="A952" s="12">
        <v>43682</v>
      </c>
      <c r="B952" s="13">
        <v>6</v>
      </c>
      <c r="C952" s="13" t="s">
        <v>6</v>
      </c>
      <c r="D952" s="13">
        <v>5</v>
      </c>
      <c r="E952" s="14" t="s">
        <v>25</v>
      </c>
      <c r="F952" s="15">
        <v>2</v>
      </c>
    </row>
  </sheetData>
  <mergeCells count="9">
    <mergeCell ref="I1:I2"/>
    <mergeCell ref="J1:J2"/>
    <mergeCell ref="H1:H2"/>
    <mergeCell ref="A1:A2"/>
    <mergeCell ref="B1:B2"/>
    <mergeCell ref="D1:D2"/>
    <mergeCell ref="E1:E2"/>
    <mergeCell ref="F1:F2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2"/>
  <sheetViews>
    <sheetView topLeftCell="F258" workbookViewId="0">
      <selection activeCell="S274" sqref="S274:S408"/>
    </sheetView>
  </sheetViews>
  <sheetFormatPr baseColWidth="10" defaultRowHeight="15" x14ac:dyDescent="0"/>
  <cols>
    <col min="1" max="1" width="9.1640625" bestFit="1" customWidth="1"/>
    <col min="6" max="6" width="9.33203125" customWidth="1"/>
    <col min="11" max="11" width="10.83203125" style="16"/>
    <col min="17" max="18" width="10.83203125" style="14"/>
  </cols>
  <sheetData>
    <row r="1" spans="1:20" ht="15" customHeight="1">
      <c r="A1" s="37" t="s">
        <v>2</v>
      </c>
      <c r="B1" s="37" t="s">
        <v>0</v>
      </c>
      <c r="D1" s="37" t="s">
        <v>1</v>
      </c>
      <c r="E1" s="39" t="s">
        <v>19</v>
      </c>
      <c r="F1" s="41" t="s">
        <v>20</v>
      </c>
      <c r="G1" s="33" t="s">
        <v>21</v>
      </c>
      <c r="H1" s="35" t="s">
        <v>22</v>
      </c>
    </row>
    <row r="2" spans="1:20" ht="16" thickBot="1">
      <c r="A2" s="38"/>
      <c r="B2" s="38"/>
      <c r="C2" s="11" t="s">
        <v>3</v>
      </c>
      <c r="D2" s="38"/>
      <c r="E2" s="40"/>
      <c r="F2" s="42"/>
      <c r="G2" s="34"/>
      <c r="H2" s="36"/>
      <c r="I2" t="s">
        <v>28</v>
      </c>
      <c r="J2" t="s">
        <v>29</v>
      </c>
      <c r="L2" t="s">
        <v>2</v>
      </c>
      <c r="M2" t="s">
        <v>3</v>
      </c>
      <c r="N2" t="s">
        <v>30</v>
      </c>
      <c r="O2" t="s">
        <v>31</v>
      </c>
      <c r="P2" t="s">
        <v>32</v>
      </c>
      <c r="Q2" s="14" t="s">
        <v>33</v>
      </c>
      <c r="R2" s="14" t="s">
        <v>34</v>
      </c>
      <c r="S2" s="14" t="s">
        <v>35</v>
      </c>
      <c r="T2" s="14" t="s">
        <v>36</v>
      </c>
    </row>
    <row r="3" spans="1:20">
      <c r="A3" s="12">
        <v>43640</v>
      </c>
      <c r="B3" s="13">
        <v>3</v>
      </c>
      <c r="C3" s="13" t="s">
        <v>4</v>
      </c>
      <c r="D3" s="13">
        <v>1</v>
      </c>
      <c r="E3" s="14" t="s">
        <v>23</v>
      </c>
      <c r="F3" s="15">
        <v>1</v>
      </c>
      <c r="G3" s="14">
        <v>0</v>
      </c>
      <c r="H3" s="14">
        <v>5.4</v>
      </c>
      <c r="I3">
        <f>AVERAGE(G3:G4)</f>
        <v>2</v>
      </c>
      <c r="J3">
        <f>AVERAGE(H3:H4)</f>
        <v>8.4499999999999993</v>
      </c>
    </row>
    <row r="4" spans="1:20">
      <c r="A4" s="12">
        <v>43640</v>
      </c>
      <c r="B4" s="13">
        <v>3</v>
      </c>
      <c r="C4" s="13" t="s">
        <v>4</v>
      </c>
      <c r="D4" s="13">
        <v>1</v>
      </c>
      <c r="E4" s="14" t="s">
        <v>23</v>
      </c>
      <c r="F4" s="15">
        <v>2</v>
      </c>
      <c r="G4" s="14">
        <v>4</v>
      </c>
      <c r="H4" s="14">
        <v>11.5</v>
      </c>
      <c r="L4" s="3">
        <v>43640</v>
      </c>
      <c r="M4" s="2">
        <v>3</v>
      </c>
      <c r="N4" s="2" t="s">
        <v>4</v>
      </c>
      <c r="O4" s="2">
        <v>1</v>
      </c>
      <c r="P4" t="s">
        <v>23</v>
      </c>
      <c r="Q4" s="14">
        <v>2</v>
      </c>
      <c r="R4" s="17">
        <v>8</v>
      </c>
      <c r="S4">
        <f>R4*Q4</f>
        <v>16</v>
      </c>
      <c r="T4">
        <f>S4/78.5</f>
        <v>0.20382165605095542</v>
      </c>
    </row>
    <row r="5" spans="1:20">
      <c r="A5" s="12">
        <v>43640</v>
      </c>
      <c r="B5" s="13">
        <v>3</v>
      </c>
      <c r="C5" s="13" t="s">
        <v>4</v>
      </c>
      <c r="D5" s="13">
        <v>2</v>
      </c>
      <c r="E5" s="14" t="s">
        <v>23</v>
      </c>
      <c r="F5" s="15">
        <v>1</v>
      </c>
      <c r="G5" s="14">
        <v>6</v>
      </c>
      <c r="H5" s="14">
        <v>6.4</v>
      </c>
      <c r="I5">
        <f>AVERAGE(G5:G6)</f>
        <v>4.5</v>
      </c>
      <c r="J5">
        <f>AVERAGE(H5:H6)</f>
        <v>7.15</v>
      </c>
      <c r="L5" s="3">
        <v>43640</v>
      </c>
      <c r="M5" s="2">
        <v>3</v>
      </c>
      <c r="N5" s="2" t="s">
        <v>4</v>
      </c>
      <c r="O5" s="2">
        <v>2</v>
      </c>
      <c r="P5" t="s">
        <v>23</v>
      </c>
      <c r="Q5" s="14">
        <v>4.5</v>
      </c>
      <c r="R5" s="17">
        <v>36</v>
      </c>
      <c r="S5">
        <f t="shared" ref="S5:S68" si="0">R5*Q5</f>
        <v>162</v>
      </c>
      <c r="T5">
        <f t="shared" ref="T5:T68" si="1">S5/78.5</f>
        <v>2.0636942675159236</v>
      </c>
    </row>
    <row r="6" spans="1:20">
      <c r="A6" s="12">
        <v>43640</v>
      </c>
      <c r="B6" s="13">
        <v>3</v>
      </c>
      <c r="C6" s="13" t="s">
        <v>4</v>
      </c>
      <c r="D6" s="13">
        <v>2</v>
      </c>
      <c r="E6" s="14" t="s">
        <v>23</v>
      </c>
      <c r="F6" s="15">
        <v>2</v>
      </c>
      <c r="G6" s="14">
        <v>3</v>
      </c>
      <c r="H6" s="14">
        <v>7.9</v>
      </c>
      <c r="L6" s="3">
        <v>43640</v>
      </c>
      <c r="M6" s="2">
        <v>3</v>
      </c>
      <c r="N6" s="2" t="s">
        <v>4</v>
      </c>
      <c r="O6" s="1">
        <v>3</v>
      </c>
      <c r="P6" t="s">
        <v>23</v>
      </c>
      <c r="Q6" s="14">
        <v>1</v>
      </c>
      <c r="R6" s="17">
        <v>14</v>
      </c>
      <c r="S6">
        <f t="shared" si="0"/>
        <v>14</v>
      </c>
      <c r="T6">
        <f t="shared" si="1"/>
        <v>0.17834394904458598</v>
      </c>
    </row>
    <row r="7" spans="1:20">
      <c r="A7" s="12">
        <v>43640</v>
      </c>
      <c r="B7" s="14">
        <v>3</v>
      </c>
      <c r="C7" s="13" t="s">
        <v>4</v>
      </c>
      <c r="D7" s="14">
        <v>3</v>
      </c>
      <c r="E7" s="14" t="s">
        <v>23</v>
      </c>
      <c r="F7" s="15">
        <v>1</v>
      </c>
      <c r="G7" s="14">
        <v>1</v>
      </c>
      <c r="H7" s="14">
        <v>11.4</v>
      </c>
      <c r="I7">
        <f t="shared" ref="I7" si="2">AVERAGE(G7:G8)</f>
        <v>1</v>
      </c>
      <c r="J7">
        <f t="shared" ref="J7" si="3">AVERAGE(H7:H8)</f>
        <v>8.15</v>
      </c>
      <c r="L7" s="3">
        <v>43640</v>
      </c>
      <c r="M7" s="2">
        <v>3</v>
      </c>
      <c r="N7" s="2" t="s">
        <v>4</v>
      </c>
      <c r="O7" s="1">
        <v>4</v>
      </c>
      <c r="P7" t="s">
        <v>23</v>
      </c>
      <c r="Q7" s="14">
        <v>0.5</v>
      </c>
      <c r="R7" s="17">
        <v>14</v>
      </c>
      <c r="S7">
        <f t="shared" si="0"/>
        <v>7</v>
      </c>
      <c r="T7">
        <f t="shared" si="1"/>
        <v>8.9171974522292988E-2</v>
      </c>
    </row>
    <row r="8" spans="1:20">
      <c r="A8" s="12">
        <v>43640</v>
      </c>
      <c r="B8" s="13">
        <v>3</v>
      </c>
      <c r="C8" s="13" t="s">
        <v>4</v>
      </c>
      <c r="D8" s="13">
        <v>3</v>
      </c>
      <c r="E8" s="14" t="s">
        <v>23</v>
      </c>
      <c r="F8" s="15">
        <v>2</v>
      </c>
      <c r="G8" s="14">
        <v>1</v>
      </c>
      <c r="H8" s="14">
        <v>4.9000000000000004</v>
      </c>
      <c r="L8" s="3">
        <v>43640</v>
      </c>
      <c r="M8" s="2">
        <v>3</v>
      </c>
      <c r="N8" s="1" t="s">
        <v>4</v>
      </c>
      <c r="O8" s="1">
        <v>5</v>
      </c>
      <c r="P8" t="s">
        <v>23</v>
      </c>
      <c r="Q8" s="14">
        <v>3</v>
      </c>
      <c r="R8" s="17">
        <v>4</v>
      </c>
      <c r="S8">
        <f t="shared" si="0"/>
        <v>12</v>
      </c>
      <c r="T8">
        <f t="shared" si="1"/>
        <v>0.15286624203821655</v>
      </c>
    </row>
    <row r="9" spans="1:20">
      <c r="A9" s="12">
        <v>43640</v>
      </c>
      <c r="B9" s="14">
        <v>3</v>
      </c>
      <c r="C9" s="13" t="s">
        <v>4</v>
      </c>
      <c r="D9" s="14">
        <v>4</v>
      </c>
      <c r="E9" s="14" t="s">
        <v>23</v>
      </c>
      <c r="F9" s="15">
        <v>1</v>
      </c>
      <c r="G9" s="14">
        <v>1</v>
      </c>
      <c r="H9" s="14">
        <v>15.9</v>
      </c>
      <c r="I9">
        <f t="shared" ref="I9" si="4">AVERAGE(G9:G10)</f>
        <v>0.5</v>
      </c>
      <c r="J9">
        <f t="shared" ref="J9" si="5">AVERAGE(H9:H10)</f>
        <v>14</v>
      </c>
      <c r="L9" s="3">
        <v>43640</v>
      </c>
      <c r="M9" s="2">
        <v>3</v>
      </c>
      <c r="N9" s="2" t="s">
        <v>5</v>
      </c>
      <c r="O9" s="2">
        <v>1</v>
      </c>
      <c r="P9" t="s">
        <v>23</v>
      </c>
      <c r="Q9" s="14">
        <v>2</v>
      </c>
      <c r="R9" s="17">
        <v>5</v>
      </c>
      <c r="S9">
        <f t="shared" si="0"/>
        <v>10</v>
      </c>
      <c r="T9">
        <f t="shared" si="1"/>
        <v>0.12738853503184713</v>
      </c>
    </row>
    <row r="10" spans="1:20">
      <c r="A10" s="12">
        <v>43640</v>
      </c>
      <c r="B10" s="13">
        <v>3</v>
      </c>
      <c r="C10" s="13" t="s">
        <v>4</v>
      </c>
      <c r="D10" s="13">
        <v>4</v>
      </c>
      <c r="E10" s="14" t="s">
        <v>23</v>
      </c>
      <c r="F10" s="15">
        <v>2</v>
      </c>
      <c r="G10" s="14">
        <v>0</v>
      </c>
      <c r="H10" s="14">
        <v>12.1</v>
      </c>
      <c r="L10" s="3">
        <v>43640</v>
      </c>
      <c r="M10" s="2">
        <v>3</v>
      </c>
      <c r="N10" s="2" t="s">
        <v>5</v>
      </c>
      <c r="O10" s="2">
        <v>2</v>
      </c>
      <c r="P10" t="s">
        <v>23</v>
      </c>
      <c r="Q10" s="14">
        <v>1.5</v>
      </c>
      <c r="R10" s="17">
        <v>18</v>
      </c>
      <c r="S10">
        <f t="shared" si="0"/>
        <v>27</v>
      </c>
      <c r="T10">
        <f t="shared" si="1"/>
        <v>0.34394904458598724</v>
      </c>
    </row>
    <row r="11" spans="1:20">
      <c r="A11" s="12">
        <v>43640</v>
      </c>
      <c r="B11" s="14">
        <v>3</v>
      </c>
      <c r="C11" s="13" t="s">
        <v>4</v>
      </c>
      <c r="D11" s="14">
        <v>5</v>
      </c>
      <c r="E11" s="14" t="s">
        <v>23</v>
      </c>
      <c r="F11" s="15">
        <v>1</v>
      </c>
      <c r="G11" s="14">
        <v>4</v>
      </c>
      <c r="H11" s="14">
        <v>5.0999999999999996</v>
      </c>
      <c r="I11">
        <f t="shared" ref="I11" si="6">AVERAGE(G11:G12)</f>
        <v>3</v>
      </c>
      <c r="J11">
        <f t="shared" ref="J11" si="7">AVERAGE(H11:H12)</f>
        <v>7.35</v>
      </c>
      <c r="L11" s="3">
        <v>43640</v>
      </c>
      <c r="M11" s="2">
        <v>3</v>
      </c>
      <c r="N11" s="2" t="s">
        <v>5</v>
      </c>
      <c r="O11" s="1">
        <v>3</v>
      </c>
      <c r="P11" t="s">
        <v>23</v>
      </c>
      <c r="Q11" s="14">
        <v>1.5</v>
      </c>
      <c r="R11" s="17">
        <v>4</v>
      </c>
      <c r="S11">
        <f t="shared" si="0"/>
        <v>6</v>
      </c>
      <c r="T11">
        <f t="shared" si="1"/>
        <v>7.6433121019108277E-2</v>
      </c>
    </row>
    <row r="12" spans="1:20">
      <c r="A12" s="12">
        <v>43640</v>
      </c>
      <c r="B12" s="13">
        <v>3</v>
      </c>
      <c r="C12" s="13" t="s">
        <v>4</v>
      </c>
      <c r="D12" s="13">
        <v>5</v>
      </c>
      <c r="E12" s="14" t="s">
        <v>23</v>
      </c>
      <c r="F12" s="15">
        <v>2</v>
      </c>
      <c r="G12" s="14">
        <v>2</v>
      </c>
      <c r="H12" s="14">
        <v>9.6</v>
      </c>
      <c r="L12" s="3">
        <v>43640</v>
      </c>
      <c r="M12" s="2">
        <v>3</v>
      </c>
      <c r="N12" s="2" t="s">
        <v>5</v>
      </c>
      <c r="O12" s="1">
        <v>4</v>
      </c>
      <c r="P12" t="s">
        <v>23</v>
      </c>
      <c r="Q12" s="14">
        <v>3</v>
      </c>
      <c r="R12" s="17">
        <v>7</v>
      </c>
      <c r="S12">
        <f t="shared" si="0"/>
        <v>21</v>
      </c>
      <c r="T12">
        <f t="shared" si="1"/>
        <v>0.26751592356687898</v>
      </c>
    </row>
    <row r="13" spans="1:20">
      <c r="A13" s="12">
        <v>43640</v>
      </c>
      <c r="B13" s="13">
        <v>3</v>
      </c>
      <c r="C13" s="13" t="s">
        <v>5</v>
      </c>
      <c r="D13" s="13">
        <v>1</v>
      </c>
      <c r="E13" s="14" t="s">
        <v>23</v>
      </c>
      <c r="F13" s="15">
        <v>1</v>
      </c>
      <c r="G13" s="14">
        <v>1</v>
      </c>
      <c r="H13" s="14">
        <v>10</v>
      </c>
      <c r="I13">
        <f t="shared" ref="I13" si="8">AVERAGE(G13:G14)</f>
        <v>2</v>
      </c>
      <c r="J13">
        <f t="shared" ref="J13" si="9">AVERAGE(H13:H14)</f>
        <v>10.45</v>
      </c>
      <c r="L13" s="3">
        <v>43640</v>
      </c>
      <c r="M13" s="2">
        <v>3</v>
      </c>
      <c r="N13" s="2" t="s">
        <v>5</v>
      </c>
      <c r="O13" s="1">
        <v>5</v>
      </c>
      <c r="P13" t="s">
        <v>23</v>
      </c>
      <c r="Q13" s="14">
        <v>3</v>
      </c>
      <c r="R13" s="17">
        <v>28</v>
      </c>
      <c r="S13">
        <f t="shared" si="0"/>
        <v>84</v>
      </c>
      <c r="T13">
        <f t="shared" si="1"/>
        <v>1.0700636942675159</v>
      </c>
    </row>
    <row r="14" spans="1:20">
      <c r="A14" s="12">
        <v>43640</v>
      </c>
      <c r="B14" s="13">
        <v>3</v>
      </c>
      <c r="C14" s="13" t="s">
        <v>5</v>
      </c>
      <c r="D14" s="13">
        <v>1</v>
      </c>
      <c r="E14" s="14" t="s">
        <v>23</v>
      </c>
      <c r="F14" s="15">
        <v>2</v>
      </c>
      <c r="G14" s="14">
        <v>3</v>
      </c>
      <c r="H14" s="14">
        <v>10.9</v>
      </c>
      <c r="L14" s="3">
        <v>43640</v>
      </c>
      <c r="M14" s="2">
        <v>3</v>
      </c>
      <c r="N14" s="2" t="s">
        <v>6</v>
      </c>
      <c r="O14" s="2">
        <v>1</v>
      </c>
      <c r="P14" t="s">
        <v>23</v>
      </c>
      <c r="Q14" s="14">
        <v>1.5</v>
      </c>
      <c r="R14" s="17">
        <v>5</v>
      </c>
      <c r="S14">
        <f t="shared" si="0"/>
        <v>7.5</v>
      </c>
      <c r="T14">
        <f t="shared" si="1"/>
        <v>9.5541401273885357E-2</v>
      </c>
    </row>
    <row r="15" spans="1:20">
      <c r="A15" s="12">
        <v>43640</v>
      </c>
      <c r="B15" s="13">
        <v>3</v>
      </c>
      <c r="C15" s="13" t="s">
        <v>5</v>
      </c>
      <c r="D15" s="13">
        <v>2</v>
      </c>
      <c r="E15" s="14" t="s">
        <v>23</v>
      </c>
      <c r="F15" s="15">
        <v>1</v>
      </c>
      <c r="G15" s="14">
        <v>1</v>
      </c>
      <c r="H15" s="14">
        <v>9.1</v>
      </c>
      <c r="I15">
        <f t="shared" ref="I15" si="10">AVERAGE(G15:G16)</f>
        <v>1.5</v>
      </c>
      <c r="J15">
        <f t="shared" ref="J15" si="11">AVERAGE(H15:H16)</f>
        <v>7.05</v>
      </c>
      <c r="L15" s="3">
        <v>43640</v>
      </c>
      <c r="M15" s="2">
        <v>3</v>
      </c>
      <c r="N15" s="2" t="s">
        <v>6</v>
      </c>
      <c r="O15" s="2">
        <v>2</v>
      </c>
      <c r="P15" t="s">
        <v>23</v>
      </c>
      <c r="Q15" s="14">
        <v>3.5</v>
      </c>
      <c r="R15" s="17">
        <v>12</v>
      </c>
      <c r="S15">
        <f t="shared" si="0"/>
        <v>42</v>
      </c>
      <c r="T15">
        <f t="shared" si="1"/>
        <v>0.53503184713375795</v>
      </c>
    </row>
    <row r="16" spans="1:20">
      <c r="A16" s="12">
        <v>43640</v>
      </c>
      <c r="B16" s="13">
        <v>3</v>
      </c>
      <c r="C16" s="13" t="s">
        <v>5</v>
      </c>
      <c r="D16" s="13">
        <v>2</v>
      </c>
      <c r="E16" s="14" t="s">
        <v>23</v>
      </c>
      <c r="F16" s="15">
        <v>2</v>
      </c>
      <c r="G16" s="14">
        <v>2</v>
      </c>
      <c r="H16" s="14">
        <v>5</v>
      </c>
      <c r="L16" s="3">
        <v>43640</v>
      </c>
      <c r="M16" s="2">
        <v>3</v>
      </c>
      <c r="N16" s="2" t="s">
        <v>6</v>
      </c>
      <c r="O16" s="1">
        <v>3</v>
      </c>
      <c r="P16" t="s">
        <v>23</v>
      </c>
      <c r="Q16" s="14">
        <v>1</v>
      </c>
      <c r="R16" s="17">
        <v>9</v>
      </c>
      <c r="S16">
        <f t="shared" si="0"/>
        <v>9</v>
      </c>
      <c r="T16">
        <f t="shared" si="1"/>
        <v>0.11464968152866242</v>
      </c>
    </row>
    <row r="17" spans="1:20">
      <c r="A17" s="12">
        <v>43640</v>
      </c>
      <c r="B17" s="14">
        <v>3</v>
      </c>
      <c r="C17" s="13" t="s">
        <v>5</v>
      </c>
      <c r="D17" s="14">
        <v>3</v>
      </c>
      <c r="E17" s="14" t="s">
        <v>23</v>
      </c>
      <c r="F17" s="15">
        <v>1</v>
      </c>
      <c r="G17" s="14">
        <v>2</v>
      </c>
      <c r="H17" s="14">
        <v>10.3</v>
      </c>
      <c r="I17">
        <f t="shared" ref="I17" si="12">AVERAGE(G17:G18)</f>
        <v>1.5</v>
      </c>
      <c r="J17">
        <f t="shared" ref="J17" si="13">AVERAGE(H17:H18)</f>
        <v>9.3500000000000014</v>
      </c>
      <c r="L17" s="3">
        <v>43640</v>
      </c>
      <c r="M17" s="2">
        <v>3</v>
      </c>
      <c r="N17" s="2" t="s">
        <v>6</v>
      </c>
      <c r="O17" s="1">
        <v>4</v>
      </c>
      <c r="P17" t="s">
        <v>23</v>
      </c>
      <c r="Q17" s="14">
        <v>3</v>
      </c>
      <c r="R17" s="17">
        <v>60</v>
      </c>
      <c r="S17">
        <f t="shared" si="0"/>
        <v>180</v>
      </c>
      <c r="T17">
        <f t="shared" si="1"/>
        <v>2.2929936305732483</v>
      </c>
    </row>
    <row r="18" spans="1:20">
      <c r="A18" s="12">
        <v>43640</v>
      </c>
      <c r="B18" s="13">
        <v>3</v>
      </c>
      <c r="C18" s="13" t="s">
        <v>5</v>
      </c>
      <c r="D18" s="13">
        <v>3</v>
      </c>
      <c r="E18" s="14" t="s">
        <v>23</v>
      </c>
      <c r="F18" s="15">
        <v>2</v>
      </c>
      <c r="G18" s="14">
        <v>1</v>
      </c>
      <c r="H18" s="14">
        <v>8.4</v>
      </c>
      <c r="L18" s="3">
        <v>43640</v>
      </c>
      <c r="M18" s="2">
        <v>3</v>
      </c>
      <c r="N18" s="2" t="s">
        <v>6</v>
      </c>
      <c r="O18" s="1">
        <v>5</v>
      </c>
      <c r="P18" t="s">
        <v>23</v>
      </c>
      <c r="Q18" s="14">
        <v>4.5</v>
      </c>
      <c r="R18" s="17">
        <v>32</v>
      </c>
      <c r="S18">
        <f t="shared" si="0"/>
        <v>144</v>
      </c>
      <c r="T18">
        <f t="shared" si="1"/>
        <v>1.8343949044585988</v>
      </c>
    </row>
    <row r="19" spans="1:20">
      <c r="A19" s="12">
        <v>43640</v>
      </c>
      <c r="B19" s="14">
        <v>3</v>
      </c>
      <c r="C19" s="13" t="s">
        <v>5</v>
      </c>
      <c r="D19" s="14">
        <v>4</v>
      </c>
      <c r="E19" s="14" t="s">
        <v>23</v>
      </c>
      <c r="F19" s="15">
        <v>1</v>
      </c>
      <c r="G19" s="14">
        <v>3</v>
      </c>
      <c r="H19" s="14">
        <v>15</v>
      </c>
      <c r="I19">
        <f t="shared" ref="I19" si="14">AVERAGE(G19:G20)</f>
        <v>3</v>
      </c>
      <c r="J19">
        <f t="shared" ref="J19" si="15">AVERAGE(H19:H20)</f>
        <v>15</v>
      </c>
      <c r="L19" s="3">
        <v>43640</v>
      </c>
      <c r="M19" s="2">
        <v>5</v>
      </c>
      <c r="N19" s="2" t="s">
        <v>4</v>
      </c>
      <c r="O19" s="2">
        <v>1</v>
      </c>
      <c r="P19" t="s">
        <v>23</v>
      </c>
      <c r="Q19" s="14">
        <v>3</v>
      </c>
      <c r="R19" s="17">
        <v>37</v>
      </c>
      <c r="S19">
        <f t="shared" si="0"/>
        <v>111</v>
      </c>
      <c r="T19">
        <f t="shared" si="1"/>
        <v>1.4140127388535031</v>
      </c>
    </row>
    <row r="20" spans="1:20">
      <c r="A20" s="12">
        <v>43640</v>
      </c>
      <c r="B20" s="13">
        <v>3</v>
      </c>
      <c r="C20" s="13" t="s">
        <v>5</v>
      </c>
      <c r="D20" s="13">
        <v>4</v>
      </c>
      <c r="E20" s="14" t="s">
        <v>23</v>
      </c>
      <c r="F20" s="15">
        <v>2</v>
      </c>
      <c r="G20" s="14">
        <v>3</v>
      </c>
      <c r="L20" s="3">
        <v>43640</v>
      </c>
      <c r="M20" s="2">
        <v>5</v>
      </c>
      <c r="N20" s="2" t="s">
        <v>4</v>
      </c>
      <c r="O20" s="2">
        <v>2</v>
      </c>
      <c r="P20" t="s">
        <v>23</v>
      </c>
      <c r="Q20" s="14">
        <v>1.5</v>
      </c>
      <c r="R20" s="17">
        <v>7</v>
      </c>
      <c r="S20">
        <f t="shared" si="0"/>
        <v>10.5</v>
      </c>
      <c r="T20">
        <f t="shared" si="1"/>
        <v>0.13375796178343949</v>
      </c>
    </row>
    <row r="21" spans="1:20">
      <c r="A21" s="12">
        <v>43640</v>
      </c>
      <c r="B21" s="14">
        <v>3</v>
      </c>
      <c r="C21" s="13" t="s">
        <v>5</v>
      </c>
      <c r="D21" s="14">
        <v>5</v>
      </c>
      <c r="E21" s="14" t="s">
        <v>23</v>
      </c>
      <c r="F21" s="15">
        <v>1</v>
      </c>
      <c r="G21" s="14">
        <v>3</v>
      </c>
      <c r="H21" s="14">
        <v>13.9</v>
      </c>
      <c r="I21">
        <f t="shared" ref="I21" si="16">AVERAGE(G21:G22)</f>
        <v>3</v>
      </c>
      <c r="J21">
        <f t="shared" ref="J21" si="17">AVERAGE(H21:H22)</f>
        <v>12.9</v>
      </c>
      <c r="L21" s="3">
        <v>43640</v>
      </c>
      <c r="M21" s="2">
        <v>5</v>
      </c>
      <c r="N21" s="2" t="s">
        <v>4</v>
      </c>
      <c r="O21" s="1">
        <v>3</v>
      </c>
      <c r="P21" t="s">
        <v>23</v>
      </c>
      <c r="Q21" s="14">
        <v>4.5</v>
      </c>
      <c r="R21" s="17">
        <v>3</v>
      </c>
      <c r="S21">
        <f t="shared" si="0"/>
        <v>13.5</v>
      </c>
      <c r="T21">
        <f t="shared" si="1"/>
        <v>0.17197452229299362</v>
      </c>
    </row>
    <row r="22" spans="1:20">
      <c r="A22" s="12">
        <v>43640</v>
      </c>
      <c r="B22" s="13">
        <v>3</v>
      </c>
      <c r="C22" s="13" t="s">
        <v>5</v>
      </c>
      <c r="D22" s="13">
        <v>5</v>
      </c>
      <c r="E22" s="14" t="s">
        <v>23</v>
      </c>
      <c r="F22" s="15">
        <v>2</v>
      </c>
      <c r="G22" s="14">
        <v>3</v>
      </c>
      <c r="H22" s="14">
        <v>11.9</v>
      </c>
      <c r="L22" s="3">
        <v>43640</v>
      </c>
      <c r="M22" s="2">
        <v>5</v>
      </c>
      <c r="N22" s="2" t="s">
        <v>4</v>
      </c>
      <c r="O22" s="1">
        <v>4</v>
      </c>
      <c r="P22" t="s">
        <v>23</v>
      </c>
      <c r="Q22" s="14">
        <v>4</v>
      </c>
      <c r="R22" s="17">
        <v>24</v>
      </c>
      <c r="S22">
        <f t="shared" si="0"/>
        <v>96</v>
      </c>
      <c r="T22">
        <f t="shared" si="1"/>
        <v>1.2229299363057324</v>
      </c>
    </row>
    <row r="23" spans="1:20">
      <c r="A23" s="12">
        <v>43640</v>
      </c>
      <c r="B23" s="13">
        <v>3</v>
      </c>
      <c r="C23" s="13" t="s">
        <v>6</v>
      </c>
      <c r="D23" s="13">
        <v>1</v>
      </c>
      <c r="E23" s="14" t="s">
        <v>23</v>
      </c>
      <c r="F23" s="15">
        <v>1</v>
      </c>
      <c r="G23" s="14">
        <v>2</v>
      </c>
      <c r="H23" s="14">
        <v>8</v>
      </c>
      <c r="I23">
        <f t="shared" ref="I23" si="18">AVERAGE(G23:G24)</f>
        <v>1.5</v>
      </c>
      <c r="J23">
        <f t="shared" ref="J23" si="19">AVERAGE(H23:H24)</f>
        <v>8</v>
      </c>
      <c r="L23" s="3">
        <v>43640</v>
      </c>
      <c r="M23" s="2">
        <v>5</v>
      </c>
      <c r="N23" s="1" t="s">
        <v>4</v>
      </c>
      <c r="O23" s="1">
        <v>5</v>
      </c>
      <c r="P23" t="s">
        <v>23</v>
      </c>
      <c r="Q23" s="14">
        <v>3.5</v>
      </c>
      <c r="R23" s="17">
        <v>34</v>
      </c>
      <c r="S23">
        <f t="shared" si="0"/>
        <v>119</v>
      </c>
      <c r="T23">
        <f t="shared" si="1"/>
        <v>1.515923566878981</v>
      </c>
    </row>
    <row r="24" spans="1:20">
      <c r="A24" s="12">
        <v>43640</v>
      </c>
      <c r="B24" s="13">
        <v>3</v>
      </c>
      <c r="C24" s="13" t="s">
        <v>6</v>
      </c>
      <c r="D24" s="13">
        <v>1</v>
      </c>
      <c r="E24" s="14" t="s">
        <v>23</v>
      </c>
      <c r="F24" s="15">
        <v>2</v>
      </c>
      <c r="G24" s="14">
        <v>1</v>
      </c>
      <c r="H24" s="14">
        <v>8</v>
      </c>
      <c r="L24" s="3">
        <v>43640</v>
      </c>
      <c r="M24" s="2">
        <v>5</v>
      </c>
      <c r="N24" s="2" t="s">
        <v>5</v>
      </c>
      <c r="O24" s="2">
        <v>1</v>
      </c>
      <c r="P24" t="s">
        <v>23</v>
      </c>
      <c r="Q24" s="14">
        <v>0.5</v>
      </c>
      <c r="R24" s="18">
        <v>26</v>
      </c>
      <c r="S24">
        <f t="shared" si="0"/>
        <v>13</v>
      </c>
      <c r="T24">
        <f t="shared" si="1"/>
        <v>0.16560509554140126</v>
      </c>
    </row>
    <row r="25" spans="1:20">
      <c r="A25" s="12">
        <v>43640</v>
      </c>
      <c r="B25" s="13">
        <v>3</v>
      </c>
      <c r="C25" s="13" t="s">
        <v>6</v>
      </c>
      <c r="D25" s="13">
        <v>2</v>
      </c>
      <c r="E25" s="14" t="s">
        <v>23</v>
      </c>
      <c r="F25" s="15">
        <v>1</v>
      </c>
      <c r="G25" s="14">
        <v>4</v>
      </c>
      <c r="H25" s="14">
        <v>13</v>
      </c>
      <c r="I25">
        <f t="shared" ref="I25" si="20">AVERAGE(G25:G26)</f>
        <v>3.5</v>
      </c>
      <c r="J25">
        <f t="shared" ref="J25" si="21">AVERAGE(H25:H26)</f>
        <v>13.65</v>
      </c>
      <c r="L25" s="3">
        <v>43640</v>
      </c>
      <c r="M25" s="2">
        <v>5</v>
      </c>
      <c r="N25" s="2" t="s">
        <v>5</v>
      </c>
      <c r="O25" s="2">
        <v>2</v>
      </c>
      <c r="P25" t="s">
        <v>23</v>
      </c>
      <c r="Q25" s="14">
        <v>3.5</v>
      </c>
      <c r="R25" s="17">
        <v>22</v>
      </c>
      <c r="S25">
        <f t="shared" si="0"/>
        <v>77</v>
      </c>
      <c r="T25">
        <f t="shared" si="1"/>
        <v>0.98089171974522293</v>
      </c>
    </row>
    <row r="26" spans="1:20">
      <c r="A26" s="12">
        <v>43640</v>
      </c>
      <c r="B26" s="13">
        <v>3</v>
      </c>
      <c r="C26" s="13" t="s">
        <v>6</v>
      </c>
      <c r="D26" s="13">
        <v>2</v>
      </c>
      <c r="E26" s="14" t="s">
        <v>23</v>
      </c>
      <c r="F26" s="15">
        <v>2</v>
      </c>
      <c r="G26" s="14">
        <v>3</v>
      </c>
      <c r="H26" s="14">
        <v>14.3</v>
      </c>
      <c r="L26" s="3">
        <v>43640</v>
      </c>
      <c r="M26" s="2">
        <v>5</v>
      </c>
      <c r="N26" s="2" t="s">
        <v>5</v>
      </c>
      <c r="O26" s="1">
        <v>3</v>
      </c>
      <c r="P26" t="s">
        <v>23</v>
      </c>
      <c r="Q26" s="14">
        <v>4</v>
      </c>
      <c r="R26" s="17">
        <v>22</v>
      </c>
      <c r="S26">
        <f t="shared" si="0"/>
        <v>88</v>
      </c>
      <c r="T26">
        <f t="shared" si="1"/>
        <v>1.1210191082802548</v>
      </c>
    </row>
    <row r="27" spans="1:20">
      <c r="A27" s="12">
        <v>43640</v>
      </c>
      <c r="B27" s="14">
        <v>3</v>
      </c>
      <c r="C27" s="13" t="s">
        <v>6</v>
      </c>
      <c r="D27" s="14">
        <v>3</v>
      </c>
      <c r="E27" s="14" t="s">
        <v>23</v>
      </c>
      <c r="F27" s="15">
        <v>1</v>
      </c>
      <c r="G27" s="14">
        <v>1</v>
      </c>
      <c r="H27" s="14">
        <v>6.8</v>
      </c>
      <c r="I27">
        <f t="shared" ref="I27" si="22">AVERAGE(G27:G28)</f>
        <v>1</v>
      </c>
      <c r="J27">
        <f t="shared" ref="J27" si="23">AVERAGE(H27:H28)</f>
        <v>7.4</v>
      </c>
      <c r="L27" s="3">
        <v>43640</v>
      </c>
      <c r="M27" s="2">
        <v>5</v>
      </c>
      <c r="N27" s="2" t="s">
        <v>5</v>
      </c>
      <c r="O27" s="1">
        <v>4</v>
      </c>
      <c r="P27" t="s">
        <v>23</v>
      </c>
      <c r="Q27" s="14">
        <v>3</v>
      </c>
      <c r="R27" s="19">
        <v>8</v>
      </c>
      <c r="S27">
        <f t="shared" si="0"/>
        <v>24</v>
      </c>
      <c r="T27">
        <f t="shared" si="1"/>
        <v>0.30573248407643311</v>
      </c>
    </row>
    <row r="28" spans="1:20">
      <c r="A28" s="12">
        <v>43640</v>
      </c>
      <c r="B28" s="13">
        <v>3</v>
      </c>
      <c r="C28" s="13" t="s">
        <v>6</v>
      </c>
      <c r="D28" s="13">
        <v>3</v>
      </c>
      <c r="E28" s="14" t="s">
        <v>23</v>
      </c>
      <c r="F28" s="15">
        <v>2</v>
      </c>
      <c r="G28" s="14">
        <v>1</v>
      </c>
      <c r="H28" s="14">
        <v>8</v>
      </c>
      <c r="L28" s="3">
        <v>43640</v>
      </c>
      <c r="M28" s="2">
        <v>5</v>
      </c>
      <c r="N28" s="2" t="s">
        <v>5</v>
      </c>
      <c r="O28" s="1">
        <v>5</v>
      </c>
      <c r="P28" t="s">
        <v>23</v>
      </c>
      <c r="Q28" s="14">
        <v>2</v>
      </c>
      <c r="R28" s="17">
        <v>18</v>
      </c>
      <c r="S28">
        <f t="shared" si="0"/>
        <v>36</v>
      </c>
      <c r="T28">
        <f t="shared" si="1"/>
        <v>0.45859872611464969</v>
      </c>
    </row>
    <row r="29" spans="1:20">
      <c r="A29" s="12">
        <v>43640</v>
      </c>
      <c r="B29" s="14">
        <v>3</v>
      </c>
      <c r="C29" s="13" t="s">
        <v>6</v>
      </c>
      <c r="D29" s="14">
        <v>4</v>
      </c>
      <c r="E29" s="14" t="s">
        <v>23</v>
      </c>
      <c r="F29" s="15">
        <v>1</v>
      </c>
      <c r="G29" s="14">
        <v>4</v>
      </c>
      <c r="H29" s="14">
        <v>10.1</v>
      </c>
      <c r="I29">
        <f t="shared" ref="I29" si="24">AVERAGE(G29:G30)</f>
        <v>3</v>
      </c>
      <c r="J29">
        <f t="shared" ref="J29" si="25">AVERAGE(H29:H30)</f>
        <v>11</v>
      </c>
      <c r="L29" s="3">
        <v>43640</v>
      </c>
      <c r="M29" s="2">
        <v>5</v>
      </c>
      <c r="N29" s="2" t="s">
        <v>6</v>
      </c>
      <c r="O29" s="2">
        <v>1</v>
      </c>
      <c r="P29" t="s">
        <v>23</v>
      </c>
      <c r="Q29" s="14">
        <v>2.5</v>
      </c>
      <c r="R29" s="17">
        <v>10</v>
      </c>
      <c r="S29">
        <f t="shared" si="0"/>
        <v>25</v>
      </c>
      <c r="T29">
        <f t="shared" si="1"/>
        <v>0.31847133757961782</v>
      </c>
    </row>
    <row r="30" spans="1:20">
      <c r="A30" s="12">
        <v>43640</v>
      </c>
      <c r="B30" s="13">
        <v>3</v>
      </c>
      <c r="C30" s="13" t="s">
        <v>6</v>
      </c>
      <c r="D30" s="13">
        <v>4</v>
      </c>
      <c r="E30" s="14" t="s">
        <v>23</v>
      </c>
      <c r="F30" s="15">
        <v>2</v>
      </c>
      <c r="G30" s="14">
        <v>2</v>
      </c>
      <c r="H30" s="14">
        <v>11.9</v>
      </c>
      <c r="L30" s="3">
        <v>43640</v>
      </c>
      <c r="M30" s="2">
        <v>5</v>
      </c>
      <c r="N30" s="2" t="s">
        <v>6</v>
      </c>
      <c r="O30" s="2">
        <v>2</v>
      </c>
      <c r="P30" t="s">
        <v>23</v>
      </c>
      <c r="Q30" s="14">
        <v>2</v>
      </c>
      <c r="R30" s="17">
        <v>21</v>
      </c>
      <c r="S30">
        <f t="shared" si="0"/>
        <v>42</v>
      </c>
      <c r="T30">
        <f t="shared" si="1"/>
        <v>0.53503184713375795</v>
      </c>
    </row>
    <row r="31" spans="1:20">
      <c r="A31" s="12">
        <v>43640</v>
      </c>
      <c r="B31" s="14">
        <v>3</v>
      </c>
      <c r="C31" s="13" t="s">
        <v>6</v>
      </c>
      <c r="D31" s="14">
        <v>5</v>
      </c>
      <c r="E31" s="14" t="s">
        <v>23</v>
      </c>
      <c r="F31" s="15">
        <v>1</v>
      </c>
      <c r="G31" s="14">
        <v>2</v>
      </c>
      <c r="H31" s="14">
        <v>9.8000000000000007</v>
      </c>
      <c r="I31">
        <f t="shared" ref="I31" si="26">AVERAGE(G31:G32)</f>
        <v>4.5</v>
      </c>
      <c r="J31">
        <f t="shared" ref="J31" si="27">AVERAGE(H31:H32)</f>
        <v>11.9</v>
      </c>
      <c r="L31" s="3">
        <v>43640</v>
      </c>
      <c r="M31" s="2">
        <v>5</v>
      </c>
      <c r="N31" s="2" t="s">
        <v>6</v>
      </c>
      <c r="O31" s="1">
        <v>3</v>
      </c>
      <c r="P31" t="s">
        <v>23</v>
      </c>
      <c r="Q31" s="14">
        <v>1.5</v>
      </c>
      <c r="R31" s="17">
        <v>16</v>
      </c>
      <c r="S31">
        <f t="shared" si="0"/>
        <v>24</v>
      </c>
      <c r="T31">
        <f t="shared" si="1"/>
        <v>0.30573248407643311</v>
      </c>
    </row>
    <row r="32" spans="1:20">
      <c r="A32" s="12">
        <v>43640</v>
      </c>
      <c r="B32" s="13">
        <v>3</v>
      </c>
      <c r="C32" s="13" t="s">
        <v>6</v>
      </c>
      <c r="D32" s="13">
        <v>5</v>
      </c>
      <c r="E32" s="14" t="s">
        <v>23</v>
      </c>
      <c r="F32" s="15">
        <v>2</v>
      </c>
      <c r="G32" s="14">
        <v>7</v>
      </c>
      <c r="H32" s="14">
        <v>14</v>
      </c>
      <c r="L32" s="3">
        <v>43640</v>
      </c>
      <c r="M32" s="2">
        <v>5</v>
      </c>
      <c r="N32" s="2" t="s">
        <v>6</v>
      </c>
      <c r="O32" s="1">
        <v>4</v>
      </c>
      <c r="P32" t="s">
        <v>23</v>
      </c>
      <c r="Q32" s="14">
        <v>4</v>
      </c>
      <c r="R32" s="17">
        <v>8</v>
      </c>
      <c r="S32">
        <f t="shared" si="0"/>
        <v>32</v>
      </c>
      <c r="T32">
        <f t="shared" si="1"/>
        <v>0.40764331210191085</v>
      </c>
    </row>
    <row r="33" spans="1:20">
      <c r="A33" s="12">
        <v>43640</v>
      </c>
      <c r="B33" s="13">
        <v>5</v>
      </c>
      <c r="C33" s="13" t="s">
        <v>4</v>
      </c>
      <c r="D33" s="13">
        <v>1</v>
      </c>
      <c r="E33" s="14" t="s">
        <v>23</v>
      </c>
      <c r="F33" s="15">
        <v>1</v>
      </c>
      <c r="G33" s="14">
        <v>3</v>
      </c>
      <c r="H33">
        <v>5.6</v>
      </c>
      <c r="I33">
        <f t="shared" ref="I33" si="28">AVERAGE(G33:G34)</f>
        <v>3</v>
      </c>
      <c r="J33">
        <f t="shared" ref="J33" si="29">AVERAGE(H33:H34)</f>
        <v>5.65</v>
      </c>
      <c r="L33" s="3">
        <v>43640</v>
      </c>
      <c r="M33" s="2">
        <v>5</v>
      </c>
      <c r="N33" s="2" t="s">
        <v>6</v>
      </c>
      <c r="O33" s="1">
        <v>5</v>
      </c>
      <c r="P33" t="s">
        <v>23</v>
      </c>
      <c r="Q33" s="14">
        <v>4</v>
      </c>
      <c r="R33" s="17">
        <v>32</v>
      </c>
      <c r="S33">
        <f t="shared" si="0"/>
        <v>128</v>
      </c>
      <c r="T33">
        <f t="shared" si="1"/>
        <v>1.6305732484076434</v>
      </c>
    </row>
    <row r="34" spans="1:20">
      <c r="A34" s="12">
        <v>43640</v>
      </c>
      <c r="B34" s="13">
        <v>5</v>
      </c>
      <c r="C34" s="13" t="s">
        <v>4</v>
      </c>
      <c r="D34" s="13">
        <v>1</v>
      </c>
      <c r="E34" s="14" t="s">
        <v>23</v>
      </c>
      <c r="F34" s="15">
        <v>2</v>
      </c>
      <c r="G34" s="14">
        <v>3</v>
      </c>
      <c r="H34">
        <v>5.7</v>
      </c>
      <c r="L34" s="3">
        <v>43640</v>
      </c>
      <c r="M34" s="2">
        <v>6</v>
      </c>
      <c r="N34" s="2" t="s">
        <v>4</v>
      </c>
      <c r="O34" s="2">
        <v>1</v>
      </c>
      <c r="P34" t="s">
        <v>23</v>
      </c>
      <c r="Q34" s="14">
        <v>4</v>
      </c>
      <c r="R34" s="17">
        <v>1</v>
      </c>
      <c r="S34">
        <f t="shared" si="0"/>
        <v>4</v>
      </c>
      <c r="T34">
        <f t="shared" si="1"/>
        <v>5.0955414012738856E-2</v>
      </c>
    </row>
    <row r="35" spans="1:20">
      <c r="A35" s="12">
        <v>43640</v>
      </c>
      <c r="B35" s="13">
        <v>5</v>
      </c>
      <c r="C35" s="13" t="s">
        <v>4</v>
      </c>
      <c r="D35" s="13">
        <v>2</v>
      </c>
      <c r="E35" s="14" t="s">
        <v>23</v>
      </c>
      <c r="F35" s="15">
        <v>1</v>
      </c>
      <c r="G35" s="14">
        <v>1</v>
      </c>
      <c r="H35">
        <v>7</v>
      </c>
      <c r="I35">
        <f t="shared" ref="I35" si="30">AVERAGE(G35:G36)</f>
        <v>1.5</v>
      </c>
      <c r="J35">
        <f t="shared" ref="J35" si="31">AVERAGE(H35:H36)</f>
        <v>10</v>
      </c>
      <c r="L35" s="3">
        <v>43640</v>
      </c>
      <c r="M35" s="2">
        <v>6</v>
      </c>
      <c r="N35" s="2" t="s">
        <v>4</v>
      </c>
      <c r="O35" s="2">
        <v>2</v>
      </c>
      <c r="P35" t="s">
        <v>23</v>
      </c>
      <c r="Q35" s="14">
        <v>1</v>
      </c>
      <c r="R35" s="17">
        <v>5</v>
      </c>
      <c r="S35">
        <f t="shared" si="0"/>
        <v>5</v>
      </c>
      <c r="T35">
        <f t="shared" si="1"/>
        <v>6.3694267515923567E-2</v>
      </c>
    </row>
    <row r="36" spans="1:20">
      <c r="A36" s="12">
        <v>43640</v>
      </c>
      <c r="B36" s="13">
        <v>5</v>
      </c>
      <c r="C36" s="13" t="s">
        <v>4</v>
      </c>
      <c r="D36" s="13">
        <v>2</v>
      </c>
      <c r="E36" s="14" t="s">
        <v>23</v>
      </c>
      <c r="F36" s="15">
        <v>2</v>
      </c>
      <c r="G36" s="14">
        <v>2</v>
      </c>
      <c r="H36">
        <v>13</v>
      </c>
      <c r="L36" s="3">
        <v>43640</v>
      </c>
      <c r="M36" s="2">
        <v>6</v>
      </c>
      <c r="N36" s="2" t="s">
        <v>4</v>
      </c>
      <c r="O36" s="1">
        <v>3</v>
      </c>
      <c r="P36" t="s">
        <v>23</v>
      </c>
      <c r="Q36" s="14">
        <v>1</v>
      </c>
      <c r="R36" s="17">
        <v>3</v>
      </c>
      <c r="S36">
        <f t="shared" si="0"/>
        <v>3</v>
      </c>
      <c r="T36">
        <f t="shared" si="1"/>
        <v>3.8216560509554139E-2</v>
      </c>
    </row>
    <row r="37" spans="1:20">
      <c r="A37" s="12">
        <v>43640</v>
      </c>
      <c r="B37" s="13">
        <v>5</v>
      </c>
      <c r="C37" s="13" t="s">
        <v>4</v>
      </c>
      <c r="D37" s="14">
        <v>3</v>
      </c>
      <c r="E37" s="14" t="s">
        <v>23</v>
      </c>
      <c r="F37" s="15">
        <v>1</v>
      </c>
      <c r="G37" s="14">
        <v>5</v>
      </c>
      <c r="H37">
        <v>7.5</v>
      </c>
      <c r="I37">
        <f t="shared" ref="I37" si="32">AVERAGE(G37:G38)</f>
        <v>4.5</v>
      </c>
      <c r="J37">
        <f t="shared" ref="J37" si="33">AVERAGE(H37:H38)</f>
        <v>9.5</v>
      </c>
      <c r="L37" s="3">
        <v>43640</v>
      </c>
      <c r="M37" s="2">
        <v>6</v>
      </c>
      <c r="N37" s="2" t="s">
        <v>4</v>
      </c>
      <c r="O37" s="1">
        <v>4</v>
      </c>
      <c r="P37" t="s">
        <v>23</v>
      </c>
      <c r="Q37" s="14">
        <v>2</v>
      </c>
      <c r="R37" s="17">
        <v>8</v>
      </c>
      <c r="S37">
        <f t="shared" si="0"/>
        <v>16</v>
      </c>
      <c r="T37">
        <f t="shared" si="1"/>
        <v>0.20382165605095542</v>
      </c>
    </row>
    <row r="38" spans="1:20">
      <c r="A38" s="12">
        <v>43640</v>
      </c>
      <c r="B38" s="13">
        <v>5</v>
      </c>
      <c r="C38" s="13" t="s">
        <v>4</v>
      </c>
      <c r="D38" s="13">
        <v>3</v>
      </c>
      <c r="E38" s="14" t="s">
        <v>23</v>
      </c>
      <c r="F38" s="15">
        <v>2</v>
      </c>
      <c r="G38" s="14">
        <v>4</v>
      </c>
      <c r="H38">
        <v>11.5</v>
      </c>
      <c r="L38" s="3">
        <v>43640</v>
      </c>
      <c r="M38" s="2">
        <v>6</v>
      </c>
      <c r="N38" s="1" t="s">
        <v>4</v>
      </c>
      <c r="O38" s="1">
        <v>5</v>
      </c>
      <c r="P38" t="s">
        <v>23</v>
      </c>
      <c r="Q38" s="14">
        <v>2</v>
      </c>
      <c r="R38" s="17">
        <v>7</v>
      </c>
      <c r="S38">
        <f t="shared" si="0"/>
        <v>14</v>
      </c>
      <c r="T38">
        <f t="shared" si="1"/>
        <v>0.17834394904458598</v>
      </c>
    </row>
    <row r="39" spans="1:20">
      <c r="A39" s="12">
        <v>43640</v>
      </c>
      <c r="B39" s="13">
        <v>5</v>
      </c>
      <c r="C39" s="13" t="s">
        <v>4</v>
      </c>
      <c r="D39" s="14">
        <v>4</v>
      </c>
      <c r="E39" s="14" t="s">
        <v>23</v>
      </c>
      <c r="F39" s="15">
        <v>1</v>
      </c>
      <c r="G39" s="14">
        <v>6</v>
      </c>
      <c r="H39">
        <v>10.5</v>
      </c>
      <c r="I39">
        <f t="shared" ref="I39" si="34">AVERAGE(G39:G40)</f>
        <v>4</v>
      </c>
      <c r="J39">
        <f t="shared" ref="J39" si="35">AVERAGE(H39:H40)</f>
        <v>12.15</v>
      </c>
      <c r="L39" s="3">
        <v>43640</v>
      </c>
      <c r="M39" s="2">
        <v>6</v>
      </c>
      <c r="N39" s="2" t="s">
        <v>5</v>
      </c>
      <c r="O39" s="2">
        <v>1</v>
      </c>
      <c r="P39" t="s">
        <v>23</v>
      </c>
      <c r="Q39" s="14">
        <v>2.5</v>
      </c>
      <c r="R39" s="17">
        <v>10</v>
      </c>
      <c r="S39">
        <f t="shared" si="0"/>
        <v>25</v>
      </c>
      <c r="T39">
        <f t="shared" si="1"/>
        <v>0.31847133757961782</v>
      </c>
    </row>
    <row r="40" spans="1:20">
      <c r="A40" s="12">
        <v>43640</v>
      </c>
      <c r="B40" s="13">
        <v>5</v>
      </c>
      <c r="C40" s="13" t="s">
        <v>4</v>
      </c>
      <c r="D40" s="13">
        <v>4</v>
      </c>
      <c r="E40" s="14" t="s">
        <v>23</v>
      </c>
      <c r="F40" s="15">
        <v>2</v>
      </c>
      <c r="G40" s="14">
        <v>2</v>
      </c>
      <c r="H40">
        <v>13.8</v>
      </c>
      <c r="L40" s="3">
        <v>43640</v>
      </c>
      <c r="M40" s="2">
        <v>6</v>
      </c>
      <c r="N40" s="2" t="s">
        <v>5</v>
      </c>
      <c r="O40" s="2">
        <v>2</v>
      </c>
      <c r="P40" t="s">
        <v>23</v>
      </c>
      <c r="Q40" s="14">
        <v>3</v>
      </c>
      <c r="R40" s="1">
        <v>2</v>
      </c>
      <c r="S40">
        <f t="shared" si="0"/>
        <v>6</v>
      </c>
      <c r="T40">
        <f t="shared" si="1"/>
        <v>7.6433121019108277E-2</v>
      </c>
    </row>
    <row r="41" spans="1:20">
      <c r="A41" s="12">
        <v>43640</v>
      </c>
      <c r="B41" s="13">
        <v>5</v>
      </c>
      <c r="C41" s="13" t="s">
        <v>4</v>
      </c>
      <c r="D41" s="14">
        <v>5</v>
      </c>
      <c r="E41" s="14" t="s">
        <v>23</v>
      </c>
      <c r="F41" s="15">
        <v>1</v>
      </c>
      <c r="G41" s="14">
        <v>4</v>
      </c>
      <c r="H41">
        <v>6.9</v>
      </c>
      <c r="I41">
        <f t="shared" ref="I41" si="36">AVERAGE(G41:G42)</f>
        <v>3.5</v>
      </c>
      <c r="J41">
        <f t="shared" ref="J41" si="37">AVERAGE(H41:H42)</f>
        <v>9.5500000000000007</v>
      </c>
      <c r="L41" s="3">
        <v>43640</v>
      </c>
      <c r="M41" s="2">
        <v>6</v>
      </c>
      <c r="N41" s="2" t="s">
        <v>5</v>
      </c>
      <c r="O41" s="1">
        <v>3</v>
      </c>
      <c r="P41" t="s">
        <v>23</v>
      </c>
      <c r="Q41" s="14">
        <v>4</v>
      </c>
      <c r="R41" s="17">
        <v>3</v>
      </c>
      <c r="S41">
        <f t="shared" si="0"/>
        <v>12</v>
      </c>
      <c r="T41">
        <f t="shared" si="1"/>
        <v>0.15286624203821655</v>
      </c>
    </row>
    <row r="42" spans="1:20">
      <c r="A42" s="12">
        <v>43640</v>
      </c>
      <c r="B42" s="13">
        <v>5</v>
      </c>
      <c r="C42" s="13" t="s">
        <v>4</v>
      </c>
      <c r="D42" s="13">
        <v>5</v>
      </c>
      <c r="E42" s="14" t="s">
        <v>23</v>
      </c>
      <c r="F42" s="15">
        <v>2</v>
      </c>
      <c r="G42" s="14">
        <v>3</v>
      </c>
      <c r="H42">
        <v>12.2</v>
      </c>
      <c r="L42" s="3">
        <v>43640</v>
      </c>
      <c r="M42" s="2">
        <v>6</v>
      </c>
      <c r="N42" s="2" t="s">
        <v>5</v>
      </c>
      <c r="O42" s="1">
        <v>4</v>
      </c>
      <c r="P42" t="s">
        <v>23</v>
      </c>
      <c r="Q42" s="14">
        <v>1.5</v>
      </c>
      <c r="R42" s="2">
        <v>2</v>
      </c>
      <c r="S42">
        <f t="shared" si="0"/>
        <v>3</v>
      </c>
      <c r="T42">
        <f t="shared" si="1"/>
        <v>3.8216560509554139E-2</v>
      </c>
    </row>
    <row r="43" spans="1:20">
      <c r="A43" s="12">
        <v>43640</v>
      </c>
      <c r="B43" s="13">
        <v>5</v>
      </c>
      <c r="C43" s="13" t="s">
        <v>5</v>
      </c>
      <c r="D43" s="13">
        <v>1</v>
      </c>
      <c r="E43" s="14" t="s">
        <v>23</v>
      </c>
      <c r="F43" s="15">
        <v>1</v>
      </c>
      <c r="G43" s="14">
        <v>1</v>
      </c>
      <c r="H43">
        <v>8.6</v>
      </c>
      <c r="I43">
        <f t="shared" ref="I43" si="38">AVERAGE(G43:G44)</f>
        <v>0.5</v>
      </c>
      <c r="J43">
        <f t="shared" ref="J43" si="39">AVERAGE(H43:H44)</f>
        <v>8.6</v>
      </c>
      <c r="L43" s="3">
        <v>43640</v>
      </c>
      <c r="M43" s="2">
        <v>6</v>
      </c>
      <c r="N43" s="2" t="s">
        <v>5</v>
      </c>
      <c r="O43" s="1">
        <v>5</v>
      </c>
      <c r="P43" t="s">
        <v>23</v>
      </c>
      <c r="Q43" s="14">
        <v>1.5</v>
      </c>
      <c r="R43" s="17">
        <v>20</v>
      </c>
      <c r="S43">
        <f t="shared" si="0"/>
        <v>30</v>
      </c>
      <c r="T43">
        <f t="shared" si="1"/>
        <v>0.38216560509554143</v>
      </c>
    </row>
    <row r="44" spans="1:20">
      <c r="A44" s="12">
        <v>43640</v>
      </c>
      <c r="B44" s="13">
        <v>5</v>
      </c>
      <c r="C44" s="13" t="s">
        <v>5</v>
      </c>
      <c r="D44" s="13">
        <v>1</v>
      </c>
      <c r="E44" s="14" t="s">
        <v>23</v>
      </c>
      <c r="F44" s="15">
        <v>2</v>
      </c>
      <c r="G44" s="14">
        <v>0</v>
      </c>
      <c r="H44">
        <v>8.6</v>
      </c>
      <c r="L44" s="3">
        <v>43640</v>
      </c>
      <c r="M44" s="2">
        <v>6</v>
      </c>
      <c r="N44" s="2" t="s">
        <v>6</v>
      </c>
      <c r="O44" s="2">
        <v>1</v>
      </c>
      <c r="P44" t="s">
        <v>23</v>
      </c>
      <c r="Q44" s="14">
        <v>3</v>
      </c>
      <c r="R44" s="17">
        <v>21</v>
      </c>
      <c r="S44">
        <f t="shared" si="0"/>
        <v>63</v>
      </c>
      <c r="T44">
        <f t="shared" si="1"/>
        <v>0.80254777070063699</v>
      </c>
    </row>
    <row r="45" spans="1:20">
      <c r="A45" s="12">
        <v>43640</v>
      </c>
      <c r="B45" s="13">
        <v>5</v>
      </c>
      <c r="C45" s="13" t="s">
        <v>5</v>
      </c>
      <c r="D45" s="13">
        <v>2</v>
      </c>
      <c r="E45" s="14" t="s">
        <v>23</v>
      </c>
      <c r="F45" s="15">
        <v>1</v>
      </c>
      <c r="G45" s="14">
        <v>4</v>
      </c>
      <c r="H45">
        <v>9</v>
      </c>
      <c r="I45">
        <f t="shared" ref="I45" si="40">AVERAGE(G45:G46)</f>
        <v>3.5</v>
      </c>
      <c r="J45">
        <f t="shared" ref="J45" si="41">AVERAGE(H45:H46)</f>
        <v>8</v>
      </c>
      <c r="L45" s="3">
        <v>43640</v>
      </c>
      <c r="M45" s="2">
        <v>6</v>
      </c>
      <c r="N45" s="2" t="s">
        <v>6</v>
      </c>
      <c r="O45" s="2">
        <v>2</v>
      </c>
      <c r="P45" t="s">
        <v>23</v>
      </c>
      <c r="Q45" s="14">
        <v>1.5</v>
      </c>
      <c r="R45" s="17">
        <v>7</v>
      </c>
      <c r="S45">
        <f t="shared" si="0"/>
        <v>10.5</v>
      </c>
      <c r="T45">
        <f t="shared" si="1"/>
        <v>0.13375796178343949</v>
      </c>
    </row>
    <row r="46" spans="1:20">
      <c r="A46" s="12">
        <v>43640</v>
      </c>
      <c r="B46" s="13">
        <v>5</v>
      </c>
      <c r="C46" s="13" t="s">
        <v>5</v>
      </c>
      <c r="D46" s="13">
        <v>2</v>
      </c>
      <c r="E46" s="14" t="s">
        <v>23</v>
      </c>
      <c r="F46" s="15">
        <v>2</v>
      </c>
      <c r="G46" s="14">
        <v>3</v>
      </c>
      <c r="H46">
        <v>7</v>
      </c>
      <c r="L46" s="3">
        <v>43640</v>
      </c>
      <c r="M46" s="2">
        <v>6</v>
      </c>
      <c r="N46" s="2" t="s">
        <v>6</v>
      </c>
      <c r="O46" s="1">
        <v>3</v>
      </c>
      <c r="P46" t="s">
        <v>23</v>
      </c>
      <c r="Q46" s="14">
        <v>3.5</v>
      </c>
      <c r="R46" s="17">
        <v>14</v>
      </c>
      <c r="S46">
        <f t="shared" si="0"/>
        <v>49</v>
      </c>
      <c r="T46">
        <f t="shared" si="1"/>
        <v>0.62420382165605093</v>
      </c>
    </row>
    <row r="47" spans="1:20">
      <c r="A47" s="12">
        <v>43640</v>
      </c>
      <c r="B47" s="13">
        <v>5</v>
      </c>
      <c r="C47" s="13" t="s">
        <v>5</v>
      </c>
      <c r="D47" s="14">
        <v>3</v>
      </c>
      <c r="E47" s="14" t="s">
        <v>23</v>
      </c>
      <c r="F47" s="15">
        <v>1</v>
      </c>
      <c r="G47" s="14">
        <v>5</v>
      </c>
      <c r="H47">
        <v>10.7</v>
      </c>
      <c r="I47">
        <f t="shared" ref="I47" si="42">AVERAGE(G47:G48)</f>
        <v>4</v>
      </c>
      <c r="J47">
        <f t="shared" ref="J47" si="43">AVERAGE(H47:H48)</f>
        <v>8.5</v>
      </c>
      <c r="L47" s="3">
        <v>43640</v>
      </c>
      <c r="M47" s="2">
        <v>6</v>
      </c>
      <c r="N47" s="2" t="s">
        <v>6</v>
      </c>
      <c r="O47" s="1">
        <v>4</v>
      </c>
      <c r="P47" t="s">
        <v>23</v>
      </c>
      <c r="Q47" s="14">
        <v>0.5</v>
      </c>
      <c r="R47" s="17">
        <v>2</v>
      </c>
      <c r="S47">
        <f t="shared" si="0"/>
        <v>1</v>
      </c>
      <c r="T47">
        <f t="shared" si="1"/>
        <v>1.2738853503184714E-2</v>
      </c>
    </row>
    <row r="48" spans="1:20">
      <c r="A48" s="12">
        <v>43640</v>
      </c>
      <c r="B48" s="13">
        <v>5</v>
      </c>
      <c r="C48" s="13" t="s">
        <v>5</v>
      </c>
      <c r="D48" s="13">
        <v>3</v>
      </c>
      <c r="E48" s="14" t="s">
        <v>23</v>
      </c>
      <c r="F48" s="15">
        <v>2</v>
      </c>
      <c r="G48" s="14">
        <v>3</v>
      </c>
      <c r="H48">
        <v>6.3</v>
      </c>
      <c r="L48" s="3">
        <v>43640</v>
      </c>
      <c r="M48" s="2">
        <v>6</v>
      </c>
      <c r="N48" s="2" t="s">
        <v>6</v>
      </c>
      <c r="O48" s="1">
        <v>5</v>
      </c>
      <c r="P48" t="s">
        <v>23</v>
      </c>
      <c r="Q48" s="14">
        <v>2</v>
      </c>
      <c r="R48" s="17">
        <v>47</v>
      </c>
      <c r="S48">
        <f t="shared" si="0"/>
        <v>94</v>
      </c>
      <c r="T48">
        <f t="shared" si="1"/>
        <v>1.197452229299363</v>
      </c>
    </row>
    <row r="49" spans="1:20">
      <c r="A49" s="12">
        <v>43640</v>
      </c>
      <c r="B49" s="13">
        <v>5</v>
      </c>
      <c r="C49" s="13" t="s">
        <v>5</v>
      </c>
      <c r="D49" s="14">
        <v>4</v>
      </c>
      <c r="E49" s="14" t="s">
        <v>23</v>
      </c>
      <c r="F49" s="15">
        <v>1</v>
      </c>
      <c r="G49" s="14">
        <v>4</v>
      </c>
      <c r="H49">
        <v>16.8</v>
      </c>
      <c r="I49">
        <f t="shared" ref="I49" si="44">AVERAGE(G49:G50)</f>
        <v>3</v>
      </c>
      <c r="J49">
        <f t="shared" ref="J49" si="45">AVERAGE(H49:H50)</f>
        <v>17.5</v>
      </c>
      <c r="L49" s="3">
        <v>43662</v>
      </c>
      <c r="M49" s="13">
        <v>3</v>
      </c>
      <c r="N49" s="2" t="s">
        <v>4</v>
      </c>
      <c r="O49" s="2">
        <v>1</v>
      </c>
      <c r="P49" t="s">
        <v>23</v>
      </c>
      <c r="Q49" s="14">
        <v>2</v>
      </c>
      <c r="R49" s="17">
        <v>5</v>
      </c>
      <c r="S49">
        <f t="shared" si="0"/>
        <v>10</v>
      </c>
      <c r="T49">
        <f t="shared" si="1"/>
        <v>0.12738853503184713</v>
      </c>
    </row>
    <row r="50" spans="1:20">
      <c r="A50" s="12">
        <v>43640</v>
      </c>
      <c r="B50" s="13">
        <v>5</v>
      </c>
      <c r="C50" s="13" t="s">
        <v>5</v>
      </c>
      <c r="D50" s="13">
        <v>4</v>
      </c>
      <c r="E50" s="14" t="s">
        <v>23</v>
      </c>
      <c r="F50" s="15">
        <v>2</v>
      </c>
      <c r="G50" s="14">
        <v>2</v>
      </c>
      <c r="H50">
        <v>18.2</v>
      </c>
      <c r="L50" s="3">
        <v>43662</v>
      </c>
      <c r="M50" s="13">
        <v>3</v>
      </c>
      <c r="N50" s="2" t="s">
        <v>4</v>
      </c>
      <c r="O50" s="2">
        <v>2</v>
      </c>
      <c r="P50" t="s">
        <v>23</v>
      </c>
      <c r="Q50" s="14">
        <v>2</v>
      </c>
      <c r="R50" s="17">
        <v>27</v>
      </c>
      <c r="S50">
        <f t="shared" si="0"/>
        <v>54</v>
      </c>
      <c r="T50">
        <f t="shared" si="1"/>
        <v>0.68789808917197448</v>
      </c>
    </row>
    <row r="51" spans="1:20">
      <c r="A51" s="12">
        <v>43640</v>
      </c>
      <c r="B51" s="13">
        <v>5</v>
      </c>
      <c r="C51" s="13" t="s">
        <v>5</v>
      </c>
      <c r="D51" s="14">
        <v>5</v>
      </c>
      <c r="E51" s="14" t="s">
        <v>23</v>
      </c>
      <c r="F51" s="15">
        <v>1</v>
      </c>
      <c r="G51" s="14">
        <v>1</v>
      </c>
      <c r="H51">
        <v>8.8000000000000007</v>
      </c>
      <c r="I51">
        <f t="shared" ref="I51" si="46">AVERAGE(G51:G52)</f>
        <v>2</v>
      </c>
      <c r="J51">
        <f t="shared" ref="J51" si="47">AVERAGE(H51:H52)</f>
        <v>11.45</v>
      </c>
      <c r="L51" s="3">
        <v>43662</v>
      </c>
      <c r="M51" s="14">
        <v>3</v>
      </c>
      <c r="N51" s="2" t="s">
        <v>4</v>
      </c>
      <c r="O51" s="1">
        <v>3</v>
      </c>
      <c r="P51" t="s">
        <v>23</v>
      </c>
      <c r="Q51" s="14">
        <v>3.5</v>
      </c>
      <c r="R51" s="2">
        <v>14</v>
      </c>
      <c r="S51">
        <f t="shared" si="0"/>
        <v>49</v>
      </c>
      <c r="T51">
        <f t="shared" si="1"/>
        <v>0.62420382165605093</v>
      </c>
    </row>
    <row r="52" spans="1:20">
      <c r="A52" s="12">
        <v>43640</v>
      </c>
      <c r="B52" s="13">
        <v>5</v>
      </c>
      <c r="C52" s="13" t="s">
        <v>5</v>
      </c>
      <c r="D52" s="13">
        <v>5</v>
      </c>
      <c r="E52" s="14" t="s">
        <v>23</v>
      </c>
      <c r="F52" s="15">
        <v>2</v>
      </c>
      <c r="G52" s="14">
        <v>3</v>
      </c>
      <c r="H52">
        <v>14.1</v>
      </c>
      <c r="L52" s="3">
        <v>43662</v>
      </c>
      <c r="M52" s="14">
        <v>3</v>
      </c>
      <c r="N52" s="2" t="s">
        <v>4</v>
      </c>
      <c r="O52" s="1">
        <v>4</v>
      </c>
      <c r="P52" t="s">
        <v>23</v>
      </c>
      <c r="Q52" s="14">
        <v>3</v>
      </c>
      <c r="R52" s="17">
        <v>13</v>
      </c>
      <c r="S52">
        <f t="shared" si="0"/>
        <v>39</v>
      </c>
      <c r="T52">
        <f t="shared" si="1"/>
        <v>0.49681528662420382</v>
      </c>
    </row>
    <row r="53" spans="1:20">
      <c r="A53" s="12">
        <v>43640</v>
      </c>
      <c r="B53" s="13">
        <v>5</v>
      </c>
      <c r="C53" s="13" t="s">
        <v>6</v>
      </c>
      <c r="D53" s="13">
        <v>1</v>
      </c>
      <c r="E53" s="14" t="s">
        <v>23</v>
      </c>
      <c r="F53" s="15">
        <v>1</v>
      </c>
      <c r="G53" s="14">
        <v>4</v>
      </c>
      <c r="H53">
        <v>10.4</v>
      </c>
      <c r="I53">
        <f t="shared" ref="I53" si="48">AVERAGE(G53:G54)</f>
        <v>2.5</v>
      </c>
      <c r="J53">
        <f t="shared" ref="J53" si="49">AVERAGE(H53:H54)</f>
        <v>7.95</v>
      </c>
      <c r="L53" s="3">
        <v>43662</v>
      </c>
      <c r="M53" s="14">
        <v>3</v>
      </c>
      <c r="N53" s="1" t="s">
        <v>4</v>
      </c>
      <c r="O53" s="1">
        <v>5</v>
      </c>
      <c r="P53" t="s">
        <v>23</v>
      </c>
      <c r="Q53" s="14">
        <v>4</v>
      </c>
      <c r="R53" s="17">
        <v>10</v>
      </c>
      <c r="S53">
        <f t="shared" si="0"/>
        <v>40</v>
      </c>
      <c r="T53">
        <f t="shared" si="1"/>
        <v>0.50955414012738853</v>
      </c>
    </row>
    <row r="54" spans="1:20">
      <c r="A54" s="12">
        <v>43640</v>
      </c>
      <c r="B54" s="13">
        <v>5</v>
      </c>
      <c r="C54" s="13" t="s">
        <v>6</v>
      </c>
      <c r="D54" s="13">
        <v>1</v>
      </c>
      <c r="E54" s="14" t="s">
        <v>23</v>
      </c>
      <c r="F54" s="15">
        <v>2</v>
      </c>
      <c r="G54" s="14">
        <v>1</v>
      </c>
      <c r="H54">
        <v>5.5</v>
      </c>
      <c r="L54" s="3">
        <v>43662</v>
      </c>
      <c r="M54" s="13">
        <v>3</v>
      </c>
      <c r="N54" s="2" t="s">
        <v>5</v>
      </c>
      <c r="O54" s="2">
        <v>1</v>
      </c>
      <c r="P54" t="s">
        <v>23</v>
      </c>
      <c r="Q54" s="14">
        <v>4</v>
      </c>
      <c r="R54" s="17">
        <v>13</v>
      </c>
      <c r="S54">
        <f t="shared" si="0"/>
        <v>52</v>
      </c>
      <c r="T54">
        <f t="shared" si="1"/>
        <v>0.66242038216560506</v>
      </c>
    </row>
    <row r="55" spans="1:20">
      <c r="A55" s="12">
        <v>43640</v>
      </c>
      <c r="B55" s="13">
        <v>5</v>
      </c>
      <c r="C55" s="13" t="s">
        <v>6</v>
      </c>
      <c r="D55" s="13">
        <v>2</v>
      </c>
      <c r="E55" s="14" t="s">
        <v>23</v>
      </c>
      <c r="F55" s="15">
        <v>1</v>
      </c>
      <c r="G55" s="14">
        <v>2</v>
      </c>
      <c r="H55">
        <v>4.5999999999999996</v>
      </c>
      <c r="I55">
        <f t="shared" ref="I55" si="50">AVERAGE(G55:G56)</f>
        <v>2</v>
      </c>
      <c r="J55">
        <f t="shared" ref="J55" si="51">AVERAGE(H55:H56)</f>
        <v>5.6999999999999993</v>
      </c>
      <c r="L55" s="3">
        <v>43662</v>
      </c>
      <c r="M55" s="13">
        <v>3</v>
      </c>
      <c r="N55" s="2" t="s">
        <v>5</v>
      </c>
      <c r="O55" s="2">
        <v>2</v>
      </c>
      <c r="P55" t="s">
        <v>23</v>
      </c>
      <c r="Q55" s="14">
        <v>4.5</v>
      </c>
      <c r="R55" s="17">
        <v>7</v>
      </c>
      <c r="S55">
        <f t="shared" si="0"/>
        <v>31.5</v>
      </c>
      <c r="T55">
        <f t="shared" si="1"/>
        <v>0.40127388535031849</v>
      </c>
    </row>
    <row r="56" spans="1:20">
      <c r="A56" s="12">
        <v>43640</v>
      </c>
      <c r="B56" s="13">
        <v>5</v>
      </c>
      <c r="C56" s="13" t="s">
        <v>6</v>
      </c>
      <c r="D56" s="13">
        <v>2</v>
      </c>
      <c r="E56" s="14" t="s">
        <v>23</v>
      </c>
      <c r="F56" s="15">
        <v>2</v>
      </c>
      <c r="G56" s="14">
        <v>2</v>
      </c>
      <c r="H56">
        <v>6.8</v>
      </c>
      <c r="L56" s="3">
        <v>43662</v>
      </c>
      <c r="M56" s="14">
        <v>3</v>
      </c>
      <c r="N56" s="2" t="s">
        <v>5</v>
      </c>
      <c r="O56" s="1">
        <v>3</v>
      </c>
      <c r="P56" t="s">
        <v>23</v>
      </c>
      <c r="Q56" s="14">
        <v>4</v>
      </c>
      <c r="R56" s="17">
        <v>5</v>
      </c>
      <c r="S56">
        <f t="shared" si="0"/>
        <v>20</v>
      </c>
      <c r="T56">
        <f t="shared" si="1"/>
        <v>0.25477707006369427</v>
      </c>
    </row>
    <row r="57" spans="1:20">
      <c r="A57" s="12">
        <v>43640</v>
      </c>
      <c r="B57" s="13">
        <v>5</v>
      </c>
      <c r="C57" s="13" t="s">
        <v>6</v>
      </c>
      <c r="D57" s="14">
        <v>3</v>
      </c>
      <c r="E57" s="14" t="s">
        <v>23</v>
      </c>
      <c r="F57" s="15">
        <v>1</v>
      </c>
      <c r="G57" s="14">
        <v>1</v>
      </c>
      <c r="H57">
        <v>4.3</v>
      </c>
      <c r="I57">
        <f t="shared" ref="I57" si="52">AVERAGE(G57:G58)</f>
        <v>1.5</v>
      </c>
      <c r="J57">
        <f t="shared" ref="J57" si="53">AVERAGE(H57:H58)</f>
        <v>6.65</v>
      </c>
      <c r="L57" s="3">
        <v>43662</v>
      </c>
      <c r="M57" s="14">
        <v>3</v>
      </c>
      <c r="N57" s="2" t="s">
        <v>5</v>
      </c>
      <c r="O57" s="1">
        <v>4</v>
      </c>
      <c r="P57" t="s">
        <v>23</v>
      </c>
      <c r="Q57" s="14" t="e">
        <v>#DIV/0!</v>
      </c>
      <c r="R57" s="17">
        <v>0</v>
      </c>
      <c r="S57" t="e">
        <f t="shared" si="0"/>
        <v>#DIV/0!</v>
      </c>
      <c r="T57" t="e">
        <f t="shared" si="1"/>
        <v>#DIV/0!</v>
      </c>
    </row>
    <row r="58" spans="1:20">
      <c r="A58" s="12">
        <v>43640</v>
      </c>
      <c r="B58" s="13">
        <v>5</v>
      </c>
      <c r="C58" s="13" t="s">
        <v>6</v>
      </c>
      <c r="D58" s="13">
        <v>3</v>
      </c>
      <c r="E58" s="14" t="s">
        <v>23</v>
      </c>
      <c r="F58" s="15">
        <v>2</v>
      </c>
      <c r="G58" s="14">
        <v>2</v>
      </c>
      <c r="H58">
        <v>9</v>
      </c>
      <c r="L58" s="3">
        <v>43662</v>
      </c>
      <c r="M58" s="14">
        <v>3</v>
      </c>
      <c r="N58" s="2" t="s">
        <v>5</v>
      </c>
      <c r="O58" s="1">
        <v>5</v>
      </c>
      <c r="P58" t="s">
        <v>23</v>
      </c>
      <c r="Q58" s="14">
        <v>4</v>
      </c>
      <c r="R58" s="17">
        <v>9</v>
      </c>
      <c r="S58">
        <f t="shared" si="0"/>
        <v>36</v>
      </c>
      <c r="T58">
        <f t="shared" si="1"/>
        <v>0.45859872611464969</v>
      </c>
    </row>
    <row r="59" spans="1:20">
      <c r="A59" s="12">
        <v>43640</v>
      </c>
      <c r="B59" s="13">
        <v>5</v>
      </c>
      <c r="C59" s="13" t="s">
        <v>6</v>
      </c>
      <c r="D59" s="14">
        <v>4</v>
      </c>
      <c r="E59" s="14" t="s">
        <v>23</v>
      </c>
      <c r="F59" s="15">
        <v>1</v>
      </c>
      <c r="G59" s="14">
        <v>1</v>
      </c>
      <c r="H59">
        <v>9.5</v>
      </c>
      <c r="I59">
        <f t="shared" ref="I59" si="54">AVERAGE(G59:G60)</f>
        <v>4</v>
      </c>
      <c r="J59">
        <f t="shared" ref="J59" si="55">AVERAGE(H59:H60)</f>
        <v>8.65</v>
      </c>
      <c r="L59" s="3">
        <v>43662</v>
      </c>
      <c r="M59" s="13">
        <v>3</v>
      </c>
      <c r="N59" s="2" t="s">
        <v>6</v>
      </c>
      <c r="O59" s="2">
        <v>1</v>
      </c>
      <c r="P59" t="s">
        <v>23</v>
      </c>
      <c r="Q59" s="14">
        <v>1</v>
      </c>
      <c r="R59" s="17">
        <v>15</v>
      </c>
      <c r="S59">
        <f t="shared" si="0"/>
        <v>15</v>
      </c>
      <c r="T59">
        <f t="shared" si="1"/>
        <v>0.19108280254777071</v>
      </c>
    </row>
    <row r="60" spans="1:20">
      <c r="A60" s="12">
        <v>43640</v>
      </c>
      <c r="B60" s="13">
        <v>5</v>
      </c>
      <c r="C60" s="13" t="s">
        <v>6</v>
      </c>
      <c r="D60" s="13">
        <v>4</v>
      </c>
      <c r="E60" s="14" t="s">
        <v>23</v>
      </c>
      <c r="F60" s="15">
        <v>2</v>
      </c>
      <c r="G60" s="14">
        <v>7</v>
      </c>
      <c r="H60">
        <v>7.8</v>
      </c>
      <c r="L60" s="3">
        <v>43662</v>
      </c>
      <c r="M60" s="13">
        <v>3</v>
      </c>
      <c r="N60" s="2" t="s">
        <v>6</v>
      </c>
      <c r="O60" s="2">
        <v>2</v>
      </c>
      <c r="P60" t="s">
        <v>23</v>
      </c>
      <c r="Q60" s="14">
        <v>3</v>
      </c>
      <c r="R60" s="17">
        <v>6</v>
      </c>
      <c r="S60">
        <f t="shared" si="0"/>
        <v>18</v>
      </c>
      <c r="T60">
        <f t="shared" si="1"/>
        <v>0.22929936305732485</v>
      </c>
    </row>
    <row r="61" spans="1:20">
      <c r="A61" s="12">
        <v>43640</v>
      </c>
      <c r="B61" s="13">
        <v>5</v>
      </c>
      <c r="C61" s="13" t="s">
        <v>6</v>
      </c>
      <c r="D61" s="14">
        <v>5</v>
      </c>
      <c r="E61" s="14" t="s">
        <v>23</v>
      </c>
      <c r="F61" s="15">
        <v>1</v>
      </c>
      <c r="G61" s="14">
        <v>4</v>
      </c>
      <c r="H61">
        <v>5.3</v>
      </c>
      <c r="I61">
        <f t="shared" ref="I61" si="56">AVERAGE(G61:G62)</f>
        <v>4</v>
      </c>
      <c r="J61">
        <f t="shared" ref="J61" si="57">AVERAGE(H61:H62)</f>
        <v>7.9</v>
      </c>
      <c r="L61" s="3">
        <v>43662</v>
      </c>
      <c r="M61" s="14">
        <v>3</v>
      </c>
      <c r="N61" s="2" t="s">
        <v>6</v>
      </c>
      <c r="O61" s="1">
        <v>3</v>
      </c>
      <c r="P61" t="s">
        <v>23</v>
      </c>
      <c r="Q61" s="14">
        <v>3</v>
      </c>
      <c r="R61" s="17">
        <v>30</v>
      </c>
      <c r="S61">
        <f t="shared" si="0"/>
        <v>90</v>
      </c>
      <c r="T61">
        <f t="shared" si="1"/>
        <v>1.1464968152866242</v>
      </c>
    </row>
    <row r="62" spans="1:20">
      <c r="A62" s="12">
        <v>43640</v>
      </c>
      <c r="B62" s="13">
        <v>5</v>
      </c>
      <c r="C62" s="13" t="s">
        <v>6</v>
      </c>
      <c r="D62" s="13">
        <v>5</v>
      </c>
      <c r="E62" s="14" t="s">
        <v>23</v>
      </c>
      <c r="F62" s="15">
        <v>2</v>
      </c>
      <c r="G62" s="14">
        <v>4</v>
      </c>
      <c r="H62">
        <v>10.5</v>
      </c>
      <c r="L62" s="3">
        <v>43662</v>
      </c>
      <c r="M62" s="14">
        <v>3</v>
      </c>
      <c r="N62" s="2" t="s">
        <v>6</v>
      </c>
      <c r="O62" s="1">
        <v>4</v>
      </c>
      <c r="P62" t="s">
        <v>23</v>
      </c>
      <c r="Q62" s="14">
        <v>4</v>
      </c>
      <c r="R62" s="17">
        <v>4</v>
      </c>
      <c r="S62">
        <f t="shared" si="0"/>
        <v>16</v>
      </c>
      <c r="T62">
        <f t="shared" si="1"/>
        <v>0.20382165605095542</v>
      </c>
    </row>
    <row r="63" spans="1:20">
      <c r="A63" s="12">
        <v>43640</v>
      </c>
      <c r="B63" s="13">
        <v>6</v>
      </c>
      <c r="C63" s="13" t="s">
        <v>4</v>
      </c>
      <c r="D63" s="13">
        <v>1</v>
      </c>
      <c r="E63" s="14" t="s">
        <v>23</v>
      </c>
      <c r="F63" s="15">
        <v>1</v>
      </c>
      <c r="G63" s="14">
        <v>4</v>
      </c>
      <c r="H63">
        <v>14.3</v>
      </c>
      <c r="I63">
        <f t="shared" ref="I63" si="58">AVERAGE(G63:G64)</f>
        <v>4</v>
      </c>
      <c r="J63">
        <f t="shared" ref="J63" si="59">AVERAGE(H63:H64)</f>
        <v>14.3</v>
      </c>
      <c r="L63" s="3">
        <v>43662</v>
      </c>
      <c r="M63" s="14">
        <v>3</v>
      </c>
      <c r="N63" s="2" t="s">
        <v>6</v>
      </c>
      <c r="O63" s="1">
        <v>5</v>
      </c>
      <c r="P63" t="s">
        <v>23</v>
      </c>
      <c r="Q63" s="14">
        <v>3</v>
      </c>
      <c r="R63" s="17">
        <v>9</v>
      </c>
      <c r="S63">
        <f t="shared" si="0"/>
        <v>27</v>
      </c>
      <c r="T63">
        <f t="shared" si="1"/>
        <v>0.34394904458598724</v>
      </c>
    </row>
    <row r="64" spans="1:20">
      <c r="A64" s="12">
        <v>43640</v>
      </c>
      <c r="B64" s="13">
        <v>6</v>
      </c>
      <c r="C64" s="13" t="s">
        <v>4</v>
      </c>
      <c r="D64" s="13">
        <v>1</v>
      </c>
      <c r="E64" s="14" t="s">
        <v>23</v>
      </c>
      <c r="F64" s="15">
        <v>2</v>
      </c>
      <c r="G64" s="14"/>
      <c r="L64" s="3">
        <v>43662</v>
      </c>
      <c r="M64" s="13">
        <v>5</v>
      </c>
      <c r="N64" s="2" t="s">
        <v>4</v>
      </c>
      <c r="O64" s="2">
        <v>1</v>
      </c>
      <c r="P64" t="s">
        <v>23</v>
      </c>
      <c r="Q64" s="14">
        <v>3</v>
      </c>
      <c r="R64" s="17">
        <v>1</v>
      </c>
      <c r="S64">
        <f t="shared" si="0"/>
        <v>3</v>
      </c>
      <c r="T64">
        <f t="shared" si="1"/>
        <v>3.8216560509554139E-2</v>
      </c>
    </row>
    <row r="65" spans="1:20">
      <c r="A65" s="12">
        <v>43640</v>
      </c>
      <c r="B65" s="13">
        <v>6</v>
      </c>
      <c r="C65" s="13" t="s">
        <v>4</v>
      </c>
      <c r="D65" s="13">
        <v>2</v>
      </c>
      <c r="E65" s="14" t="s">
        <v>23</v>
      </c>
      <c r="F65" s="15">
        <v>1</v>
      </c>
      <c r="G65" s="14">
        <v>0</v>
      </c>
      <c r="H65">
        <v>8.6</v>
      </c>
      <c r="I65">
        <f t="shared" ref="I65" si="60">AVERAGE(G65:G66)</f>
        <v>1</v>
      </c>
      <c r="J65">
        <f t="shared" ref="J65" si="61">AVERAGE(H65:H66)</f>
        <v>10.3</v>
      </c>
      <c r="L65" s="3">
        <v>43662</v>
      </c>
      <c r="M65" s="13">
        <v>5</v>
      </c>
      <c r="N65" s="2" t="s">
        <v>4</v>
      </c>
      <c r="O65" s="2">
        <v>2</v>
      </c>
      <c r="P65" t="s">
        <v>23</v>
      </c>
      <c r="Q65" s="14">
        <v>3</v>
      </c>
      <c r="R65" s="17">
        <v>5</v>
      </c>
      <c r="S65">
        <f t="shared" si="0"/>
        <v>15</v>
      </c>
      <c r="T65">
        <f t="shared" si="1"/>
        <v>0.19108280254777071</v>
      </c>
    </row>
    <row r="66" spans="1:20">
      <c r="A66" s="12">
        <v>43640</v>
      </c>
      <c r="B66" s="13">
        <v>6</v>
      </c>
      <c r="C66" s="13" t="s">
        <v>4</v>
      </c>
      <c r="D66" s="13">
        <v>2</v>
      </c>
      <c r="E66" s="14" t="s">
        <v>23</v>
      </c>
      <c r="F66" s="15">
        <v>2</v>
      </c>
      <c r="G66" s="14">
        <v>2</v>
      </c>
      <c r="H66">
        <v>12</v>
      </c>
      <c r="L66" s="3">
        <v>43662</v>
      </c>
      <c r="M66" s="13">
        <v>5</v>
      </c>
      <c r="N66" s="2" t="s">
        <v>4</v>
      </c>
      <c r="O66" s="1">
        <v>3</v>
      </c>
      <c r="P66" t="s">
        <v>23</v>
      </c>
      <c r="Q66" s="14">
        <v>2.5</v>
      </c>
      <c r="R66" s="17">
        <v>8</v>
      </c>
      <c r="S66">
        <f t="shared" si="0"/>
        <v>20</v>
      </c>
      <c r="T66">
        <f t="shared" si="1"/>
        <v>0.25477707006369427</v>
      </c>
    </row>
    <row r="67" spans="1:20">
      <c r="A67" s="12">
        <v>43640</v>
      </c>
      <c r="B67" s="13">
        <v>6</v>
      </c>
      <c r="C67" s="13" t="s">
        <v>4</v>
      </c>
      <c r="D67" s="14">
        <v>3</v>
      </c>
      <c r="E67" s="14" t="s">
        <v>23</v>
      </c>
      <c r="F67" s="15">
        <v>1</v>
      </c>
      <c r="G67" s="14">
        <v>2</v>
      </c>
      <c r="H67">
        <v>10.9</v>
      </c>
      <c r="I67">
        <f t="shared" ref="I67" si="62">AVERAGE(G67:G68)</f>
        <v>1</v>
      </c>
      <c r="J67">
        <f t="shared" ref="J67" si="63">AVERAGE(H67:H68)</f>
        <v>10.100000000000001</v>
      </c>
      <c r="L67" s="3">
        <v>43662</v>
      </c>
      <c r="M67" s="13">
        <v>5</v>
      </c>
      <c r="N67" s="2" t="s">
        <v>4</v>
      </c>
      <c r="O67" s="1">
        <v>4</v>
      </c>
      <c r="P67" t="s">
        <v>23</v>
      </c>
      <c r="Q67" s="14">
        <v>2</v>
      </c>
      <c r="R67" s="17">
        <v>33</v>
      </c>
      <c r="S67">
        <f t="shared" si="0"/>
        <v>66</v>
      </c>
      <c r="T67">
        <f t="shared" si="1"/>
        <v>0.84076433121019112</v>
      </c>
    </row>
    <row r="68" spans="1:20">
      <c r="A68" s="12">
        <v>43640</v>
      </c>
      <c r="B68" s="13">
        <v>6</v>
      </c>
      <c r="C68" s="13" t="s">
        <v>4</v>
      </c>
      <c r="D68" s="13">
        <v>3</v>
      </c>
      <c r="E68" s="14" t="s">
        <v>23</v>
      </c>
      <c r="F68" s="15">
        <v>2</v>
      </c>
      <c r="G68" s="14">
        <v>0</v>
      </c>
      <c r="H68">
        <v>9.3000000000000007</v>
      </c>
      <c r="L68" s="3">
        <v>43662</v>
      </c>
      <c r="M68" s="13">
        <v>5</v>
      </c>
      <c r="N68" s="1" t="s">
        <v>4</v>
      </c>
      <c r="O68" s="1">
        <v>5</v>
      </c>
      <c r="P68" t="s">
        <v>23</v>
      </c>
      <c r="Q68" s="14">
        <v>2.5</v>
      </c>
      <c r="R68" s="2">
        <v>26</v>
      </c>
      <c r="S68">
        <f t="shared" si="0"/>
        <v>65</v>
      </c>
      <c r="T68">
        <f t="shared" si="1"/>
        <v>0.82802547770700641</v>
      </c>
    </row>
    <row r="69" spans="1:20">
      <c r="A69" s="12">
        <v>43640</v>
      </c>
      <c r="B69" s="13">
        <v>6</v>
      </c>
      <c r="C69" s="13" t="s">
        <v>4</v>
      </c>
      <c r="D69" s="14">
        <v>4</v>
      </c>
      <c r="E69" s="14" t="s">
        <v>23</v>
      </c>
      <c r="F69" s="15">
        <v>1</v>
      </c>
      <c r="G69" s="14">
        <v>3</v>
      </c>
      <c r="H69">
        <v>8.4</v>
      </c>
      <c r="I69">
        <f t="shared" ref="I69" si="64">AVERAGE(G69:G70)</f>
        <v>2</v>
      </c>
      <c r="J69">
        <f t="shared" ref="J69" si="65">AVERAGE(H69:H70)</f>
        <v>7.2</v>
      </c>
      <c r="L69" s="3">
        <v>43662</v>
      </c>
      <c r="M69" s="13">
        <v>5</v>
      </c>
      <c r="N69" s="2" t="s">
        <v>5</v>
      </c>
      <c r="O69" s="2">
        <v>1</v>
      </c>
      <c r="P69" t="s">
        <v>23</v>
      </c>
      <c r="Q69" s="14">
        <v>4</v>
      </c>
      <c r="R69" s="18">
        <v>14</v>
      </c>
      <c r="S69">
        <f t="shared" ref="S69:S132" si="66">R69*Q69</f>
        <v>56</v>
      </c>
      <c r="T69">
        <f t="shared" ref="T69:T132" si="67">S69/78.5</f>
        <v>0.7133757961783439</v>
      </c>
    </row>
    <row r="70" spans="1:20">
      <c r="A70" s="12">
        <v>43640</v>
      </c>
      <c r="B70" s="13">
        <v>6</v>
      </c>
      <c r="C70" s="13" t="s">
        <v>4</v>
      </c>
      <c r="D70" s="13">
        <v>4</v>
      </c>
      <c r="E70" s="14" t="s">
        <v>23</v>
      </c>
      <c r="F70" s="15">
        <v>2</v>
      </c>
      <c r="G70" s="14">
        <v>1</v>
      </c>
      <c r="H70">
        <v>6</v>
      </c>
      <c r="L70" s="3">
        <v>43662</v>
      </c>
      <c r="M70" s="13">
        <v>5</v>
      </c>
      <c r="N70" s="2" t="s">
        <v>5</v>
      </c>
      <c r="O70" s="2">
        <v>2</v>
      </c>
      <c r="P70" t="s">
        <v>23</v>
      </c>
      <c r="Q70" s="14">
        <v>2</v>
      </c>
      <c r="R70" s="17">
        <v>34</v>
      </c>
      <c r="S70">
        <f t="shared" si="66"/>
        <v>68</v>
      </c>
      <c r="T70">
        <f t="shared" si="67"/>
        <v>0.86624203821656054</v>
      </c>
    </row>
    <row r="71" spans="1:20">
      <c r="A71" s="12">
        <v>43640</v>
      </c>
      <c r="B71" s="13">
        <v>6</v>
      </c>
      <c r="C71" s="13" t="s">
        <v>4</v>
      </c>
      <c r="D71" s="14">
        <v>5</v>
      </c>
      <c r="E71" s="14" t="s">
        <v>23</v>
      </c>
      <c r="F71" s="15">
        <v>1</v>
      </c>
      <c r="G71" s="14">
        <v>3</v>
      </c>
      <c r="H71">
        <v>9.5</v>
      </c>
      <c r="I71">
        <f t="shared" ref="I71" si="68">AVERAGE(G71:G72)</f>
        <v>2</v>
      </c>
      <c r="J71">
        <f t="shared" ref="J71" si="69">AVERAGE(H71:H72)</f>
        <v>8.0500000000000007</v>
      </c>
      <c r="L71" s="3">
        <v>43662</v>
      </c>
      <c r="M71" s="13">
        <v>5</v>
      </c>
      <c r="N71" s="2" t="s">
        <v>5</v>
      </c>
      <c r="O71" s="1">
        <v>3</v>
      </c>
      <c r="P71" t="s">
        <v>23</v>
      </c>
      <c r="Q71" s="14">
        <v>1.5</v>
      </c>
      <c r="R71" s="17">
        <v>13</v>
      </c>
      <c r="S71">
        <f t="shared" si="66"/>
        <v>19.5</v>
      </c>
      <c r="T71">
        <f t="shared" si="67"/>
        <v>0.24840764331210191</v>
      </c>
    </row>
    <row r="72" spans="1:20">
      <c r="A72" s="12">
        <v>43640</v>
      </c>
      <c r="B72" s="13">
        <v>6</v>
      </c>
      <c r="C72" s="13" t="s">
        <v>4</v>
      </c>
      <c r="D72" s="13">
        <v>5</v>
      </c>
      <c r="E72" s="14" t="s">
        <v>23</v>
      </c>
      <c r="F72" s="15">
        <v>2</v>
      </c>
      <c r="G72" s="14">
        <v>1</v>
      </c>
      <c r="H72">
        <v>6.6</v>
      </c>
      <c r="L72" s="3">
        <v>43662</v>
      </c>
      <c r="M72" s="13">
        <v>5</v>
      </c>
      <c r="N72" s="2" t="s">
        <v>5</v>
      </c>
      <c r="O72" s="1">
        <v>4</v>
      </c>
      <c r="P72" t="s">
        <v>23</v>
      </c>
      <c r="Q72" s="14">
        <v>2.5</v>
      </c>
      <c r="R72" s="19">
        <v>8</v>
      </c>
      <c r="S72">
        <f t="shared" si="66"/>
        <v>20</v>
      </c>
      <c r="T72">
        <f t="shared" si="67"/>
        <v>0.25477707006369427</v>
      </c>
    </row>
    <row r="73" spans="1:20">
      <c r="A73" s="12">
        <v>43640</v>
      </c>
      <c r="B73" s="13">
        <v>6</v>
      </c>
      <c r="C73" s="13" t="s">
        <v>5</v>
      </c>
      <c r="D73" s="13">
        <v>1</v>
      </c>
      <c r="E73" s="14" t="s">
        <v>23</v>
      </c>
      <c r="F73" s="15">
        <v>1</v>
      </c>
      <c r="G73" s="14">
        <v>1</v>
      </c>
      <c r="H73">
        <v>8.4</v>
      </c>
      <c r="I73">
        <f t="shared" ref="I73" si="70">AVERAGE(G73:G74)</f>
        <v>2.5</v>
      </c>
      <c r="J73">
        <f t="shared" ref="J73" si="71">AVERAGE(H73:H74)</f>
        <v>8.4</v>
      </c>
      <c r="L73" s="3">
        <v>43662</v>
      </c>
      <c r="M73" s="13">
        <v>5</v>
      </c>
      <c r="N73" s="2" t="s">
        <v>5</v>
      </c>
      <c r="O73" s="1">
        <v>5</v>
      </c>
      <c r="P73" t="s">
        <v>23</v>
      </c>
      <c r="Q73" s="14">
        <v>3</v>
      </c>
      <c r="R73" s="17">
        <v>28</v>
      </c>
      <c r="S73">
        <f t="shared" si="66"/>
        <v>84</v>
      </c>
      <c r="T73">
        <f t="shared" si="67"/>
        <v>1.0700636942675159</v>
      </c>
    </row>
    <row r="74" spans="1:20">
      <c r="A74" s="12">
        <v>43640</v>
      </c>
      <c r="B74" s="13">
        <v>6</v>
      </c>
      <c r="C74" s="13" t="s">
        <v>5</v>
      </c>
      <c r="D74" s="13">
        <v>1</v>
      </c>
      <c r="E74" s="14" t="s">
        <v>23</v>
      </c>
      <c r="F74" s="15">
        <v>2</v>
      </c>
      <c r="G74" s="14">
        <v>4</v>
      </c>
      <c r="H74">
        <v>8.4</v>
      </c>
      <c r="L74" s="3">
        <v>43662</v>
      </c>
      <c r="M74" s="13">
        <v>5</v>
      </c>
      <c r="N74" s="2" t="s">
        <v>6</v>
      </c>
      <c r="O74" s="2">
        <v>1</v>
      </c>
      <c r="P74" t="s">
        <v>23</v>
      </c>
      <c r="Q74" s="14">
        <v>4.5</v>
      </c>
      <c r="R74" s="17">
        <v>14</v>
      </c>
      <c r="S74">
        <f t="shared" si="66"/>
        <v>63</v>
      </c>
      <c r="T74">
        <f t="shared" si="67"/>
        <v>0.80254777070063699</v>
      </c>
    </row>
    <row r="75" spans="1:20">
      <c r="A75" s="12">
        <v>43640</v>
      </c>
      <c r="B75" s="13">
        <v>6</v>
      </c>
      <c r="C75" s="13" t="s">
        <v>5</v>
      </c>
      <c r="D75" s="13">
        <v>2</v>
      </c>
      <c r="E75" s="14" t="s">
        <v>23</v>
      </c>
      <c r="F75" s="15">
        <v>1</v>
      </c>
      <c r="G75" s="14">
        <v>5</v>
      </c>
      <c r="H75">
        <v>14.3</v>
      </c>
      <c r="I75">
        <f t="shared" ref="I75" si="72">AVERAGE(G75:G76)</f>
        <v>3</v>
      </c>
      <c r="J75">
        <f t="shared" ref="J75" si="73">AVERAGE(H75:H76)</f>
        <v>13.75</v>
      </c>
      <c r="L75" s="3">
        <v>43662</v>
      </c>
      <c r="M75" s="13">
        <v>5</v>
      </c>
      <c r="N75" s="2" t="s">
        <v>6</v>
      </c>
      <c r="O75" s="2">
        <v>2</v>
      </c>
      <c r="P75" t="s">
        <v>23</v>
      </c>
      <c r="Q75" s="14">
        <v>3</v>
      </c>
      <c r="R75" s="17">
        <v>22</v>
      </c>
      <c r="S75">
        <f t="shared" si="66"/>
        <v>66</v>
      </c>
      <c r="T75">
        <f t="shared" si="67"/>
        <v>0.84076433121019112</v>
      </c>
    </row>
    <row r="76" spans="1:20">
      <c r="A76" s="12">
        <v>43640</v>
      </c>
      <c r="B76" s="13">
        <v>6</v>
      </c>
      <c r="C76" s="13" t="s">
        <v>5</v>
      </c>
      <c r="D76" s="13">
        <v>2</v>
      </c>
      <c r="E76" s="14" t="s">
        <v>23</v>
      </c>
      <c r="F76" s="15">
        <v>2</v>
      </c>
      <c r="G76" s="14">
        <v>1</v>
      </c>
      <c r="H76">
        <v>13.2</v>
      </c>
      <c r="L76" s="3">
        <v>43662</v>
      </c>
      <c r="M76" s="13">
        <v>5</v>
      </c>
      <c r="N76" s="2" t="s">
        <v>6</v>
      </c>
      <c r="O76" s="1">
        <v>3</v>
      </c>
      <c r="P76" t="s">
        <v>23</v>
      </c>
      <c r="Q76" s="14">
        <v>2</v>
      </c>
      <c r="R76" s="17">
        <v>39</v>
      </c>
      <c r="S76">
        <f t="shared" si="66"/>
        <v>78</v>
      </c>
      <c r="T76">
        <f t="shared" si="67"/>
        <v>0.99363057324840764</v>
      </c>
    </row>
    <row r="77" spans="1:20">
      <c r="A77" s="12">
        <v>43640</v>
      </c>
      <c r="B77" s="13">
        <v>6</v>
      </c>
      <c r="C77" s="13" t="s">
        <v>5</v>
      </c>
      <c r="D77" s="14">
        <v>3</v>
      </c>
      <c r="E77" s="14" t="s">
        <v>23</v>
      </c>
      <c r="F77" s="15">
        <v>1</v>
      </c>
      <c r="G77" s="14">
        <v>5</v>
      </c>
      <c r="H77">
        <v>16</v>
      </c>
      <c r="I77">
        <f t="shared" ref="I77" si="74">AVERAGE(G77:G78)</f>
        <v>4</v>
      </c>
      <c r="J77">
        <f t="shared" ref="J77" si="75">AVERAGE(H77:H78)</f>
        <v>14.6</v>
      </c>
      <c r="L77" s="3">
        <v>43662</v>
      </c>
      <c r="M77" s="13">
        <v>5</v>
      </c>
      <c r="N77" s="2" t="s">
        <v>6</v>
      </c>
      <c r="O77" s="1">
        <v>4</v>
      </c>
      <c r="P77" t="s">
        <v>23</v>
      </c>
      <c r="Q77" s="14">
        <v>2.5</v>
      </c>
      <c r="R77" s="17">
        <v>6</v>
      </c>
      <c r="S77">
        <f t="shared" si="66"/>
        <v>15</v>
      </c>
      <c r="T77">
        <f t="shared" si="67"/>
        <v>0.19108280254777071</v>
      </c>
    </row>
    <row r="78" spans="1:20">
      <c r="A78" s="12">
        <v>43640</v>
      </c>
      <c r="B78" s="13">
        <v>6</v>
      </c>
      <c r="C78" s="13" t="s">
        <v>5</v>
      </c>
      <c r="D78" s="13">
        <v>3</v>
      </c>
      <c r="E78" s="14" t="s">
        <v>23</v>
      </c>
      <c r="F78" s="15">
        <v>2</v>
      </c>
      <c r="G78" s="14">
        <v>3</v>
      </c>
      <c r="H78">
        <v>13.2</v>
      </c>
      <c r="L78" s="3">
        <v>43662</v>
      </c>
      <c r="M78" s="13">
        <v>5</v>
      </c>
      <c r="N78" s="2" t="s">
        <v>6</v>
      </c>
      <c r="O78" s="1">
        <v>5</v>
      </c>
      <c r="P78" t="s">
        <v>23</v>
      </c>
      <c r="Q78" s="14">
        <v>2.5</v>
      </c>
      <c r="R78" s="17">
        <v>11</v>
      </c>
      <c r="S78">
        <f t="shared" si="66"/>
        <v>27.5</v>
      </c>
      <c r="T78">
        <f t="shared" si="67"/>
        <v>0.3503184713375796</v>
      </c>
    </row>
    <row r="79" spans="1:20">
      <c r="A79" s="12">
        <v>43640</v>
      </c>
      <c r="B79" s="13">
        <v>6</v>
      </c>
      <c r="C79" s="13" t="s">
        <v>5</v>
      </c>
      <c r="D79" s="14">
        <v>4</v>
      </c>
      <c r="E79" s="14" t="s">
        <v>23</v>
      </c>
      <c r="F79" s="15">
        <v>1</v>
      </c>
      <c r="G79" s="14">
        <v>2</v>
      </c>
      <c r="H79">
        <v>11.7</v>
      </c>
      <c r="I79">
        <f t="shared" ref="I79" si="76">AVERAGE(G79:G80)</f>
        <v>1.5</v>
      </c>
      <c r="J79">
        <f t="shared" ref="J79" si="77">AVERAGE(H79:H80)</f>
        <v>10.399999999999999</v>
      </c>
      <c r="L79" s="3">
        <v>43662</v>
      </c>
      <c r="M79" s="13">
        <v>6</v>
      </c>
      <c r="N79" s="2" t="s">
        <v>4</v>
      </c>
      <c r="O79" s="2">
        <v>1</v>
      </c>
      <c r="P79" t="s">
        <v>23</v>
      </c>
      <c r="Q79" s="14">
        <v>3.5</v>
      </c>
      <c r="R79" s="17">
        <v>5</v>
      </c>
      <c r="S79">
        <f t="shared" si="66"/>
        <v>17.5</v>
      </c>
      <c r="T79">
        <f t="shared" si="67"/>
        <v>0.22292993630573249</v>
      </c>
    </row>
    <row r="80" spans="1:20">
      <c r="A80" s="12">
        <v>43640</v>
      </c>
      <c r="B80" s="13">
        <v>6</v>
      </c>
      <c r="C80" s="13" t="s">
        <v>5</v>
      </c>
      <c r="D80" s="13">
        <v>4</v>
      </c>
      <c r="E80" s="14" t="s">
        <v>23</v>
      </c>
      <c r="F80" s="15">
        <v>2</v>
      </c>
      <c r="G80" s="14">
        <v>1</v>
      </c>
      <c r="H80">
        <v>9.1</v>
      </c>
      <c r="L80" s="3">
        <v>43662</v>
      </c>
      <c r="M80" s="13">
        <v>6</v>
      </c>
      <c r="N80" s="2" t="s">
        <v>4</v>
      </c>
      <c r="O80" s="2">
        <v>2</v>
      </c>
      <c r="P80" t="s">
        <v>23</v>
      </c>
      <c r="Q80" s="14">
        <v>2.5</v>
      </c>
      <c r="R80" s="17">
        <v>4</v>
      </c>
      <c r="S80">
        <f t="shared" si="66"/>
        <v>10</v>
      </c>
      <c r="T80">
        <f t="shared" si="67"/>
        <v>0.12738853503184713</v>
      </c>
    </row>
    <row r="81" spans="1:20">
      <c r="A81" s="12">
        <v>43640</v>
      </c>
      <c r="B81" s="13">
        <v>6</v>
      </c>
      <c r="C81" s="13" t="s">
        <v>5</v>
      </c>
      <c r="D81" s="14">
        <v>5</v>
      </c>
      <c r="E81" s="14" t="s">
        <v>23</v>
      </c>
      <c r="F81" s="15">
        <v>1</v>
      </c>
      <c r="G81" s="14">
        <v>1</v>
      </c>
      <c r="H81">
        <v>9.4</v>
      </c>
      <c r="I81">
        <f t="shared" ref="I81" si="78">AVERAGE(G81:G82)</f>
        <v>1.5</v>
      </c>
      <c r="J81">
        <f t="shared" ref="J81" si="79">AVERAGE(H81:H82)</f>
        <v>8.9499999999999993</v>
      </c>
      <c r="L81" s="3">
        <v>43662</v>
      </c>
      <c r="M81" s="13">
        <v>6</v>
      </c>
      <c r="N81" s="2" t="s">
        <v>4</v>
      </c>
      <c r="O81" s="1">
        <v>3</v>
      </c>
      <c r="P81" t="s">
        <v>23</v>
      </c>
      <c r="Q81" s="14" t="e">
        <v>#DIV/0!</v>
      </c>
      <c r="R81" s="17">
        <v>0</v>
      </c>
      <c r="S81" t="e">
        <f t="shared" si="66"/>
        <v>#DIV/0!</v>
      </c>
      <c r="T81" t="e">
        <f t="shared" si="67"/>
        <v>#DIV/0!</v>
      </c>
    </row>
    <row r="82" spans="1:20">
      <c r="A82" s="12">
        <v>43640</v>
      </c>
      <c r="B82" s="13">
        <v>6</v>
      </c>
      <c r="C82" s="13" t="s">
        <v>5</v>
      </c>
      <c r="D82" s="13">
        <v>5</v>
      </c>
      <c r="E82" s="14" t="s">
        <v>23</v>
      </c>
      <c r="F82" s="15">
        <v>2</v>
      </c>
      <c r="G82" s="14">
        <v>2</v>
      </c>
      <c r="H82">
        <v>8.5</v>
      </c>
      <c r="L82" s="3">
        <v>43662</v>
      </c>
      <c r="M82" s="13">
        <v>6</v>
      </c>
      <c r="N82" s="2" t="s">
        <v>4</v>
      </c>
      <c r="O82" s="1">
        <v>4</v>
      </c>
      <c r="P82" t="s">
        <v>23</v>
      </c>
      <c r="Q82" s="14">
        <v>2</v>
      </c>
      <c r="R82" s="17">
        <v>3</v>
      </c>
      <c r="S82">
        <f t="shared" si="66"/>
        <v>6</v>
      </c>
      <c r="T82">
        <f t="shared" si="67"/>
        <v>7.6433121019108277E-2</v>
      </c>
    </row>
    <row r="83" spans="1:20">
      <c r="A83" s="12">
        <v>43640</v>
      </c>
      <c r="B83" s="13">
        <v>6</v>
      </c>
      <c r="C83" s="13" t="s">
        <v>6</v>
      </c>
      <c r="D83" s="13">
        <v>1</v>
      </c>
      <c r="E83" s="14" t="s">
        <v>23</v>
      </c>
      <c r="F83" s="15">
        <v>1</v>
      </c>
      <c r="G83" s="14">
        <v>3</v>
      </c>
      <c r="H83">
        <v>13.3</v>
      </c>
      <c r="I83">
        <f t="shared" ref="I83" si="80">AVERAGE(G83:G84)</f>
        <v>3</v>
      </c>
      <c r="J83">
        <f t="shared" ref="J83" si="81">AVERAGE(H83:H84)</f>
        <v>13.15</v>
      </c>
      <c r="L83" s="3">
        <v>43662</v>
      </c>
      <c r="M83" s="13">
        <v>6</v>
      </c>
      <c r="N83" s="1" t="s">
        <v>4</v>
      </c>
      <c r="O83" s="1">
        <v>5</v>
      </c>
      <c r="P83" t="s">
        <v>23</v>
      </c>
      <c r="Q83" s="14">
        <v>2.5</v>
      </c>
      <c r="R83" s="2">
        <v>14</v>
      </c>
      <c r="S83">
        <f t="shared" si="66"/>
        <v>35</v>
      </c>
      <c r="T83">
        <f t="shared" si="67"/>
        <v>0.44585987261146498</v>
      </c>
    </row>
    <row r="84" spans="1:20">
      <c r="A84" s="12">
        <v>43640</v>
      </c>
      <c r="B84" s="13">
        <v>6</v>
      </c>
      <c r="C84" s="13" t="s">
        <v>6</v>
      </c>
      <c r="D84" s="13">
        <v>1</v>
      </c>
      <c r="E84" s="14" t="s">
        <v>23</v>
      </c>
      <c r="F84" s="15">
        <v>2</v>
      </c>
      <c r="G84" s="14">
        <v>3</v>
      </c>
      <c r="H84">
        <v>13</v>
      </c>
      <c r="L84" s="3">
        <v>43662</v>
      </c>
      <c r="M84" s="13">
        <v>6</v>
      </c>
      <c r="N84" s="2" t="s">
        <v>5</v>
      </c>
      <c r="O84" s="2">
        <v>1</v>
      </c>
      <c r="P84" t="s">
        <v>23</v>
      </c>
      <c r="Q84" s="14">
        <v>2.5</v>
      </c>
      <c r="R84" s="17">
        <v>16</v>
      </c>
      <c r="S84">
        <f t="shared" si="66"/>
        <v>40</v>
      </c>
      <c r="T84">
        <f t="shared" si="67"/>
        <v>0.50955414012738853</v>
      </c>
    </row>
    <row r="85" spans="1:20">
      <c r="A85" s="12">
        <v>43640</v>
      </c>
      <c r="B85" s="13">
        <v>6</v>
      </c>
      <c r="C85" s="13" t="s">
        <v>6</v>
      </c>
      <c r="D85" s="13">
        <v>2</v>
      </c>
      <c r="E85" s="14" t="s">
        <v>23</v>
      </c>
      <c r="F85" s="15">
        <v>1</v>
      </c>
      <c r="G85" s="14">
        <v>1</v>
      </c>
      <c r="H85">
        <v>10.5</v>
      </c>
      <c r="I85">
        <f t="shared" ref="I85" si="82">AVERAGE(G85:G86)</f>
        <v>1.5</v>
      </c>
      <c r="J85">
        <f t="shared" ref="J85" si="83">AVERAGE(H85:H86)</f>
        <v>11.5</v>
      </c>
      <c r="L85" s="3">
        <v>43662</v>
      </c>
      <c r="M85" s="13">
        <v>6</v>
      </c>
      <c r="N85" s="2" t="s">
        <v>5</v>
      </c>
      <c r="O85" s="2">
        <v>2</v>
      </c>
      <c r="P85" t="s">
        <v>23</v>
      </c>
      <c r="Q85" s="14">
        <v>2.5</v>
      </c>
      <c r="R85" s="2">
        <v>14</v>
      </c>
      <c r="S85">
        <f t="shared" si="66"/>
        <v>35</v>
      </c>
      <c r="T85">
        <f t="shared" si="67"/>
        <v>0.44585987261146498</v>
      </c>
    </row>
    <row r="86" spans="1:20">
      <c r="A86" s="12">
        <v>43640</v>
      </c>
      <c r="B86" s="13">
        <v>6</v>
      </c>
      <c r="C86" s="13" t="s">
        <v>6</v>
      </c>
      <c r="D86" s="13">
        <v>2</v>
      </c>
      <c r="E86" s="14" t="s">
        <v>23</v>
      </c>
      <c r="F86" s="15">
        <v>2</v>
      </c>
      <c r="G86" s="14">
        <v>2</v>
      </c>
      <c r="H86">
        <v>12.5</v>
      </c>
      <c r="L86" s="3">
        <v>43662</v>
      </c>
      <c r="M86" s="13">
        <v>6</v>
      </c>
      <c r="N86" s="2" t="s">
        <v>5</v>
      </c>
      <c r="O86" s="1">
        <v>3</v>
      </c>
      <c r="P86" t="s">
        <v>23</v>
      </c>
      <c r="Q86" s="14">
        <v>5</v>
      </c>
      <c r="R86" s="17">
        <v>19</v>
      </c>
      <c r="S86">
        <f t="shared" si="66"/>
        <v>95</v>
      </c>
      <c r="T86">
        <f t="shared" si="67"/>
        <v>1.2101910828025477</v>
      </c>
    </row>
    <row r="87" spans="1:20">
      <c r="A87" s="12">
        <v>43640</v>
      </c>
      <c r="B87" s="13">
        <v>6</v>
      </c>
      <c r="C87" s="13" t="s">
        <v>6</v>
      </c>
      <c r="D87" s="14">
        <v>3</v>
      </c>
      <c r="E87" s="14" t="s">
        <v>23</v>
      </c>
      <c r="F87" s="15">
        <v>1</v>
      </c>
      <c r="G87" s="14">
        <v>3</v>
      </c>
      <c r="H87">
        <v>8.8000000000000007</v>
      </c>
      <c r="I87">
        <f t="shared" ref="I87" si="84">AVERAGE(G87:G88)</f>
        <v>3.5</v>
      </c>
      <c r="J87">
        <f t="shared" ref="J87" si="85">AVERAGE(H87:H88)</f>
        <v>10.199999999999999</v>
      </c>
      <c r="L87" s="3">
        <v>43662</v>
      </c>
      <c r="M87" s="13">
        <v>6</v>
      </c>
      <c r="N87" s="2" t="s">
        <v>5</v>
      </c>
      <c r="O87" s="1">
        <v>4</v>
      </c>
      <c r="P87" t="s">
        <v>23</v>
      </c>
      <c r="Q87" s="14">
        <v>4.5</v>
      </c>
      <c r="R87" s="17">
        <v>3</v>
      </c>
      <c r="S87">
        <f t="shared" si="66"/>
        <v>13.5</v>
      </c>
      <c r="T87">
        <f t="shared" si="67"/>
        <v>0.17197452229299362</v>
      </c>
    </row>
    <row r="88" spans="1:20">
      <c r="A88" s="12">
        <v>43640</v>
      </c>
      <c r="B88" s="13">
        <v>6</v>
      </c>
      <c r="C88" s="13" t="s">
        <v>6</v>
      </c>
      <c r="D88" s="13">
        <v>3</v>
      </c>
      <c r="E88" s="14" t="s">
        <v>23</v>
      </c>
      <c r="F88" s="15">
        <v>2</v>
      </c>
      <c r="G88" s="14">
        <v>4</v>
      </c>
      <c r="H88">
        <v>11.6</v>
      </c>
      <c r="L88" s="3">
        <v>43662</v>
      </c>
      <c r="M88" s="13">
        <v>6</v>
      </c>
      <c r="N88" s="2" t="s">
        <v>5</v>
      </c>
      <c r="O88" s="1">
        <v>5</v>
      </c>
      <c r="P88" t="s">
        <v>23</v>
      </c>
      <c r="Q88" s="14" t="e">
        <v>#DIV/0!</v>
      </c>
      <c r="R88" s="17">
        <v>0</v>
      </c>
      <c r="S88" t="e">
        <f t="shared" si="66"/>
        <v>#DIV/0!</v>
      </c>
      <c r="T88" t="e">
        <f t="shared" si="67"/>
        <v>#DIV/0!</v>
      </c>
    </row>
    <row r="89" spans="1:20">
      <c r="A89" s="12">
        <v>43640</v>
      </c>
      <c r="B89" s="13">
        <v>6</v>
      </c>
      <c r="C89" s="13" t="s">
        <v>6</v>
      </c>
      <c r="D89" s="14">
        <v>4</v>
      </c>
      <c r="E89" s="14" t="s">
        <v>23</v>
      </c>
      <c r="F89" s="15">
        <v>1</v>
      </c>
      <c r="G89" s="14">
        <v>1</v>
      </c>
      <c r="H89">
        <v>7.4</v>
      </c>
      <c r="I89">
        <f t="shared" ref="I89" si="86">AVERAGE(G89:G90)</f>
        <v>0.5</v>
      </c>
      <c r="J89">
        <f t="shared" ref="J89" si="87">AVERAGE(H89:H90)</f>
        <v>7.2</v>
      </c>
      <c r="L89" s="3">
        <v>43662</v>
      </c>
      <c r="M89" s="13">
        <v>6</v>
      </c>
      <c r="N89" s="2" t="s">
        <v>6</v>
      </c>
      <c r="O89" s="2">
        <v>1</v>
      </c>
      <c r="P89" t="s">
        <v>23</v>
      </c>
      <c r="Q89" s="14">
        <v>2</v>
      </c>
      <c r="R89" s="17">
        <v>1</v>
      </c>
      <c r="S89">
        <f t="shared" si="66"/>
        <v>2</v>
      </c>
      <c r="T89">
        <f t="shared" si="67"/>
        <v>2.5477707006369428E-2</v>
      </c>
    </row>
    <row r="90" spans="1:20">
      <c r="A90" s="12">
        <v>43640</v>
      </c>
      <c r="B90" s="13">
        <v>6</v>
      </c>
      <c r="C90" s="13" t="s">
        <v>6</v>
      </c>
      <c r="D90" s="13">
        <v>4</v>
      </c>
      <c r="E90" s="14" t="s">
        <v>23</v>
      </c>
      <c r="F90" s="15">
        <v>2</v>
      </c>
      <c r="G90" s="14">
        <v>0</v>
      </c>
      <c r="H90">
        <v>7</v>
      </c>
      <c r="L90" s="3">
        <v>43662</v>
      </c>
      <c r="M90" s="13">
        <v>6</v>
      </c>
      <c r="N90" s="2" t="s">
        <v>6</v>
      </c>
      <c r="O90" s="2">
        <v>2</v>
      </c>
      <c r="P90" t="s">
        <v>23</v>
      </c>
      <c r="Q90" s="14">
        <v>2.5</v>
      </c>
      <c r="R90" s="17">
        <v>23</v>
      </c>
      <c r="S90">
        <f t="shared" si="66"/>
        <v>57.5</v>
      </c>
      <c r="T90">
        <f t="shared" si="67"/>
        <v>0.73248407643312097</v>
      </c>
    </row>
    <row r="91" spans="1:20">
      <c r="A91" s="12">
        <v>43640</v>
      </c>
      <c r="B91" s="13">
        <v>6</v>
      </c>
      <c r="C91" s="13" t="s">
        <v>6</v>
      </c>
      <c r="D91" s="14">
        <v>5</v>
      </c>
      <c r="E91" s="14" t="s">
        <v>23</v>
      </c>
      <c r="F91" s="15">
        <v>1</v>
      </c>
      <c r="G91" s="14">
        <v>1</v>
      </c>
      <c r="H91">
        <v>6.6</v>
      </c>
      <c r="I91">
        <f t="shared" ref="I91" si="88">AVERAGE(G91:G92)</f>
        <v>2</v>
      </c>
      <c r="J91">
        <f t="shared" ref="J91" si="89">AVERAGE(H91:H92)</f>
        <v>6.15</v>
      </c>
      <c r="L91" s="3">
        <v>43662</v>
      </c>
      <c r="M91" s="13">
        <v>6</v>
      </c>
      <c r="N91" s="2" t="s">
        <v>6</v>
      </c>
      <c r="O91" s="1">
        <v>3</v>
      </c>
      <c r="P91" t="s">
        <v>23</v>
      </c>
      <c r="Q91" s="14">
        <v>3.5</v>
      </c>
      <c r="R91" s="17">
        <v>18</v>
      </c>
      <c r="S91">
        <f t="shared" si="66"/>
        <v>63</v>
      </c>
      <c r="T91">
        <f t="shared" si="67"/>
        <v>0.80254777070063699</v>
      </c>
    </row>
    <row r="92" spans="1:20">
      <c r="A92" s="12">
        <v>43640</v>
      </c>
      <c r="B92" s="13">
        <v>6</v>
      </c>
      <c r="C92" s="13" t="s">
        <v>6</v>
      </c>
      <c r="D92" s="13">
        <v>5</v>
      </c>
      <c r="E92" s="14" t="s">
        <v>23</v>
      </c>
      <c r="F92" s="15">
        <v>2</v>
      </c>
      <c r="G92" s="14">
        <v>3</v>
      </c>
      <c r="H92">
        <v>5.7</v>
      </c>
      <c r="L92" s="3">
        <v>43662</v>
      </c>
      <c r="M92" s="13">
        <v>6</v>
      </c>
      <c r="N92" s="2" t="s">
        <v>6</v>
      </c>
      <c r="O92" s="1">
        <v>4</v>
      </c>
      <c r="P92" t="s">
        <v>23</v>
      </c>
      <c r="Q92" s="14">
        <v>2</v>
      </c>
      <c r="R92" s="17">
        <v>4</v>
      </c>
      <c r="S92">
        <f t="shared" si="66"/>
        <v>8</v>
      </c>
      <c r="T92">
        <f t="shared" si="67"/>
        <v>0.10191082802547771</v>
      </c>
    </row>
    <row r="93" spans="1:20">
      <c r="A93" s="12">
        <v>43662</v>
      </c>
      <c r="B93" s="13">
        <v>3</v>
      </c>
      <c r="C93" s="13" t="s">
        <v>4</v>
      </c>
      <c r="D93" s="13">
        <v>1</v>
      </c>
      <c r="E93" s="14" t="s">
        <v>23</v>
      </c>
      <c r="F93" s="15">
        <v>1</v>
      </c>
      <c r="G93" s="14">
        <v>1</v>
      </c>
      <c r="H93" s="14">
        <v>5.4</v>
      </c>
      <c r="I93">
        <f t="shared" ref="I93" si="90">AVERAGE(G93:G94)</f>
        <v>2</v>
      </c>
      <c r="J93">
        <f t="shared" ref="J93" si="91">AVERAGE(H93:H94)</f>
        <v>9.4499999999999993</v>
      </c>
      <c r="L93" s="3">
        <v>43662</v>
      </c>
      <c r="M93" s="13">
        <v>6</v>
      </c>
      <c r="N93" s="2" t="s">
        <v>6</v>
      </c>
      <c r="O93" s="1">
        <v>5</v>
      </c>
      <c r="P93" t="s">
        <v>23</v>
      </c>
      <c r="Q93" s="14">
        <v>3</v>
      </c>
      <c r="R93" s="17">
        <v>50</v>
      </c>
      <c r="S93">
        <f t="shared" si="66"/>
        <v>150</v>
      </c>
      <c r="T93">
        <f t="shared" si="67"/>
        <v>1.910828025477707</v>
      </c>
    </row>
    <row r="94" spans="1:20">
      <c r="A94" s="12">
        <v>43662</v>
      </c>
      <c r="B94" s="13">
        <v>3</v>
      </c>
      <c r="C94" s="13" t="s">
        <v>4</v>
      </c>
      <c r="D94" s="13">
        <v>1</v>
      </c>
      <c r="E94" s="14" t="s">
        <v>23</v>
      </c>
      <c r="F94" s="15">
        <v>2</v>
      </c>
      <c r="G94" s="14">
        <v>3</v>
      </c>
      <c r="H94" s="14">
        <v>13.5</v>
      </c>
      <c r="L94" s="3">
        <v>43682</v>
      </c>
      <c r="M94" s="2">
        <v>3</v>
      </c>
      <c r="N94" s="2" t="s">
        <v>4</v>
      </c>
      <c r="O94" s="2">
        <v>1</v>
      </c>
      <c r="P94" t="s">
        <v>23</v>
      </c>
      <c r="Q94" s="14">
        <v>2.5</v>
      </c>
      <c r="R94" s="17">
        <v>9</v>
      </c>
      <c r="S94">
        <f t="shared" si="66"/>
        <v>22.5</v>
      </c>
      <c r="T94">
        <f t="shared" si="67"/>
        <v>0.28662420382165604</v>
      </c>
    </row>
    <row r="95" spans="1:20">
      <c r="A95" s="12">
        <v>43662</v>
      </c>
      <c r="B95" s="13">
        <v>3</v>
      </c>
      <c r="C95" s="13" t="s">
        <v>4</v>
      </c>
      <c r="D95" s="13">
        <v>2</v>
      </c>
      <c r="E95" s="14" t="s">
        <v>23</v>
      </c>
      <c r="F95" s="15">
        <v>1</v>
      </c>
      <c r="G95" s="14">
        <v>2</v>
      </c>
      <c r="H95" s="14">
        <v>7.4</v>
      </c>
      <c r="I95">
        <f t="shared" ref="I95" si="92">AVERAGE(G95:G96)</f>
        <v>2</v>
      </c>
      <c r="J95">
        <f t="shared" ref="J95" si="93">AVERAGE(H95:H96)</f>
        <v>6.65</v>
      </c>
      <c r="L95" s="3">
        <v>43682</v>
      </c>
      <c r="M95" s="2">
        <v>3</v>
      </c>
      <c r="N95" s="2" t="s">
        <v>4</v>
      </c>
      <c r="O95" s="2">
        <v>2</v>
      </c>
      <c r="P95" t="s">
        <v>23</v>
      </c>
      <c r="Q95" s="14">
        <v>4.5</v>
      </c>
      <c r="R95" s="17">
        <v>2</v>
      </c>
      <c r="S95">
        <f t="shared" si="66"/>
        <v>9</v>
      </c>
      <c r="T95">
        <f t="shared" si="67"/>
        <v>0.11464968152866242</v>
      </c>
    </row>
    <row r="96" spans="1:20">
      <c r="A96" s="12">
        <v>43662</v>
      </c>
      <c r="B96" s="13">
        <v>3</v>
      </c>
      <c r="C96" s="13" t="s">
        <v>4</v>
      </c>
      <c r="D96" s="13">
        <v>2</v>
      </c>
      <c r="E96" s="14" t="s">
        <v>23</v>
      </c>
      <c r="F96" s="15">
        <v>2</v>
      </c>
      <c r="G96" s="14">
        <v>2</v>
      </c>
      <c r="H96" s="14">
        <v>5.9</v>
      </c>
      <c r="L96" s="3">
        <v>43682</v>
      </c>
      <c r="M96" s="2">
        <v>3</v>
      </c>
      <c r="N96" s="2" t="s">
        <v>4</v>
      </c>
      <c r="O96" s="1">
        <v>3</v>
      </c>
      <c r="P96" t="s">
        <v>23</v>
      </c>
      <c r="Q96" s="14">
        <v>3.5</v>
      </c>
      <c r="R96" s="17">
        <v>12</v>
      </c>
      <c r="S96">
        <f t="shared" si="66"/>
        <v>42</v>
      </c>
      <c r="T96">
        <f t="shared" si="67"/>
        <v>0.53503184713375795</v>
      </c>
    </row>
    <row r="97" spans="1:20">
      <c r="A97" s="12">
        <v>43662</v>
      </c>
      <c r="B97" s="14">
        <v>3</v>
      </c>
      <c r="C97" s="13" t="s">
        <v>4</v>
      </c>
      <c r="D97" s="14">
        <v>3</v>
      </c>
      <c r="E97" s="14" t="s">
        <v>23</v>
      </c>
      <c r="F97" s="15">
        <v>1</v>
      </c>
      <c r="G97" s="14">
        <v>4</v>
      </c>
      <c r="H97" s="14">
        <v>13.7</v>
      </c>
      <c r="I97">
        <f t="shared" ref="I97" si="94">AVERAGE(G97:G98)</f>
        <v>3.5</v>
      </c>
      <c r="J97">
        <f t="shared" ref="J97" si="95">AVERAGE(H97:H98)</f>
        <v>11.25</v>
      </c>
      <c r="L97" s="3">
        <v>43682</v>
      </c>
      <c r="M97" s="2">
        <v>3</v>
      </c>
      <c r="N97" s="2" t="s">
        <v>4</v>
      </c>
      <c r="O97" s="1">
        <v>4</v>
      </c>
      <c r="P97" t="s">
        <v>23</v>
      </c>
      <c r="Q97" s="14">
        <v>3</v>
      </c>
      <c r="R97" s="17">
        <v>14</v>
      </c>
      <c r="S97">
        <f t="shared" si="66"/>
        <v>42</v>
      </c>
      <c r="T97">
        <f t="shared" si="67"/>
        <v>0.53503184713375795</v>
      </c>
    </row>
    <row r="98" spans="1:20">
      <c r="A98" s="12">
        <v>43662</v>
      </c>
      <c r="B98" s="13">
        <v>3</v>
      </c>
      <c r="C98" s="13" t="s">
        <v>4</v>
      </c>
      <c r="D98" s="13">
        <v>3</v>
      </c>
      <c r="E98" s="14" t="s">
        <v>23</v>
      </c>
      <c r="F98" s="15">
        <v>2</v>
      </c>
      <c r="G98" s="14">
        <v>3</v>
      </c>
      <c r="H98" s="14">
        <v>8.8000000000000007</v>
      </c>
      <c r="L98" s="3">
        <v>43682</v>
      </c>
      <c r="M98" s="2">
        <v>3</v>
      </c>
      <c r="N98" s="1" t="s">
        <v>4</v>
      </c>
      <c r="O98" s="1">
        <v>5</v>
      </c>
      <c r="P98" t="s">
        <v>23</v>
      </c>
      <c r="Q98" s="14">
        <v>3.5</v>
      </c>
      <c r="R98" s="17">
        <v>11</v>
      </c>
      <c r="S98">
        <f t="shared" si="66"/>
        <v>38.5</v>
      </c>
      <c r="T98">
        <f t="shared" si="67"/>
        <v>0.49044585987261147</v>
      </c>
    </row>
    <row r="99" spans="1:20">
      <c r="A99" s="12">
        <v>43662</v>
      </c>
      <c r="B99" s="14">
        <v>3</v>
      </c>
      <c r="C99" s="13" t="s">
        <v>4</v>
      </c>
      <c r="D99" s="14">
        <v>4</v>
      </c>
      <c r="E99" s="14" t="s">
        <v>23</v>
      </c>
      <c r="F99" s="15">
        <v>1</v>
      </c>
      <c r="G99" s="14">
        <v>3</v>
      </c>
      <c r="H99" s="14">
        <v>14.1</v>
      </c>
      <c r="I99">
        <f t="shared" ref="I99" si="96">AVERAGE(G99:G100)</f>
        <v>3</v>
      </c>
      <c r="J99">
        <f t="shared" ref="J99" si="97">AVERAGE(H99:H100)</f>
        <v>9.8000000000000007</v>
      </c>
      <c r="L99" s="3">
        <v>43682</v>
      </c>
      <c r="M99" s="2">
        <v>3</v>
      </c>
      <c r="N99" s="2" t="s">
        <v>5</v>
      </c>
      <c r="O99" s="2">
        <v>1</v>
      </c>
      <c r="P99" t="s">
        <v>23</v>
      </c>
      <c r="Q99" s="14">
        <v>2.5</v>
      </c>
      <c r="R99" s="2">
        <v>2</v>
      </c>
      <c r="S99">
        <f t="shared" si="66"/>
        <v>5</v>
      </c>
      <c r="T99">
        <f t="shared" si="67"/>
        <v>6.3694267515923567E-2</v>
      </c>
    </row>
    <row r="100" spans="1:20">
      <c r="A100" s="12">
        <v>43662</v>
      </c>
      <c r="B100" s="13">
        <v>3</v>
      </c>
      <c r="C100" s="13" t="s">
        <v>4</v>
      </c>
      <c r="D100" s="13">
        <v>4</v>
      </c>
      <c r="E100" s="14" t="s">
        <v>23</v>
      </c>
      <c r="F100" s="15">
        <v>2</v>
      </c>
      <c r="G100" s="14">
        <v>3</v>
      </c>
      <c r="H100" s="14">
        <v>5.5</v>
      </c>
      <c r="L100" s="3">
        <v>43682</v>
      </c>
      <c r="M100" s="2">
        <v>3</v>
      </c>
      <c r="N100" s="2" t="s">
        <v>5</v>
      </c>
      <c r="O100" s="2">
        <v>2</v>
      </c>
      <c r="P100" t="s">
        <v>23</v>
      </c>
      <c r="Q100" s="14">
        <v>2.5</v>
      </c>
      <c r="R100" s="2">
        <v>7</v>
      </c>
      <c r="S100">
        <f t="shared" si="66"/>
        <v>17.5</v>
      </c>
      <c r="T100">
        <f t="shared" si="67"/>
        <v>0.22292993630573249</v>
      </c>
    </row>
    <row r="101" spans="1:20">
      <c r="A101" s="12">
        <v>43662</v>
      </c>
      <c r="B101" s="14">
        <v>3</v>
      </c>
      <c r="C101" s="13" t="s">
        <v>4</v>
      </c>
      <c r="D101" s="14">
        <v>5</v>
      </c>
      <c r="E101" s="14" t="s">
        <v>23</v>
      </c>
      <c r="F101" s="15">
        <v>1</v>
      </c>
      <c r="G101" s="14">
        <v>2</v>
      </c>
      <c r="H101" s="14">
        <v>10.3</v>
      </c>
      <c r="I101">
        <f t="shared" ref="I101" si="98">AVERAGE(G101:G102)</f>
        <v>4</v>
      </c>
      <c r="J101">
        <f t="shared" ref="J101" si="99">AVERAGE(H101:H102)</f>
        <v>11.100000000000001</v>
      </c>
      <c r="L101" s="3">
        <v>43682</v>
      </c>
      <c r="M101" s="2">
        <v>3</v>
      </c>
      <c r="N101" s="2" t="s">
        <v>5</v>
      </c>
      <c r="O101" s="1">
        <v>3</v>
      </c>
      <c r="P101" t="s">
        <v>23</v>
      </c>
      <c r="Q101" s="14" t="e">
        <v>#DIV/0!</v>
      </c>
      <c r="R101" s="17">
        <v>0</v>
      </c>
      <c r="S101" t="e">
        <f t="shared" si="66"/>
        <v>#DIV/0!</v>
      </c>
      <c r="T101" t="e">
        <f t="shared" si="67"/>
        <v>#DIV/0!</v>
      </c>
    </row>
    <row r="102" spans="1:20">
      <c r="A102" s="12">
        <v>43662</v>
      </c>
      <c r="B102" s="13">
        <v>3</v>
      </c>
      <c r="C102" s="13" t="s">
        <v>4</v>
      </c>
      <c r="D102" s="13">
        <v>5</v>
      </c>
      <c r="E102" s="14" t="s">
        <v>23</v>
      </c>
      <c r="F102" s="15">
        <v>2</v>
      </c>
      <c r="G102" s="14">
        <v>6</v>
      </c>
      <c r="H102" s="14">
        <v>11.9</v>
      </c>
      <c r="L102" s="3">
        <v>43682</v>
      </c>
      <c r="M102" s="2">
        <v>3</v>
      </c>
      <c r="N102" s="2" t="s">
        <v>5</v>
      </c>
      <c r="O102" s="1">
        <v>4</v>
      </c>
      <c r="P102" t="s">
        <v>23</v>
      </c>
      <c r="Q102" s="14">
        <v>4</v>
      </c>
      <c r="R102" s="17">
        <v>11</v>
      </c>
      <c r="S102">
        <f t="shared" si="66"/>
        <v>44</v>
      </c>
      <c r="T102">
        <f t="shared" si="67"/>
        <v>0.56050955414012738</v>
      </c>
    </row>
    <row r="103" spans="1:20">
      <c r="A103" s="12">
        <v>43662</v>
      </c>
      <c r="B103" s="13">
        <v>3</v>
      </c>
      <c r="C103" s="13" t="s">
        <v>5</v>
      </c>
      <c r="D103" s="13">
        <v>1</v>
      </c>
      <c r="E103" s="14" t="s">
        <v>23</v>
      </c>
      <c r="F103" s="15">
        <v>1</v>
      </c>
      <c r="G103" s="14">
        <v>5</v>
      </c>
      <c r="H103" s="14">
        <v>9.1999999999999993</v>
      </c>
      <c r="I103">
        <f t="shared" ref="I103" si="100">AVERAGE(G103:G104)</f>
        <v>4</v>
      </c>
      <c r="J103">
        <f t="shared" ref="J103" si="101">AVERAGE(H103:H104)</f>
        <v>10</v>
      </c>
      <c r="L103" s="3">
        <v>43682</v>
      </c>
      <c r="M103" s="2">
        <v>3</v>
      </c>
      <c r="N103" s="2" t="s">
        <v>5</v>
      </c>
      <c r="O103" s="1">
        <v>5</v>
      </c>
      <c r="P103" t="s">
        <v>23</v>
      </c>
      <c r="Q103" s="14">
        <v>3.5</v>
      </c>
      <c r="R103" s="17">
        <v>12</v>
      </c>
      <c r="S103">
        <f t="shared" si="66"/>
        <v>42</v>
      </c>
      <c r="T103">
        <f t="shared" si="67"/>
        <v>0.53503184713375795</v>
      </c>
    </row>
    <row r="104" spans="1:20">
      <c r="A104" s="12">
        <v>43662</v>
      </c>
      <c r="B104" s="13">
        <v>3</v>
      </c>
      <c r="C104" s="13" t="s">
        <v>5</v>
      </c>
      <c r="D104" s="13">
        <v>1</v>
      </c>
      <c r="E104" s="14" t="s">
        <v>23</v>
      </c>
      <c r="F104" s="15">
        <v>2</v>
      </c>
      <c r="G104" s="14">
        <v>3</v>
      </c>
      <c r="H104" s="14">
        <v>10.8</v>
      </c>
      <c r="L104" s="3">
        <v>43682</v>
      </c>
      <c r="M104" s="2">
        <v>3</v>
      </c>
      <c r="N104" s="2" t="s">
        <v>6</v>
      </c>
      <c r="O104" s="2">
        <v>1</v>
      </c>
      <c r="P104" t="s">
        <v>23</v>
      </c>
      <c r="Q104" s="14">
        <v>2.5</v>
      </c>
      <c r="R104" s="17">
        <v>7</v>
      </c>
      <c r="S104">
        <f t="shared" si="66"/>
        <v>17.5</v>
      </c>
      <c r="T104">
        <f t="shared" si="67"/>
        <v>0.22292993630573249</v>
      </c>
    </row>
    <row r="105" spans="1:20">
      <c r="A105" s="12">
        <v>43662</v>
      </c>
      <c r="B105" s="13">
        <v>3</v>
      </c>
      <c r="C105" s="13" t="s">
        <v>5</v>
      </c>
      <c r="D105" s="13">
        <v>2</v>
      </c>
      <c r="E105" s="14" t="s">
        <v>23</v>
      </c>
      <c r="F105" s="15">
        <v>1</v>
      </c>
      <c r="G105" s="14">
        <v>6</v>
      </c>
      <c r="H105" s="14">
        <v>15</v>
      </c>
      <c r="I105">
        <f t="shared" ref="I105" si="102">AVERAGE(G105:G106)</f>
        <v>4.5</v>
      </c>
      <c r="J105">
        <f t="shared" ref="J105" si="103">AVERAGE(H105:H106)</f>
        <v>13.5</v>
      </c>
      <c r="L105" s="3">
        <v>43682</v>
      </c>
      <c r="M105" s="2">
        <v>3</v>
      </c>
      <c r="N105" s="2" t="s">
        <v>6</v>
      </c>
      <c r="O105" s="2">
        <v>2</v>
      </c>
      <c r="P105" t="s">
        <v>23</v>
      </c>
      <c r="Q105" s="14">
        <v>1.5</v>
      </c>
      <c r="R105" s="2">
        <v>2</v>
      </c>
      <c r="S105">
        <f t="shared" si="66"/>
        <v>3</v>
      </c>
      <c r="T105">
        <f t="shared" si="67"/>
        <v>3.8216560509554139E-2</v>
      </c>
    </row>
    <row r="106" spans="1:20">
      <c r="A106" s="12">
        <v>43662</v>
      </c>
      <c r="B106" s="13">
        <v>3</v>
      </c>
      <c r="C106" s="13" t="s">
        <v>5</v>
      </c>
      <c r="D106" s="13">
        <v>2</v>
      </c>
      <c r="E106" s="14" t="s">
        <v>23</v>
      </c>
      <c r="F106" s="15">
        <v>2</v>
      </c>
      <c r="G106" s="14">
        <v>3</v>
      </c>
      <c r="H106" s="14">
        <v>12</v>
      </c>
      <c r="L106" s="3">
        <v>43682</v>
      </c>
      <c r="M106" s="2">
        <v>3</v>
      </c>
      <c r="N106" s="2" t="s">
        <v>6</v>
      </c>
      <c r="O106" s="1">
        <v>3</v>
      </c>
      <c r="P106" t="s">
        <v>23</v>
      </c>
      <c r="Q106" s="14">
        <v>5</v>
      </c>
      <c r="R106" s="2">
        <v>3</v>
      </c>
      <c r="S106">
        <f t="shared" si="66"/>
        <v>15</v>
      </c>
      <c r="T106">
        <f t="shared" si="67"/>
        <v>0.19108280254777071</v>
      </c>
    </row>
    <row r="107" spans="1:20">
      <c r="A107" s="12">
        <v>43662</v>
      </c>
      <c r="B107" s="14">
        <v>3</v>
      </c>
      <c r="C107" s="13" t="s">
        <v>5</v>
      </c>
      <c r="D107" s="14">
        <v>3</v>
      </c>
      <c r="E107" s="14" t="s">
        <v>23</v>
      </c>
      <c r="F107" s="15">
        <v>1</v>
      </c>
      <c r="G107" s="14">
        <v>4</v>
      </c>
      <c r="H107" s="14">
        <v>5.8</v>
      </c>
      <c r="I107">
        <f t="shared" ref="I107" si="104">AVERAGE(G107:G108)</f>
        <v>4</v>
      </c>
      <c r="J107">
        <f t="shared" ref="J107" si="105">AVERAGE(H107:H108)</f>
        <v>9.35</v>
      </c>
      <c r="L107" s="3">
        <v>43682</v>
      </c>
      <c r="M107" s="2">
        <v>3</v>
      </c>
      <c r="N107" s="2" t="s">
        <v>6</v>
      </c>
      <c r="O107" s="1">
        <v>4</v>
      </c>
      <c r="P107" t="s">
        <v>23</v>
      </c>
      <c r="Q107" s="14">
        <v>3.5</v>
      </c>
      <c r="R107" s="2">
        <v>18</v>
      </c>
      <c r="S107">
        <f t="shared" si="66"/>
        <v>63</v>
      </c>
      <c r="T107">
        <f t="shared" si="67"/>
        <v>0.80254777070063699</v>
      </c>
    </row>
    <row r="108" spans="1:20">
      <c r="A108" s="12">
        <v>43662</v>
      </c>
      <c r="B108" s="13">
        <v>3</v>
      </c>
      <c r="C108" s="13" t="s">
        <v>5</v>
      </c>
      <c r="D108" s="13">
        <v>3</v>
      </c>
      <c r="E108" s="14" t="s">
        <v>23</v>
      </c>
      <c r="F108" s="15">
        <v>2</v>
      </c>
      <c r="G108" s="14">
        <v>4</v>
      </c>
      <c r="H108" s="14">
        <v>12.9</v>
      </c>
      <c r="L108" s="3">
        <v>43682</v>
      </c>
      <c r="M108" s="2">
        <v>3</v>
      </c>
      <c r="N108" s="2" t="s">
        <v>6</v>
      </c>
      <c r="O108" s="1">
        <v>5</v>
      </c>
      <c r="P108" t="s">
        <v>23</v>
      </c>
      <c r="Q108" s="14">
        <v>3.5</v>
      </c>
      <c r="R108" s="17">
        <v>20</v>
      </c>
      <c r="S108">
        <f t="shared" si="66"/>
        <v>70</v>
      </c>
      <c r="T108">
        <f t="shared" si="67"/>
        <v>0.89171974522292996</v>
      </c>
    </row>
    <row r="109" spans="1:20">
      <c r="A109" s="12">
        <v>43662</v>
      </c>
      <c r="B109" s="14">
        <v>3</v>
      </c>
      <c r="C109" s="13" t="s">
        <v>5</v>
      </c>
      <c r="D109" s="14">
        <v>4</v>
      </c>
      <c r="E109" s="14" t="s">
        <v>23</v>
      </c>
      <c r="F109" s="15">
        <v>1</v>
      </c>
      <c r="G109" s="14"/>
      <c r="H109" s="14"/>
      <c r="I109" t="e">
        <f t="shared" ref="I109" si="106">AVERAGE(G109:G110)</f>
        <v>#DIV/0!</v>
      </c>
      <c r="J109" t="e">
        <f t="shared" ref="J109" si="107">AVERAGE(H109:H110)</f>
        <v>#DIV/0!</v>
      </c>
      <c r="L109" s="3">
        <v>43682</v>
      </c>
      <c r="M109" s="2">
        <v>5</v>
      </c>
      <c r="N109" s="2" t="s">
        <v>4</v>
      </c>
      <c r="O109" s="2">
        <v>1</v>
      </c>
      <c r="P109" t="s">
        <v>23</v>
      </c>
      <c r="Q109" s="14">
        <v>3</v>
      </c>
      <c r="R109" s="17">
        <v>29</v>
      </c>
      <c r="S109">
        <f t="shared" si="66"/>
        <v>87</v>
      </c>
      <c r="T109">
        <f t="shared" si="67"/>
        <v>1.10828025477707</v>
      </c>
    </row>
    <row r="110" spans="1:20">
      <c r="A110" s="12">
        <v>43662</v>
      </c>
      <c r="B110" s="13">
        <v>3</v>
      </c>
      <c r="C110" s="13" t="s">
        <v>5</v>
      </c>
      <c r="D110" s="13">
        <v>4</v>
      </c>
      <c r="E110" s="14" t="s">
        <v>23</v>
      </c>
      <c r="F110" s="15">
        <v>2</v>
      </c>
      <c r="G110" s="14"/>
      <c r="L110" s="3">
        <v>43682</v>
      </c>
      <c r="M110" s="2">
        <v>5</v>
      </c>
      <c r="N110" s="2" t="s">
        <v>4</v>
      </c>
      <c r="O110" s="2">
        <v>2</v>
      </c>
      <c r="P110" t="s">
        <v>23</v>
      </c>
      <c r="Q110" s="14">
        <v>4</v>
      </c>
      <c r="R110" s="17">
        <v>5</v>
      </c>
      <c r="S110">
        <f t="shared" si="66"/>
        <v>20</v>
      </c>
      <c r="T110">
        <f t="shared" si="67"/>
        <v>0.25477707006369427</v>
      </c>
    </row>
    <row r="111" spans="1:20">
      <c r="A111" s="12">
        <v>43662</v>
      </c>
      <c r="B111" s="14">
        <v>3</v>
      </c>
      <c r="C111" s="13" t="s">
        <v>5</v>
      </c>
      <c r="D111" s="14">
        <v>5</v>
      </c>
      <c r="E111" s="14" t="s">
        <v>23</v>
      </c>
      <c r="F111" s="15">
        <v>1</v>
      </c>
      <c r="G111" s="14">
        <v>3</v>
      </c>
      <c r="H111" s="14">
        <v>4.9000000000000004</v>
      </c>
      <c r="I111">
        <f t="shared" ref="I111" si="108">AVERAGE(G111:G112)</f>
        <v>4</v>
      </c>
      <c r="J111">
        <f t="shared" ref="J111" si="109">AVERAGE(H111:H112)</f>
        <v>11.399999999999999</v>
      </c>
      <c r="L111" s="3">
        <v>43682</v>
      </c>
      <c r="M111" s="2">
        <v>5</v>
      </c>
      <c r="N111" s="2" t="s">
        <v>4</v>
      </c>
      <c r="O111" s="1">
        <v>3</v>
      </c>
      <c r="P111" t="s">
        <v>23</v>
      </c>
      <c r="Q111" s="14">
        <v>1.5</v>
      </c>
      <c r="R111" s="17">
        <v>13</v>
      </c>
      <c r="S111">
        <f t="shared" si="66"/>
        <v>19.5</v>
      </c>
      <c r="T111">
        <f t="shared" si="67"/>
        <v>0.24840764331210191</v>
      </c>
    </row>
    <row r="112" spans="1:20">
      <c r="A112" s="12">
        <v>43662</v>
      </c>
      <c r="B112" s="13">
        <v>3</v>
      </c>
      <c r="C112" s="13" t="s">
        <v>5</v>
      </c>
      <c r="D112" s="13">
        <v>5</v>
      </c>
      <c r="E112" s="14" t="s">
        <v>23</v>
      </c>
      <c r="F112" s="15">
        <v>2</v>
      </c>
      <c r="G112" s="14">
        <v>5</v>
      </c>
      <c r="H112" s="14">
        <v>17.899999999999999</v>
      </c>
      <c r="L112" s="3">
        <v>43682</v>
      </c>
      <c r="M112" s="2">
        <v>5</v>
      </c>
      <c r="N112" s="2" t="s">
        <v>4</v>
      </c>
      <c r="O112" s="1">
        <v>4</v>
      </c>
      <c r="P112" t="s">
        <v>23</v>
      </c>
      <c r="Q112" s="14">
        <v>1.5</v>
      </c>
      <c r="R112" s="17">
        <v>19</v>
      </c>
      <c r="S112">
        <f t="shared" si="66"/>
        <v>28.5</v>
      </c>
      <c r="T112">
        <f t="shared" si="67"/>
        <v>0.36305732484076431</v>
      </c>
    </row>
    <row r="113" spans="1:20">
      <c r="A113" s="12">
        <v>43662</v>
      </c>
      <c r="B113" s="13">
        <v>3</v>
      </c>
      <c r="C113" s="13" t="s">
        <v>6</v>
      </c>
      <c r="D113" s="13">
        <v>1</v>
      </c>
      <c r="E113" s="14" t="s">
        <v>23</v>
      </c>
      <c r="F113" s="15">
        <v>1</v>
      </c>
      <c r="G113" s="14">
        <v>1</v>
      </c>
      <c r="H113" s="14">
        <v>5.2</v>
      </c>
      <c r="I113">
        <f t="shared" ref="I113" si="110">AVERAGE(G113:G114)</f>
        <v>1</v>
      </c>
      <c r="J113">
        <f t="shared" ref="J113" si="111">AVERAGE(H113:H114)</f>
        <v>6.15</v>
      </c>
      <c r="L113" s="3">
        <v>43682</v>
      </c>
      <c r="M113" s="2">
        <v>5</v>
      </c>
      <c r="N113" s="1" t="s">
        <v>4</v>
      </c>
      <c r="O113" s="1">
        <v>5</v>
      </c>
      <c r="P113" t="s">
        <v>23</v>
      </c>
      <c r="Q113" s="14">
        <v>3</v>
      </c>
      <c r="R113" s="17">
        <v>43</v>
      </c>
      <c r="S113">
        <f t="shared" si="66"/>
        <v>129</v>
      </c>
      <c r="T113">
        <f t="shared" si="67"/>
        <v>1.6433121019108281</v>
      </c>
    </row>
    <row r="114" spans="1:20">
      <c r="A114" s="12">
        <v>43662</v>
      </c>
      <c r="B114" s="13">
        <v>3</v>
      </c>
      <c r="C114" s="13" t="s">
        <v>6</v>
      </c>
      <c r="D114" s="13">
        <v>1</v>
      </c>
      <c r="E114" s="14" t="s">
        <v>23</v>
      </c>
      <c r="F114" s="15">
        <v>2</v>
      </c>
      <c r="G114" s="14">
        <v>1</v>
      </c>
      <c r="H114" s="14">
        <v>7.1</v>
      </c>
      <c r="L114" s="3">
        <v>43682</v>
      </c>
      <c r="M114" s="2">
        <v>5</v>
      </c>
      <c r="N114" s="2" t="s">
        <v>5</v>
      </c>
      <c r="O114" s="2">
        <v>1</v>
      </c>
      <c r="P114" t="s">
        <v>23</v>
      </c>
      <c r="Q114" s="14">
        <v>5</v>
      </c>
      <c r="R114" s="22">
        <v>37</v>
      </c>
      <c r="S114">
        <f t="shared" si="66"/>
        <v>185</v>
      </c>
      <c r="T114">
        <f t="shared" si="67"/>
        <v>2.3566878980891719</v>
      </c>
    </row>
    <row r="115" spans="1:20">
      <c r="A115" s="12">
        <v>43662</v>
      </c>
      <c r="B115" s="13">
        <v>3</v>
      </c>
      <c r="C115" s="13" t="s">
        <v>6</v>
      </c>
      <c r="D115" s="13">
        <v>2</v>
      </c>
      <c r="E115" s="14" t="s">
        <v>23</v>
      </c>
      <c r="F115" s="15">
        <v>1</v>
      </c>
      <c r="G115" s="14">
        <v>3</v>
      </c>
      <c r="H115" s="14">
        <v>8.5</v>
      </c>
      <c r="I115">
        <f t="shared" ref="I115" si="112">AVERAGE(G115:G116)</f>
        <v>3</v>
      </c>
      <c r="J115">
        <f t="shared" ref="J115" si="113">AVERAGE(H115:H116)</f>
        <v>9.35</v>
      </c>
      <c r="L115" s="3">
        <v>43682</v>
      </c>
      <c r="M115" s="2">
        <v>5</v>
      </c>
      <c r="N115" s="2" t="s">
        <v>5</v>
      </c>
      <c r="O115" s="2">
        <v>2</v>
      </c>
      <c r="P115" t="s">
        <v>23</v>
      </c>
      <c r="Q115" s="14">
        <v>2.5</v>
      </c>
      <c r="R115" s="17">
        <v>9</v>
      </c>
      <c r="S115">
        <f t="shared" si="66"/>
        <v>22.5</v>
      </c>
      <c r="T115">
        <f t="shared" si="67"/>
        <v>0.28662420382165604</v>
      </c>
    </row>
    <row r="116" spans="1:20">
      <c r="A116" s="12">
        <v>43662</v>
      </c>
      <c r="B116" s="13">
        <v>3</v>
      </c>
      <c r="C116" s="13" t="s">
        <v>6</v>
      </c>
      <c r="D116" s="13">
        <v>2</v>
      </c>
      <c r="E116" s="14" t="s">
        <v>23</v>
      </c>
      <c r="F116" s="15">
        <v>2</v>
      </c>
      <c r="G116" s="14">
        <v>3</v>
      </c>
      <c r="H116" s="14">
        <v>10.199999999999999</v>
      </c>
      <c r="L116" s="3">
        <v>43682</v>
      </c>
      <c r="M116" s="2">
        <v>5</v>
      </c>
      <c r="N116" s="2" t="s">
        <v>5</v>
      </c>
      <c r="O116" s="1">
        <v>3</v>
      </c>
      <c r="P116" t="s">
        <v>23</v>
      </c>
      <c r="Q116" s="14">
        <v>4</v>
      </c>
      <c r="R116" s="2">
        <v>9</v>
      </c>
      <c r="S116">
        <f t="shared" si="66"/>
        <v>36</v>
      </c>
      <c r="T116">
        <f t="shared" si="67"/>
        <v>0.45859872611464969</v>
      </c>
    </row>
    <row r="117" spans="1:20">
      <c r="A117" s="12">
        <v>43662</v>
      </c>
      <c r="B117" s="14">
        <v>3</v>
      </c>
      <c r="C117" s="13" t="s">
        <v>6</v>
      </c>
      <c r="D117" s="14">
        <v>3</v>
      </c>
      <c r="E117" s="14" t="s">
        <v>23</v>
      </c>
      <c r="F117" s="15">
        <v>1</v>
      </c>
      <c r="G117" s="14">
        <v>3</v>
      </c>
      <c r="H117" s="14">
        <v>9.3000000000000007</v>
      </c>
      <c r="I117">
        <f t="shared" ref="I117" si="114">AVERAGE(G117:G118)</f>
        <v>3</v>
      </c>
      <c r="J117">
        <f t="shared" ref="J117" si="115">AVERAGE(H117:H118)</f>
        <v>8.5500000000000007</v>
      </c>
      <c r="L117" s="3">
        <v>43682</v>
      </c>
      <c r="M117" s="2">
        <v>5</v>
      </c>
      <c r="N117" s="2" t="s">
        <v>5</v>
      </c>
      <c r="O117" s="1">
        <v>4</v>
      </c>
      <c r="P117" t="s">
        <v>23</v>
      </c>
      <c r="Q117" s="14">
        <v>1.5</v>
      </c>
      <c r="R117" s="19">
        <v>24</v>
      </c>
      <c r="S117">
        <f t="shared" si="66"/>
        <v>36</v>
      </c>
      <c r="T117">
        <f t="shared" si="67"/>
        <v>0.45859872611464969</v>
      </c>
    </row>
    <row r="118" spans="1:20">
      <c r="A118" s="12">
        <v>43662</v>
      </c>
      <c r="B118" s="13">
        <v>3</v>
      </c>
      <c r="C118" s="13" t="s">
        <v>6</v>
      </c>
      <c r="D118" s="13">
        <v>3</v>
      </c>
      <c r="E118" s="14" t="s">
        <v>23</v>
      </c>
      <c r="F118" s="15">
        <v>2</v>
      </c>
      <c r="G118" s="14">
        <v>3</v>
      </c>
      <c r="H118" s="14">
        <v>7.8</v>
      </c>
      <c r="L118" s="3">
        <v>43682</v>
      </c>
      <c r="M118" s="2">
        <v>5</v>
      </c>
      <c r="N118" s="2" t="s">
        <v>5</v>
      </c>
      <c r="O118" s="1">
        <v>5</v>
      </c>
      <c r="P118" t="s">
        <v>23</v>
      </c>
      <c r="Q118" s="14">
        <v>4.5</v>
      </c>
      <c r="R118" s="17">
        <v>4</v>
      </c>
      <c r="S118">
        <f t="shared" si="66"/>
        <v>18</v>
      </c>
      <c r="T118">
        <f t="shared" si="67"/>
        <v>0.22929936305732485</v>
      </c>
    </row>
    <row r="119" spans="1:20">
      <c r="A119" s="12">
        <v>43662</v>
      </c>
      <c r="B119" s="14">
        <v>3</v>
      </c>
      <c r="C119" s="13" t="s">
        <v>6</v>
      </c>
      <c r="D119" s="14">
        <v>4</v>
      </c>
      <c r="E119" s="14" t="s">
        <v>23</v>
      </c>
      <c r="F119" s="15">
        <v>1</v>
      </c>
      <c r="G119" s="14">
        <v>3</v>
      </c>
      <c r="H119" s="14">
        <v>6.1</v>
      </c>
      <c r="I119">
        <f t="shared" ref="I119" si="116">AVERAGE(G119:G120)</f>
        <v>4</v>
      </c>
      <c r="J119">
        <f t="shared" ref="J119" si="117">AVERAGE(H119:H120)</f>
        <v>8.5</v>
      </c>
      <c r="L119" s="3">
        <v>43682</v>
      </c>
      <c r="M119" s="2">
        <v>5</v>
      </c>
      <c r="N119" s="2" t="s">
        <v>6</v>
      </c>
      <c r="O119" s="2">
        <v>1</v>
      </c>
      <c r="P119" t="s">
        <v>23</v>
      </c>
      <c r="Q119" s="14">
        <v>2</v>
      </c>
      <c r="R119" s="17">
        <v>8</v>
      </c>
      <c r="S119">
        <f t="shared" si="66"/>
        <v>16</v>
      </c>
      <c r="T119">
        <f t="shared" si="67"/>
        <v>0.20382165605095542</v>
      </c>
    </row>
    <row r="120" spans="1:20">
      <c r="A120" s="12">
        <v>43662</v>
      </c>
      <c r="B120" s="13">
        <v>3</v>
      </c>
      <c r="C120" s="13" t="s">
        <v>6</v>
      </c>
      <c r="D120" s="13">
        <v>4</v>
      </c>
      <c r="E120" s="14" t="s">
        <v>23</v>
      </c>
      <c r="F120" s="15">
        <v>2</v>
      </c>
      <c r="G120" s="14">
        <v>5</v>
      </c>
      <c r="H120" s="14">
        <v>10.9</v>
      </c>
      <c r="L120" s="3">
        <v>43682</v>
      </c>
      <c r="M120" s="2">
        <v>5</v>
      </c>
      <c r="N120" s="2" t="s">
        <v>6</v>
      </c>
      <c r="O120" s="2">
        <v>2</v>
      </c>
      <c r="P120" t="s">
        <v>23</v>
      </c>
      <c r="Q120" s="14">
        <v>3.5</v>
      </c>
      <c r="R120" s="17">
        <v>11</v>
      </c>
      <c r="S120">
        <f t="shared" si="66"/>
        <v>38.5</v>
      </c>
      <c r="T120">
        <f t="shared" si="67"/>
        <v>0.49044585987261147</v>
      </c>
    </row>
    <row r="121" spans="1:20">
      <c r="A121" s="12">
        <v>43662</v>
      </c>
      <c r="B121" s="14">
        <v>3</v>
      </c>
      <c r="C121" s="13" t="s">
        <v>6</v>
      </c>
      <c r="D121" s="14">
        <v>5</v>
      </c>
      <c r="E121" s="14" t="s">
        <v>23</v>
      </c>
      <c r="F121" s="15">
        <v>1</v>
      </c>
      <c r="G121" s="14">
        <v>4</v>
      </c>
      <c r="H121" s="14">
        <v>9.5</v>
      </c>
      <c r="I121">
        <f t="shared" ref="I121" si="118">AVERAGE(G121:G122)</f>
        <v>3</v>
      </c>
      <c r="J121">
        <f t="shared" ref="J121" si="119">AVERAGE(H121:H122)</f>
        <v>7.85</v>
      </c>
      <c r="L121" s="3">
        <v>43682</v>
      </c>
      <c r="M121" s="2">
        <v>5</v>
      </c>
      <c r="N121" s="2" t="s">
        <v>6</v>
      </c>
      <c r="O121" s="1">
        <v>3</v>
      </c>
      <c r="P121" t="s">
        <v>23</v>
      </c>
      <c r="Q121" s="14">
        <v>0</v>
      </c>
      <c r="R121" s="17">
        <v>15</v>
      </c>
      <c r="S121">
        <f t="shared" si="66"/>
        <v>0</v>
      </c>
      <c r="T121">
        <f t="shared" si="67"/>
        <v>0</v>
      </c>
    </row>
    <row r="122" spans="1:20">
      <c r="A122" s="12">
        <v>43662</v>
      </c>
      <c r="B122" s="13">
        <v>3</v>
      </c>
      <c r="C122" s="13" t="s">
        <v>6</v>
      </c>
      <c r="D122" s="13">
        <v>5</v>
      </c>
      <c r="E122" s="14" t="s">
        <v>23</v>
      </c>
      <c r="F122" s="15">
        <v>2</v>
      </c>
      <c r="G122" s="14">
        <v>2</v>
      </c>
      <c r="H122" s="14">
        <v>6.2</v>
      </c>
      <c r="L122" s="3">
        <v>43682</v>
      </c>
      <c r="M122" s="2">
        <v>5</v>
      </c>
      <c r="N122" s="2" t="s">
        <v>6</v>
      </c>
      <c r="O122" s="1">
        <v>4</v>
      </c>
      <c r="P122" t="s">
        <v>23</v>
      </c>
      <c r="Q122" s="14">
        <v>2.5</v>
      </c>
      <c r="R122" s="17">
        <v>9</v>
      </c>
      <c r="S122">
        <f t="shared" si="66"/>
        <v>22.5</v>
      </c>
      <c r="T122">
        <f t="shared" si="67"/>
        <v>0.28662420382165604</v>
      </c>
    </row>
    <row r="123" spans="1:20">
      <c r="A123" s="12">
        <v>43662</v>
      </c>
      <c r="B123" s="13">
        <v>5</v>
      </c>
      <c r="C123" s="13" t="s">
        <v>4</v>
      </c>
      <c r="D123" s="13">
        <v>1</v>
      </c>
      <c r="E123" s="14" t="s">
        <v>23</v>
      </c>
      <c r="F123" s="15">
        <v>1</v>
      </c>
      <c r="G123" s="14">
        <v>3</v>
      </c>
      <c r="H123">
        <v>10.5</v>
      </c>
      <c r="I123">
        <f t="shared" ref="I123" si="120">AVERAGE(G123:G124)</f>
        <v>3</v>
      </c>
      <c r="J123">
        <f t="shared" ref="J123" si="121">AVERAGE(H123:H124)</f>
        <v>10.5</v>
      </c>
      <c r="L123" s="3">
        <v>43682</v>
      </c>
      <c r="M123" s="2">
        <v>5</v>
      </c>
      <c r="N123" s="2" t="s">
        <v>6</v>
      </c>
      <c r="O123" s="1">
        <v>5</v>
      </c>
      <c r="P123" t="s">
        <v>23</v>
      </c>
      <c r="Q123" s="14">
        <v>1.5</v>
      </c>
      <c r="R123" s="2">
        <v>17</v>
      </c>
      <c r="S123">
        <f t="shared" si="66"/>
        <v>25.5</v>
      </c>
      <c r="T123">
        <f t="shared" si="67"/>
        <v>0.32484076433121017</v>
      </c>
    </row>
    <row r="124" spans="1:20">
      <c r="A124" s="12">
        <v>43662</v>
      </c>
      <c r="B124" s="13">
        <v>5</v>
      </c>
      <c r="C124" s="13" t="s">
        <v>4</v>
      </c>
      <c r="D124" s="13">
        <v>1</v>
      </c>
      <c r="E124" s="14" t="s">
        <v>23</v>
      </c>
      <c r="F124" s="15">
        <v>2</v>
      </c>
      <c r="G124" s="14"/>
      <c r="L124" s="3">
        <v>43682</v>
      </c>
      <c r="M124" s="2">
        <v>6</v>
      </c>
      <c r="N124" s="2" t="s">
        <v>4</v>
      </c>
      <c r="O124" s="2">
        <v>1</v>
      </c>
      <c r="P124" t="s">
        <v>23</v>
      </c>
      <c r="Q124" s="14">
        <v>2</v>
      </c>
      <c r="R124" s="2">
        <v>1</v>
      </c>
      <c r="S124">
        <f t="shared" si="66"/>
        <v>2</v>
      </c>
      <c r="T124">
        <f t="shared" si="67"/>
        <v>2.5477707006369428E-2</v>
      </c>
    </row>
    <row r="125" spans="1:20">
      <c r="A125" s="12">
        <v>43662</v>
      </c>
      <c r="B125" s="13">
        <v>5</v>
      </c>
      <c r="C125" s="13" t="s">
        <v>4</v>
      </c>
      <c r="D125" s="13">
        <v>2</v>
      </c>
      <c r="E125" s="14" t="s">
        <v>23</v>
      </c>
      <c r="F125" s="15">
        <v>1</v>
      </c>
      <c r="G125" s="14">
        <v>2</v>
      </c>
      <c r="H125">
        <v>11.3</v>
      </c>
      <c r="I125">
        <f t="shared" ref="I125" si="122">AVERAGE(G125:G126)</f>
        <v>3</v>
      </c>
      <c r="J125">
        <f t="shared" ref="J125" si="123">AVERAGE(H125:H126)</f>
        <v>8.4</v>
      </c>
      <c r="L125" s="3">
        <v>43682</v>
      </c>
      <c r="M125" s="2">
        <v>6</v>
      </c>
      <c r="N125" s="2" t="s">
        <v>4</v>
      </c>
      <c r="O125" s="2">
        <v>2</v>
      </c>
      <c r="P125" t="s">
        <v>23</v>
      </c>
      <c r="Q125" s="14">
        <v>4</v>
      </c>
      <c r="R125" s="2">
        <v>8</v>
      </c>
      <c r="S125">
        <f t="shared" si="66"/>
        <v>32</v>
      </c>
      <c r="T125">
        <f t="shared" si="67"/>
        <v>0.40764331210191085</v>
      </c>
    </row>
    <row r="126" spans="1:20">
      <c r="A126" s="12">
        <v>43662</v>
      </c>
      <c r="B126" s="13">
        <v>5</v>
      </c>
      <c r="C126" s="13" t="s">
        <v>4</v>
      </c>
      <c r="D126" s="13">
        <v>2</v>
      </c>
      <c r="E126" s="14" t="s">
        <v>23</v>
      </c>
      <c r="F126" s="15">
        <v>2</v>
      </c>
      <c r="G126" s="14">
        <v>4</v>
      </c>
      <c r="H126">
        <v>5.5</v>
      </c>
      <c r="L126" s="3">
        <v>43682</v>
      </c>
      <c r="M126" s="2">
        <v>6</v>
      </c>
      <c r="N126" s="2" t="s">
        <v>4</v>
      </c>
      <c r="O126" s="1">
        <v>3</v>
      </c>
      <c r="P126" t="s">
        <v>23</v>
      </c>
      <c r="Q126" s="14" t="e">
        <v>#DIV/0!</v>
      </c>
      <c r="R126" s="2">
        <v>0</v>
      </c>
      <c r="S126" t="e">
        <f t="shared" si="66"/>
        <v>#DIV/0!</v>
      </c>
      <c r="T126" t="e">
        <f t="shared" si="67"/>
        <v>#DIV/0!</v>
      </c>
    </row>
    <row r="127" spans="1:20">
      <c r="A127" s="12">
        <v>43662</v>
      </c>
      <c r="B127" s="13">
        <v>5</v>
      </c>
      <c r="C127" s="13" t="s">
        <v>4</v>
      </c>
      <c r="D127" s="14">
        <v>3</v>
      </c>
      <c r="E127" s="14" t="s">
        <v>23</v>
      </c>
      <c r="F127" s="15">
        <v>1</v>
      </c>
      <c r="G127" s="14">
        <v>2</v>
      </c>
      <c r="H127">
        <v>7.1</v>
      </c>
      <c r="I127">
        <f t="shared" ref="I127" si="124">AVERAGE(G127:G128)</f>
        <v>2.5</v>
      </c>
      <c r="J127">
        <f t="shared" ref="J127" si="125">AVERAGE(H127:H128)</f>
        <v>9.8999999999999986</v>
      </c>
      <c r="L127" s="3">
        <v>43682</v>
      </c>
      <c r="M127" s="2">
        <v>6</v>
      </c>
      <c r="N127" s="2" t="s">
        <v>4</v>
      </c>
      <c r="O127" s="1">
        <v>4</v>
      </c>
      <c r="P127" t="s">
        <v>23</v>
      </c>
      <c r="Q127" s="14">
        <v>2</v>
      </c>
      <c r="R127" s="17">
        <v>6</v>
      </c>
      <c r="S127">
        <f t="shared" si="66"/>
        <v>12</v>
      </c>
      <c r="T127">
        <f t="shared" si="67"/>
        <v>0.15286624203821655</v>
      </c>
    </row>
    <row r="128" spans="1:20">
      <c r="A128" s="12">
        <v>43662</v>
      </c>
      <c r="B128" s="13">
        <v>5</v>
      </c>
      <c r="C128" s="13" t="s">
        <v>4</v>
      </c>
      <c r="D128" s="13">
        <v>3</v>
      </c>
      <c r="E128" s="14" t="s">
        <v>23</v>
      </c>
      <c r="F128" s="15">
        <v>2</v>
      </c>
      <c r="G128" s="14">
        <v>3</v>
      </c>
      <c r="H128">
        <v>12.7</v>
      </c>
      <c r="L128" s="3">
        <v>43682</v>
      </c>
      <c r="M128" s="2">
        <v>6</v>
      </c>
      <c r="N128" s="1" t="s">
        <v>4</v>
      </c>
      <c r="O128" s="1">
        <v>5</v>
      </c>
      <c r="P128" t="s">
        <v>23</v>
      </c>
      <c r="Q128" s="14">
        <v>2</v>
      </c>
      <c r="R128" s="2">
        <v>7</v>
      </c>
      <c r="S128">
        <f t="shared" si="66"/>
        <v>14</v>
      </c>
      <c r="T128">
        <f t="shared" si="67"/>
        <v>0.17834394904458598</v>
      </c>
    </row>
    <row r="129" spans="1:20">
      <c r="A129" s="12">
        <v>43662</v>
      </c>
      <c r="B129" s="13">
        <v>5</v>
      </c>
      <c r="C129" s="13" t="s">
        <v>4</v>
      </c>
      <c r="D129" s="14">
        <v>4</v>
      </c>
      <c r="E129" s="14" t="s">
        <v>23</v>
      </c>
      <c r="F129" s="15">
        <v>1</v>
      </c>
      <c r="G129" s="14">
        <v>1</v>
      </c>
      <c r="H129">
        <v>9.4</v>
      </c>
      <c r="I129">
        <f t="shared" ref="I129" si="126">AVERAGE(G129:G130)</f>
        <v>2</v>
      </c>
      <c r="J129">
        <f t="shared" ref="J129" si="127">AVERAGE(H129:H130)</f>
        <v>8.1</v>
      </c>
      <c r="L129" s="3">
        <v>43682</v>
      </c>
      <c r="M129" s="2">
        <v>6</v>
      </c>
      <c r="N129" s="2" t="s">
        <v>5</v>
      </c>
      <c r="O129" s="2">
        <v>1</v>
      </c>
      <c r="P129" t="s">
        <v>23</v>
      </c>
      <c r="Q129" s="14">
        <v>3</v>
      </c>
      <c r="R129" s="17">
        <v>5</v>
      </c>
      <c r="S129">
        <f t="shared" si="66"/>
        <v>15</v>
      </c>
      <c r="T129">
        <f t="shared" si="67"/>
        <v>0.19108280254777071</v>
      </c>
    </row>
    <row r="130" spans="1:20">
      <c r="A130" s="12">
        <v>43662</v>
      </c>
      <c r="B130" s="13">
        <v>5</v>
      </c>
      <c r="C130" s="13" t="s">
        <v>4</v>
      </c>
      <c r="D130" s="13">
        <v>4</v>
      </c>
      <c r="E130" s="14" t="s">
        <v>23</v>
      </c>
      <c r="F130" s="15">
        <v>2</v>
      </c>
      <c r="G130" s="14">
        <v>3</v>
      </c>
      <c r="H130">
        <v>6.8</v>
      </c>
      <c r="L130" s="3">
        <v>43682</v>
      </c>
      <c r="M130" s="2">
        <v>6</v>
      </c>
      <c r="N130" s="2" t="s">
        <v>5</v>
      </c>
      <c r="O130" s="2">
        <v>2</v>
      </c>
      <c r="P130" t="s">
        <v>23</v>
      </c>
      <c r="Q130" s="14">
        <v>0</v>
      </c>
      <c r="R130" s="17">
        <v>1</v>
      </c>
      <c r="S130">
        <f t="shared" si="66"/>
        <v>0</v>
      </c>
      <c r="T130">
        <f t="shared" si="67"/>
        <v>0</v>
      </c>
    </row>
    <row r="131" spans="1:20">
      <c r="A131" s="12">
        <v>43662</v>
      </c>
      <c r="B131" s="13">
        <v>5</v>
      </c>
      <c r="C131" s="13" t="s">
        <v>4</v>
      </c>
      <c r="D131" s="14">
        <v>5</v>
      </c>
      <c r="E131" s="14" t="s">
        <v>23</v>
      </c>
      <c r="F131" s="15">
        <v>1</v>
      </c>
      <c r="G131" s="14">
        <v>2</v>
      </c>
      <c r="H131">
        <v>6.9</v>
      </c>
      <c r="I131">
        <f t="shared" ref="I131" si="128">AVERAGE(G131:G132)</f>
        <v>2.5</v>
      </c>
      <c r="J131">
        <f t="shared" ref="J131" si="129">AVERAGE(H131:H132)</f>
        <v>7.15</v>
      </c>
      <c r="L131" s="3">
        <v>43682</v>
      </c>
      <c r="M131" s="2">
        <v>6</v>
      </c>
      <c r="N131" s="2" t="s">
        <v>5</v>
      </c>
      <c r="O131" s="1">
        <v>3</v>
      </c>
      <c r="P131" t="s">
        <v>23</v>
      </c>
      <c r="Q131" s="14">
        <v>4</v>
      </c>
      <c r="R131" s="2">
        <v>8</v>
      </c>
      <c r="S131">
        <f t="shared" si="66"/>
        <v>32</v>
      </c>
      <c r="T131">
        <f t="shared" si="67"/>
        <v>0.40764331210191085</v>
      </c>
    </row>
    <row r="132" spans="1:20">
      <c r="A132" s="12">
        <v>43662</v>
      </c>
      <c r="B132" s="13">
        <v>5</v>
      </c>
      <c r="C132" s="13" t="s">
        <v>4</v>
      </c>
      <c r="D132" s="13">
        <v>5</v>
      </c>
      <c r="E132" s="14" t="s">
        <v>23</v>
      </c>
      <c r="F132" s="15">
        <v>2</v>
      </c>
      <c r="G132" s="14">
        <v>3</v>
      </c>
      <c r="H132">
        <v>7.4</v>
      </c>
      <c r="L132" s="3">
        <v>43682</v>
      </c>
      <c r="M132" s="2">
        <v>6</v>
      </c>
      <c r="N132" s="2" t="s">
        <v>5</v>
      </c>
      <c r="O132" s="1">
        <v>4</v>
      </c>
      <c r="P132" t="s">
        <v>23</v>
      </c>
      <c r="Q132" s="14">
        <v>2</v>
      </c>
      <c r="R132" s="17">
        <v>2</v>
      </c>
      <c r="S132">
        <f t="shared" si="66"/>
        <v>4</v>
      </c>
      <c r="T132">
        <f t="shared" si="67"/>
        <v>5.0955414012738856E-2</v>
      </c>
    </row>
    <row r="133" spans="1:20">
      <c r="A133" s="12">
        <v>43662</v>
      </c>
      <c r="B133" s="13">
        <v>5</v>
      </c>
      <c r="C133" s="13" t="s">
        <v>5</v>
      </c>
      <c r="D133" s="13">
        <v>1</v>
      </c>
      <c r="E133" s="14" t="s">
        <v>23</v>
      </c>
      <c r="F133" s="15">
        <v>1</v>
      </c>
      <c r="G133" s="14">
        <v>3</v>
      </c>
      <c r="H133">
        <v>10.7</v>
      </c>
      <c r="I133">
        <f t="shared" ref="I133" si="130">AVERAGE(G133:G134)</f>
        <v>4</v>
      </c>
      <c r="J133">
        <f t="shared" ref="J133" si="131">AVERAGE(H133:H134)</f>
        <v>10.85</v>
      </c>
      <c r="L133" s="3">
        <v>43682</v>
      </c>
      <c r="M133" s="2">
        <v>6</v>
      </c>
      <c r="N133" s="2" t="s">
        <v>5</v>
      </c>
      <c r="O133" s="1">
        <v>5</v>
      </c>
      <c r="P133" t="s">
        <v>23</v>
      </c>
      <c r="Q133" s="14">
        <v>3</v>
      </c>
      <c r="R133" s="2">
        <v>4</v>
      </c>
      <c r="S133">
        <f t="shared" ref="S133:S196" si="132">R133*Q133</f>
        <v>12</v>
      </c>
      <c r="T133">
        <f t="shared" ref="T133:T196" si="133">S133/78.5</f>
        <v>0.15286624203821655</v>
      </c>
    </row>
    <row r="134" spans="1:20">
      <c r="A134" s="12">
        <v>43662</v>
      </c>
      <c r="B134" s="13">
        <v>5</v>
      </c>
      <c r="C134" s="13" t="s">
        <v>5</v>
      </c>
      <c r="D134" s="13">
        <v>1</v>
      </c>
      <c r="E134" s="14" t="s">
        <v>23</v>
      </c>
      <c r="F134" s="15">
        <v>2</v>
      </c>
      <c r="G134" s="14">
        <v>5</v>
      </c>
      <c r="H134">
        <v>11</v>
      </c>
      <c r="L134" s="3">
        <v>43682</v>
      </c>
      <c r="M134" s="2">
        <v>6</v>
      </c>
      <c r="N134" s="2" t="s">
        <v>6</v>
      </c>
      <c r="O134" s="2">
        <v>1</v>
      </c>
      <c r="P134" t="s">
        <v>23</v>
      </c>
      <c r="Q134" s="14">
        <v>3.5</v>
      </c>
      <c r="R134" s="2">
        <v>9</v>
      </c>
      <c r="S134">
        <f t="shared" si="132"/>
        <v>31.5</v>
      </c>
      <c r="T134">
        <f t="shared" si="133"/>
        <v>0.40127388535031849</v>
      </c>
    </row>
    <row r="135" spans="1:20">
      <c r="A135" s="12">
        <v>43662</v>
      </c>
      <c r="B135" s="13">
        <v>5</v>
      </c>
      <c r="C135" s="13" t="s">
        <v>5</v>
      </c>
      <c r="D135" s="13">
        <v>2</v>
      </c>
      <c r="E135" s="14" t="s">
        <v>23</v>
      </c>
      <c r="F135" s="15">
        <v>1</v>
      </c>
      <c r="G135" s="14">
        <v>2</v>
      </c>
      <c r="H135">
        <v>15.1</v>
      </c>
      <c r="I135">
        <f t="shared" ref="I135" si="134">AVERAGE(G135:G136)</f>
        <v>2</v>
      </c>
      <c r="J135">
        <f t="shared" ref="J135" si="135">AVERAGE(H135:H136)</f>
        <v>11.35</v>
      </c>
      <c r="L135" s="3">
        <v>43682</v>
      </c>
      <c r="M135" s="2">
        <v>6</v>
      </c>
      <c r="N135" s="2" t="s">
        <v>6</v>
      </c>
      <c r="O135" s="2">
        <v>2</v>
      </c>
      <c r="P135" t="s">
        <v>23</v>
      </c>
      <c r="Q135" s="14">
        <v>2</v>
      </c>
      <c r="R135" s="2">
        <v>5</v>
      </c>
      <c r="S135">
        <f t="shared" si="132"/>
        <v>10</v>
      </c>
      <c r="T135">
        <f t="shared" si="133"/>
        <v>0.12738853503184713</v>
      </c>
    </row>
    <row r="136" spans="1:20">
      <c r="A136" s="12">
        <v>43662</v>
      </c>
      <c r="B136" s="13">
        <v>5</v>
      </c>
      <c r="C136" s="13" t="s">
        <v>5</v>
      </c>
      <c r="D136" s="13">
        <v>2</v>
      </c>
      <c r="E136" s="14" t="s">
        <v>23</v>
      </c>
      <c r="F136" s="15">
        <v>2</v>
      </c>
      <c r="G136" s="14">
        <v>2</v>
      </c>
      <c r="H136">
        <v>7.6</v>
      </c>
      <c r="L136" s="3">
        <v>43682</v>
      </c>
      <c r="M136" s="2">
        <v>6</v>
      </c>
      <c r="N136" s="2" t="s">
        <v>6</v>
      </c>
      <c r="O136" s="1">
        <v>3</v>
      </c>
      <c r="P136" t="s">
        <v>23</v>
      </c>
      <c r="Q136" s="14">
        <v>2.5</v>
      </c>
      <c r="R136" s="17">
        <v>7</v>
      </c>
      <c r="S136">
        <f t="shared" si="132"/>
        <v>17.5</v>
      </c>
      <c r="T136">
        <f t="shared" si="133"/>
        <v>0.22292993630573249</v>
      </c>
    </row>
    <row r="137" spans="1:20">
      <c r="A137" s="12">
        <v>43662</v>
      </c>
      <c r="B137" s="13">
        <v>5</v>
      </c>
      <c r="C137" s="13" t="s">
        <v>5</v>
      </c>
      <c r="D137" s="14">
        <v>3</v>
      </c>
      <c r="E137" s="14" t="s">
        <v>23</v>
      </c>
      <c r="F137" s="15">
        <v>1</v>
      </c>
      <c r="G137" s="14">
        <v>2</v>
      </c>
      <c r="H137">
        <v>10.4</v>
      </c>
      <c r="I137">
        <f t="shared" ref="I137" si="136">AVERAGE(G137:G138)</f>
        <v>1.5</v>
      </c>
      <c r="J137">
        <f t="shared" ref="J137" si="137">AVERAGE(H137:H138)</f>
        <v>9.4499999999999993</v>
      </c>
      <c r="L137" s="3">
        <v>43682</v>
      </c>
      <c r="M137" s="2">
        <v>6</v>
      </c>
      <c r="N137" s="2" t="s">
        <v>6</v>
      </c>
      <c r="O137" s="1">
        <v>4</v>
      </c>
      <c r="P137" t="s">
        <v>23</v>
      </c>
      <c r="Q137" s="14">
        <v>3.5</v>
      </c>
      <c r="R137" s="17">
        <v>10</v>
      </c>
      <c r="S137">
        <f t="shared" si="132"/>
        <v>35</v>
      </c>
      <c r="T137">
        <f t="shared" si="133"/>
        <v>0.44585987261146498</v>
      </c>
    </row>
    <row r="138" spans="1:20">
      <c r="A138" s="12">
        <v>43662</v>
      </c>
      <c r="B138" s="13">
        <v>5</v>
      </c>
      <c r="C138" s="13" t="s">
        <v>5</v>
      </c>
      <c r="D138" s="13">
        <v>3</v>
      </c>
      <c r="E138" s="14" t="s">
        <v>23</v>
      </c>
      <c r="F138" s="15">
        <v>2</v>
      </c>
      <c r="G138" s="14">
        <v>1</v>
      </c>
      <c r="H138">
        <v>8.5</v>
      </c>
      <c r="L138" s="3">
        <v>43682</v>
      </c>
      <c r="M138" s="2">
        <v>6</v>
      </c>
      <c r="N138" s="2" t="s">
        <v>6</v>
      </c>
      <c r="O138" s="1">
        <v>5</v>
      </c>
      <c r="P138" t="s">
        <v>23</v>
      </c>
      <c r="Q138" s="14">
        <v>3</v>
      </c>
      <c r="R138" s="17">
        <v>6</v>
      </c>
      <c r="S138">
        <f t="shared" si="132"/>
        <v>18</v>
      </c>
      <c r="T138">
        <f t="shared" si="133"/>
        <v>0.22929936305732485</v>
      </c>
    </row>
    <row r="139" spans="1:20">
      <c r="A139" s="12">
        <v>43662</v>
      </c>
      <c r="B139" s="13">
        <v>5</v>
      </c>
      <c r="C139" s="13" t="s">
        <v>5</v>
      </c>
      <c r="D139" s="14">
        <v>4</v>
      </c>
      <c r="E139" s="14" t="s">
        <v>23</v>
      </c>
      <c r="F139" s="15">
        <v>1</v>
      </c>
      <c r="G139" s="14">
        <v>3</v>
      </c>
      <c r="H139">
        <v>10</v>
      </c>
      <c r="I139">
        <f t="shared" ref="I139" si="138">AVERAGE(G139:G140)</f>
        <v>2.5</v>
      </c>
      <c r="J139">
        <f t="shared" ref="J139" si="139">AVERAGE(H139:H140)</f>
        <v>8.1</v>
      </c>
      <c r="L139" s="3">
        <v>43640</v>
      </c>
      <c r="M139" s="2">
        <v>3</v>
      </c>
      <c r="N139" s="2" t="s">
        <v>4</v>
      </c>
      <c r="O139" s="2">
        <v>1</v>
      </c>
      <c r="P139" t="s">
        <v>24</v>
      </c>
      <c r="Q139" s="14" t="e">
        <v>#DIV/0!</v>
      </c>
      <c r="R139" s="17"/>
      <c r="S139" t="e">
        <f t="shared" si="132"/>
        <v>#DIV/0!</v>
      </c>
      <c r="T139" t="e">
        <f t="shared" si="133"/>
        <v>#DIV/0!</v>
      </c>
    </row>
    <row r="140" spans="1:20">
      <c r="A140" s="12">
        <v>43662</v>
      </c>
      <c r="B140" s="13">
        <v>5</v>
      </c>
      <c r="C140" s="13" t="s">
        <v>5</v>
      </c>
      <c r="D140" s="13">
        <v>4</v>
      </c>
      <c r="E140" s="14" t="s">
        <v>23</v>
      </c>
      <c r="F140" s="15">
        <v>2</v>
      </c>
      <c r="G140" s="14">
        <v>2</v>
      </c>
      <c r="H140">
        <v>6.2</v>
      </c>
      <c r="L140" s="3">
        <v>43640</v>
      </c>
      <c r="M140" s="2">
        <v>3</v>
      </c>
      <c r="N140" s="2" t="s">
        <v>4</v>
      </c>
      <c r="O140" s="2">
        <v>2</v>
      </c>
      <c r="P140" t="s">
        <v>24</v>
      </c>
      <c r="Q140" s="14">
        <v>0</v>
      </c>
      <c r="R140" s="17">
        <v>13</v>
      </c>
      <c r="S140">
        <f t="shared" si="132"/>
        <v>0</v>
      </c>
      <c r="T140">
        <f t="shared" si="133"/>
        <v>0</v>
      </c>
    </row>
    <row r="141" spans="1:20">
      <c r="A141" s="12">
        <v>43662</v>
      </c>
      <c r="B141" s="13">
        <v>5</v>
      </c>
      <c r="C141" s="13" t="s">
        <v>5</v>
      </c>
      <c r="D141" s="14">
        <v>5</v>
      </c>
      <c r="E141" s="14" t="s">
        <v>23</v>
      </c>
      <c r="F141" s="15">
        <v>1</v>
      </c>
      <c r="G141" s="14">
        <v>4</v>
      </c>
      <c r="H141">
        <v>8.8000000000000007</v>
      </c>
      <c r="I141">
        <f t="shared" ref="I141" si="140">AVERAGE(G141:G142)</f>
        <v>3</v>
      </c>
      <c r="J141">
        <f t="shared" ref="J141" si="141">AVERAGE(H141:H142)</f>
        <v>8.75</v>
      </c>
      <c r="L141" s="3">
        <v>43640</v>
      </c>
      <c r="M141" s="2">
        <v>3</v>
      </c>
      <c r="N141" s="2" t="s">
        <v>4</v>
      </c>
      <c r="O141" s="1">
        <v>3</v>
      </c>
      <c r="P141" t="s">
        <v>24</v>
      </c>
      <c r="Q141" s="14">
        <v>0.5</v>
      </c>
      <c r="R141" s="17">
        <v>11</v>
      </c>
      <c r="S141">
        <f t="shared" si="132"/>
        <v>5.5</v>
      </c>
      <c r="T141">
        <f t="shared" si="133"/>
        <v>7.0063694267515922E-2</v>
      </c>
    </row>
    <row r="142" spans="1:20">
      <c r="A142" s="12">
        <v>43662</v>
      </c>
      <c r="B142" s="13">
        <v>5</v>
      </c>
      <c r="C142" s="13" t="s">
        <v>5</v>
      </c>
      <c r="D142" s="13">
        <v>5</v>
      </c>
      <c r="E142" s="14" t="s">
        <v>23</v>
      </c>
      <c r="F142" s="15">
        <v>2</v>
      </c>
      <c r="G142" s="14">
        <v>2</v>
      </c>
      <c r="H142">
        <v>8.6999999999999993</v>
      </c>
      <c r="L142" s="3">
        <v>43640</v>
      </c>
      <c r="M142" s="2">
        <v>3</v>
      </c>
      <c r="N142" s="2" t="s">
        <v>4</v>
      </c>
      <c r="O142" s="1">
        <v>4</v>
      </c>
      <c r="P142" t="s">
        <v>24</v>
      </c>
      <c r="Q142" s="14">
        <v>0.5</v>
      </c>
      <c r="R142" s="17">
        <v>5</v>
      </c>
      <c r="S142">
        <f t="shared" si="132"/>
        <v>2.5</v>
      </c>
      <c r="T142">
        <f t="shared" si="133"/>
        <v>3.1847133757961783E-2</v>
      </c>
    </row>
    <row r="143" spans="1:20">
      <c r="A143" s="12">
        <v>43662</v>
      </c>
      <c r="B143" s="13">
        <v>5</v>
      </c>
      <c r="C143" s="13" t="s">
        <v>6</v>
      </c>
      <c r="D143" s="13">
        <v>1</v>
      </c>
      <c r="E143" s="14" t="s">
        <v>23</v>
      </c>
      <c r="F143" s="15">
        <v>1</v>
      </c>
      <c r="G143" s="14">
        <v>3</v>
      </c>
      <c r="H143">
        <v>10.4</v>
      </c>
      <c r="I143">
        <f t="shared" ref="I143" si="142">AVERAGE(G143:G144)</f>
        <v>4.5</v>
      </c>
      <c r="J143">
        <f t="shared" ref="J143" si="143">AVERAGE(H143:H144)</f>
        <v>9.25</v>
      </c>
      <c r="L143" s="3">
        <v>43640</v>
      </c>
      <c r="M143" s="2">
        <v>3</v>
      </c>
      <c r="N143" s="1" t="s">
        <v>4</v>
      </c>
      <c r="O143" s="1">
        <v>5</v>
      </c>
      <c r="P143" t="s">
        <v>24</v>
      </c>
      <c r="Q143" s="14">
        <v>0</v>
      </c>
      <c r="R143" s="17">
        <v>1</v>
      </c>
      <c r="S143">
        <f t="shared" si="132"/>
        <v>0</v>
      </c>
      <c r="T143">
        <f t="shared" si="133"/>
        <v>0</v>
      </c>
    </row>
    <row r="144" spans="1:20">
      <c r="A144" s="12">
        <v>43662</v>
      </c>
      <c r="B144" s="13">
        <v>5</v>
      </c>
      <c r="C144" s="13" t="s">
        <v>6</v>
      </c>
      <c r="D144" s="13">
        <v>1</v>
      </c>
      <c r="E144" s="14" t="s">
        <v>23</v>
      </c>
      <c r="F144" s="15">
        <v>2</v>
      </c>
      <c r="G144" s="14">
        <v>6</v>
      </c>
      <c r="H144">
        <v>8.1</v>
      </c>
      <c r="L144" s="3">
        <v>43640</v>
      </c>
      <c r="M144" s="2">
        <v>3</v>
      </c>
      <c r="N144" s="2" t="s">
        <v>5</v>
      </c>
      <c r="O144" s="2">
        <v>1</v>
      </c>
      <c r="P144" t="s">
        <v>24</v>
      </c>
      <c r="Q144" s="14">
        <v>3</v>
      </c>
      <c r="R144" s="17">
        <v>3</v>
      </c>
      <c r="S144">
        <f t="shared" si="132"/>
        <v>9</v>
      </c>
      <c r="T144">
        <f t="shared" si="133"/>
        <v>0.11464968152866242</v>
      </c>
    </row>
    <row r="145" spans="1:20">
      <c r="A145" s="12">
        <v>43662</v>
      </c>
      <c r="B145" s="13">
        <v>5</v>
      </c>
      <c r="C145" s="13" t="s">
        <v>6</v>
      </c>
      <c r="D145" s="13">
        <v>2</v>
      </c>
      <c r="E145" s="14" t="s">
        <v>23</v>
      </c>
      <c r="F145" s="15">
        <v>1</v>
      </c>
      <c r="G145" s="14">
        <v>2</v>
      </c>
      <c r="H145">
        <v>6</v>
      </c>
      <c r="I145">
        <f t="shared" ref="I145" si="144">AVERAGE(G145:G146)</f>
        <v>3</v>
      </c>
      <c r="J145">
        <f t="shared" ref="J145" si="145">AVERAGE(H145:H146)</f>
        <v>8.1999999999999993</v>
      </c>
      <c r="L145" s="3">
        <v>43640</v>
      </c>
      <c r="M145" s="2">
        <v>3</v>
      </c>
      <c r="N145" s="2" t="s">
        <v>5</v>
      </c>
      <c r="O145" s="2">
        <v>2</v>
      </c>
      <c r="P145" t="s">
        <v>24</v>
      </c>
      <c r="Q145" s="14">
        <v>2</v>
      </c>
      <c r="R145" s="17">
        <v>2</v>
      </c>
      <c r="S145">
        <f t="shared" si="132"/>
        <v>4</v>
      </c>
      <c r="T145">
        <f t="shared" si="133"/>
        <v>5.0955414012738856E-2</v>
      </c>
    </row>
    <row r="146" spans="1:20">
      <c r="A146" s="12">
        <v>43662</v>
      </c>
      <c r="B146" s="13">
        <v>5</v>
      </c>
      <c r="C146" s="13" t="s">
        <v>6</v>
      </c>
      <c r="D146" s="13">
        <v>2</v>
      </c>
      <c r="E146" s="14" t="s">
        <v>23</v>
      </c>
      <c r="F146" s="15">
        <v>2</v>
      </c>
      <c r="G146" s="14">
        <v>4</v>
      </c>
      <c r="H146">
        <v>10.4</v>
      </c>
      <c r="L146" s="3">
        <v>43640</v>
      </c>
      <c r="M146" s="2">
        <v>3</v>
      </c>
      <c r="N146" s="2" t="s">
        <v>5</v>
      </c>
      <c r="O146" s="1">
        <v>3</v>
      </c>
      <c r="P146" t="s">
        <v>24</v>
      </c>
      <c r="Q146" s="14">
        <v>1</v>
      </c>
      <c r="R146" s="17">
        <v>1</v>
      </c>
      <c r="S146">
        <f t="shared" si="132"/>
        <v>1</v>
      </c>
      <c r="T146">
        <f t="shared" si="133"/>
        <v>1.2738853503184714E-2</v>
      </c>
    </row>
    <row r="147" spans="1:20">
      <c r="A147" s="12">
        <v>43662</v>
      </c>
      <c r="B147" s="13">
        <v>5</v>
      </c>
      <c r="C147" s="13" t="s">
        <v>6</v>
      </c>
      <c r="D147" s="14">
        <v>3</v>
      </c>
      <c r="E147" s="14" t="s">
        <v>23</v>
      </c>
      <c r="F147" s="15">
        <v>1</v>
      </c>
      <c r="G147" s="14">
        <v>3</v>
      </c>
      <c r="H147">
        <v>10</v>
      </c>
      <c r="I147">
        <f t="shared" ref="I147" si="146">AVERAGE(G147:G148)</f>
        <v>2</v>
      </c>
      <c r="J147">
        <f t="shared" ref="J147" si="147">AVERAGE(H147:H148)</f>
        <v>11</v>
      </c>
      <c r="L147" s="3">
        <v>43640</v>
      </c>
      <c r="M147" s="2">
        <v>3</v>
      </c>
      <c r="N147" s="2" t="s">
        <v>5</v>
      </c>
      <c r="O147" s="1">
        <v>4</v>
      </c>
      <c r="P147" t="s">
        <v>24</v>
      </c>
      <c r="Q147" s="14" t="e">
        <v>#DIV/0!</v>
      </c>
      <c r="R147" s="17"/>
      <c r="S147" t="e">
        <f t="shared" si="132"/>
        <v>#DIV/0!</v>
      </c>
      <c r="T147" t="e">
        <f t="shared" si="133"/>
        <v>#DIV/0!</v>
      </c>
    </row>
    <row r="148" spans="1:20">
      <c r="A148" s="12">
        <v>43662</v>
      </c>
      <c r="B148" s="13">
        <v>5</v>
      </c>
      <c r="C148" s="13" t="s">
        <v>6</v>
      </c>
      <c r="D148" s="13">
        <v>3</v>
      </c>
      <c r="E148" s="14" t="s">
        <v>23</v>
      </c>
      <c r="F148" s="15">
        <v>2</v>
      </c>
      <c r="G148" s="14">
        <v>1</v>
      </c>
      <c r="H148">
        <v>12</v>
      </c>
      <c r="L148" s="3">
        <v>43640</v>
      </c>
      <c r="M148" s="2">
        <v>3</v>
      </c>
      <c r="N148" s="2" t="s">
        <v>5</v>
      </c>
      <c r="O148" s="1">
        <v>5</v>
      </c>
      <c r="P148" t="s">
        <v>24</v>
      </c>
      <c r="Q148" s="14">
        <v>0.5</v>
      </c>
      <c r="R148" s="17">
        <v>3</v>
      </c>
      <c r="S148">
        <f t="shared" si="132"/>
        <v>1.5</v>
      </c>
      <c r="T148">
        <f t="shared" si="133"/>
        <v>1.9108280254777069E-2</v>
      </c>
    </row>
    <row r="149" spans="1:20">
      <c r="A149" s="12">
        <v>43662</v>
      </c>
      <c r="B149" s="13">
        <v>5</v>
      </c>
      <c r="C149" s="13" t="s">
        <v>6</v>
      </c>
      <c r="D149" s="14">
        <v>4</v>
      </c>
      <c r="E149" s="14" t="s">
        <v>23</v>
      </c>
      <c r="F149" s="15">
        <v>1</v>
      </c>
      <c r="G149" s="14">
        <v>4</v>
      </c>
      <c r="H149">
        <v>9.9</v>
      </c>
      <c r="I149">
        <f t="shared" ref="I149" si="148">AVERAGE(G149:G150)</f>
        <v>2.5</v>
      </c>
      <c r="J149">
        <f t="shared" ref="J149" si="149">AVERAGE(H149:H150)</f>
        <v>9.6000000000000014</v>
      </c>
      <c r="L149" s="3">
        <v>43640</v>
      </c>
      <c r="M149" s="2">
        <v>3</v>
      </c>
      <c r="N149" s="2" t="s">
        <v>6</v>
      </c>
      <c r="O149" s="2">
        <v>1</v>
      </c>
      <c r="P149" t="s">
        <v>24</v>
      </c>
      <c r="Q149" s="14">
        <v>0</v>
      </c>
      <c r="R149" s="17">
        <v>2</v>
      </c>
      <c r="S149">
        <f t="shared" si="132"/>
        <v>0</v>
      </c>
      <c r="T149">
        <f t="shared" si="133"/>
        <v>0</v>
      </c>
    </row>
    <row r="150" spans="1:20">
      <c r="A150" s="12">
        <v>43662</v>
      </c>
      <c r="B150" s="13">
        <v>5</v>
      </c>
      <c r="C150" s="13" t="s">
        <v>6</v>
      </c>
      <c r="D150" s="13">
        <v>4</v>
      </c>
      <c r="E150" s="14" t="s">
        <v>23</v>
      </c>
      <c r="F150" s="15">
        <v>2</v>
      </c>
      <c r="G150" s="14">
        <v>1</v>
      </c>
      <c r="H150">
        <v>9.3000000000000007</v>
      </c>
      <c r="L150" s="3">
        <v>43640</v>
      </c>
      <c r="M150" s="2">
        <v>3</v>
      </c>
      <c r="N150" s="2" t="s">
        <v>6</v>
      </c>
      <c r="O150" s="2">
        <v>2</v>
      </c>
      <c r="P150" t="s">
        <v>24</v>
      </c>
      <c r="Q150" s="14">
        <v>1</v>
      </c>
      <c r="R150" s="17">
        <v>5</v>
      </c>
      <c r="S150">
        <f t="shared" si="132"/>
        <v>5</v>
      </c>
      <c r="T150">
        <f t="shared" si="133"/>
        <v>6.3694267515923567E-2</v>
      </c>
    </row>
    <row r="151" spans="1:20">
      <c r="A151" s="12">
        <v>43662</v>
      </c>
      <c r="B151" s="13">
        <v>5</v>
      </c>
      <c r="C151" s="13" t="s">
        <v>6</v>
      </c>
      <c r="D151" s="14">
        <v>5</v>
      </c>
      <c r="E151" s="14" t="s">
        <v>23</v>
      </c>
      <c r="F151" s="15">
        <v>1</v>
      </c>
      <c r="G151" s="14">
        <v>3</v>
      </c>
      <c r="H151">
        <v>17</v>
      </c>
      <c r="I151">
        <f t="shared" ref="I151" si="150">AVERAGE(G151:G152)</f>
        <v>2.5</v>
      </c>
      <c r="J151">
        <f t="shared" ref="J151" si="151">AVERAGE(H151:H152)</f>
        <v>14.3</v>
      </c>
      <c r="L151" s="3">
        <v>43640</v>
      </c>
      <c r="M151" s="2">
        <v>3</v>
      </c>
      <c r="N151" s="2" t="s">
        <v>6</v>
      </c>
      <c r="O151" s="1">
        <v>3</v>
      </c>
      <c r="P151" t="s">
        <v>24</v>
      </c>
      <c r="Q151" s="14">
        <v>1</v>
      </c>
      <c r="R151" s="17">
        <v>4</v>
      </c>
      <c r="S151">
        <f t="shared" si="132"/>
        <v>4</v>
      </c>
      <c r="T151">
        <f t="shared" si="133"/>
        <v>5.0955414012738856E-2</v>
      </c>
    </row>
    <row r="152" spans="1:20">
      <c r="A152" s="12">
        <v>43662</v>
      </c>
      <c r="B152" s="13">
        <v>5</v>
      </c>
      <c r="C152" s="13" t="s">
        <v>6</v>
      </c>
      <c r="D152" s="13">
        <v>5</v>
      </c>
      <c r="E152" s="14" t="s">
        <v>23</v>
      </c>
      <c r="F152" s="15">
        <v>2</v>
      </c>
      <c r="G152" s="14">
        <v>2</v>
      </c>
      <c r="H152">
        <v>11.6</v>
      </c>
      <c r="L152" s="3">
        <v>43640</v>
      </c>
      <c r="M152" s="2">
        <v>3</v>
      </c>
      <c r="N152" s="2" t="s">
        <v>6</v>
      </c>
      <c r="O152" s="1">
        <v>4</v>
      </c>
      <c r="P152" t="s">
        <v>24</v>
      </c>
      <c r="Q152" s="14" t="e">
        <v>#DIV/0!</v>
      </c>
      <c r="R152" s="17"/>
      <c r="S152" t="e">
        <f t="shared" si="132"/>
        <v>#DIV/0!</v>
      </c>
      <c r="T152" t="e">
        <f t="shared" si="133"/>
        <v>#DIV/0!</v>
      </c>
    </row>
    <row r="153" spans="1:20">
      <c r="A153" s="12">
        <v>43662</v>
      </c>
      <c r="B153" s="13">
        <v>6</v>
      </c>
      <c r="C153" s="13" t="s">
        <v>4</v>
      </c>
      <c r="D153" s="13">
        <v>1</v>
      </c>
      <c r="E153" s="14" t="s">
        <v>23</v>
      </c>
      <c r="F153" s="15">
        <v>1</v>
      </c>
      <c r="G153" s="14">
        <v>2</v>
      </c>
      <c r="H153">
        <v>10.9</v>
      </c>
      <c r="I153">
        <f t="shared" ref="I153" si="152">AVERAGE(G153:G154)</f>
        <v>3.5</v>
      </c>
      <c r="J153">
        <f t="shared" ref="J153" si="153">AVERAGE(H153:H154)</f>
        <v>8.9499999999999993</v>
      </c>
      <c r="L153" s="3">
        <v>43640</v>
      </c>
      <c r="M153" s="2">
        <v>3</v>
      </c>
      <c r="N153" s="2" t="s">
        <v>6</v>
      </c>
      <c r="O153" s="1">
        <v>5</v>
      </c>
      <c r="P153" t="s">
        <v>24</v>
      </c>
      <c r="Q153" s="14">
        <v>5.5</v>
      </c>
      <c r="R153" s="17">
        <v>2</v>
      </c>
      <c r="S153">
        <f t="shared" si="132"/>
        <v>11</v>
      </c>
      <c r="T153">
        <f t="shared" si="133"/>
        <v>0.14012738853503184</v>
      </c>
    </row>
    <row r="154" spans="1:20">
      <c r="A154" s="12">
        <v>43662</v>
      </c>
      <c r="B154" s="13">
        <v>6</v>
      </c>
      <c r="C154" s="13" t="s">
        <v>4</v>
      </c>
      <c r="D154" s="13">
        <v>1</v>
      </c>
      <c r="E154" s="14" t="s">
        <v>23</v>
      </c>
      <c r="F154" s="15">
        <v>2</v>
      </c>
      <c r="G154" s="14">
        <v>5</v>
      </c>
      <c r="H154">
        <v>7</v>
      </c>
      <c r="L154" s="3">
        <v>43640</v>
      </c>
      <c r="M154" s="2">
        <v>5</v>
      </c>
      <c r="N154" s="2" t="s">
        <v>4</v>
      </c>
      <c r="O154" s="2">
        <v>1</v>
      </c>
      <c r="P154" t="s">
        <v>24</v>
      </c>
      <c r="Q154" s="14">
        <v>0.5</v>
      </c>
      <c r="R154" s="17">
        <v>5</v>
      </c>
      <c r="S154">
        <f t="shared" si="132"/>
        <v>2.5</v>
      </c>
      <c r="T154">
        <f t="shared" si="133"/>
        <v>3.1847133757961783E-2</v>
      </c>
    </row>
    <row r="155" spans="1:20">
      <c r="A155" s="12">
        <v>43662</v>
      </c>
      <c r="B155" s="13">
        <v>6</v>
      </c>
      <c r="C155" s="13" t="s">
        <v>4</v>
      </c>
      <c r="D155" s="13">
        <v>2</v>
      </c>
      <c r="E155" s="14" t="s">
        <v>23</v>
      </c>
      <c r="F155" s="15">
        <v>1</v>
      </c>
      <c r="G155" s="14">
        <v>3</v>
      </c>
      <c r="H155">
        <v>8.5</v>
      </c>
      <c r="I155">
        <f t="shared" ref="I155" si="154">AVERAGE(G155:G156)</f>
        <v>2.5</v>
      </c>
      <c r="J155">
        <f t="shared" ref="J155" si="155">AVERAGE(H155:H156)</f>
        <v>7.2</v>
      </c>
      <c r="L155" s="3">
        <v>43640</v>
      </c>
      <c r="M155" s="2">
        <v>5</v>
      </c>
      <c r="N155" s="2" t="s">
        <v>4</v>
      </c>
      <c r="O155" s="2">
        <v>2</v>
      </c>
      <c r="P155" t="s">
        <v>24</v>
      </c>
      <c r="Q155" s="14" t="e">
        <v>#DIV/0!</v>
      </c>
      <c r="R155" s="17"/>
      <c r="S155" t="e">
        <f t="shared" si="132"/>
        <v>#DIV/0!</v>
      </c>
      <c r="T155" t="e">
        <f t="shared" si="133"/>
        <v>#DIV/0!</v>
      </c>
    </row>
    <row r="156" spans="1:20">
      <c r="A156" s="12">
        <v>43662</v>
      </c>
      <c r="B156" s="13">
        <v>6</v>
      </c>
      <c r="C156" s="13" t="s">
        <v>4</v>
      </c>
      <c r="D156" s="13">
        <v>2</v>
      </c>
      <c r="E156" s="14" t="s">
        <v>23</v>
      </c>
      <c r="F156" s="15">
        <v>2</v>
      </c>
      <c r="G156" s="14">
        <v>2</v>
      </c>
      <c r="H156">
        <v>5.9</v>
      </c>
      <c r="L156" s="3">
        <v>43640</v>
      </c>
      <c r="M156" s="2">
        <v>5</v>
      </c>
      <c r="N156" s="2" t="s">
        <v>4</v>
      </c>
      <c r="O156" s="1">
        <v>3</v>
      </c>
      <c r="P156" t="s">
        <v>24</v>
      </c>
      <c r="Q156" s="14" t="e">
        <v>#DIV/0!</v>
      </c>
      <c r="R156" s="17"/>
      <c r="S156" t="e">
        <f t="shared" si="132"/>
        <v>#DIV/0!</v>
      </c>
      <c r="T156" t="e">
        <f t="shared" si="133"/>
        <v>#DIV/0!</v>
      </c>
    </row>
    <row r="157" spans="1:20">
      <c r="A157" s="12">
        <v>43662</v>
      </c>
      <c r="B157" s="13">
        <v>6</v>
      </c>
      <c r="C157" s="13" t="s">
        <v>4</v>
      </c>
      <c r="D157" s="14">
        <v>3</v>
      </c>
      <c r="E157" s="14" t="s">
        <v>23</v>
      </c>
      <c r="F157" s="15">
        <v>1</v>
      </c>
      <c r="G157" s="14"/>
      <c r="I157" t="e">
        <f t="shared" ref="I157" si="156">AVERAGE(G157:G158)</f>
        <v>#DIV/0!</v>
      </c>
      <c r="J157" t="e">
        <f t="shared" ref="J157" si="157">AVERAGE(H157:H158)</f>
        <v>#DIV/0!</v>
      </c>
      <c r="L157" s="3">
        <v>43640</v>
      </c>
      <c r="M157" s="2">
        <v>5</v>
      </c>
      <c r="N157" s="2" t="s">
        <v>4</v>
      </c>
      <c r="O157" s="1">
        <v>4</v>
      </c>
      <c r="P157" t="s">
        <v>24</v>
      </c>
      <c r="Q157" s="14">
        <v>0</v>
      </c>
      <c r="R157" s="17">
        <v>1</v>
      </c>
      <c r="S157">
        <f t="shared" si="132"/>
        <v>0</v>
      </c>
      <c r="T157">
        <f t="shared" si="133"/>
        <v>0</v>
      </c>
    </row>
    <row r="158" spans="1:20">
      <c r="A158" s="12">
        <v>43662</v>
      </c>
      <c r="B158" s="13">
        <v>6</v>
      </c>
      <c r="C158" s="13" t="s">
        <v>4</v>
      </c>
      <c r="D158" s="13">
        <v>3</v>
      </c>
      <c r="E158" s="14" t="s">
        <v>23</v>
      </c>
      <c r="F158" s="15">
        <v>2</v>
      </c>
      <c r="G158" s="14"/>
      <c r="L158" s="3">
        <v>43640</v>
      </c>
      <c r="M158" s="2">
        <v>5</v>
      </c>
      <c r="N158" s="1" t="s">
        <v>4</v>
      </c>
      <c r="O158" s="1">
        <v>5</v>
      </c>
      <c r="P158" t="s">
        <v>24</v>
      </c>
      <c r="Q158" s="14">
        <v>0</v>
      </c>
      <c r="R158" s="17">
        <v>8</v>
      </c>
      <c r="S158">
        <f t="shared" si="132"/>
        <v>0</v>
      </c>
      <c r="T158">
        <f t="shared" si="133"/>
        <v>0</v>
      </c>
    </row>
    <row r="159" spans="1:20">
      <c r="A159" s="12">
        <v>43662</v>
      </c>
      <c r="B159" s="13">
        <v>6</v>
      </c>
      <c r="C159" s="13" t="s">
        <v>4</v>
      </c>
      <c r="D159" s="14">
        <v>4</v>
      </c>
      <c r="E159" s="14" t="s">
        <v>23</v>
      </c>
      <c r="F159" s="15">
        <v>1</v>
      </c>
      <c r="G159" s="14">
        <v>2</v>
      </c>
      <c r="H159">
        <v>11</v>
      </c>
      <c r="I159">
        <f t="shared" ref="I159" si="158">AVERAGE(G159:G160)</f>
        <v>2</v>
      </c>
      <c r="J159">
        <f t="shared" ref="J159" si="159">AVERAGE(H159:H160)</f>
        <v>8.5500000000000007</v>
      </c>
      <c r="L159" s="3">
        <v>43640</v>
      </c>
      <c r="M159" s="2">
        <v>5</v>
      </c>
      <c r="N159" s="2" t="s">
        <v>5</v>
      </c>
      <c r="O159" s="2">
        <v>1</v>
      </c>
      <c r="P159" t="s">
        <v>24</v>
      </c>
      <c r="Q159" s="14">
        <v>0</v>
      </c>
      <c r="R159" s="18">
        <v>3</v>
      </c>
      <c r="S159">
        <f t="shared" si="132"/>
        <v>0</v>
      </c>
      <c r="T159">
        <f t="shared" si="133"/>
        <v>0</v>
      </c>
    </row>
    <row r="160" spans="1:20">
      <c r="A160" s="12">
        <v>43662</v>
      </c>
      <c r="B160" s="13">
        <v>6</v>
      </c>
      <c r="C160" s="13" t="s">
        <v>4</v>
      </c>
      <c r="D160" s="13">
        <v>4</v>
      </c>
      <c r="E160" s="14" t="s">
        <v>23</v>
      </c>
      <c r="F160" s="15">
        <v>2</v>
      </c>
      <c r="G160" s="14">
        <v>2</v>
      </c>
      <c r="H160">
        <v>6.1</v>
      </c>
      <c r="L160" s="3">
        <v>43640</v>
      </c>
      <c r="M160" s="2">
        <v>5</v>
      </c>
      <c r="N160" s="2" t="s">
        <v>5</v>
      </c>
      <c r="O160" s="2">
        <v>2</v>
      </c>
      <c r="P160" t="s">
        <v>24</v>
      </c>
      <c r="Q160" s="14">
        <v>2</v>
      </c>
      <c r="R160" s="17">
        <v>6</v>
      </c>
      <c r="S160">
        <f t="shared" si="132"/>
        <v>12</v>
      </c>
      <c r="T160">
        <f t="shared" si="133"/>
        <v>0.15286624203821655</v>
      </c>
    </row>
    <row r="161" spans="1:20">
      <c r="A161" s="12">
        <v>43662</v>
      </c>
      <c r="B161" s="13">
        <v>6</v>
      </c>
      <c r="C161" s="13" t="s">
        <v>4</v>
      </c>
      <c r="D161" s="14">
        <v>5</v>
      </c>
      <c r="E161" s="14" t="s">
        <v>23</v>
      </c>
      <c r="F161" s="15">
        <v>1</v>
      </c>
      <c r="G161" s="14">
        <v>2</v>
      </c>
      <c r="H161">
        <v>14.1</v>
      </c>
      <c r="I161">
        <f t="shared" ref="I161" si="160">AVERAGE(G161:G162)</f>
        <v>2.5</v>
      </c>
      <c r="J161">
        <f t="shared" ref="J161" si="161">AVERAGE(H161:H162)</f>
        <v>12.85</v>
      </c>
      <c r="L161" s="3">
        <v>43640</v>
      </c>
      <c r="M161" s="2">
        <v>5</v>
      </c>
      <c r="N161" s="2" t="s">
        <v>5</v>
      </c>
      <c r="O161" s="1">
        <v>3</v>
      </c>
      <c r="P161" t="s">
        <v>24</v>
      </c>
      <c r="Q161" s="14">
        <v>1</v>
      </c>
      <c r="R161" s="17">
        <v>4</v>
      </c>
      <c r="S161">
        <f t="shared" si="132"/>
        <v>4</v>
      </c>
      <c r="T161">
        <f t="shared" si="133"/>
        <v>5.0955414012738856E-2</v>
      </c>
    </row>
    <row r="162" spans="1:20">
      <c r="A162" s="12">
        <v>43662</v>
      </c>
      <c r="B162" s="13">
        <v>6</v>
      </c>
      <c r="C162" s="13" t="s">
        <v>4</v>
      </c>
      <c r="D162" s="13">
        <v>5</v>
      </c>
      <c r="E162" s="14" t="s">
        <v>23</v>
      </c>
      <c r="F162" s="15">
        <v>2</v>
      </c>
      <c r="G162" s="14">
        <v>3</v>
      </c>
      <c r="H162">
        <v>11.6</v>
      </c>
      <c r="L162" s="3">
        <v>43640</v>
      </c>
      <c r="M162" s="2">
        <v>5</v>
      </c>
      <c r="N162" s="2" t="s">
        <v>5</v>
      </c>
      <c r="O162" s="1">
        <v>4</v>
      </c>
      <c r="P162" t="s">
        <v>24</v>
      </c>
      <c r="Q162" s="14" t="e">
        <v>#DIV/0!</v>
      </c>
      <c r="R162" s="19">
        <v>2</v>
      </c>
      <c r="S162" t="e">
        <f t="shared" si="132"/>
        <v>#DIV/0!</v>
      </c>
      <c r="T162" t="e">
        <f t="shared" si="133"/>
        <v>#DIV/0!</v>
      </c>
    </row>
    <row r="163" spans="1:20">
      <c r="A163" s="12">
        <v>43662</v>
      </c>
      <c r="B163" s="13">
        <v>6</v>
      </c>
      <c r="C163" s="13" t="s">
        <v>5</v>
      </c>
      <c r="D163" s="13">
        <v>1</v>
      </c>
      <c r="E163" s="14" t="s">
        <v>23</v>
      </c>
      <c r="F163" s="15">
        <v>1</v>
      </c>
      <c r="G163" s="14">
        <v>2</v>
      </c>
      <c r="H163">
        <v>11.1</v>
      </c>
      <c r="I163">
        <f t="shared" ref="I163" si="162">AVERAGE(G163:G164)</f>
        <v>2.5</v>
      </c>
      <c r="J163">
        <f t="shared" ref="J163" si="163">AVERAGE(H163:H164)</f>
        <v>10.35</v>
      </c>
      <c r="L163" s="3">
        <v>43640</v>
      </c>
      <c r="M163" s="2">
        <v>5</v>
      </c>
      <c r="N163" s="2" t="s">
        <v>5</v>
      </c>
      <c r="O163" s="1">
        <v>5</v>
      </c>
      <c r="P163" t="s">
        <v>24</v>
      </c>
      <c r="Q163" s="14">
        <v>2</v>
      </c>
      <c r="R163" s="17">
        <v>1</v>
      </c>
      <c r="S163">
        <f t="shared" si="132"/>
        <v>2</v>
      </c>
      <c r="T163">
        <f t="shared" si="133"/>
        <v>2.5477707006369428E-2</v>
      </c>
    </row>
    <row r="164" spans="1:20">
      <c r="A164" s="12">
        <v>43662</v>
      </c>
      <c r="B164" s="13">
        <v>6</v>
      </c>
      <c r="C164" s="13" t="s">
        <v>5</v>
      </c>
      <c r="D164" s="13">
        <v>1</v>
      </c>
      <c r="E164" s="14" t="s">
        <v>23</v>
      </c>
      <c r="F164" s="15">
        <v>2</v>
      </c>
      <c r="G164" s="14">
        <v>3</v>
      </c>
      <c r="H164">
        <v>9.6</v>
      </c>
      <c r="L164" s="3">
        <v>43640</v>
      </c>
      <c r="M164" s="2">
        <v>5</v>
      </c>
      <c r="N164" s="2" t="s">
        <v>6</v>
      </c>
      <c r="O164" s="2">
        <v>1</v>
      </c>
      <c r="P164" t="s">
        <v>24</v>
      </c>
      <c r="Q164" s="14">
        <v>1</v>
      </c>
      <c r="R164" s="17">
        <v>1</v>
      </c>
      <c r="S164">
        <f t="shared" si="132"/>
        <v>1</v>
      </c>
      <c r="T164">
        <f t="shared" si="133"/>
        <v>1.2738853503184714E-2</v>
      </c>
    </row>
    <row r="165" spans="1:20">
      <c r="A165" s="12">
        <v>43662</v>
      </c>
      <c r="B165" s="13">
        <v>6</v>
      </c>
      <c r="C165" s="13" t="s">
        <v>5</v>
      </c>
      <c r="D165" s="13">
        <v>2</v>
      </c>
      <c r="E165" s="14" t="s">
        <v>23</v>
      </c>
      <c r="F165" s="15">
        <v>1</v>
      </c>
      <c r="G165" s="14">
        <v>2</v>
      </c>
      <c r="H165">
        <v>10.9</v>
      </c>
      <c r="I165">
        <f t="shared" ref="I165" si="164">AVERAGE(G165:G166)</f>
        <v>2.5</v>
      </c>
      <c r="J165">
        <f t="shared" ref="J165" si="165">AVERAGE(H165:H166)</f>
        <v>9.5500000000000007</v>
      </c>
      <c r="L165" s="3">
        <v>43640</v>
      </c>
      <c r="M165" s="2">
        <v>5</v>
      </c>
      <c r="N165" s="2" t="s">
        <v>6</v>
      </c>
      <c r="O165" s="2">
        <v>2</v>
      </c>
      <c r="P165" t="s">
        <v>24</v>
      </c>
      <c r="Q165" s="14">
        <v>2</v>
      </c>
      <c r="R165" s="17">
        <v>7</v>
      </c>
      <c r="S165">
        <f t="shared" si="132"/>
        <v>14</v>
      </c>
      <c r="T165">
        <f t="shared" si="133"/>
        <v>0.17834394904458598</v>
      </c>
    </row>
    <row r="166" spans="1:20">
      <c r="A166" s="12">
        <v>43662</v>
      </c>
      <c r="B166" s="13">
        <v>6</v>
      </c>
      <c r="C166" s="13" t="s">
        <v>5</v>
      </c>
      <c r="D166" s="13">
        <v>2</v>
      </c>
      <c r="E166" s="14" t="s">
        <v>23</v>
      </c>
      <c r="F166" s="15">
        <v>2</v>
      </c>
      <c r="G166" s="14">
        <v>3</v>
      </c>
      <c r="H166">
        <v>8.1999999999999993</v>
      </c>
      <c r="L166" s="3">
        <v>43640</v>
      </c>
      <c r="M166" s="2">
        <v>5</v>
      </c>
      <c r="N166" s="2" t="s">
        <v>6</v>
      </c>
      <c r="O166" s="1">
        <v>3</v>
      </c>
      <c r="P166" t="s">
        <v>24</v>
      </c>
      <c r="Q166" s="14">
        <v>0</v>
      </c>
      <c r="R166" s="17">
        <v>4</v>
      </c>
      <c r="S166">
        <f t="shared" si="132"/>
        <v>0</v>
      </c>
      <c r="T166">
        <f t="shared" si="133"/>
        <v>0</v>
      </c>
    </row>
    <row r="167" spans="1:20">
      <c r="A167" s="12">
        <v>43662</v>
      </c>
      <c r="B167" s="13">
        <v>6</v>
      </c>
      <c r="C167" s="13" t="s">
        <v>5</v>
      </c>
      <c r="D167" s="14">
        <v>3</v>
      </c>
      <c r="E167" s="14" t="s">
        <v>23</v>
      </c>
      <c r="F167" s="15">
        <v>1</v>
      </c>
      <c r="G167" s="14">
        <v>6</v>
      </c>
      <c r="H167">
        <v>6.8</v>
      </c>
      <c r="I167">
        <f t="shared" ref="I167" si="166">AVERAGE(G167:G168)</f>
        <v>5</v>
      </c>
      <c r="J167">
        <f t="shared" ref="J167" si="167">AVERAGE(H167:H168)</f>
        <v>7.8000000000000007</v>
      </c>
      <c r="L167" s="3">
        <v>43640</v>
      </c>
      <c r="M167" s="2">
        <v>5</v>
      </c>
      <c r="N167" s="2" t="s">
        <v>6</v>
      </c>
      <c r="O167" s="1">
        <v>4</v>
      </c>
      <c r="P167" t="s">
        <v>24</v>
      </c>
      <c r="Q167" s="14" t="e">
        <v>#DIV/0!</v>
      </c>
      <c r="R167" s="17"/>
      <c r="S167" t="e">
        <f t="shared" si="132"/>
        <v>#DIV/0!</v>
      </c>
      <c r="T167" t="e">
        <f t="shared" si="133"/>
        <v>#DIV/0!</v>
      </c>
    </row>
    <row r="168" spans="1:20">
      <c r="A168" s="12">
        <v>43662</v>
      </c>
      <c r="B168" s="13">
        <v>6</v>
      </c>
      <c r="C168" s="13" t="s">
        <v>5</v>
      </c>
      <c r="D168" s="13">
        <v>3</v>
      </c>
      <c r="E168" s="14" t="s">
        <v>23</v>
      </c>
      <c r="F168" s="15">
        <v>2</v>
      </c>
      <c r="G168" s="14">
        <v>4</v>
      </c>
      <c r="H168">
        <v>8.8000000000000007</v>
      </c>
      <c r="L168" s="3">
        <v>43640</v>
      </c>
      <c r="M168" s="2">
        <v>5</v>
      </c>
      <c r="N168" s="2" t="s">
        <v>6</v>
      </c>
      <c r="O168" s="1">
        <v>5</v>
      </c>
      <c r="P168" t="s">
        <v>24</v>
      </c>
      <c r="Q168" s="14">
        <v>0.5</v>
      </c>
      <c r="R168" s="17">
        <v>6</v>
      </c>
      <c r="S168">
        <f t="shared" si="132"/>
        <v>3</v>
      </c>
      <c r="T168">
        <f t="shared" si="133"/>
        <v>3.8216560509554139E-2</v>
      </c>
    </row>
    <row r="169" spans="1:20">
      <c r="A169" s="12">
        <v>43662</v>
      </c>
      <c r="B169" s="13">
        <v>6</v>
      </c>
      <c r="C169" s="13" t="s">
        <v>5</v>
      </c>
      <c r="D169" s="14">
        <v>4</v>
      </c>
      <c r="E169" s="14" t="s">
        <v>23</v>
      </c>
      <c r="F169" s="15">
        <v>1</v>
      </c>
      <c r="G169" s="14">
        <v>4</v>
      </c>
      <c r="H169">
        <v>11.2</v>
      </c>
      <c r="I169">
        <f t="shared" ref="I169" si="168">AVERAGE(G169:G170)</f>
        <v>4.5</v>
      </c>
      <c r="J169">
        <f t="shared" ref="J169" si="169">AVERAGE(H169:H170)</f>
        <v>13.2</v>
      </c>
      <c r="L169" s="3">
        <v>43640</v>
      </c>
      <c r="M169" s="2">
        <v>6</v>
      </c>
      <c r="N169" s="2" t="s">
        <v>4</v>
      </c>
      <c r="O169" s="2">
        <v>1</v>
      </c>
      <c r="P169" t="s">
        <v>24</v>
      </c>
      <c r="Q169" s="14" t="e">
        <v>#DIV/0!</v>
      </c>
      <c r="R169" s="17"/>
      <c r="S169" t="e">
        <f t="shared" si="132"/>
        <v>#DIV/0!</v>
      </c>
      <c r="T169" t="e">
        <f t="shared" si="133"/>
        <v>#DIV/0!</v>
      </c>
    </row>
    <row r="170" spans="1:20">
      <c r="A170" s="12">
        <v>43662</v>
      </c>
      <c r="B170" s="13">
        <v>6</v>
      </c>
      <c r="C170" s="13" t="s">
        <v>5</v>
      </c>
      <c r="D170" s="13">
        <v>4</v>
      </c>
      <c r="E170" s="14" t="s">
        <v>23</v>
      </c>
      <c r="F170" s="15">
        <v>2</v>
      </c>
      <c r="G170" s="14">
        <v>5</v>
      </c>
      <c r="H170">
        <v>15.2</v>
      </c>
      <c r="L170" s="3">
        <v>43640</v>
      </c>
      <c r="M170" s="2">
        <v>6</v>
      </c>
      <c r="N170" s="2" t="s">
        <v>4</v>
      </c>
      <c r="O170" s="2">
        <v>2</v>
      </c>
      <c r="P170" t="s">
        <v>24</v>
      </c>
      <c r="Q170" s="14" t="e">
        <v>#DIV/0!</v>
      </c>
      <c r="R170" s="17"/>
      <c r="S170" t="e">
        <f t="shared" si="132"/>
        <v>#DIV/0!</v>
      </c>
      <c r="T170" t="e">
        <f t="shared" si="133"/>
        <v>#DIV/0!</v>
      </c>
    </row>
    <row r="171" spans="1:20">
      <c r="A171" s="12">
        <v>43662</v>
      </c>
      <c r="B171" s="13">
        <v>6</v>
      </c>
      <c r="C171" s="13" t="s">
        <v>5</v>
      </c>
      <c r="D171" s="14">
        <v>5</v>
      </c>
      <c r="E171" s="14" t="s">
        <v>23</v>
      </c>
      <c r="F171" s="15">
        <v>1</v>
      </c>
      <c r="G171" s="14"/>
      <c r="I171" t="e">
        <f t="shared" ref="I171" si="170">AVERAGE(G171:G172)</f>
        <v>#DIV/0!</v>
      </c>
      <c r="J171" t="e">
        <f t="shared" ref="J171" si="171">AVERAGE(H171:H172)</f>
        <v>#DIV/0!</v>
      </c>
      <c r="L171" s="3">
        <v>43640</v>
      </c>
      <c r="M171" s="2">
        <v>6</v>
      </c>
      <c r="N171" s="2" t="s">
        <v>4</v>
      </c>
      <c r="O171" s="1">
        <v>3</v>
      </c>
      <c r="P171" t="s">
        <v>24</v>
      </c>
      <c r="Q171" s="14">
        <v>0</v>
      </c>
      <c r="R171" s="17">
        <v>1</v>
      </c>
      <c r="S171">
        <f t="shared" si="132"/>
        <v>0</v>
      </c>
      <c r="T171">
        <f t="shared" si="133"/>
        <v>0</v>
      </c>
    </row>
    <row r="172" spans="1:20">
      <c r="A172" s="12">
        <v>43662</v>
      </c>
      <c r="B172" s="13">
        <v>6</v>
      </c>
      <c r="C172" s="13" t="s">
        <v>5</v>
      </c>
      <c r="D172" s="13">
        <v>5</v>
      </c>
      <c r="E172" s="14" t="s">
        <v>23</v>
      </c>
      <c r="F172" s="15">
        <v>2</v>
      </c>
      <c r="G172" s="14"/>
      <c r="L172" s="3">
        <v>43640</v>
      </c>
      <c r="M172" s="2">
        <v>6</v>
      </c>
      <c r="N172" s="2" t="s">
        <v>4</v>
      </c>
      <c r="O172" s="1">
        <v>4</v>
      </c>
      <c r="P172" t="s">
        <v>24</v>
      </c>
      <c r="Q172" s="14">
        <v>0</v>
      </c>
      <c r="R172" s="17">
        <v>1</v>
      </c>
      <c r="S172">
        <f t="shared" si="132"/>
        <v>0</v>
      </c>
      <c r="T172">
        <f t="shared" si="133"/>
        <v>0</v>
      </c>
    </row>
    <row r="173" spans="1:20">
      <c r="A173" s="12">
        <v>43662</v>
      </c>
      <c r="B173" s="13">
        <v>6</v>
      </c>
      <c r="C173" s="13" t="s">
        <v>6</v>
      </c>
      <c r="D173" s="13">
        <v>1</v>
      </c>
      <c r="E173" s="14" t="s">
        <v>23</v>
      </c>
      <c r="F173" s="15">
        <v>1</v>
      </c>
      <c r="G173" s="14">
        <v>2</v>
      </c>
      <c r="H173">
        <v>15</v>
      </c>
      <c r="I173">
        <f t="shared" ref="I173" si="172">AVERAGE(G173:G174)</f>
        <v>2</v>
      </c>
      <c r="J173">
        <f t="shared" ref="J173" si="173">AVERAGE(H173:H174)</f>
        <v>15</v>
      </c>
      <c r="L173" s="3">
        <v>43640</v>
      </c>
      <c r="M173" s="2">
        <v>6</v>
      </c>
      <c r="N173" s="1" t="s">
        <v>4</v>
      </c>
      <c r="O173" s="1">
        <v>5</v>
      </c>
      <c r="P173" t="s">
        <v>24</v>
      </c>
      <c r="Q173" s="14">
        <v>0.5</v>
      </c>
      <c r="R173" s="17">
        <v>3</v>
      </c>
      <c r="S173">
        <f t="shared" si="132"/>
        <v>1.5</v>
      </c>
      <c r="T173">
        <f t="shared" si="133"/>
        <v>1.9108280254777069E-2</v>
      </c>
    </row>
    <row r="174" spans="1:20">
      <c r="A174" s="12">
        <v>43662</v>
      </c>
      <c r="B174" s="13">
        <v>6</v>
      </c>
      <c r="C174" s="13" t="s">
        <v>6</v>
      </c>
      <c r="D174" s="13">
        <v>1</v>
      </c>
      <c r="E174" s="14" t="s">
        <v>23</v>
      </c>
      <c r="F174" s="15">
        <v>2</v>
      </c>
      <c r="G174" s="14"/>
      <c r="L174" s="3">
        <v>43640</v>
      </c>
      <c r="M174" s="2">
        <v>6</v>
      </c>
      <c r="N174" s="2" t="s">
        <v>5</v>
      </c>
      <c r="O174" s="2">
        <v>1</v>
      </c>
      <c r="P174" t="s">
        <v>24</v>
      </c>
      <c r="Q174" s="14">
        <v>0.5</v>
      </c>
      <c r="R174" s="17">
        <v>3</v>
      </c>
      <c r="S174">
        <f t="shared" si="132"/>
        <v>1.5</v>
      </c>
      <c r="T174">
        <f t="shared" si="133"/>
        <v>1.9108280254777069E-2</v>
      </c>
    </row>
    <row r="175" spans="1:20">
      <c r="A175" s="12">
        <v>43662</v>
      </c>
      <c r="B175" s="13">
        <v>6</v>
      </c>
      <c r="C175" s="13" t="s">
        <v>6</v>
      </c>
      <c r="D175" s="13">
        <v>2</v>
      </c>
      <c r="E175" s="14" t="s">
        <v>23</v>
      </c>
      <c r="F175" s="15">
        <v>1</v>
      </c>
      <c r="G175" s="14">
        <v>3</v>
      </c>
      <c r="H175">
        <v>14.5</v>
      </c>
      <c r="I175">
        <f t="shared" ref="I175" si="174">AVERAGE(G175:G176)</f>
        <v>2.5</v>
      </c>
      <c r="J175">
        <f t="shared" ref="J175" si="175">AVERAGE(H175:H176)</f>
        <v>11</v>
      </c>
      <c r="L175" s="3">
        <v>43640</v>
      </c>
      <c r="M175" s="2">
        <v>6</v>
      </c>
      <c r="N175" s="2" t="s">
        <v>5</v>
      </c>
      <c r="O175" s="2">
        <v>2</v>
      </c>
      <c r="P175" t="s">
        <v>24</v>
      </c>
      <c r="Q175" s="14">
        <v>0</v>
      </c>
      <c r="R175" s="1">
        <v>1</v>
      </c>
      <c r="S175">
        <f t="shared" si="132"/>
        <v>0</v>
      </c>
      <c r="T175">
        <f t="shared" si="133"/>
        <v>0</v>
      </c>
    </row>
    <row r="176" spans="1:20">
      <c r="A176" s="12">
        <v>43662</v>
      </c>
      <c r="B176" s="13">
        <v>6</v>
      </c>
      <c r="C176" s="13" t="s">
        <v>6</v>
      </c>
      <c r="D176" s="13">
        <v>2</v>
      </c>
      <c r="E176" s="14" t="s">
        <v>23</v>
      </c>
      <c r="F176" s="15">
        <v>2</v>
      </c>
      <c r="G176" s="14">
        <v>2</v>
      </c>
      <c r="H176">
        <v>7.5</v>
      </c>
      <c r="L176" s="3">
        <v>43640</v>
      </c>
      <c r="M176" s="2">
        <v>6</v>
      </c>
      <c r="N176" s="2" t="s">
        <v>5</v>
      </c>
      <c r="O176" s="1">
        <v>3</v>
      </c>
      <c r="P176" t="s">
        <v>24</v>
      </c>
      <c r="Q176" s="14" t="e">
        <v>#DIV/0!</v>
      </c>
      <c r="R176" s="17"/>
      <c r="S176" t="e">
        <f t="shared" si="132"/>
        <v>#DIV/0!</v>
      </c>
      <c r="T176" t="e">
        <f t="shared" si="133"/>
        <v>#DIV/0!</v>
      </c>
    </row>
    <row r="177" spans="1:20">
      <c r="A177" s="12">
        <v>43662</v>
      </c>
      <c r="B177" s="13">
        <v>6</v>
      </c>
      <c r="C177" s="13" t="s">
        <v>6</v>
      </c>
      <c r="D177" s="14">
        <v>3</v>
      </c>
      <c r="E177" s="14" t="s">
        <v>23</v>
      </c>
      <c r="F177" s="15">
        <v>1</v>
      </c>
      <c r="G177" s="14">
        <v>4</v>
      </c>
      <c r="H177">
        <v>8.4</v>
      </c>
      <c r="I177">
        <f t="shared" ref="I177" si="176">AVERAGE(G177:G178)</f>
        <v>3.5</v>
      </c>
      <c r="J177">
        <f t="shared" ref="J177" si="177">AVERAGE(H177:H178)</f>
        <v>10.65</v>
      </c>
      <c r="L177" s="3">
        <v>43640</v>
      </c>
      <c r="M177" s="2">
        <v>6</v>
      </c>
      <c r="N177" s="2" t="s">
        <v>5</v>
      </c>
      <c r="O177" s="1">
        <v>4</v>
      </c>
      <c r="P177" t="s">
        <v>24</v>
      </c>
      <c r="Q177" s="14">
        <v>1</v>
      </c>
      <c r="R177" s="2">
        <v>1</v>
      </c>
      <c r="S177">
        <f t="shared" si="132"/>
        <v>1</v>
      </c>
      <c r="T177">
        <f t="shared" si="133"/>
        <v>1.2738853503184714E-2</v>
      </c>
    </row>
    <row r="178" spans="1:20">
      <c r="A178" s="12">
        <v>43662</v>
      </c>
      <c r="B178" s="13">
        <v>6</v>
      </c>
      <c r="C178" s="13" t="s">
        <v>6</v>
      </c>
      <c r="D178" s="13">
        <v>3</v>
      </c>
      <c r="E178" s="14" t="s">
        <v>23</v>
      </c>
      <c r="F178" s="15">
        <v>2</v>
      </c>
      <c r="G178" s="14">
        <v>3</v>
      </c>
      <c r="H178">
        <v>12.9</v>
      </c>
      <c r="L178" s="3">
        <v>43640</v>
      </c>
      <c r="M178" s="2">
        <v>6</v>
      </c>
      <c r="N178" s="2" t="s">
        <v>5</v>
      </c>
      <c r="O178" s="1">
        <v>5</v>
      </c>
      <c r="P178" t="s">
        <v>24</v>
      </c>
      <c r="Q178" s="14">
        <v>0</v>
      </c>
      <c r="R178" s="17">
        <v>4</v>
      </c>
      <c r="S178">
        <f t="shared" si="132"/>
        <v>0</v>
      </c>
      <c r="T178">
        <f t="shared" si="133"/>
        <v>0</v>
      </c>
    </row>
    <row r="179" spans="1:20">
      <c r="A179" s="12">
        <v>43662</v>
      </c>
      <c r="B179" s="13">
        <v>6</v>
      </c>
      <c r="C179" s="13" t="s">
        <v>6</v>
      </c>
      <c r="D179" s="14">
        <v>4</v>
      </c>
      <c r="E179" s="14" t="s">
        <v>23</v>
      </c>
      <c r="F179" s="15">
        <v>1</v>
      </c>
      <c r="G179" s="14">
        <v>2</v>
      </c>
      <c r="H179">
        <v>8.8000000000000007</v>
      </c>
      <c r="I179">
        <f t="shared" ref="I179" si="178">AVERAGE(G179:G180)</f>
        <v>2</v>
      </c>
      <c r="J179">
        <f t="shared" ref="J179" si="179">AVERAGE(H179:H180)</f>
        <v>10.4</v>
      </c>
      <c r="L179" s="3">
        <v>43640</v>
      </c>
      <c r="M179" s="2">
        <v>6</v>
      </c>
      <c r="N179" s="2" t="s">
        <v>6</v>
      </c>
      <c r="O179" s="2">
        <v>1</v>
      </c>
      <c r="P179" t="s">
        <v>24</v>
      </c>
      <c r="Q179" s="14">
        <v>2</v>
      </c>
      <c r="R179" s="17">
        <v>3</v>
      </c>
      <c r="S179">
        <f t="shared" si="132"/>
        <v>6</v>
      </c>
      <c r="T179">
        <f t="shared" si="133"/>
        <v>7.6433121019108277E-2</v>
      </c>
    </row>
    <row r="180" spans="1:20">
      <c r="A180" s="12">
        <v>43662</v>
      </c>
      <c r="B180" s="13">
        <v>6</v>
      </c>
      <c r="C180" s="13" t="s">
        <v>6</v>
      </c>
      <c r="D180" s="13">
        <v>4</v>
      </c>
      <c r="E180" s="14" t="s">
        <v>23</v>
      </c>
      <c r="F180" s="15">
        <v>2</v>
      </c>
      <c r="G180" s="14">
        <v>2</v>
      </c>
      <c r="H180">
        <v>12</v>
      </c>
      <c r="L180" s="3">
        <v>43640</v>
      </c>
      <c r="M180" s="2">
        <v>6</v>
      </c>
      <c r="N180" s="2" t="s">
        <v>6</v>
      </c>
      <c r="O180" s="2">
        <v>2</v>
      </c>
      <c r="P180" t="s">
        <v>24</v>
      </c>
      <c r="Q180" s="14" t="e">
        <v>#DIV/0!</v>
      </c>
      <c r="R180" s="17"/>
      <c r="S180" t="e">
        <f t="shared" si="132"/>
        <v>#DIV/0!</v>
      </c>
      <c r="T180" t="e">
        <f t="shared" si="133"/>
        <v>#DIV/0!</v>
      </c>
    </row>
    <row r="181" spans="1:20">
      <c r="A181" s="12">
        <v>43662</v>
      </c>
      <c r="B181" s="13">
        <v>6</v>
      </c>
      <c r="C181" s="13" t="s">
        <v>6</v>
      </c>
      <c r="D181" s="14">
        <v>5</v>
      </c>
      <c r="E181" s="14" t="s">
        <v>23</v>
      </c>
      <c r="F181" s="15">
        <v>1</v>
      </c>
      <c r="G181" s="14">
        <v>2</v>
      </c>
      <c r="H181">
        <v>8.8000000000000007</v>
      </c>
      <c r="I181">
        <f t="shared" ref="I181" si="180">AVERAGE(G181:G182)</f>
        <v>3</v>
      </c>
      <c r="J181">
        <f t="shared" ref="J181" si="181">AVERAGE(H181:H182)</f>
        <v>11.8</v>
      </c>
      <c r="L181" s="3">
        <v>43640</v>
      </c>
      <c r="M181" s="2">
        <v>6</v>
      </c>
      <c r="N181" s="2" t="s">
        <v>6</v>
      </c>
      <c r="O181" s="1">
        <v>3</v>
      </c>
      <c r="P181" t="s">
        <v>24</v>
      </c>
      <c r="Q181" s="14">
        <v>2</v>
      </c>
      <c r="R181" s="17">
        <v>3</v>
      </c>
      <c r="S181">
        <f t="shared" si="132"/>
        <v>6</v>
      </c>
      <c r="T181">
        <f t="shared" si="133"/>
        <v>7.6433121019108277E-2</v>
      </c>
    </row>
    <row r="182" spans="1:20">
      <c r="A182" s="12">
        <v>43662</v>
      </c>
      <c r="B182" s="13">
        <v>6</v>
      </c>
      <c r="C182" s="13" t="s">
        <v>6</v>
      </c>
      <c r="D182" s="13">
        <v>5</v>
      </c>
      <c r="E182" s="14" t="s">
        <v>23</v>
      </c>
      <c r="F182" s="15">
        <v>2</v>
      </c>
      <c r="G182" s="14">
        <v>4</v>
      </c>
      <c r="H182">
        <v>14.8</v>
      </c>
      <c r="L182" s="3">
        <v>43640</v>
      </c>
      <c r="M182" s="2">
        <v>6</v>
      </c>
      <c r="N182" s="2" t="s">
        <v>6</v>
      </c>
      <c r="O182" s="1">
        <v>4</v>
      </c>
      <c r="P182" t="s">
        <v>24</v>
      </c>
      <c r="Q182" s="14" t="e">
        <v>#DIV/0!</v>
      </c>
      <c r="R182" s="17"/>
      <c r="S182" t="e">
        <f t="shared" si="132"/>
        <v>#DIV/0!</v>
      </c>
      <c r="T182" t="e">
        <f t="shared" si="133"/>
        <v>#DIV/0!</v>
      </c>
    </row>
    <row r="183" spans="1:20">
      <c r="A183" s="12">
        <v>43682</v>
      </c>
      <c r="B183" s="13">
        <v>3</v>
      </c>
      <c r="C183" s="13" t="s">
        <v>4</v>
      </c>
      <c r="D183" s="13">
        <v>1</v>
      </c>
      <c r="E183" s="14" t="s">
        <v>23</v>
      </c>
      <c r="F183" s="15">
        <v>1</v>
      </c>
      <c r="G183" s="14">
        <v>3</v>
      </c>
      <c r="H183" s="14">
        <v>8.6</v>
      </c>
      <c r="I183">
        <f t="shared" ref="I183" si="182">AVERAGE(G183:G184)</f>
        <v>2.5</v>
      </c>
      <c r="J183">
        <f t="shared" ref="J183" si="183">AVERAGE(H183:H184)</f>
        <v>13.649999999999999</v>
      </c>
      <c r="L183" s="3">
        <v>43640</v>
      </c>
      <c r="M183" s="2">
        <v>6</v>
      </c>
      <c r="N183" s="2" t="s">
        <v>6</v>
      </c>
      <c r="O183" s="1">
        <v>5</v>
      </c>
      <c r="P183" t="s">
        <v>24</v>
      </c>
      <c r="Q183" s="14">
        <v>0.5</v>
      </c>
      <c r="R183" s="17">
        <v>13</v>
      </c>
      <c r="S183">
        <f t="shared" si="132"/>
        <v>6.5</v>
      </c>
      <c r="T183">
        <f t="shared" si="133"/>
        <v>8.2802547770700632E-2</v>
      </c>
    </row>
    <row r="184" spans="1:20">
      <c r="A184" s="12">
        <v>43682</v>
      </c>
      <c r="B184" s="13">
        <v>3</v>
      </c>
      <c r="C184" s="13" t="s">
        <v>4</v>
      </c>
      <c r="D184" s="13">
        <v>1</v>
      </c>
      <c r="E184" s="14" t="s">
        <v>23</v>
      </c>
      <c r="F184" s="15">
        <v>2</v>
      </c>
      <c r="G184" s="14">
        <v>2</v>
      </c>
      <c r="H184" s="14">
        <v>18.7</v>
      </c>
      <c r="L184" s="3">
        <v>43662</v>
      </c>
      <c r="M184" s="13">
        <v>3</v>
      </c>
      <c r="N184" s="2" t="s">
        <v>4</v>
      </c>
      <c r="O184" s="2">
        <v>1</v>
      </c>
      <c r="P184" t="s">
        <v>24</v>
      </c>
      <c r="Q184" s="14" t="e">
        <v>#DIV/0!</v>
      </c>
      <c r="R184" s="17"/>
      <c r="S184" t="e">
        <f t="shared" si="132"/>
        <v>#DIV/0!</v>
      </c>
      <c r="T184" t="e">
        <f t="shared" si="133"/>
        <v>#DIV/0!</v>
      </c>
    </row>
    <row r="185" spans="1:20">
      <c r="A185" s="12">
        <v>43682</v>
      </c>
      <c r="B185" s="13">
        <v>3</v>
      </c>
      <c r="C185" s="13" t="s">
        <v>4</v>
      </c>
      <c r="D185" s="13">
        <v>2</v>
      </c>
      <c r="E185" s="14" t="s">
        <v>23</v>
      </c>
      <c r="F185" s="15">
        <v>1</v>
      </c>
      <c r="G185" s="14">
        <v>3</v>
      </c>
      <c r="H185" s="14">
        <v>11.6</v>
      </c>
      <c r="I185">
        <f t="shared" ref="I185" si="184">AVERAGE(G185:G186)</f>
        <v>4.5</v>
      </c>
      <c r="J185">
        <f t="shared" ref="J185" si="185">AVERAGE(H185:H186)</f>
        <v>16.149999999999999</v>
      </c>
      <c r="L185" s="3">
        <v>43662</v>
      </c>
      <c r="M185" s="13">
        <v>3</v>
      </c>
      <c r="N185" s="2" t="s">
        <v>4</v>
      </c>
      <c r="O185" s="2">
        <v>2</v>
      </c>
      <c r="P185" t="s">
        <v>24</v>
      </c>
      <c r="Q185" s="14">
        <v>0</v>
      </c>
      <c r="R185" s="17">
        <v>2</v>
      </c>
      <c r="S185">
        <f t="shared" si="132"/>
        <v>0</v>
      </c>
      <c r="T185">
        <f t="shared" si="133"/>
        <v>0</v>
      </c>
    </row>
    <row r="186" spans="1:20">
      <c r="A186" s="12">
        <v>43682</v>
      </c>
      <c r="B186" s="13">
        <v>3</v>
      </c>
      <c r="C186" s="13" t="s">
        <v>4</v>
      </c>
      <c r="D186" s="13">
        <v>2</v>
      </c>
      <c r="E186" s="14" t="s">
        <v>23</v>
      </c>
      <c r="F186" s="15">
        <v>2</v>
      </c>
      <c r="G186" s="14">
        <v>6</v>
      </c>
      <c r="H186" s="14">
        <v>20.7</v>
      </c>
      <c r="L186" s="3">
        <v>43662</v>
      </c>
      <c r="M186" s="14">
        <v>3</v>
      </c>
      <c r="N186" s="2" t="s">
        <v>4</v>
      </c>
      <c r="O186" s="1">
        <v>3</v>
      </c>
      <c r="P186" t="s">
        <v>24</v>
      </c>
      <c r="Q186" s="14">
        <v>1</v>
      </c>
      <c r="R186" s="2">
        <v>5</v>
      </c>
      <c r="S186">
        <f t="shared" si="132"/>
        <v>5</v>
      </c>
      <c r="T186">
        <f t="shared" si="133"/>
        <v>6.3694267515923567E-2</v>
      </c>
    </row>
    <row r="187" spans="1:20">
      <c r="A187" s="12">
        <v>43682</v>
      </c>
      <c r="B187" s="14">
        <v>3</v>
      </c>
      <c r="C187" s="13" t="s">
        <v>4</v>
      </c>
      <c r="D187" s="14">
        <v>3</v>
      </c>
      <c r="E187" s="14" t="s">
        <v>23</v>
      </c>
      <c r="F187" s="15">
        <v>1</v>
      </c>
      <c r="G187" s="14">
        <v>3</v>
      </c>
      <c r="H187" s="14">
        <v>14.6</v>
      </c>
      <c r="I187">
        <f t="shared" ref="I187" si="186">AVERAGE(G187:G188)</f>
        <v>3.5</v>
      </c>
      <c r="J187">
        <f t="shared" ref="J187" si="187">AVERAGE(H187:H188)</f>
        <v>16.899999999999999</v>
      </c>
      <c r="L187" s="3">
        <v>43662</v>
      </c>
      <c r="M187" s="14">
        <v>3</v>
      </c>
      <c r="N187" s="2" t="s">
        <v>4</v>
      </c>
      <c r="O187" s="1">
        <v>4</v>
      </c>
      <c r="P187" t="s">
        <v>24</v>
      </c>
      <c r="Q187" s="14">
        <v>1</v>
      </c>
      <c r="R187" s="17">
        <v>3</v>
      </c>
      <c r="S187">
        <f t="shared" si="132"/>
        <v>3</v>
      </c>
      <c r="T187">
        <f t="shared" si="133"/>
        <v>3.8216560509554139E-2</v>
      </c>
    </row>
    <row r="188" spans="1:20">
      <c r="A188" s="12">
        <v>43682</v>
      </c>
      <c r="B188" s="13">
        <v>3</v>
      </c>
      <c r="C188" s="13" t="s">
        <v>4</v>
      </c>
      <c r="D188" s="13">
        <v>3</v>
      </c>
      <c r="E188" s="14" t="s">
        <v>23</v>
      </c>
      <c r="F188" s="15">
        <v>2</v>
      </c>
      <c r="G188" s="14">
        <v>4</v>
      </c>
      <c r="H188" s="14">
        <v>19.2</v>
      </c>
      <c r="L188" s="3">
        <v>43662</v>
      </c>
      <c r="M188" s="14">
        <v>3</v>
      </c>
      <c r="N188" s="1" t="s">
        <v>4</v>
      </c>
      <c r="O188" s="1">
        <v>5</v>
      </c>
      <c r="P188" t="s">
        <v>24</v>
      </c>
      <c r="Q188" s="14">
        <v>0</v>
      </c>
      <c r="R188" s="17">
        <v>1</v>
      </c>
      <c r="S188">
        <f t="shared" si="132"/>
        <v>0</v>
      </c>
      <c r="T188">
        <f t="shared" si="133"/>
        <v>0</v>
      </c>
    </row>
    <row r="189" spans="1:20">
      <c r="A189" s="12">
        <v>43682</v>
      </c>
      <c r="B189" s="14">
        <v>3</v>
      </c>
      <c r="C189" s="13" t="s">
        <v>4</v>
      </c>
      <c r="D189" s="14">
        <v>4</v>
      </c>
      <c r="E189" s="14" t="s">
        <v>23</v>
      </c>
      <c r="F189" s="15">
        <v>1</v>
      </c>
      <c r="G189" s="14">
        <v>4</v>
      </c>
      <c r="H189" s="14">
        <v>10.7</v>
      </c>
      <c r="I189">
        <f t="shared" ref="I189" si="188">AVERAGE(G189:G190)</f>
        <v>3</v>
      </c>
      <c r="J189">
        <f t="shared" ref="J189" si="189">AVERAGE(H189:H190)</f>
        <v>8.85</v>
      </c>
      <c r="L189" s="3">
        <v>43662</v>
      </c>
      <c r="M189" s="13">
        <v>3</v>
      </c>
      <c r="N189" s="2" t="s">
        <v>5</v>
      </c>
      <c r="O189" s="2">
        <v>1</v>
      </c>
      <c r="P189" t="s">
        <v>24</v>
      </c>
      <c r="Q189" s="14">
        <v>1.5</v>
      </c>
      <c r="R189" s="17">
        <v>2</v>
      </c>
      <c r="S189">
        <f t="shared" si="132"/>
        <v>3</v>
      </c>
      <c r="T189">
        <f t="shared" si="133"/>
        <v>3.8216560509554139E-2</v>
      </c>
    </row>
    <row r="190" spans="1:20">
      <c r="A190" s="12">
        <v>43682</v>
      </c>
      <c r="B190" s="13">
        <v>3</v>
      </c>
      <c r="C190" s="13" t="s">
        <v>4</v>
      </c>
      <c r="D190" s="13">
        <v>4</v>
      </c>
      <c r="E190" s="14" t="s">
        <v>23</v>
      </c>
      <c r="F190" s="15">
        <v>2</v>
      </c>
      <c r="G190" s="14">
        <v>2</v>
      </c>
      <c r="H190" s="14">
        <v>7</v>
      </c>
      <c r="L190" s="3">
        <v>43662</v>
      </c>
      <c r="M190" s="13">
        <v>3</v>
      </c>
      <c r="N190" s="2" t="s">
        <v>5</v>
      </c>
      <c r="O190" s="2">
        <v>2</v>
      </c>
      <c r="P190" t="s">
        <v>24</v>
      </c>
      <c r="Q190" s="14" t="e">
        <v>#DIV/0!</v>
      </c>
      <c r="R190" s="17"/>
      <c r="S190" t="e">
        <f t="shared" si="132"/>
        <v>#DIV/0!</v>
      </c>
      <c r="T190" t="e">
        <f t="shared" si="133"/>
        <v>#DIV/0!</v>
      </c>
    </row>
    <row r="191" spans="1:20">
      <c r="A191" s="12">
        <v>43682</v>
      </c>
      <c r="B191" s="14">
        <v>3</v>
      </c>
      <c r="C191" s="13" t="s">
        <v>4</v>
      </c>
      <c r="D191" s="14">
        <v>5</v>
      </c>
      <c r="E191" s="14" t="s">
        <v>23</v>
      </c>
      <c r="F191" s="15">
        <v>1</v>
      </c>
      <c r="G191" s="14">
        <v>4</v>
      </c>
      <c r="H191" s="14">
        <v>6</v>
      </c>
      <c r="I191">
        <f t="shared" ref="I191" si="190">AVERAGE(G191:G192)</f>
        <v>3.5</v>
      </c>
      <c r="J191">
        <f t="shared" ref="J191" si="191">AVERAGE(H191:H192)</f>
        <v>8</v>
      </c>
      <c r="L191" s="3">
        <v>43662</v>
      </c>
      <c r="M191" s="14">
        <v>3</v>
      </c>
      <c r="N191" s="2" t="s">
        <v>5</v>
      </c>
      <c r="O191" s="1">
        <v>3</v>
      </c>
      <c r="P191" t="s">
        <v>24</v>
      </c>
      <c r="Q191" s="14">
        <v>1</v>
      </c>
      <c r="R191" s="17">
        <v>1</v>
      </c>
      <c r="S191">
        <f t="shared" si="132"/>
        <v>1</v>
      </c>
      <c r="T191">
        <f t="shared" si="133"/>
        <v>1.2738853503184714E-2</v>
      </c>
    </row>
    <row r="192" spans="1:20">
      <c r="A192" s="12">
        <v>43682</v>
      </c>
      <c r="B192" s="13">
        <v>3</v>
      </c>
      <c r="C192" s="13" t="s">
        <v>4</v>
      </c>
      <c r="D192" s="13">
        <v>5</v>
      </c>
      <c r="E192" s="14" t="s">
        <v>23</v>
      </c>
      <c r="F192" s="15">
        <v>2</v>
      </c>
      <c r="G192" s="14">
        <v>3</v>
      </c>
      <c r="H192" s="14">
        <v>10</v>
      </c>
      <c r="L192" s="3">
        <v>43662</v>
      </c>
      <c r="M192" s="14">
        <v>3</v>
      </c>
      <c r="N192" s="2" t="s">
        <v>5</v>
      </c>
      <c r="O192" s="1">
        <v>4</v>
      </c>
      <c r="P192" t="s">
        <v>24</v>
      </c>
      <c r="Q192" s="14" t="e">
        <v>#DIV/0!</v>
      </c>
      <c r="R192" s="17"/>
      <c r="S192" t="e">
        <f t="shared" si="132"/>
        <v>#DIV/0!</v>
      </c>
      <c r="T192" t="e">
        <f t="shared" si="133"/>
        <v>#DIV/0!</v>
      </c>
    </row>
    <row r="193" spans="1:20">
      <c r="A193" s="12">
        <v>43682</v>
      </c>
      <c r="B193" s="13">
        <v>3</v>
      </c>
      <c r="C193" s="13" t="s">
        <v>5</v>
      </c>
      <c r="D193" s="13">
        <v>1</v>
      </c>
      <c r="E193" s="14" t="s">
        <v>23</v>
      </c>
      <c r="F193" s="15">
        <v>1</v>
      </c>
      <c r="G193" s="14">
        <v>2</v>
      </c>
      <c r="H193" s="14">
        <v>8</v>
      </c>
      <c r="I193">
        <f t="shared" ref="I193" si="192">AVERAGE(G193:G194)</f>
        <v>2.5</v>
      </c>
      <c r="J193">
        <f t="shared" ref="J193" si="193">AVERAGE(H193:H194)</f>
        <v>5.6</v>
      </c>
      <c r="L193" s="3">
        <v>43662</v>
      </c>
      <c r="M193" s="14">
        <v>3</v>
      </c>
      <c r="N193" s="2" t="s">
        <v>5</v>
      </c>
      <c r="O193" s="1">
        <v>5</v>
      </c>
      <c r="P193" t="s">
        <v>24</v>
      </c>
      <c r="Q193" s="14">
        <v>0.5</v>
      </c>
      <c r="R193" s="17">
        <v>2</v>
      </c>
      <c r="S193">
        <f t="shared" si="132"/>
        <v>1</v>
      </c>
      <c r="T193">
        <f t="shared" si="133"/>
        <v>1.2738853503184714E-2</v>
      </c>
    </row>
    <row r="194" spans="1:20">
      <c r="A194" s="12">
        <v>43682</v>
      </c>
      <c r="B194" s="13">
        <v>3</v>
      </c>
      <c r="C194" s="13" t="s">
        <v>5</v>
      </c>
      <c r="D194" s="13">
        <v>1</v>
      </c>
      <c r="E194" s="14" t="s">
        <v>23</v>
      </c>
      <c r="F194" s="15">
        <v>2</v>
      </c>
      <c r="G194" s="14">
        <v>3</v>
      </c>
      <c r="H194" s="14">
        <v>3.2</v>
      </c>
      <c r="L194" s="3">
        <v>43662</v>
      </c>
      <c r="M194" s="13">
        <v>3</v>
      </c>
      <c r="N194" s="2" t="s">
        <v>6</v>
      </c>
      <c r="O194" s="2">
        <v>1</v>
      </c>
      <c r="P194" t="s">
        <v>24</v>
      </c>
      <c r="Q194" s="14">
        <v>0</v>
      </c>
      <c r="R194" s="17">
        <v>3</v>
      </c>
      <c r="S194">
        <f t="shared" si="132"/>
        <v>0</v>
      </c>
      <c r="T194">
        <f t="shared" si="133"/>
        <v>0</v>
      </c>
    </row>
    <row r="195" spans="1:20">
      <c r="A195" s="12">
        <v>43682</v>
      </c>
      <c r="B195" s="13">
        <v>3</v>
      </c>
      <c r="C195" s="13" t="s">
        <v>5</v>
      </c>
      <c r="D195" s="13">
        <v>2</v>
      </c>
      <c r="E195" s="14" t="s">
        <v>23</v>
      </c>
      <c r="F195" s="15">
        <v>1</v>
      </c>
      <c r="G195" s="14">
        <v>3</v>
      </c>
      <c r="H195" s="14">
        <v>10</v>
      </c>
      <c r="I195">
        <f t="shared" ref="I195" si="194">AVERAGE(G195:G196)</f>
        <v>2.5</v>
      </c>
      <c r="J195">
        <f t="shared" ref="J195" si="195">AVERAGE(H195:H196)</f>
        <v>9.6999999999999993</v>
      </c>
      <c r="L195" s="3">
        <v>43662</v>
      </c>
      <c r="M195" s="13">
        <v>3</v>
      </c>
      <c r="N195" s="2" t="s">
        <v>6</v>
      </c>
      <c r="O195" s="2">
        <v>2</v>
      </c>
      <c r="P195" t="s">
        <v>24</v>
      </c>
      <c r="Q195" s="14" t="e">
        <v>#DIV/0!</v>
      </c>
      <c r="R195" s="17"/>
      <c r="S195" t="e">
        <f t="shared" si="132"/>
        <v>#DIV/0!</v>
      </c>
      <c r="T195" t="e">
        <f t="shared" si="133"/>
        <v>#DIV/0!</v>
      </c>
    </row>
    <row r="196" spans="1:20">
      <c r="A196" s="12">
        <v>43682</v>
      </c>
      <c r="B196" s="13">
        <v>3</v>
      </c>
      <c r="C196" s="13" t="s">
        <v>5</v>
      </c>
      <c r="D196" s="13">
        <v>2</v>
      </c>
      <c r="E196" s="14" t="s">
        <v>23</v>
      </c>
      <c r="F196" s="15">
        <v>2</v>
      </c>
      <c r="G196" s="14">
        <v>2</v>
      </c>
      <c r="H196" s="14">
        <v>9.4</v>
      </c>
      <c r="L196" s="3">
        <v>43662</v>
      </c>
      <c r="M196" s="14">
        <v>3</v>
      </c>
      <c r="N196" s="2" t="s">
        <v>6</v>
      </c>
      <c r="O196" s="1">
        <v>3</v>
      </c>
      <c r="P196" t="s">
        <v>24</v>
      </c>
      <c r="Q196" s="14">
        <v>1</v>
      </c>
      <c r="R196" s="17">
        <v>4</v>
      </c>
      <c r="S196">
        <f t="shared" si="132"/>
        <v>4</v>
      </c>
      <c r="T196">
        <f t="shared" si="133"/>
        <v>5.0955414012738856E-2</v>
      </c>
    </row>
    <row r="197" spans="1:20">
      <c r="A197" s="12">
        <v>43682</v>
      </c>
      <c r="B197" s="14">
        <v>3</v>
      </c>
      <c r="C197" s="13" t="s">
        <v>5</v>
      </c>
      <c r="D197" s="14">
        <v>3</v>
      </c>
      <c r="E197" s="14" t="s">
        <v>23</v>
      </c>
      <c r="F197" s="15">
        <v>1</v>
      </c>
      <c r="G197" s="14"/>
      <c r="H197" s="14"/>
      <c r="I197" t="e">
        <f t="shared" ref="I197" si="196">AVERAGE(G197:G198)</f>
        <v>#DIV/0!</v>
      </c>
      <c r="J197" t="e">
        <f t="shared" ref="J197" si="197">AVERAGE(H197:H198)</f>
        <v>#DIV/0!</v>
      </c>
      <c r="L197" s="3">
        <v>43662</v>
      </c>
      <c r="M197" s="14">
        <v>3</v>
      </c>
      <c r="N197" s="2" t="s">
        <v>6</v>
      </c>
      <c r="O197" s="1">
        <v>4</v>
      </c>
      <c r="P197" t="s">
        <v>24</v>
      </c>
      <c r="Q197" s="14">
        <v>2</v>
      </c>
      <c r="R197" s="17">
        <v>1</v>
      </c>
      <c r="S197">
        <f t="shared" ref="S197:S260" si="198">R197*Q197</f>
        <v>2</v>
      </c>
      <c r="T197">
        <f t="shared" ref="T197:T260" si="199">S197/78.5</f>
        <v>2.5477707006369428E-2</v>
      </c>
    </row>
    <row r="198" spans="1:20">
      <c r="A198" s="12">
        <v>43682</v>
      </c>
      <c r="B198" s="13">
        <v>3</v>
      </c>
      <c r="C198" s="13" t="s">
        <v>5</v>
      </c>
      <c r="D198" s="13">
        <v>3</v>
      </c>
      <c r="E198" s="14" t="s">
        <v>23</v>
      </c>
      <c r="F198" s="15">
        <v>2</v>
      </c>
      <c r="G198" s="14"/>
      <c r="H198" s="14"/>
      <c r="L198" s="3">
        <v>43662</v>
      </c>
      <c r="M198" s="14">
        <v>3</v>
      </c>
      <c r="N198" s="2" t="s">
        <v>6</v>
      </c>
      <c r="O198" s="1">
        <v>5</v>
      </c>
      <c r="P198" t="s">
        <v>24</v>
      </c>
      <c r="Q198" s="14">
        <v>1</v>
      </c>
      <c r="R198" s="17">
        <v>2</v>
      </c>
      <c r="S198">
        <f t="shared" si="198"/>
        <v>2</v>
      </c>
      <c r="T198">
        <f t="shared" si="199"/>
        <v>2.5477707006369428E-2</v>
      </c>
    </row>
    <row r="199" spans="1:20">
      <c r="A199" s="12">
        <v>43682</v>
      </c>
      <c r="B199" s="14">
        <v>3</v>
      </c>
      <c r="C199" s="13" t="s">
        <v>5</v>
      </c>
      <c r="D199" s="14">
        <v>4</v>
      </c>
      <c r="E199" s="14" t="s">
        <v>23</v>
      </c>
      <c r="F199" s="15">
        <v>1</v>
      </c>
      <c r="G199" s="14">
        <v>6</v>
      </c>
      <c r="H199" s="14">
        <v>8.6999999999999993</v>
      </c>
      <c r="I199">
        <f t="shared" ref="I199" si="200">AVERAGE(G199:G200)</f>
        <v>4</v>
      </c>
      <c r="J199">
        <f t="shared" ref="J199" si="201">AVERAGE(H199:H200)</f>
        <v>7.35</v>
      </c>
      <c r="L199" s="3">
        <v>43662</v>
      </c>
      <c r="M199" s="13">
        <v>5</v>
      </c>
      <c r="N199" s="2" t="s">
        <v>4</v>
      </c>
      <c r="O199" s="2">
        <v>1</v>
      </c>
      <c r="P199" t="s">
        <v>24</v>
      </c>
      <c r="Q199" s="14" t="e">
        <v>#DIV/0!</v>
      </c>
      <c r="R199" s="17"/>
      <c r="S199" t="e">
        <f t="shared" si="198"/>
        <v>#DIV/0!</v>
      </c>
      <c r="T199" t="e">
        <f t="shared" si="199"/>
        <v>#DIV/0!</v>
      </c>
    </row>
    <row r="200" spans="1:20">
      <c r="A200" s="12">
        <v>43682</v>
      </c>
      <c r="B200" s="13">
        <v>3</v>
      </c>
      <c r="C200" s="13" t="s">
        <v>5</v>
      </c>
      <c r="D200" s="13">
        <v>4</v>
      </c>
      <c r="E200" s="14" t="s">
        <v>23</v>
      </c>
      <c r="F200" s="15">
        <v>2</v>
      </c>
      <c r="G200" s="14">
        <v>2</v>
      </c>
      <c r="H200">
        <v>6</v>
      </c>
      <c r="L200" s="3">
        <v>43662</v>
      </c>
      <c r="M200" s="13">
        <v>5</v>
      </c>
      <c r="N200" s="2" t="s">
        <v>4</v>
      </c>
      <c r="O200" s="2">
        <v>2</v>
      </c>
      <c r="P200" t="s">
        <v>24</v>
      </c>
      <c r="Q200" s="14" t="e">
        <v>#DIV/0!</v>
      </c>
      <c r="R200" s="17"/>
      <c r="S200" t="e">
        <f t="shared" si="198"/>
        <v>#DIV/0!</v>
      </c>
      <c r="T200" t="e">
        <f t="shared" si="199"/>
        <v>#DIV/0!</v>
      </c>
    </row>
    <row r="201" spans="1:20">
      <c r="A201" s="12">
        <v>43682</v>
      </c>
      <c r="B201" s="14">
        <v>3</v>
      </c>
      <c r="C201" s="13" t="s">
        <v>5</v>
      </c>
      <c r="D201" s="14">
        <v>5</v>
      </c>
      <c r="E201" s="14" t="s">
        <v>23</v>
      </c>
      <c r="F201" s="15">
        <v>1</v>
      </c>
      <c r="G201" s="14">
        <v>5</v>
      </c>
      <c r="H201" s="14">
        <v>13</v>
      </c>
      <c r="I201">
        <f t="shared" ref="I201" si="202">AVERAGE(G201:G202)</f>
        <v>3.5</v>
      </c>
      <c r="J201">
        <f t="shared" ref="J201" si="203">AVERAGE(H201:H202)</f>
        <v>9.6999999999999993</v>
      </c>
      <c r="L201" s="3">
        <v>43662</v>
      </c>
      <c r="M201" s="13">
        <v>5</v>
      </c>
      <c r="N201" s="2" t="s">
        <v>4</v>
      </c>
      <c r="O201" s="1">
        <v>3</v>
      </c>
      <c r="P201" t="s">
        <v>24</v>
      </c>
      <c r="Q201" s="14">
        <v>1</v>
      </c>
      <c r="R201" s="17">
        <v>2</v>
      </c>
      <c r="S201">
        <f t="shared" si="198"/>
        <v>2</v>
      </c>
      <c r="T201">
        <f t="shared" si="199"/>
        <v>2.5477707006369428E-2</v>
      </c>
    </row>
    <row r="202" spans="1:20">
      <c r="A202" s="12">
        <v>43682</v>
      </c>
      <c r="B202" s="13">
        <v>3</v>
      </c>
      <c r="C202" s="13" t="s">
        <v>5</v>
      </c>
      <c r="D202" s="13">
        <v>5</v>
      </c>
      <c r="E202" s="14" t="s">
        <v>23</v>
      </c>
      <c r="F202" s="15">
        <v>2</v>
      </c>
      <c r="G202" s="14">
        <v>2</v>
      </c>
      <c r="H202" s="14">
        <v>6.4</v>
      </c>
      <c r="L202" s="3">
        <v>43662</v>
      </c>
      <c r="M202" s="13">
        <v>5</v>
      </c>
      <c r="N202" s="2" t="s">
        <v>4</v>
      </c>
      <c r="O202" s="1">
        <v>4</v>
      </c>
      <c r="P202" t="s">
        <v>24</v>
      </c>
      <c r="Q202" s="14">
        <v>1</v>
      </c>
      <c r="R202" s="17">
        <v>2</v>
      </c>
      <c r="S202">
        <f t="shared" si="198"/>
        <v>2</v>
      </c>
      <c r="T202">
        <f t="shared" si="199"/>
        <v>2.5477707006369428E-2</v>
      </c>
    </row>
    <row r="203" spans="1:20">
      <c r="A203" s="12">
        <v>43682</v>
      </c>
      <c r="B203" s="13">
        <v>3</v>
      </c>
      <c r="C203" s="13" t="s">
        <v>6</v>
      </c>
      <c r="D203" s="13">
        <v>1</v>
      </c>
      <c r="E203" s="14" t="s">
        <v>23</v>
      </c>
      <c r="F203" s="15">
        <v>1</v>
      </c>
      <c r="G203" s="14">
        <v>4</v>
      </c>
      <c r="H203" s="14">
        <v>7.3</v>
      </c>
      <c r="I203">
        <f t="shared" ref="I203" si="204">AVERAGE(G203:G204)</f>
        <v>2.5</v>
      </c>
      <c r="J203">
        <f t="shared" ref="J203" si="205">AVERAGE(H203:H204)</f>
        <v>7.65</v>
      </c>
      <c r="L203" s="3">
        <v>43662</v>
      </c>
      <c r="M203" s="13">
        <v>5</v>
      </c>
      <c r="N203" s="1" t="s">
        <v>4</v>
      </c>
      <c r="O203" s="1">
        <v>5</v>
      </c>
      <c r="P203" t="s">
        <v>24</v>
      </c>
      <c r="Q203" s="14">
        <v>1</v>
      </c>
      <c r="R203" s="2">
        <v>5</v>
      </c>
      <c r="S203">
        <f t="shared" si="198"/>
        <v>5</v>
      </c>
      <c r="T203">
        <f t="shared" si="199"/>
        <v>6.3694267515923567E-2</v>
      </c>
    </row>
    <row r="204" spans="1:20">
      <c r="A204" s="12">
        <v>43682</v>
      </c>
      <c r="B204" s="13">
        <v>3</v>
      </c>
      <c r="C204" s="13" t="s">
        <v>6</v>
      </c>
      <c r="D204" s="13">
        <v>1</v>
      </c>
      <c r="E204" s="14" t="s">
        <v>23</v>
      </c>
      <c r="F204" s="15">
        <v>2</v>
      </c>
      <c r="G204" s="14">
        <v>1</v>
      </c>
      <c r="H204" s="14">
        <v>8</v>
      </c>
      <c r="L204" s="3">
        <v>43662</v>
      </c>
      <c r="M204" s="13">
        <v>5</v>
      </c>
      <c r="N204" s="2" t="s">
        <v>5</v>
      </c>
      <c r="O204" s="2">
        <v>1</v>
      </c>
      <c r="P204" t="s">
        <v>24</v>
      </c>
      <c r="Q204" s="14">
        <v>0.5</v>
      </c>
      <c r="R204" s="18">
        <v>3</v>
      </c>
      <c r="S204">
        <f t="shared" si="198"/>
        <v>1.5</v>
      </c>
      <c r="T204">
        <f t="shared" si="199"/>
        <v>1.9108280254777069E-2</v>
      </c>
    </row>
    <row r="205" spans="1:20">
      <c r="A205" s="12">
        <v>43682</v>
      </c>
      <c r="B205" s="13">
        <v>3</v>
      </c>
      <c r="C205" s="13" t="s">
        <v>6</v>
      </c>
      <c r="D205" s="13">
        <v>2</v>
      </c>
      <c r="E205" s="14" t="s">
        <v>23</v>
      </c>
      <c r="F205" s="15">
        <v>1</v>
      </c>
      <c r="G205" s="14">
        <v>2</v>
      </c>
      <c r="H205" s="14">
        <v>13</v>
      </c>
      <c r="I205">
        <f t="shared" ref="I205" si="206">AVERAGE(G205:G206)</f>
        <v>1.5</v>
      </c>
      <c r="J205">
        <f t="shared" ref="J205" si="207">AVERAGE(H205:H206)</f>
        <v>9.65</v>
      </c>
      <c r="L205" s="3">
        <v>43662</v>
      </c>
      <c r="M205" s="13">
        <v>5</v>
      </c>
      <c r="N205" s="2" t="s">
        <v>5</v>
      </c>
      <c r="O205" s="2">
        <v>2</v>
      </c>
      <c r="P205" t="s">
        <v>24</v>
      </c>
      <c r="Q205" s="14">
        <v>1.5</v>
      </c>
      <c r="R205" s="17">
        <v>2</v>
      </c>
      <c r="S205">
        <f t="shared" si="198"/>
        <v>3</v>
      </c>
      <c r="T205">
        <f t="shared" si="199"/>
        <v>3.8216560509554139E-2</v>
      </c>
    </row>
    <row r="206" spans="1:20">
      <c r="A206" s="12">
        <v>43682</v>
      </c>
      <c r="B206" s="13">
        <v>3</v>
      </c>
      <c r="C206" s="13" t="s">
        <v>6</v>
      </c>
      <c r="D206" s="13">
        <v>2</v>
      </c>
      <c r="E206" s="14" t="s">
        <v>23</v>
      </c>
      <c r="F206" s="15">
        <v>2</v>
      </c>
      <c r="G206" s="14">
        <v>1</v>
      </c>
      <c r="H206" s="14">
        <v>6.3</v>
      </c>
      <c r="L206" s="3">
        <v>43662</v>
      </c>
      <c r="M206" s="13">
        <v>5</v>
      </c>
      <c r="N206" s="2" t="s">
        <v>5</v>
      </c>
      <c r="O206" s="1">
        <v>3</v>
      </c>
      <c r="P206" t="s">
        <v>24</v>
      </c>
      <c r="Q206" s="14" t="e">
        <v>#DIV/0!</v>
      </c>
      <c r="R206" s="17"/>
      <c r="S206" t="e">
        <f t="shared" si="198"/>
        <v>#DIV/0!</v>
      </c>
      <c r="T206" t="e">
        <f t="shared" si="199"/>
        <v>#DIV/0!</v>
      </c>
    </row>
    <row r="207" spans="1:20">
      <c r="A207" s="12">
        <v>43682</v>
      </c>
      <c r="B207" s="14">
        <v>3</v>
      </c>
      <c r="C207" s="13" t="s">
        <v>6</v>
      </c>
      <c r="D207" s="14">
        <v>3</v>
      </c>
      <c r="E207" s="14" t="s">
        <v>23</v>
      </c>
      <c r="F207" s="15">
        <v>1</v>
      </c>
      <c r="G207" s="14">
        <v>5</v>
      </c>
      <c r="H207" s="14">
        <v>13.3</v>
      </c>
      <c r="I207">
        <f t="shared" ref="I207" si="208">AVERAGE(G207:G208)</f>
        <v>5</v>
      </c>
      <c r="J207">
        <f t="shared" ref="J207" si="209">AVERAGE(H207:H208)</f>
        <v>10.45</v>
      </c>
      <c r="L207" s="3">
        <v>43662</v>
      </c>
      <c r="M207" s="13">
        <v>5</v>
      </c>
      <c r="N207" s="2" t="s">
        <v>5</v>
      </c>
      <c r="O207" s="1">
        <v>4</v>
      </c>
      <c r="P207" t="s">
        <v>24</v>
      </c>
      <c r="Q207" s="14">
        <v>0.5</v>
      </c>
      <c r="R207" s="19">
        <v>4</v>
      </c>
      <c r="S207">
        <f t="shared" si="198"/>
        <v>2</v>
      </c>
      <c r="T207">
        <f t="shared" si="199"/>
        <v>2.5477707006369428E-2</v>
      </c>
    </row>
    <row r="208" spans="1:20">
      <c r="A208" s="12">
        <v>43682</v>
      </c>
      <c r="B208" s="13">
        <v>3</v>
      </c>
      <c r="C208" s="13" t="s">
        <v>6</v>
      </c>
      <c r="D208" s="13">
        <v>3</v>
      </c>
      <c r="E208" s="14" t="s">
        <v>23</v>
      </c>
      <c r="F208" s="15">
        <v>2</v>
      </c>
      <c r="G208" s="14">
        <v>5</v>
      </c>
      <c r="H208" s="14">
        <v>7.6</v>
      </c>
      <c r="L208" s="3">
        <v>43662</v>
      </c>
      <c r="M208" s="13">
        <v>5</v>
      </c>
      <c r="N208" s="2" t="s">
        <v>5</v>
      </c>
      <c r="O208" s="1">
        <v>5</v>
      </c>
      <c r="P208" t="s">
        <v>24</v>
      </c>
      <c r="Q208" s="14">
        <v>0.5</v>
      </c>
      <c r="R208" s="17">
        <v>8</v>
      </c>
      <c r="S208">
        <f t="shared" si="198"/>
        <v>4</v>
      </c>
      <c r="T208">
        <f t="shared" si="199"/>
        <v>5.0955414012738856E-2</v>
      </c>
    </row>
    <row r="209" spans="1:20">
      <c r="A209" s="12">
        <v>43682</v>
      </c>
      <c r="B209" s="14">
        <v>3</v>
      </c>
      <c r="C209" s="13" t="s">
        <v>6</v>
      </c>
      <c r="D209" s="14">
        <v>4</v>
      </c>
      <c r="E209" s="14" t="s">
        <v>23</v>
      </c>
      <c r="F209" s="15">
        <v>1</v>
      </c>
      <c r="G209" s="14">
        <v>5</v>
      </c>
      <c r="H209" s="14">
        <v>9.6999999999999993</v>
      </c>
      <c r="I209">
        <f t="shared" ref="I209" si="210">AVERAGE(G209:G210)</f>
        <v>3.5</v>
      </c>
      <c r="J209">
        <f t="shared" ref="J209" si="211">AVERAGE(H209:H210)</f>
        <v>7.25</v>
      </c>
      <c r="L209" s="3">
        <v>43662</v>
      </c>
      <c r="M209" s="13">
        <v>5</v>
      </c>
      <c r="N209" s="2" t="s">
        <v>6</v>
      </c>
      <c r="O209" s="2">
        <v>1</v>
      </c>
      <c r="P209" t="s">
        <v>24</v>
      </c>
      <c r="Q209" s="14">
        <v>2</v>
      </c>
      <c r="R209" s="17">
        <v>5</v>
      </c>
      <c r="S209">
        <f t="shared" si="198"/>
        <v>10</v>
      </c>
      <c r="T209">
        <f t="shared" si="199"/>
        <v>0.12738853503184713</v>
      </c>
    </row>
    <row r="210" spans="1:20">
      <c r="A210" s="12">
        <v>43682</v>
      </c>
      <c r="B210" s="13">
        <v>3</v>
      </c>
      <c r="C210" s="13" t="s">
        <v>6</v>
      </c>
      <c r="D210" s="13">
        <v>4</v>
      </c>
      <c r="E210" s="14" t="s">
        <v>23</v>
      </c>
      <c r="F210" s="15">
        <v>2</v>
      </c>
      <c r="G210" s="14">
        <v>2</v>
      </c>
      <c r="H210" s="14">
        <v>4.8</v>
      </c>
      <c r="L210" s="3">
        <v>43662</v>
      </c>
      <c r="M210" s="13">
        <v>5</v>
      </c>
      <c r="N210" s="2" t="s">
        <v>6</v>
      </c>
      <c r="O210" s="2">
        <v>2</v>
      </c>
      <c r="P210" t="s">
        <v>24</v>
      </c>
      <c r="Q210" s="14">
        <v>1</v>
      </c>
      <c r="R210" s="17">
        <v>6</v>
      </c>
      <c r="S210">
        <f t="shared" si="198"/>
        <v>6</v>
      </c>
      <c r="T210">
        <f t="shared" si="199"/>
        <v>7.6433121019108277E-2</v>
      </c>
    </row>
    <row r="211" spans="1:20">
      <c r="A211" s="12">
        <v>43682</v>
      </c>
      <c r="B211" s="14">
        <v>3</v>
      </c>
      <c r="C211" s="13" t="s">
        <v>6</v>
      </c>
      <c r="D211" s="14">
        <v>5</v>
      </c>
      <c r="E211" s="14" t="s">
        <v>23</v>
      </c>
      <c r="F211" s="15">
        <v>1</v>
      </c>
      <c r="G211" s="14">
        <v>4</v>
      </c>
      <c r="H211" s="14">
        <v>9</v>
      </c>
      <c r="I211">
        <f t="shared" ref="I211" si="212">AVERAGE(G211:G212)</f>
        <v>3.5</v>
      </c>
      <c r="J211">
        <f t="shared" ref="J211" si="213">AVERAGE(H211:H212)</f>
        <v>8.8000000000000007</v>
      </c>
      <c r="L211" s="3">
        <v>43662</v>
      </c>
      <c r="M211" s="13">
        <v>5</v>
      </c>
      <c r="N211" s="2" t="s">
        <v>6</v>
      </c>
      <c r="O211" s="1">
        <v>3</v>
      </c>
      <c r="P211" t="s">
        <v>24</v>
      </c>
      <c r="Q211" s="14">
        <v>0.5</v>
      </c>
      <c r="R211" s="17">
        <v>8</v>
      </c>
      <c r="S211">
        <f t="shared" si="198"/>
        <v>4</v>
      </c>
      <c r="T211">
        <f t="shared" si="199"/>
        <v>5.0955414012738856E-2</v>
      </c>
    </row>
    <row r="212" spans="1:20">
      <c r="A212" s="12">
        <v>43682</v>
      </c>
      <c r="B212" s="13">
        <v>3</v>
      </c>
      <c r="C212" s="13" t="s">
        <v>6</v>
      </c>
      <c r="D212" s="13">
        <v>5</v>
      </c>
      <c r="E212" s="14" t="s">
        <v>23</v>
      </c>
      <c r="F212" s="15">
        <v>2</v>
      </c>
      <c r="G212" s="14">
        <v>3</v>
      </c>
      <c r="H212" s="14">
        <v>8.6</v>
      </c>
      <c r="L212" s="3">
        <v>43662</v>
      </c>
      <c r="M212" s="13">
        <v>5</v>
      </c>
      <c r="N212" s="2" t="s">
        <v>6</v>
      </c>
      <c r="O212" s="1">
        <v>4</v>
      </c>
      <c r="P212" t="s">
        <v>24</v>
      </c>
      <c r="Q212" s="14" t="e">
        <v>#DIV/0!</v>
      </c>
      <c r="R212" s="17"/>
      <c r="S212" t="e">
        <f t="shared" si="198"/>
        <v>#DIV/0!</v>
      </c>
      <c r="T212" t="e">
        <f t="shared" si="199"/>
        <v>#DIV/0!</v>
      </c>
    </row>
    <row r="213" spans="1:20">
      <c r="A213" s="12">
        <v>43682</v>
      </c>
      <c r="B213" s="13">
        <v>5</v>
      </c>
      <c r="C213" s="13" t="s">
        <v>4</v>
      </c>
      <c r="D213" s="13">
        <v>1</v>
      </c>
      <c r="E213" s="14" t="s">
        <v>23</v>
      </c>
      <c r="F213" s="15">
        <v>1</v>
      </c>
      <c r="G213" s="14">
        <v>4</v>
      </c>
      <c r="H213">
        <v>6.9</v>
      </c>
      <c r="I213">
        <f t="shared" ref="I213" si="214">AVERAGE(G213:G214)</f>
        <v>3</v>
      </c>
      <c r="J213">
        <f t="shared" ref="J213" si="215">AVERAGE(H213:H214)</f>
        <v>8.5500000000000007</v>
      </c>
      <c r="L213" s="3">
        <v>43662</v>
      </c>
      <c r="M213" s="13">
        <v>5</v>
      </c>
      <c r="N213" s="2" t="s">
        <v>6</v>
      </c>
      <c r="O213" s="1">
        <v>5</v>
      </c>
      <c r="P213" t="s">
        <v>24</v>
      </c>
      <c r="Q213" s="14">
        <v>0</v>
      </c>
      <c r="R213" s="17">
        <v>1</v>
      </c>
      <c r="S213">
        <f t="shared" si="198"/>
        <v>0</v>
      </c>
      <c r="T213">
        <f t="shared" si="199"/>
        <v>0</v>
      </c>
    </row>
    <row r="214" spans="1:20">
      <c r="A214" s="12">
        <v>43682</v>
      </c>
      <c r="B214" s="13">
        <v>5</v>
      </c>
      <c r="C214" s="13" t="s">
        <v>4</v>
      </c>
      <c r="D214" s="13">
        <v>1</v>
      </c>
      <c r="E214" s="14" t="s">
        <v>23</v>
      </c>
      <c r="F214" s="15">
        <v>2</v>
      </c>
      <c r="G214" s="14">
        <v>2</v>
      </c>
      <c r="H214">
        <v>10.199999999999999</v>
      </c>
      <c r="L214" s="3">
        <v>43662</v>
      </c>
      <c r="M214" s="13">
        <v>6</v>
      </c>
      <c r="N214" s="2" t="s">
        <v>4</v>
      </c>
      <c r="O214" s="2">
        <v>1</v>
      </c>
      <c r="P214" t="s">
        <v>24</v>
      </c>
      <c r="Q214" s="14">
        <v>0</v>
      </c>
      <c r="R214" s="17">
        <v>1</v>
      </c>
      <c r="S214">
        <f t="shared" si="198"/>
        <v>0</v>
      </c>
      <c r="T214">
        <f t="shared" si="199"/>
        <v>0</v>
      </c>
    </row>
    <row r="215" spans="1:20">
      <c r="A215" s="12">
        <v>43682</v>
      </c>
      <c r="B215" s="13">
        <v>5</v>
      </c>
      <c r="C215" s="13" t="s">
        <v>4</v>
      </c>
      <c r="D215" s="13">
        <v>2</v>
      </c>
      <c r="E215" s="14" t="s">
        <v>23</v>
      </c>
      <c r="F215" s="15">
        <v>1</v>
      </c>
      <c r="G215" s="14">
        <v>6</v>
      </c>
      <c r="H215">
        <v>7.3</v>
      </c>
      <c r="I215">
        <f t="shared" ref="I215" si="216">AVERAGE(G215:G216)</f>
        <v>4</v>
      </c>
      <c r="J215">
        <f t="shared" ref="J215" si="217">AVERAGE(H215:H216)</f>
        <v>9.9</v>
      </c>
      <c r="L215" s="3">
        <v>43662</v>
      </c>
      <c r="M215" s="13">
        <v>6</v>
      </c>
      <c r="N215" s="2" t="s">
        <v>4</v>
      </c>
      <c r="O215" s="2">
        <v>2</v>
      </c>
      <c r="P215" t="s">
        <v>24</v>
      </c>
      <c r="Q215" s="14" t="e">
        <v>#DIV/0!</v>
      </c>
      <c r="R215" s="17"/>
      <c r="S215" t="e">
        <f t="shared" si="198"/>
        <v>#DIV/0!</v>
      </c>
      <c r="T215" t="e">
        <f t="shared" si="199"/>
        <v>#DIV/0!</v>
      </c>
    </row>
    <row r="216" spans="1:20">
      <c r="A216" s="12">
        <v>43682</v>
      </c>
      <c r="B216" s="13">
        <v>5</v>
      </c>
      <c r="C216" s="13" t="s">
        <v>4</v>
      </c>
      <c r="D216" s="13">
        <v>2</v>
      </c>
      <c r="E216" s="14" t="s">
        <v>23</v>
      </c>
      <c r="F216" s="15">
        <v>2</v>
      </c>
      <c r="G216" s="14">
        <v>2</v>
      </c>
      <c r="H216">
        <v>12.5</v>
      </c>
      <c r="L216" s="3">
        <v>43662</v>
      </c>
      <c r="M216" s="13">
        <v>6</v>
      </c>
      <c r="N216" s="2" t="s">
        <v>4</v>
      </c>
      <c r="O216" s="1">
        <v>3</v>
      </c>
      <c r="P216" t="s">
        <v>24</v>
      </c>
      <c r="Q216" s="14" t="e">
        <v>#DIV/0!</v>
      </c>
      <c r="R216" s="17"/>
      <c r="S216" t="e">
        <f t="shared" si="198"/>
        <v>#DIV/0!</v>
      </c>
      <c r="T216" t="e">
        <f t="shared" si="199"/>
        <v>#DIV/0!</v>
      </c>
    </row>
    <row r="217" spans="1:20">
      <c r="A217" s="12">
        <v>43682</v>
      </c>
      <c r="B217" s="13">
        <v>5</v>
      </c>
      <c r="C217" s="13" t="s">
        <v>4</v>
      </c>
      <c r="D217" s="14">
        <v>3</v>
      </c>
      <c r="E217" s="14" t="s">
        <v>23</v>
      </c>
      <c r="F217" s="15">
        <v>1</v>
      </c>
      <c r="G217" s="14">
        <v>1</v>
      </c>
      <c r="H217">
        <v>4.5999999999999996</v>
      </c>
      <c r="I217">
        <f t="shared" ref="I217" si="218">AVERAGE(G217:G218)</f>
        <v>1.5</v>
      </c>
      <c r="J217">
        <f t="shared" ref="J217" si="219">AVERAGE(H217:H218)</f>
        <v>4.8499999999999996</v>
      </c>
      <c r="L217" s="3">
        <v>43662</v>
      </c>
      <c r="M217" s="13">
        <v>6</v>
      </c>
      <c r="N217" s="2" t="s">
        <v>4</v>
      </c>
      <c r="O217" s="1">
        <v>4</v>
      </c>
      <c r="P217" t="s">
        <v>24</v>
      </c>
      <c r="Q217" s="14" t="e">
        <v>#DIV/0!</v>
      </c>
      <c r="R217" s="17"/>
      <c r="S217" t="e">
        <f t="shared" si="198"/>
        <v>#DIV/0!</v>
      </c>
      <c r="T217" t="e">
        <f t="shared" si="199"/>
        <v>#DIV/0!</v>
      </c>
    </row>
    <row r="218" spans="1:20">
      <c r="A218" s="12">
        <v>43682</v>
      </c>
      <c r="B218" s="13">
        <v>5</v>
      </c>
      <c r="C218" s="13" t="s">
        <v>4</v>
      </c>
      <c r="D218" s="13">
        <v>3</v>
      </c>
      <c r="E218" s="14" t="s">
        <v>23</v>
      </c>
      <c r="F218" s="15">
        <v>2</v>
      </c>
      <c r="G218" s="14">
        <v>2</v>
      </c>
      <c r="H218">
        <v>5.0999999999999996</v>
      </c>
      <c r="L218" s="3">
        <v>43662</v>
      </c>
      <c r="M218" s="13">
        <v>6</v>
      </c>
      <c r="N218" s="1" t="s">
        <v>4</v>
      </c>
      <c r="O218" s="1">
        <v>5</v>
      </c>
      <c r="P218" t="s">
        <v>24</v>
      </c>
      <c r="Q218" s="14">
        <v>0</v>
      </c>
      <c r="R218" s="2">
        <v>2</v>
      </c>
      <c r="S218">
        <f t="shared" si="198"/>
        <v>0</v>
      </c>
      <c r="T218">
        <f t="shared" si="199"/>
        <v>0</v>
      </c>
    </row>
    <row r="219" spans="1:20">
      <c r="A219" s="12">
        <v>43682</v>
      </c>
      <c r="B219" s="13">
        <v>5</v>
      </c>
      <c r="C219" s="13" t="s">
        <v>4</v>
      </c>
      <c r="D219" s="14">
        <v>4</v>
      </c>
      <c r="E219" s="14" t="s">
        <v>23</v>
      </c>
      <c r="F219" s="15">
        <v>1</v>
      </c>
      <c r="G219" s="14">
        <v>1</v>
      </c>
      <c r="H219">
        <v>8.1999999999999993</v>
      </c>
      <c r="I219">
        <f t="shared" ref="I219" si="220">AVERAGE(G219:G220)</f>
        <v>1.5</v>
      </c>
      <c r="J219">
        <f t="shared" ref="J219" si="221">AVERAGE(H219:H220)</f>
        <v>9.5500000000000007</v>
      </c>
      <c r="L219" s="3">
        <v>43662</v>
      </c>
      <c r="M219" s="13">
        <v>6</v>
      </c>
      <c r="N219" s="2" t="s">
        <v>5</v>
      </c>
      <c r="O219" s="2">
        <v>1</v>
      </c>
      <c r="P219" t="s">
        <v>24</v>
      </c>
      <c r="Q219" s="14">
        <v>1</v>
      </c>
      <c r="R219" s="17">
        <v>8</v>
      </c>
      <c r="S219">
        <f t="shared" si="198"/>
        <v>8</v>
      </c>
      <c r="T219">
        <f t="shared" si="199"/>
        <v>0.10191082802547771</v>
      </c>
    </row>
    <row r="220" spans="1:20">
      <c r="A220" s="12">
        <v>43682</v>
      </c>
      <c r="B220" s="13">
        <v>5</v>
      </c>
      <c r="C220" s="13" t="s">
        <v>4</v>
      </c>
      <c r="D220" s="13">
        <v>4</v>
      </c>
      <c r="E220" s="14" t="s">
        <v>23</v>
      </c>
      <c r="F220" s="15">
        <v>2</v>
      </c>
      <c r="G220" s="14">
        <v>2</v>
      </c>
      <c r="H220">
        <v>10.9</v>
      </c>
      <c r="L220" s="3">
        <v>43662</v>
      </c>
      <c r="M220" s="13">
        <v>6</v>
      </c>
      <c r="N220" s="2" t="s">
        <v>5</v>
      </c>
      <c r="O220" s="2">
        <v>2</v>
      </c>
      <c r="P220" t="s">
        <v>24</v>
      </c>
      <c r="Q220" s="14">
        <v>0.5</v>
      </c>
      <c r="R220" s="2">
        <v>3</v>
      </c>
      <c r="S220">
        <f t="shared" si="198"/>
        <v>1.5</v>
      </c>
      <c r="T220">
        <f t="shared" si="199"/>
        <v>1.9108280254777069E-2</v>
      </c>
    </row>
    <row r="221" spans="1:20">
      <c r="A221" s="12">
        <v>43682</v>
      </c>
      <c r="B221" s="13">
        <v>5</v>
      </c>
      <c r="C221" s="13" t="s">
        <v>4</v>
      </c>
      <c r="D221" s="14">
        <v>5</v>
      </c>
      <c r="E221" s="14" t="s">
        <v>23</v>
      </c>
      <c r="F221" s="15">
        <v>1</v>
      </c>
      <c r="G221" s="14">
        <v>3</v>
      </c>
      <c r="H221">
        <v>13.4</v>
      </c>
      <c r="I221">
        <f t="shared" ref="I221" si="222">AVERAGE(G221:G222)</f>
        <v>3</v>
      </c>
      <c r="J221">
        <f t="shared" ref="J221" si="223">AVERAGE(H221:H222)</f>
        <v>10.3</v>
      </c>
      <c r="L221" s="3">
        <v>43662</v>
      </c>
      <c r="M221" s="13">
        <v>6</v>
      </c>
      <c r="N221" s="2" t="s">
        <v>5</v>
      </c>
      <c r="O221" s="1">
        <v>3</v>
      </c>
      <c r="P221" t="s">
        <v>24</v>
      </c>
      <c r="Q221" s="14">
        <v>0</v>
      </c>
      <c r="R221" s="17">
        <v>3</v>
      </c>
      <c r="S221">
        <f t="shared" si="198"/>
        <v>0</v>
      </c>
      <c r="T221">
        <f t="shared" si="199"/>
        <v>0</v>
      </c>
    </row>
    <row r="222" spans="1:20">
      <c r="A222" s="12">
        <v>43682</v>
      </c>
      <c r="B222" s="13">
        <v>5</v>
      </c>
      <c r="C222" s="13" t="s">
        <v>4</v>
      </c>
      <c r="D222" s="13">
        <v>5</v>
      </c>
      <c r="E222" s="14" t="s">
        <v>23</v>
      </c>
      <c r="F222" s="15">
        <v>2</v>
      </c>
      <c r="G222" s="14">
        <v>3</v>
      </c>
      <c r="H222">
        <v>7.2</v>
      </c>
      <c r="L222" s="3">
        <v>43662</v>
      </c>
      <c r="M222" s="13">
        <v>6</v>
      </c>
      <c r="N222" s="2" t="s">
        <v>5</v>
      </c>
      <c r="O222" s="1">
        <v>4</v>
      </c>
      <c r="P222" t="s">
        <v>24</v>
      </c>
      <c r="Q222" s="14" t="e">
        <v>#DIV/0!</v>
      </c>
      <c r="R222" s="17"/>
      <c r="S222" t="e">
        <f t="shared" si="198"/>
        <v>#DIV/0!</v>
      </c>
      <c r="T222" t="e">
        <f t="shared" si="199"/>
        <v>#DIV/0!</v>
      </c>
    </row>
    <row r="223" spans="1:20">
      <c r="A223" s="12">
        <v>43682</v>
      </c>
      <c r="B223" s="13">
        <v>5</v>
      </c>
      <c r="C223" s="13" t="s">
        <v>5</v>
      </c>
      <c r="D223" s="13">
        <v>1</v>
      </c>
      <c r="E223" s="14" t="s">
        <v>23</v>
      </c>
      <c r="F223" s="15">
        <v>1</v>
      </c>
      <c r="G223" s="14">
        <v>5</v>
      </c>
      <c r="H223">
        <v>14.4</v>
      </c>
      <c r="I223">
        <f t="shared" ref="I223" si="224">AVERAGE(G223:G224)</f>
        <v>5</v>
      </c>
      <c r="J223">
        <f t="shared" ref="J223" si="225">AVERAGE(H223:H224)</f>
        <v>13.65</v>
      </c>
      <c r="L223" s="3">
        <v>43662</v>
      </c>
      <c r="M223" s="13">
        <v>6</v>
      </c>
      <c r="N223" s="2" t="s">
        <v>5</v>
      </c>
      <c r="O223" s="1">
        <v>5</v>
      </c>
      <c r="P223" t="s">
        <v>24</v>
      </c>
      <c r="Q223" s="14" t="e">
        <v>#DIV/0!</v>
      </c>
      <c r="R223" s="17"/>
      <c r="S223" t="e">
        <f t="shared" si="198"/>
        <v>#DIV/0!</v>
      </c>
      <c r="T223" t="e">
        <f t="shared" si="199"/>
        <v>#DIV/0!</v>
      </c>
    </row>
    <row r="224" spans="1:20">
      <c r="A224" s="12">
        <v>43682</v>
      </c>
      <c r="B224" s="13">
        <v>5</v>
      </c>
      <c r="C224" s="13" t="s">
        <v>5</v>
      </c>
      <c r="D224" s="13">
        <v>1</v>
      </c>
      <c r="E224" s="14" t="s">
        <v>23</v>
      </c>
      <c r="F224" s="15">
        <v>2</v>
      </c>
      <c r="G224" s="14">
        <v>5</v>
      </c>
      <c r="H224">
        <v>12.9</v>
      </c>
      <c r="L224" s="3">
        <v>43662</v>
      </c>
      <c r="M224" s="13">
        <v>6</v>
      </c>
      <c r="N224" s="2" t="s">
        <v>6</v>
      </c>
      <c r="O224" s="2">
        <v>1</v>
      </c>
      <c r="P224" t="s">
        <v>24</v>
      </c>
      <c r="Q224" s="14">
        <v>1</v>
      </c>
      <c r="R224" s="17">
        <v>2</v>
      </c>
      <c r="S224">
        <f t="shared" si="198"/>
        <v>2</v>
      </c>
      <c r="T224">
        <f t="shared" si="199"/>
        <v>2.5477707006369428E-2</v>
      </c>
    </row>
    <row r="225" spans="1:20">
      <c r="A225" s="12">
        <v>43682</v>
      </c>
      <c r="B225" s="13">
        <v>5</v>
      </c>
      <c r="C225" s="13" t="s">
        <v>5</v>
      </c>
      <c r="D225" s="13">
        <v>2</v>
      </c>
      <c r="E225" s="14" t="s">
        <v>23</v>
      </c>
      <c r="F225" s="15">
        <v>1</v>
      </c>
      <c r="G225" s="14">
        <v>3</v>
      </c>
      <c r="H225">
        <v>11</v>
      </c>
      <c r="I225">
        <f t="shared" ref="I225" si="226">AVERAGE(G225:G226)</f>
        <v>2.5</v>
      </c>
      <c r="J225">
        <f t="shared" ref="J225" si="227">AVERAGE(H225:H226)</f>
        <v>10.65</v>
      </c>
      <c r="L225" s="3">
        <v>43662</v>
      </c>
      <c r="M225" s="13">
        <v>6</v>
      </c>
      <c r="N225" s="2" t="s">
        <v>6</v>
      </c>
      <c r="O225" s="2">
        <v>2</v>
      </c>
      <c r="P225" t="s">
        <v>24</v>
      </c>
      <c r="Q225" s="14">
        <v>1</v>
      </c>
      <c r="R225" s="17">
        <v>1</v>
      </c>
      <c r="S225">
        <f t="shared" si="198"/>
        <v>1</v>
      </c>
      <c r="T225">
        <f t="shared" si="199"/>
        <v>1.2738853503184714E-2</v>
      </c>
    </row>
    <row r="226" spans="1:20">
      <c r="A226" s="12">
        <v>43682</v>
      </c>
      <c r="B226" s="13">
        <v>5</v>
      </c>
      <c r="C226" s="13" t="s">
        <v>5</v>
      </c>
      <c r="D226" s="13">
        <v>2</v>
      </c>
      <c r="E226" s="14" t="s">
        <v>23</v>
      </c>
      <c r="F226" s="15">
        <v>2</v>
      </c>
      <c r="G226" s="14">
        <v>2</v>
      </c>
      <c r="H226">
        <v>10.3</v>
      </c>
      <c r="L226" s="3">
        <v>43662</v>
      </c>
      <c r="M226" s="13">
        <v>6</v>
      </c>
      <c r="N226" s="2" t="s">
        <v>6</v>
      </c>
      <c r="O226" s="1">
        <v>3</v>
      </c>
      <c r="P226" t="s">
        <v>24</v>
      </c>
      <c r="Q226" s="14">
        <v>0</v>
      </c>
      <c r="R226" s="17">
        <v>6</v>
      </c>
      <c r="S226">
        <f t="shared" si="198"/>
        <v>0</v>
      </c>
      <c r="T226">
        <f t="shared" si="199"/>
        <v>0</v>
      </c>
    </row>
    <row r="227" spans="1:20">
      <c r="A227" s="12">
        <v>43682</v>
      </c>
      <c r="B227" s="13">
        <v>5</v>
      </c>
      <c r="C227" s="13" t="s">
        <v>5</v>
      </c>
      <c r="D227" s="14">
        <v>3</v>
      </c>
      <c r="E227" s="14" t="s">
        <v>23</v>
      </c>
      <c r="F227" s="15">
        <v>1</v>
      </c>
      <c r="G227" s="14">
        <v>3</v>
      </c>
      <c r="H227">
        <v>7.6</v>
      </c>
      <c r="I227">
        <f t="shared" ref="I227" si="228">AVERAGE(G227:G228)</f>
        <v>4</v>
      </c>
      <c r="J227">
        <f t="shared" ref="J227" si="229">AVERAGE(H227:H228)</f>
        <v>8.25</v>
      </c>
      <c r="L227" s="3">
        <v>43662</v>
      </c>
      <c r="M227" s="13">
        <v>6</v>
      </c>
      <c r="N227" s="2" t="s">
        <v>6</v>
      </c>
      <c r="O227" s="1">
        <v>4</v>
      </c>
      <c r="P227" t="s">
        <v>24</v>
      </c>
      <c r="Q227" s="14">
        <v>0.5</v>
      </c>
      <c r="R227" s="17"/>
      <c r="S227">
        <f t="shared" si="198"/>
        <v>0</v>
      </c>
      <c r="T227">
        <f t="shared" si="199"/>
        <v>0</v>
      </c>
    </row>
    <row r="228" spans="1:20">
      <c r="A228" s="12">
        <v>43682</v>
      </c>
      <c r="B228" s="13">
        <v>5</v>
      </c>
      <c r="C228" s="13" t="s">
        <v>5</v>
      </c>
      <c r="D228" s="13">
        <v>3</v>
      </c>
      <c r="E228" s="14" t="s">
        <v>23</v>
      </c>
      <c r="F228" s="15">
        <v>2</v>
      </c>
      <c r="G228" s="14">
        <v>5</v>
      </c>
      <c r="H228">
        <v>8.9</v>
      </c>
      <c r="L228" s="3">
        <v>43662</v>
      </c>
      <c r="M228" s="13">
        <v>6</v>
      </c>
      <c r="N228" s="2" t="s">
        <v>6</v>
      </c>
      <c r="O228" s="1">
        <v>5</v>
      </c>
      <c r="P228" t="s">
        <v>24</v>
      </c>
      <c r="Q228" s="14">
        <v>1</v>
      </c>
      <c r="R228" s="17">
        <v>11</v>
      </c>
      <c r="S228">
        <f t="shared" si="198"/>
        <v>11</v>
      </c>
      <c r="T228">
        <f t="shared" si="199"/>
        <v>0.14012738853503184</v>
      </c>
    </row>
    <row r="229" spans="1:20">
      <c r="A229" s="12">
        <v>43682</v>
      </c>
      <c r="B229" s="13">
        <v>5</v>
      </c>
      <c r="C229" s="13" t="s">
        <v>5</v>
      </c>
      <c r="D229" s="14">
        <v>4</v>
      </c>
      <c r="E229" s="14" t="s">
        <v>23</v>
      </c>
      <c r="F229" s="15">
        <v>1</v>
      </c>
      <c r="G229" s="14">
        <v>1</v>
      </c>
      <c r="H229">
        <v>7.5</v>
      </c>
      <c r="I229">
        <f t="shared" ref="I229" si="230">AVERAGE(G229:G230)</f>
        <v>1.5</v>
      </c>
      <c r="J229">
        <f t="shared" ref="J229" si="231">AVERAGE(H229:H230)</f>
        <v>6.4</v>
      </c>
      <c r="L229" s="3">
        <v>43682</v>
      </c>
      <c r="M229" s="2">
        <v>3</v>
      </c>
      <c r="N229" s="2" t="s">
        <v>4</v>
      </c>
      <c r="O229" s="2">
        <v>1</v>
      </c>
      <c r="P229" t="s">
        <v>24</v>
      </c>
      <c r="Q229" s="14">
        <v>0.5</v>
      </c>
      <c r="R229" s="17">
        <v>9</v>
      </c>
      <c r="S229">
        <f t="shared" si="198"/>
        <v>4.5</v>
      </c>
      <c r="T229">
        <f t="shared" si="199"/>
        <v>5.7324840764331211E-2</v>
      </c>
    </row>
    <row r="230" spans="1:20">
      <c r="A230" s="12">
        <v>43682</v>
      </c>
      <c r="B230" s="13">
        <v>5</v>
      </c>
      <c r="C230" s="13" t="s">
        <v>5</v>
      </c>
      <c r="D230" s="13">
        <v>4</v>
      </c>
      <c r="E230" s="14" t="s">
        <v>23</v>
      </c>
      <c r="F230" s="15">
        <v>2</v>
      </c>
      <c r="G230" s="14">
        <v>2</v>
      </c>
      <c r="H230">
        <v>5.3</v>
      </c>
      <c r="L230" s="3">
        <v>43682</v>
      </c>
      <c r="M230" s="2">
        <v>3</v>
      </c>
      <c r="N230" s="2" t="s">
        <v>4</v>
      </c>
      <c r="O230" s="2">
        <v>2</v>
      </c>
      <c r="P230" t="s">
        <v>24</v>
      </c>
      <c r="Q230" s="14">
        <v>0.5</v>
      </c>
      <c r="R230" s="17">
        <v>2</v>
      </c>
      <c r="S230">
        <f t="shared" si="198"/>
        <v>1</v>
      </c>
      <c r="T230">
        <f t="shared" si="199"/>
        <v>1.2738853503184714E-2</v>
      </c>
    </row>
    <row r="231" spans="1:20">
      <c r="A231" s="12">
        <v>43682</v>
      </c>
      <c r="B231" s="13">
        <v>5</v>
      </c>
      <c r="C231" s="13" t="s">
        <v>5</v>
      </c>
      <c r="D231" s="14">
        <v>5</v>
      </c>
      <c r="E231" s="14" t="s">
        <v>23</v>
      </c>
      <c r="F231" s="15">
        <v>1</v>
      </c>
      <c r="G231" s="14">
        <v>5</v>
      </c>
      <c r="H231">
        <v>17.2</v>
      </c>
      <c r="I231">
        <f t="shared" ref="I231" si="232">AVERAGE(G231:G232)</f>
        <v>4.5</v>
      </c>
      <c r="J231">
        <f t="shared" ref="J231" si="233">AVERAGE(H231:H232)</f>
        <v>15.149999999999999</v>
      </c>
      <c r="L231" s="3">
        <v>43682</v>
      </c>
      <c r="M231" s="2">
        <v>3</v>
      </c>
      <c r="N231" s="2" t="s">
        <v>4</v>
      </c>
      <c r="O231" s="1">
        <v>3</v>
      </c>
      <c r="P231" t="s">
        <v>24</v>
      </c>
      <c r="Q231" s="14">
        <v>0.5</v>
      </c>
      <c r="R231" s="17">
        <v>3</v>
      </c>
      <c r="S231">
        <f t="shared" si="198"/>
        <v>1.5</v>
      </c>
      <c r="T231">
        <f t="shared" si="199"/>
        <v>1.9108280254777069E-2</v>
      </c>
    </row>
    <row r="232" spans="1:20">
      <c r="A232" s="12">
        <v>43682</v>
      </c>
      <c r="B232" s="13">
        <v>5</v>
      </c>
      <c r="C232" s="13" t="s">
        <v>5</v>
      </c>
      <c r="D232" s="13">
        <v>5</v>
      </c>
      <c r="E232" s="14" t="s">
        <v>23</v>
      </c>
      <c r="F232" s="15">
        <v>2</v>
      </c>
      <c r="G232" s="14">
        <v>4</v>
      </c>
      <c r="H232">
        <v>13.1</v>
      </c>
      <c r="L232" s="3">
        <v>43682</v>
      </c>
      <c r="M232" s="2">
        <v>3</v>
      </c>
      <c r="N232" s="2" t="s">
        <v>4</v>
      </c>
      <c r="O232" s="1">
        <v>4</v>
      </c>
      <c r="P232" t="s">
        <v>24</v>
      </c>
      <c r="Q232" s="14" t="e">
        <v>#DIV/0!</v>
      </c>
      <c r="R232" s="17"/>
      <c r="S232" t="e">
        <f t="shared" si="198"/>
        <v>#DIV/0!</v>
      </c>
      <c r="T232" t="e">
        <f t="shared" si="199"/>
        <v>#DIV/0!</v>
      </c>
    </row>
    <row r="233" spans="1:20">
      <c r="A233" s="12">
        <v>43682</v>
      </c>
      <c r="B233" s="13">
        <v>5</v>
      </c>
      <c r="C233" s="13" t="s">
        <v>6</v>
      </c>
      <c r="D233" s="13">
        <v>1</v>
      </c>
      <c r="E233" s="14" t="s">
        <v>23</v>
      </c>
      <c r="F233" s="15">
        <v>1</v>
      </c>
      <c r="G233" s="14">
        <v>2</v>
      </c>
      <c r="H233">
        <v>5.8</v>
      </c>
      <c r="I233">
        <f t="shared" ref="I233" si="234">AVERAGE(G233:G234)</f>
        <v>2</v>
      </c>
      <c r="J233">
        <f t="shared" ref="J233" si="235">AVERAGE(H233:H234)</f>
        <v>6.4</v>
      </c>
      <c r="L233" s="3">
        <v>43682</v>
      </c>
      <c r="M233" s="2">
        <v>3</v>
      </c>
      <c r="N233" s="1" t="s">
        <v>4</v>
      </c>
      <c r="O233" s="1">
        <v>5</v>
      </c>
      <c r="P233" t="s">
        <v>24</v>
      </c>
      <c r="Q233" s="14" t="e">
        <v>#DIV/0!</v>
      </c>
      <c r="R233" s="17"/>
      <c r="S233" t="e">
        <f t="shared" si="198"/>
        <v>#DIV/0!</v>
      </c>
      <c r="T233" t="e">
        <f t="shared" si="199"/>
        <v>#DIV/0!</v>
      </c>
    </row>
    <row r="234" spans="1:20">
      <c r="A234" s="12">
        <v>43682</v>
      </c>
      <c r="B234" s="13">
        <v>5</v>
      </c>
      <c r="C234" s="13" t="s">
        <v>6</v>
      </c>
      <c r="D234" s="13">
        <v>1</v>
      </c>
      <c r="E234" s="14" t="s">
        <v>23</v>
      </c>
      <c r="F234" s="15">
        <v>2</v>
      </c>
      <c r="G234" s="14">
        <v>2</v>
      </c>
      <c r="H234">
        <v>7</v>
      </c>
      <c r="L234" s="3">
        <v>43682</v>
      </c>
      <c r="M234" s="2">
        <v>3</v>
      </c>
      <c r="N234" s="2" t="s">
        <v>5</v>
      </c>
      <c r="O234" s="2">
        <v>1</v>
      </c>
      <c r="P234" t="s">
        <v>24</v>
      </c>
      <c r="Q234" s="14">
        <v>1</v>
      </c>
      <c r="R234" s="2">
        <v>3</v>
      </c>
      <c r="S234">
        <f t="shared" si="198"/>
        <v>3</v>
      </c>
      <c r="T234">
        <f t="shared" si="199"/>
        <v>3.8216560509554139E-2</v>
      </c>
    </row>
    <row r="235" spans="1:20">
      <c r="A235" s="12">
        <v>43682</v>
      </c>
      <c r="B235" s="13">
        <v>5</v>
      </c>
      <c r="C235" s="13" t="s">
        <v>6</v>
      </c>
      <c r="D235" s="13">
        <v>2</v>
      </c>
      <c r="E235" s="14" t="s">
        <v>23</v>
      </c>
      <c r="F235" s="15">
        <v>1</v>
      </c>
      <c r="G235" s="14">
        <v>3</v>
      </c>
      <c r="H235">
        <v>9.6</v>
      </c>
      <c r="I235">
        <f t="shared" ref="I235" si="236">AVERAGE(G235:G236)</f>
        <v>3.5</v>
      </c>
      <c r="J235">
        <f t="shared" ref="J235" si="237">AVERAGE(H235:H236)</f>
        <v>11.8</v>
      </c>
      <c r="L235" s="3">
        <v>43682</v>
      </c>
      <c r="M235" s="2">
        <v>3</v>
      </c>
      <c r="N235" s="2" t="s">
        <v>5</v>
      </c>
      <c r="O235" s="2">
        <v>2</v>
      </c>
      <c r="P235" t="s">
        <v>24</v>
      </c>
      <c r="Q235" s="14">
        <v>3</v>
      </c>
      <c r="R235" s="2">
        <v>1</v>
      </c>
      <c r="S235">
        <f t="shared" si="198"/>
        <v>3</v>
      </c>
      <c r="T235">
        <f t="shared" si="199"/>
        <v>3.8216560509554139E-2</v>
      </c>
    </row>
    <row r="236" spans="1:20">
      <c r="A236" s="12">
        <v>43682</v>
      </c>
      <c r="B236" s="13">
        <v>5</v>
      </c>
      <c r="C236" s="13" t="s">
        <v>6</v>
      </c>
      <c r="D236" s="13">
        <v>2</v>
      </c>
      <c r="E236" s="14" t="s">
        <v>23</v>
      </c>
      <c r="F236" s="15">
        <v>2</v>
      </c>
      <c r="G236" s="14">
        <v>4</v>
      </c>
      <c r="H236">
        <v>14</v>
      </c>
      <c r="L236" s="3">
        <v>43682</v>
      </c>
      <c r="M236" s="2">
        <v>3</v>
      </c>
      <c r="N236" s="2" t="s">
        <v>5</v>
      </c>
      <c r="O236" s="1">
        <v>3</v>
      </c>
      <c r="P236" t="s">
        <v>24</v>
      </c>
      <c r="Q236" s="14" t="e">
        <v>#DIV/0!</v>
      </c>
      <c r="R236" s="17"/>
      <c r="S236" t="e">
        <f t="shared" si="198"/>
        <v>#DIV/0!</v>
      </c>
      <c r="T236" t="e">
        <f t="shared" si="199"/>
        <v>#DIV/0!</v>
      </c>
    </row>
    <row r="237" spans="1:20">
      <c r="A237" s="12">
        <v>43682</v>
      </c>
      <c r="B237" s="13">
        <v>5</v>
      </c>
      <c r="C237" s="13" t="s">
        <v>6</v>
      </c>
      <c r="D237" s="14">
        <v>3</v>
      </c>
      <c r="E237" s="14" t="s">
        <v>23</v>
      </c>
      <c r="F237" s="15">
        <v>1</v>
      </c>
      <c r="G237" s="14">
        <v>0</v>
      </c>
      <c r="H237">
        <v>6.7</v>
      </c>
      <c r="I237">
        <f t="shared" ref="I237" si="238">AVERAGE(G237:G238)</f>
        <v>0</v>
      </c>
      <c r="J237">
        <f t="shared" ref="J237" si="239">AVERAGE(H237:H238)</f>
        <v>7.85</v>
      </c>
      <c r="L237" s="3">
        <v>43682</v>
      </c>
      <c r="M237" s="2">
        <v>3</v>
      </c>
      <c r="N237" s="2" t="s">
        <v>5</v>
      </c>
      <c r="O237" s="1">
        <v>4</v>
      </c>
      <c r="P237" t="s">
        <v>24</v>
      </c>
      <c r="Q237" s="14">
        <v>0</v>
      </c>
      <c r="R237" s="17">
        <v>2</v>
      </c>
      <c r="S237">
        <f t="shared" si="198"/>
        <v>0</v>
      </c>
      <c r="T237">
        <f t="shared" si="199"/>
        <v>0</v>
      </c>
    </row>
    <row r="238" spans="1:20">
      <c r="A238" s="12">
        <v>43682</v>
      </c>
      <c r="B238" s="13">
        <v>5</v>
      </c>
      <c r="C238" s="13" t="s">
        <v>6</v>
      </c>
      <c r="D238" s="13">
        <v>3</v>
      </c>
      <c r="E238" s="14" t="s">
        <v>23</v>
      </c>
      <c r="F238" s="15">
        <v>2</v>
      </c>
      <c r="G238" s="14">
        <v>0</v>
      </c>
      <c r="H238">
        <v>9</v>
      </c>
      <c r="L238" s="3">
        <v>43682</v>
      </c>
      <c r="M238" s="2">
        <v>3</v>
      </c>
      <c r="N238" s="2" t="s">
        <v>5</v>
      </c>
      <c r="O238" s="1">
        <v>5</v>
      </c>
      <c r="P238" t="s">
        <v>24</v>
      </c>
      <c r="Q238" s="14">
        <v>0</v>
      </c>
      <c r="R238" s="17">
        <v>1</v>
      </c>
      <c r="S238">
        <f t="shared" si="198"/>
        <v>0</v>
      </c>
      <c r="T238">
        <f t="shared" si="199"/>
        <v>0</v>
      </c>
    </row>
    <row r="239" spans="1:20">
      <c r="A239" s="12">
        <v>43682</v>
      </c>
      <c r="B239" s="13">
        <v>5</v>
      </c>
      <c r="C239" s="13" t="s">
        <v>6</v>
      </c>
      <c r="D239" s="14">
        <v>4</v>
      </c>
      <c r="E239" s="14" t="s">
        <v>23</v>
      </c>
      <c r="F239" s="15">
        <v>1</v>
      </c>
      <c r="G239" s="14">
        <v>2</v>
      </c>
      <c r="H239">
        <v>9.1999999999999993</v>
      </c>
      <c r="I239">
        <f t="shared" ref="I239" si="240">AVERAGE(G239:G240)</f>
        <v>2.5</v>
      </c>
      <c r="J239">
        <f t="shared" ref="J239" si="241">AVERAGE(H239:H240)</f>
        <v>9.6999999999999993</v>
      </c>
      <c r="L239" s="3">
        <v>43682</v>
      </c>
      <c r="M239" s="2">
        <v>3</v>
      </c>
      <c r="N239" s="2" t="s">
        <v>6</v>
      </c>
      <c r="O239" s="2">
        <v>1</v>
      </c>
      <c r="P239" t="s">
        <v>24</v>
      </c>
      <c r="Q239" s="14" t="e">
        <v>#DIV/0!</v>
      </c>
      <c r="R239" s="17"/>
      <c r="S239" t="e">
        <f t="shared" si="198"/>
        <v>#DIV/0!</v>
      </c>
      <c r="T239" t="e">
        <f t="shared" si="199"/>
        <v>#DIV/0!</v>
      </c>
    </row>
    <row r="240" spans="1:20">
      <c r="A240" s="12">
        <v>43682</v>
      </c>
      <c r="B240" s="13">
        <v>5</v>
      </c>
      <c r="C240" s="13" t="s">
        <v>6</v>
      </c>
      <c r="D240" s="13">
        <v>4</v>
      </c>
      <c r="E240" s="14" t="s">
        <v>23</v>
      </c>
      <c r="F240" s="15">
        <v>2</v>
      </c>
      <c r="G240" s="14">
        <v>3</v>
      </c>
      <c r="H240">
        <v>10.199999999999999</v>
      </c>
      <c r="L240" s="3">
        <v>43682</v>
      </c>
      <c r="M240" s="2">
        <v>3</v>
      </c>
      <c r="N240" s="2" t="s">
        <v>6</v>
      </c>
      <c r="O240" s="2">
        <v>2</v>
      </c>
      <c r="P240" t="s">
        <v>24</v>
      </c>
      <c r="Q240" s="14">
        <v>0</v>
      </c>
      <c r="R240" s="2">
        <v>1</v>
      </c>
      <c r="S240">
        <f t="shared" si="198"/>
        <v>0</v>
      </c>
      <c r="T240">
        <f t="shared" si="199"/>
        <v>0</v>
      </c>
    </row>
    <row r="241" spans="1:20">
      <c r="A241" s="12">
        <v>43682</v>
      </c>
      <c r="B241" s="13">
        <v>5</v>
      </c>
      <c r="C241" s="13" t="s">
        <v>6</v>
      </c>
      <c r="D241" s="14">
        <v>5</v>
      </c>
      <c r="E241" s="14" t="s">
        <v>23</v>
      </c>
      <c r="F241" s="15">
        <v>1</v>
      </c>
      <c r="G241" s="14">
        <v>1</v>
      </c>
      <c r="H241">
        <v>9.9</v>
      </c>
      <c r="I241">
        <f t="shared" ref="I241" si="242">AVERAGE(G241:G242)</f>
        <v>1.5</v>
      </c>
      <c r="J241">
        <f t="shared" ref="J241" si="243">AVERAGE(H241:H242)</f>
        <v>12.25</v>
      </c>
      <c r="L241" s="3">
        <v>43682</v>
      </c>
      <c r="M241" s="2">
        <v>3</v>
      </c>
      <c r="N241" s="2" t="s">
        <v>6</v>
      </c>
      <c r="O241" s="1">
        <v>3</v>
      </c>
      <c r="P241" t="s">
        <v>24</v>
      </c>
      <c r="Q241" s="14">
        <v>0.5</v>
      </c>
      <c r="R241" s="2">
        <v>3</v>
      </c>
      <c r="S241">
        <f t="shared" si="198"/>
        <v>1.5</v>
      </c>
      <c r="T241">
        <f t="shared" si="199"/>
        <v>1.9108280254777069E-2</v>
      </c>
    </row>
    <row r="242" spans="1:20">
      <c r="A242" s="12">
        <v>43682</v>
      </c>
      <c r="B242" s="13">
        <v>5</v>
      </c>
      <c r="C242" s="13" t="s">
        <v>6</v>
      </c>
      <c r="D242" s="13">
        <v>5</v>
      </c>
      <c r="E242" s="14" t="s">
        <v>23</v>
      </c>
      <c r="F242" s="15">
        <v>2</v>
      </c>
      <c r="G242" s="14">
        <v>2</v>
      </c>
      <c r="H242">
        <v>14.6</v>
      </c>
      <c r="L242" s="3">
        <v>43682</v>
      </c>
      <c r="M242" s="2">
        <v>3</v>
      </c>
      <c r="N242" s="2" t="s">
        <v>6</v>
      </c>
      <c r="O242" s="1">
        <v>4</v>
      </c>
      <c r="P242" t="s">
        <v>24</v>
      </c>
      <c r="Q242" s="14" t="e">
        <v>#DIV/0!</v>
      </c>
      <c r="R242" s="2"/>
      <c r="S242" t="e">
        <f t="shared" si="198"/>
        <v>#DIV/0!</v>
      </c>
      <c r="T242" t="e">
        <f t="shared" si="199"/>
        <v>#DIV/0!</v>
      </c>
    </row>
    <row r="243" spans="1:20">
      <c r="A243" s="12">
        <v>43682</v>
      </c>
      <c r="B243" s="13">
        <v>6</v>
      </c>
      <c r="C243" s="13" t="s">
        <v>4</v>
      </c>
      <c r="D243" s="13">
        <v>1</v>
      </c>
      <c r="E243" s="14" t="s">
        <v>23</v>
      </c>
      <c r="F243" s="15">
        <v>1</v>
      </c>
      <c r="G243" s="14">
        <v>2</v>
      </c>
      <c r="H243">
        <v>13.4</v>
      </c>
      <c r="I243">
        <f t="shared" ref="I243" si="244">AVERAGE(G243:G244)</f>
        <v>2</v>
      </c>
      <c r="J243">
        <f t="shared" ref="J243" si="245">AVERAGE(H243:H244)</f>
        <v>13.4</v>
      </c>
      <c r="L243" s="3">
        <v>43682</v>
      </c>
      <c r="M243" s="2">
        <v>3</v>
      </c>
      <c r="N243" s="2" t="s">
        <v>6</v>
      </c>
      <c r="O243" s="1">
        <v>5</v>
      </c>
      <c r="P243" t="s">
        <v>24</v>
      </c>
      <c r="Q243" s="14">
        <v>1</v>
      </c>
      <c r="R243" s="17">
        <v>3</v>
      </c>
      <c r="S243">
        <f t="shared" si="198"/>
        <v>3</v>
      </c>
      <c r="T243">
        <f t="shared" si="199"/>
        <v>3.8216560509554139E-2</v>
      </c>
    </row>
    <row r="244" spans="1:20">
      <c r="A244" s="12">
        <v>43682</v>
      </c>
      <c r="B244" s="13">
        <v>6</v>
      </c>
      <c r="C244" s="13" t="s">
        <v>4</v>
      </c>
      <c r="D244" s="13">
        <v>1</v>
      </c>
      <c r="E244" s="14" t="s">
        <v>23</v>
      </c>
      <c r="F244" s="15">
        <v>2</v>
      </c>
      <c r="G244" s="14"/>
      <c r="L244" s="3">
        <v>43682</v>
      </c>
      <c r="M244" s="2">
        <v>5</v>
      </c>
      <c r="N244" s="2" t="s">
        <v>4</v>
      </c>
      <c r="O244" s="2">
        <v>1</v>
      </c>
      <c r="P244" t="s">
        <v>24</v>
      </c>
      <c r="Q244" s="14">
        <v>1</v>
      </c>
      <c r="R244" s="17">
        <v>1</v>
      </c>
      <c r="S244">
        <f t="shared" si="198"/>
        <v>1</v>
      </c>
      <c r="T244">
        <f t="shared" si="199"/>
        <v>1.2738853503184714E-2</v>
      </c>
    </row>
    <row r="245" spans="1:20">
      <c r="A245" s="12">
        <v>43682</v>
      </c>
      <c r="B245" s="13">
        <v>6</v>
      </c>
      <c r="C245" s="13" t="s">
        <v>4</v>
      </c>
      <c r="D245" s="13">
        <v>2</v>
      </c>
      <c r="E245" s="14" t="s">
        <v>23</v>
      </c>
      <c r="F245" s="15">
        <v>1</v>
      </c>
      <c r="G245" s="14">
        <v>4</v>
      </c>
      <c r="H245">
        <v>7.6</v>
      </c>
      <c r="I245">
        <f t="shared" ref="I245" si="246">AVERAGE(G245:G246)</f>
        <v>4</v>
      </c>
      <c r="J245">
        <f t="shared" ref="J245" si="247">AVERAGE(H245:H246)</f>
        <v>9.75</v>
      </c>
      <c r="L245" s="3">
        <v>43682</v>
      </c>
      <c r="M245" s="2">
        <v>5</v>
      </c>
      <c r="N245" s="2" t="s">
        <v>4</v>
      </c>
      <c r="O245" s="2">
        <v>2</v>
      </c>
      <c r="P245" t="s">
        <v>24</v>
      </c>
      <c r="Q245" s="14">
        <v>0</v>
      </c>
      <c r="R245" s="17">
        <v>2</v>
      </c>
      <c r="S245">
        <f t="shared" si="198"/>
        <v>0</v>
      </c>
      <c r="T245">
        <f t="shared" si="199"/>
        <v>0</v>
      </c>
    </row>
    <row r="246" spans="1:20">
      <c r="A246" s="12">
        <v>43682</v>
      </c>
      <c r="B246" s="13">
        <v>6</v>
      </c>
      <c r="C246" s="13" t="s">
        <v>4</v>
      </c>
      <c r="D246" s="13">
        <v>2</v>
      </c>
      <c r="E246" s="14" t="s">
        <v>23</v>
      </c>
      <c r="F246" s="15">
        <v>2</v>
      </c>
      <c r="G246" s="14">
        <v>4</v>
      </c>
      <c r="H246">
        <v>11.9</v>
      </c>
      <c r="L246" s="3">
        <v>43682</v>
      </c>
      <c r="M246" s="2">
        <v>5</v>
      </c>
      <c r="N246" s="2" t="s">
        <v>4</v>
      </c>
      <c r="O246" s="1">
        <v>3</v>
      </c>
      <c r="P246" t="s">
        <v>24</v>
      </c>
      <c r="Q246" s="14">
        <v>0.5</v>
      </c>
      <c r="R246" s="17">
        <v>5</v>
      </c>
      <c r="S246">
        <f t="shared" si="198"/>
        <v>2.5</v>
      </c>
      <c r="T246">
        <f t="shared" si="199"/>
        <v>3.1847133757961783E-2</v>
      </c>
    </row>
    <row r="247" spans="1:20">
      <c r="A247" s="12">
        <v>43682</v>
      </c>
      <c r="B247" s="13">
        <v>6</v>
      </c>
      <c r="C247" s="13" t="s">
        <v>4</v>
      </c>
      <c r="D247" s="14">
        <v>3</v>
      </c>
      <c r="E247" s="14" t="s">
        <v>23</v>
      </c>
      <c r="F247" s="15">
        <v>1</v>
      </c>
      <c r="I247" t="e">
        <f t="shared" ref="I247" si="248">AVERAGE(G247:G248)</f>
        <v>#DIV/0!</v>
      </c>
      <c r="J247" t="e">
        <f t="shared" ref="J247" si="249">AVERAGE(H247:H248)</f>
        <v>#DIV/0!</v>
      </c>
      <c r="L247" s="3">
        <v>43682</v>
      </c>
      <c r="M247" s="2">
        <v>5</v>
      </c>
      <c r="N247" s="2" t="s">
        <v>4</v>
      </c>
      <c r="O247" s="1">
        <v>4</v>
      </c>
      <c r="P247" t="s">
        <v>24</v>
      </c>
      <c r="Q247" s="14">
        <v>0.5</v>
      </c>
      <c r="R247" s="17">
        <v>8</v>
      </c>
      <c r="S247">
        <f t="shared" si="198"/>
        <v>4</v>
      </c>
      <c r="T247">
        <f t="shared" si="199"/>
        <v>5.0955414012738856E-2</v>
      </c>
    </row>
    <row r="248" spans="1:20">
      <c r="A248" s="12">
        <v>43682</v>
      </c>
      <c r="B248" s="13">
        <v>6</v>
      </c>
      <c r="C248" s="13" t="s">
        <v>4</v>
      </c>
      <c r="D248" s="13">
        <v>3</v>
      </c>
      <c r="E248" s="14" t="s">
        <v>23</v>
      </c>
      <c r="F248" s="15">
        <v>2</v>
      </c>
      <c r="L248" s="3">
        <v>43682</v>
      </c>
      <c r="M248" s="2">
        <v>5</v>
      </c>
      <c r="N248" s="1" t="s">
        <v>4</v>
      </c>
      <c r="O248" s="1">
        <v>5</v>
      </c>
      <c r="P248" t="s">
        <v>24</v>
      </c>
      <c r="Q248" s="14">
        <v>2</v>
      </c>
      <c r="R248" s="17">
        <v>8</v>
      </c>
      <c r="S248">
        <f t="shared" si="198"/>
        <v>16</v>
      </c>
      <c r="T248">
        <f t="shared" si="199"/>
        <v>0.20382165605095542</v>
      </c>
    </row>
    <row r="249" spans="1:20">
      <c r="A249" s="12">
        <v>43682</v>
      </c>
      <c r="B249" s="13">
        <v>6</v>
      </c>
      <c r="C249" s="13" t="s">
        <v>4</v>
      </c>
      <c r="D249" s="14">
        <v>4</v>
      </c>
      <c r="E249" s="14" t="s">
        <v>23</v>
      </c>
      <c r="F249" s="15">
        <v>1</v>
      </c>
      <c r="G249" s="14">
        <v>2</v>
      </c>
      <c r="H249">
        <v>6.3</v>
      </c>
      <c r="I249">
        <f t="shared" ref="I249" si="250">AVERAGE(G249:G250)</f>
        <v>2</v>
      </c>
      <c r="J249">
        <f t="shared" ref="J249" si="251">AVERAGE(H249:H250)</f>
        <v>7.05</v>
      </c>
      <c r="L249" s="3">
        <v>43682</v>
      </c>
      <c r="M249" s="2">
        <v>5</v>
      </c>
      <c r="N249" s="2" t="s">
        <v>5</v>
      </c>
      <c r="O249" s="2">
        <v>1</v>
      </c>
      <c r="P249" t="s">
        <v>24</v>
      </c>
      <c r="Q249" s="14">
        <v>1</v>
      </c>
      <c r="R249" s="22">
        <v>5</v>
      </c>
      <c r="S249">
        <f t="shared" si="198"/>
        <v>5</v>
      </c>
      <c r="T249">
        <f t="shared" si="199"/>
        <v>6.3694267515923567E-2</v>
      </c>
    </row>
    <row r="250" spans="1:20">
      <c r="A250" s="12">
        <v>43682</v>
      </c>
      <c r="B250" s="13">
        <v>6</v>
      </c>
      <c r="C250" s="13" t="s">
        <v>4</v>
      </c>
      <c r="D250" s="13">
        <v>4</v>
      </c>
      <c r="E250" s="14" t="s">
        <v>23</v>
      </c>
      <c r="F250" s="15">
        <v>2</v>
      </c>
      <c r="G250" s="14">
        <v>2</v>
      </c>
      <c r="H250">
        <v>7.8</v>
      </c>
      <c r="L250" s="3">
        <v>43682</v>
      </c>
      <c r="M250" s="2">
        <v>5</v>
      </c>
      <c r="N250" s="2" t="s">
        <v>5</v>
      </c>
      <c r="O250" s="2">
        <v>2</v>
      </c>
      <c r="P250" t="s">
        <v>24</v>
      </c>
      <c r="Q250" s="14">
        <v>1</v>
      </c>
      <c r="R250" s="17">
        <v>1</v>
      </c>
      <c r="S250">
        <f t="shared" si="198"/>
        <v>1</v>
      </c>
      <c r="T250">
        <f t="shared" si="199"/>
        <v>1.2738853503184714E-2</v>
      </c>
    </row>
    <row r="251" spans="1:20">
      <c r="A251" s="12">
        <v>43682</v>
      </c>
      <c r="B251" s="13">
        <v>6</v>
      </c>
      <c r="C251" s="13" t="s">
        <v>4</v>
      </c>
      <c r="D251" s="14">
        <v>5</v>
      </c>
      <c r="E251" s="14" t="s">
        <v>23</v>
      </c>
      <c r="F251" s="15">
        <v>1</v>
      </c>
      <c r="G251" s="14">
        <v>2</v>
      </c>
      <c r="H251">
        <v>10.9</v>
      </c>
      <c r="I251">
        <f t="shared" ref="I251" si="252">AVERAGE(G251:G252)</f>
        <v>2</v>
      </c>
      <c r="J251">
        <f t="shared" ref="J251" si="253">AVERAGE(H251:H252)</f>
        <v>9</v>
      </c>
      <c r="L251" s="3">
        <v>43682</v>
      </c>
      <c r="M251" s="2">
        <v>5</v>
      </c>
      <c r="N251" s="2" t="s">
        <v>5</v>
      </c>
      <c r="O251" s="1">
        <v>3</v>
      </c>
      <c r="P251" t="s">
        <v>24</v>
      </c>
      <c r="Q251" s="14">
        <v>0</v>
      </c>
      <c r="R251" s="2">
        <v>1</v>
      </c>
      <c r="S251">
        <f t="shared" si="198"/>
        <v>0</v>
      </c>
      <c r="T251">
        <f t="shared" si="199"/>
        <v>0</v>
      </c>
    </row>
    <row r="252" spans="1:20">
      <c r="A252" s="12">
        <v>43682</v>
      </c>
      <c r="B252" s="13">
        <v>6</v>
      </c>
      <c r="C252" s="13" t="s">
        <v>4</v>
      </c>
      <c r="D252" s="13">
        <v>5</v>
      </c>
      <c r="E252" s="14" t="s">
        <v>23</v>
      </c>
      <c r="F252" s="15">
        <v>2</v>
      </c>
      <c r="G252" s="14">
        <v>2</v>
      </c>
      <c r="H252">
        <v>7.1</v>
      </c>
      <c r="L252" s="3">
        <v>43682</v>
      </c>
      <c r="M252" s="2">
        <v>5</v>
      </c>
      <c r="N252" s="2" t="s">
        <v>5</v>
      </c>
      <c r="O252" s="1">
        <v>4</v>
      </c>
      <c r="P252" t="s">
        <v>24</v>
      </c>
      <c r="Q252" s="14">
        <v>1</v>
      </c>
      <c r="R252" s="19">
        <v>2</v>
      </c>
      <c r="S252">
        <f t="shared" si="198"/>
        <v>2</v>
      </c>
      <c r="T252">
        <f t="shared" si="199"/>
        <v>2.5477707006369428E-2</v>
      </c>
    </row>
    <row r="253" spans="1:20">
      <c r="A253" s="12">
        <v>43682</v>
      </c>
      <c r="B253" s="13">
        <v>6</v>
      </c>
      <c r="C253" s="13" t="s">
        <v>5</v>
      </c>
      <c r="D253" s="13">
        <v>1</v>
      </c>
      <c r="E253" s="14" t="s">
        <v>23</v>
      </c>
      <c r="F253" s="15">
        <v>1</v>
      </c>
      <c r="G253" s="14">
        <v>4</v>
      </c>
      <c r="H253">
        <v>10.7</v>
      </c>
      <c r="I253">
        <f t="shared" ref="I253" si="254">AVERAGE(G253:G254)</f>
        <v>3</v>
      </c>
      <c r="J253">
        <f t="shared" ref="J253" si="255">AVERAGE(H253:H254)</f>
        <v>10.199999999999999</v>
      </c>
      <c r="L253" s="3">
        <v>43682</v>
      </c>
      <c r="M253" s="2">
        <v>5</v>
      </c>
      <c r="N253" s="2" t="s">
        <v>5</v>
      </c>
      <c r="O253" s="1">
        <v>5</v>
      </c>
      <c r="P253" t="s">
        <v>24</v>
      </c>
      <c r="Q253" s="14">
        <v>1.5</v>
      </c>
      <c r="R253" s="17">
        <v>2</v>
      </c>
      <c r="S253">
        <f t="shared" si="198"/>
        <v>3</v>
      </c>
      <c r="T253">
        <f t="shared" si="199"/>
        <v>3.8216560509554139E-2</v>
      </c>
    </row>
    <row r="254" spans="1:20">
      <c r="A254" s="12">
        <v>43682</v>
      </c>
      <c r="B254" s="13">
        <v>6</v>
      </c>
      <c r="C254" s="13" t="s">
        <v>5</v>
      </c>
      <c r="D254" s="13">
        <v>1</v>
      </c>
      <c r="E254" s="14" t="s">
        <v>23</v>
      </c>
      <c r="F254" s="15">
        <v>2</v>
      </c>
      <c r="G254" s="14">
        <v>2</v>
      </c>
      <c r="H254">
        <v>9.6999999999999993</v>
      </c>
      <c r="L254" s="3">
        <v>43682</v>
      </c>
      <c r="M254" s="2">
        <v>5</v>
      </c>
      <c r="N254" s="2" t="s">
        <v>6</v>
      </c>
      <c r="O254" s="2">
        <v>1</v>
      </c>
      <c r="P254" t="s">
        <v>24</v>
      </c>
      <c r="Q254" s="14">
        <v>0</v>
      </c>
      <c r="R254" s="17">
        <v>4</v>
      </c>
      <c r="S254">
        <f t="shared" si="198"/>
        <v>0</v>
      </c>
      <c r="T254">
        <f t="shared" si="199"/>
        <v>0</v>
      </c>
    </row>
    <row r="255" spans="1:20">
      <c r="A255" s="12">
        <v>43682</v>
      </c>
      <c r="B255" s="13">
        <v>6</v>
      </c>
      <c r="C255" s="13" t="s">
        <v>5</v>
      </c>
      <c r="D255" s="13">
        <v>2</v>
      </c>
      <c r="E255" s="14" t="s">
        <v>23</v>
      </c>
      <c r="F255" s="15">
        <v>1</v>
      </c>
      <c r="G255" s="14">
        <v>0</v>
      </c>
      <c r="H255">
        <v>7.8</v>
      </c>
      <c r="I255">
        <f t="shared" ref="I255" si="256">AVERAGE(G255:G256)</f>
        <v>0</v>
      </c>
      <c r="J255">
        <f t="shared" ref="J255" si="257">AVERAGE(H255:H256)</f>
        <v>7.8</v>
      </c>
      <c r="L255" s="3">
        <v>43682</v>
      </c>
      <c r="M255" s="2">
        <v>5</v>
      </c>
      <c r="N255" s="2" t="s">
        <v>6</v>
      </c>
      <c r="O255" s="2">
        <v>2</v>
      </c>
      <c r="P255" t="s">
        <v>24</v>
      </c>
      <c r="Q255" s="14">
        <v>0</v>
      </c>
      <c r="R255" s="17">
        <v>3</v>
      </c>
      <c r="S255">
        <f t="shared" si="198"/>
        <v>0</v>
      </c>
      <c r="T255">
        <f t="shared" si="199"/>
        <v>0</v>
      </c>
    </row>
    <row r="256" spans="1:20">
      <c r="A256" s="12">
        <v>43682</v>
      </c>
      <c r="B256" s="13">
        <v>6</v>
      </c>
      <c r="C256" s="13" t="s">
        <v>5</v>
      </c>
      <c r="D256" s="13">
        <v>2</v>
      </c>
      <c r="E256" s="14" t="s">
        <v>23</v>
      </c>
      <c r="F256" s="15">
        <v>2</v>
      </c>
      <c r="G256" s="14"/>
      <c r="L256" s="3">
        <v>43682</v>
      </c>
      <c r="M256" s="2">
        <v>5</v>
      </c>
      <c r="N256" s="2" t="s">
        <v>6</v>
      </c>
      <c r="O256" s="1">
        <v>3</v>
      </c>
      <c r="P256" t="s">
        <v>24</v>
      </c>
      <c r="Q256" s="14">
        <v>0.5</v>
      </c>
      <c r="R256" s="17">
        <v>4</v>
      </c>
      <c r="S256">
        <f t="shared" si="198"/>
        <v>2</v>
      </c>
      <c r="T256">
        <f t="shared" si="199"/>
        <v>2.5477707006369428E-2</v>
      </c>
    </row>
    <row r="257" spans="1:20">
      <c r="A257" s="12">
        <v>43682</v>
      </c>
      <c r="B257" s="13">
        <v>6</v>
      </c>
      <c r="C257" s="13" t="s">
        <v>5</v>
      </c>
      <c r="D257" s="14">
        <v>3</v>
      </c>
      <c r="E257" s="14" t="s">
        <v>23</v>
      </c>
      <c r="F257" s="15">
        <v>1</v>
      </c>
      <c r="G257" s="14">
        <v>4</v>
      </c>
      <c r="H257">
        <v>9.9</v>
      </c>
      <c r="I257">
        <f t="shared" ref="I257" si="258">AVERAGE(G257:G258)</f>
        <v>4</v>
      </c>
      <c r="J257">
        <f t="shared" ref="J257" si="259">AVERAGE(H257:H258)</f>
        <v>12.05</v>
      </c>
      <c r="L257" s="3">
        <v>43682</v>
      </c>
      <c r="M257" s="2">
        <v>5</v>
      </c>
      <c r="N257" s="2" t="s">
        <v>6</v>
      </c>
      <c r="O257" s="1">
        <v>4</v>
      </c>
      <c r="P257" t="s">
        <v>24</v>
      </c>
      <c r="Q257" s="14">
        <v>1.5</v>
      </c>
      <c r="R257" s="17">
        <v>2</v>
      </c>
      <c r="S257">
        <f t="shared" si="198"/>
        <v>3</v>
      </c>
      <c r="T257">
        <f t="shared" si="199"/>
        <v>3.8216560509554139E-2</v>
      </c>
    </row>
    <row r="258" spans="1:20">
      <c r="A258" s="12">
        <v>43682</v>
      </c>
      <c r="B258" s="13">
        <v>6</v>
      </c>
      <c r="C258" s="13" t="s">
        <v>5</v>
      </c>
      <c r="D258" s="13">
        <v>3</v>
      </c>
      <c r="E258" s="14" t="s">
        <v>23</v>
      </c>
      <c r="F258" s="15">
        <v>2</v>
      </c>
      <c r="G258" s="14">
        <v>4</v>
      </c>
      <c r="H258">
        <v>14.2</v>
      </c>
      <c r="L258" s="3">
        <v>43682</v>
      </c>
      <c r="M258" s="2">
        <v>5</v>
      </c>
      <c r="N258" s="2" t="s">
        <v>6</v>
      </c>
      <c r="O258" s="1">
        <v>5</v>
      </c>
      <c r="P258" t="s">
        <v>24</v>
      </c>
      <c r="Q258" s="14">
        <v>2</v>
      </c>
      <c r="R258" s="2">
        <v>7</v>
      </c>
      <c r="S258">
        <f t="shared" si="198"/>
        <v>14</v>
      </c>
      <c r="T258">
        <f t="shared" si="199"/>
        <v>0.17834394904458598</v>
      </c>
    </row>
    <row r="259" spans="1:20">
      <c r="A259" s="12">
        <v>43682</v>
      </c>
      <c r="B259" s="13">
        <v>6</v>
      </c>
      <c r="C259" s="13" t="s">
        <v>5</v>
      </c>
      <c r="D259" s="14">
        <v>4</v>
      </c>
      <c r="E259" s="14" t="s">
        <v>23</v>
      </c>
      <c r="F259" s="15">
        <v>1</v>
      </c>
      <c r="G259" s="14">
        <v>2</v>
      </c>
      <c r="H259">
        <v>8.3000000000000007</v>
      </c>
      <c r="I259">
        <f t="shared" ref="I259" si="260">AVERAGE(G259:G260)</f>
        <v>2</v>
      </c>
      <c r="J259">
        <f t="shared" ref="J259" si="261">AVERAGE(H259:H260)</f>
        <v>7.8500000000000005</v>
      </c>
      <c r="L259" s="3">
        <v>43682</v>
      </c>
      <c r="M259" s="2">
        <v>6</v>
      </c>
      <c r="N259" s="2" t="s">
        <v>4</v>
      </c>
      <c r="O259" s="2">
        <v>1</v>
      </c>
      <c r="P259" t="s">
        <v>24</v>
      </c>
      <c r="Q259" s="14">
        <v>1</v>
      </c>
      <c r="R259" s="2">
        <v>1</v>
      </c>
      <c r="S259">
        <f t="shared" si="198"/>
        <v>1</v>
      </c>
      <c r="T259">
        <f t="shared" si="199"/>
        <v>1.2738853503184714E-2</v>
      </c>
    </row>
    <row r="260" spans="1:20">
      <c r="A260" s="12">
        <v>43682</v>
      </c>
      <c r="B260" s="13">
        <v>6</v>
      </c>
      <c r="C260" s="13" t="s">
        <v>5</v>
      </c>
      <c r="D260" s="13">
        <v>4</v>
      </c>
      <c r="E260" s="14" t="s">
        <v>23</v>
      </c>
      <c r="F260" s="15">
        <v>2</v>
      </c>
      <c r="G260" s="14">
        <v>2</v>
      </c>
      <c r="H260">
        <v>7.4</v>
      </c>
      <c r="L260" s="3">
        <v>43682</v>
      </c>
      <c r="M260" s="2">
        <v>6</v>
      </c>
      <c r="N260" s="2" t="s">
        <v>4</v>
      </c>
      <c r="O260" s="2">
        <v>2</v>
      </c>
      <c r="P260" t="s">
        <v>24</v>
      </c>
      <c r="Q260" s="14" t="e">
        <v>#DIV/0!</v>
      </c>
      <c r="R260" s="2"/>
      <c r="S260" t="e">
        <f t="shared" si="198"/>
        <v>#DIV/0!</v>
      </c>
      <c r="T260" t="e">
        <f t="shared" si="199"/>
        <v>#DIV/0!</v>
      </c>
    </row>
    <row r="261" spans="1:20">
      <c r="A261" s="12">
        <v>43682</v>
      </c>
      <c r="B261" s="13">
        <v>6</v>
      </c>
      <c r="C261" s="13" t="s">
        <v>5</v>
      </c>
      <c r="D261" s="14">
        <v>5</v>
      </c>
      <c r="E261" s="14" t="s">
        <v>23</v>
      </c>
      <c r="F261" s="15">
        <v>1</v>
      </c>
      <c r="G261" s="14">
        <v>3</v>
      </c>
      <c r="H261">
        <v>6.8</v>
      </c>
      <c r="I261">
        <f t="shared" ref="I261" si="262">AVERAGE(G261:G262)</f>
        <v>3</v>
      </c>
      <c r="J261">
        <f t="shared" ref="J261" si="263">AVERAGE(H261:H262)</f>
        <v>12.3</v>
      </c>
      <c r="L261" s="3">
        <v>43682</v>
      </c>
      <c r="M261" s="2">
        <v>6</v>
      </c>
      <c r="N261" s="2" t="s">
        <v>4</v>
      </c>
      <c r="O261" s="1">
        <v>3</v>
      </c>
      <c r="P261" t="s">
        <v>24</v>
      </c>
      <c r="Q261" s="14" t="e">
        <v>#DIV/0!</v>
      </c>
      <c r="R261" s="2"/>
      <c r="S261" t="e">
        <f t="shared" ref="S261:S324" si="264">R261*Q261</f>
        <v>#DIV/0!</v>
      </c>
      <c r="T261" t="e">
        <f t="shared" ref="T261:T324" si="265">S261/78.5</f>
        <v>#DIV/0!</v>
      </c>
    </row>
    <row r="262" spans="1:20">
      <c r="A262" s="12">
        <v>43682</v>
      </c>
      <c r="B262" s="13">
        <v>6</v>
      </c>
      <c r="C262" s="13" t="s">
        <v>5</v>
      </c>
      <c r="D262" s="13">
        <v>5</v>
      </c>
      <c r="E262" s="14" t="s">
        <v>23</v>
      </c>
      <c r="F262" s="15">
        <v>2</v>
      </c>
      <c r="G262" s="14">
        <v>3</v>
      </c>
      <c r="H262">
        <v>17.8</v>
      </c>
      <c r="L262" s="3">
        <v>43682</v>
      </c>
      <c r="M262" s="2">
        <v>6</v>
      </c>
      <c r="N262" s="2" t="s">
        <v>4</v>
      </c>
      <c r="O262" s="1">
        <v>4</v>
      </c>
      <c r="P262" t="s">
        <v>24</v>
      </c>
      <c r="Q262" s="14">
        <v>1</v>
      </c>
      <c r="R262" s="17">
        <v>4</v>
      </c>
      <c r="S262">
        <f t="shared" si="264"/>
        <v>4</v>
      </c>
      <c r="T262">
        <f t="shared" si="265"/>
        <v>5.0955414012738856E-2</v>
      </c>
    </row>
    <row r="263" spans="1:20">
      <c r="A263" s="12">
        <v>43682</v>
      </c>
      <c r="B263" s="13">
        <v>6</v>
      </c>
      <c r="C263" s="13" t="s">
        <v>6</v>
      </c>
      <c r="D263" s="13">
        <v>1</v>
      </c>
      <c r="E263" s="14" t="s">
        <v>23</v>
      </c>
      <c r="F263" s="15">
        <v>1</v>
      </c>
      <c r="G263" s="14">
        <v>4</v>
      </c>
      <c r="H263">
        <v>9.8000000000000007</v>
      </c>
      <c r="I263">
        <f t="shared" ref="I263" si="266">AVERAGE(G263:G264)</f>
        <v>3.5</v>
      </c>
      <c r="J263">
        <f t="shared" ref="J263" si="267">AVERAGE(H263:H264)</f>
        <v>8.9499999999999993</v>
      </c>
      <c r="L263" s="3">
        <v>43682</v>
      </c>
      <c r="M263" s="2">
        <v>6</v>
      </c>
      <c r="N263" s="1" t="s">
        <v>4</v>
      </c>
      <c r="O263" s="1">
        <v>5</v>
      </c>
      <c r="P263" t="s">
        <v>24</v>
      </c>
      <c r="Q263" s="14">
        <v>0</v>
      </c>
      <c r="R263" s="2">
        <v>1</v>
      </c>
      <c r="S263">
        <f t="shared" si="264"/>
        <v>0</v>
      </c>
      <c r="T263">
        <f t="shared" si="265"/>
        <v>0</v>
      </c>
    </row>
    <row r="264" spans="1:20">
      <c r="A264" s="12">
        <v>43682</v>
      </c>
      <c r="B264" s="13">
        <v>6</v>
      </c>
      <c r="C264" s="13" t="s">
        <v>6</v>
      </c>
      <c r="D264" s="13">
        <v>1</v>
      </c>
      <c r="E264" s="14" t="s">
        <v>23</v>
      </c>
      <c r="F264" s="15">
        <v>2</v>
      </c>
      <c r="G264" s="14">
        <v>3</v>
      </c>
      <c r="H264">
        <v>8.1</v>
      </c>
      <c r="L264" s="3">
        <v>43682</v>
      </c>
      <c r="M264" s="2">
        <v>6</v>
      </c>
      <c r="N264" s="2" t="s">
        <v>5</v>
      </c>
      <c r="O264" s="2">
        <v>1</v>
      </c>
      <c r="P264" t="s">
        <v>24</v>
      </c>
      <c r="Q264" s="14">
        <v>0</v>
      </c>
      <c r="R264" s="17">
        <v>6</v>
      </c>
      <c r="S264">
        <f t="shared" si="264"/>
        <v>0</v>
      </c>
      <c r="T264">
        <f t="shared" si="265"/>
        <v>0</v>
      </c>
    </row>
    <row r="265" spans="1:20">
      <c r="A265" s="12">
        <v>43682</v>
      </c>
      <c r="B265" s="13">
        <v>6</v>
      </c>
      <c r="C265" s="13" t="s">
        <v>6</v>
      </c>
      <c r="D265" s="13">
        <v>2</v>
      </c>
      <c r="E265" s="14" t="s">
        <v>23</v>
      </c>
      <c r="F265" s="15">
        <v>1</v>
      </c>
      <c r="G265" s="14">
        <v>3</v>
      </c>
      <c r="H265">
        <v>6.9</v>
      </c>
      <c r="I265">
        <f t="shared" ref="I265" si="268">AVERAGE(G265:G266)</f>
        <v>2</v>
      </c>
      <c r="J265">
        <f t="shared" ref="J265" si="269">AVERAGE(H265:H266)</f>
        <v>7.45</v>
      </c>
      <c r="L265" s="3">
        <v>43682</v>
      </c>
      <c r="M265" s="2">
        <v>6</v>
      </c>
      <c r="N265" s="2" t="s">
        <v>5</v>
      </c>
      <c r="O265" s="2">
        <v>2</v>
      </c>
      <c r="P265" t="s">
        <v>24</v>
      </c>
      <c r="Q265" s="14" t="e">
        <v>#DIV/0!</v>
      </c>
      <c r="R265" s="17"/>
      <c r="S265" t="e">
        <f t="shared" si="264"/>
        <v>#DIV/0!</v>
      </c>
      <c r="T265" t="e">
        <f t="shared" si="265"/>
        <v>#DIV/0!</v>
      </c>
    </row>
    <row r="266" spans="1:20">
      <c r="A266" s="12">
        <v>43682</v>
      </c>
      <c r="B266" s="13">
        <v>6</v>
      </c>
      <c r="C266" s="13" t="s">
        <v>6</v>
      </c>
      <c r="D266" s="13">
        <v>2</v>
      </c>
      <c r="E266" s="14" t="s">
        <v>23</v>
      </c>
      <c r="F266" s="15">
        <v>2</v>
      </c>
      <c r="G266" s="14">
        <v>1</v>
      </c>
      <c r="H266">
        <v>8</v>
      </c>
      <c r="L266" s="3">
        <v>43682</v>
      </c>
      <c r="M266" s="2">
        <v>6</v>
      </c>
      <c r="N266" s="2" t="s">
        <v>5</v>
      </c>
      <c r="O266" s="1">
        <v>3</v>
      </c>
      <c r="P266" t="s">
        <v>24</v>
      </c>
      <c r="Q266" s="14" t="e">
        <v>#DIV/0!</v>
      </c>
      <c r="R266" s="2"/>
      <c r="S266" t="e">
        <f t="shared" si="264"/>
        <v>#DIV/0!</v>
      </c>
      <c r="T266" t="e">
        <f t="shared" si="265"/>
        <v>#DIV/0!</v>
      </c>
    </row>
    <row r="267" spans="1:20">
      <c r="A267" s="12">
        <v>43682</v>
      </c>
      <c r="B267" s="13">
        <v>6</v>
      </c>
      <c r="C267" s="13" t="s">
        <v>6</v>
      </c>
      <c r="D267" s="14">
        <v>3</v>
      </c>
      <c r="E267" s="14" t="s">
        <v>23</v>
      </c>
      <c r="F267" s="15">
        <v>1</v>
      </c>
      <c r="G267" s="14">
        <v>3</v>
      </c>
      <c r="H267">
        <v>10.9</v>
      </c>
      <c r="I267">
        <f t="shared" ref="I267" si="270">AVERAGE(G267:G268)</f>
        <v>2.5</v>
      </c>
      <c r="J267">
        <f t="shared" ref="J267" si="271">AVERAGE(H267:H268)</f>
        <v>12.8</v>
      </c>
      <c r="L267" s="3">
        <v>43682</v>
      </c>
      <c r="M267" s="2">
        <v>6</v>
      </c>
      <c r="N267" s="2" t="s">
        <v>5</v>
      </c>
      <c r="O267" s="1">
        <v>4</v>
      </c>
      <c r="P267" t="s">
        <v>24</v>
      </c>
      <c r="Q267" s="14" t="e">
        <v>#DIV/0!</v>
      </c>
      <c r="R267" s="17"/>
      <c r="S267" t="e">
        <f t="shared" si="264"/>
        <v>#DIV/0!</v>
      </c>
      <c r="T267" t="e">
        <f t="shared" si="265"/>
        <v>#DIV/0!</v>
      </c>
    </row>
    <row r="268" spans="1:20">
      <c r="A268" s="12">
        <v>43682</v>
      </c>
      <c r="B268" s="13">
        <v>6</v>
      </c>
      <c r="C268" s="13" t="s">
        <v>6</v>
      </c>
      <c r="D268" s="13">
        <v>3</v>
      </c>
      <c r="E268" s="14" t="s">
        <v>23</v>
      </c>
      <c r="F268" s="15">
        <v>2</v>
      </c>
      <c r="G268" s="14">
        <v>2</v>
      </c>
      <c r="H268">
        <v>14.7</v>
      </c>
      <c r="L268" s="3">
        <v>43682</v>
      </c>
      <c r="M268" s="2">
        <v>6</v>
      </c>
      <c r="N268" s="2" t="s">
        <v>5</v>
      </c>
      <c r="O268" s="1">
        <v>5</v>
      </c>
      <c r="P268" t="s">
        <v>24</v>
      </c>
      <c r="Q268" s="14">
        <v>1</v>
      </c>
      <c r="R268" s="2">
        <v>1</v>
      </c>
      <c r="S268">
        <f t="shared" si="264"/>
        <v>1</v>
      </c>
      <c r="T268">
        <f t="shared" si="265"/>
        <v>1.2738853503184714E-2</v>
      </c>
    </row>
    <row r="269" spans="1:20">
      <c r="A269" s="12">
        <v>43682</v>
      </c>
      <c r="B269" s="13">
        <v>6</v>
      </c>
      <c r="C269" s="13" t="s">
        <v>6</v>
      </c>
      <c r="D269" s="14">
        <v>4</v>
      </c>
      <c r="E269" s="14" t="s">
        <v>23</v>
      </c>
      <c r="F269" s="15">
        <v>1</v>
      </c>
      <c r="G269" s="14">
        <v>4</v>
      </c>
      <c r="H269">
        <v>11.8</v>
      </c>
      <c r="I269">
        <f t="shared" ref="I269" si="272">AVERAGE(G269:G270)</f>
        <v>3.5</v>
      </c>
      <c r="J269">
        <f t="shared" ref="J269" si="273">AVERAGE(H269:H270)</f>
        <v>10.600000000000001</v>
      </c>
      <c r="L269" s="3">
        <v>43682</v>
      </c>
      <c r="M269" s="2">
        <v>6</v>
      </c>
      <c r="N269" s="2" t="s">
        <v>6</v>
      </c>
      <c r="O269" s="2">
        <v>1</v>
      </c>
      <c r="P269" t="s">
        <v>24</v>
      </c>
      <c r="Q269" s="14" t="e">
        <v>#DIV/0!</v>
      </c>
      <c r="R269" s="2"/>
      <c r="S269" t="e">
        <f t="shared" si="264"/>
        <v>#DIV/0!</v>
      </c>
      <c r="T269" t="e">
        <f t="shared" si="265"/>
        <v>#DIV/0!</v>
      </c>
    </row>
    <row r="270" spans="1:20">
      <c r="A270" s="12">
        <v>43682</v>
      </c>
      <c r="B270" s="13">
        <v>6</v>
      </c>
      <c r="C270" s="13" t="s">
        <v>6</v>
      </c>
      <c r="D270" s="13">
        <v>4</v>
      </c>
      <c r="E270" s="14" t="s">
        <v>23</v>
      </c>
      <c r="F270" s="15">
        <v>2</v>
      </c>
      <c r="G270" s="14">
        <v>3</v>
      </c>
      <c r="H270">
        <v>9.4</v>
      </c>
      <c r="L270" s="3">
        <v>43682</v>
      </c>
      <c r="M270" s="2">
        <v>6</v>
      </c>
      <c r="N270" s="2" t="s">
        <v>6</v>
      </c>
      <c r="O270" s="2">
        <v>2</v>
      </c>
      <c r="P270" t="s">
        <v>24</v>
      </c>
      <c r="Q270" s="14">
        <v>0.5</v>
      </c>
      <c r="R270" s="2">
        <v>2</v>
      </c>
      <c r="S270">
        <f t="shared" si="264"/>
        <v>1</v>
      </c>
      <c r="T270">
        <f t="shared" si="265"/>
        <v>1.2738853503184714E-2</v>
      </c>
    </row>
    <row r="271" spans="1:20">
      <c r="A271" s="12">
        <v>43682</v>
      </c>
      <c r="B271" s="13">
        <v>6</v>
      </c>
      <c r="C271" s="13" t="s">
        <v>6</v>
      </c>
      <c r="D271" s="14">
        <v>5</v>
      </c>
      <c r="E271" s="14" t="s">
        <v>23</v>
      </c>
      <c r="F271" s="15">
        <v>1</v>
      </c>
      <c r="G271" s="14">
        <v>4</v>
      </c>
      <c r="H271">
        <v>6.7</v>
      </c>
      <c r="I271">
        <f t="shared" ref="I271" si="274">AVERAGE(G271:G272)</f>
        <v>3</v>
      </c>
      <c r="J271">
        <f t="shared" ref="J271" si="275">AVERAGE(H271:H272)</f>
        <v>7.9499999999999993</v>
      </c>
      <c r="L271" s="3">
        <v>43682</v>
      </c>
      <c r="M271" s="2">
        <v>6</v>
      </c>
      <c r="N271" s="2" t="s">
        <v>6</v>
      </c>
      <c r="O271" s="1">
        <v>3</v>
      </c>
      <c r="P271" t="s">
        <v>24</v>
      </c>
      <c r="Q271" s="14">
        <v>1</v>
      </c>
      <c r="R271" s="17">
        <v>1</v>
      </c>
      <c r="S271">
        <f t="shared" si="264"/>
        <v>1</v>
      </c>
      <c r="T271">
        <f t="shared" si="265"/>
        <v>1.2738853503184714E-2</v>
      </c>
    </row>
    <row r="272" spans="1:20">
      <c r="A272" s="12">
        <v>43682</v>
      </c>
      <c r="B272" s="13">
        <v>6</v>
      </c>
      <c r="C272" s="13" t="s">
        <v>6</v>
      </c>
      <c r="D272" s="13">
        <v>5</v>
      </c>
      <c r="E272" s="14" t="s">
        <v>23</v>
      </c>
      <c r="F272" s="15">
        <v>2</v>
      </c>
      <c r="G272" s="14">
        <v>2</v>
      </c>
      <c r="H272">
        <v>9.1999999999999993</v>
      </c>
      <c r="L272" s="3">
        <v>43682</v>
      </c>
      <c r="M272" s="2">
        <v>6</v>
      </c>
      <c r="N272" s="2" t="s">
        <v>6</v>
      </c>
      <c r="O272" s="1">
        <v>4</v>
      </c>
      <c r="P272" t="s">
        <v>24</v>
      </c>
      <c r="Q272" s="14">
        <v>0.5</v>
      </c>
      <c r="R272" s="17">
        <v>2</v>
      </c>
      <c r="S272">
        <f t="shared" si="264"/>
        <v>1</v>
      </c>
      <c r="T272">
        <f t="shared" si="265"/>
        <v>1.2738853503184714E-2</v>
      </c>
    </row>
    <row r="273" spans="1:20">
      <c r="A273" s="12">
        <v>43640</v>
      </c>
      <c r="B273" s="13">
        <v>3</v>
      </c>
      <c r="C273" s="13" t="s">
        <v>4</v>
      </c>
      <c r="D273" s="13">
        <v>1</v>
      </c>
      <c r="E273" s="14" t="s">
        <v>24</v>
      </c>
      <c r="F273" s="15">
        <v>1</v>
      </c>
      <c r="G273" s="14"/>
      <c r="H273" s="14"/>
      <c r="I273" t="e">
        <f t="shared" ref="I273" si="276">AVERAGE(G273:G274)</f>
        <v>#DIV/0!</v>
      </c>
      <c r="J273" t="e">
        <f t="shared" ref="J273" si="277">AVERAGE(H273:H274)</f>
        <v>#DIV/0!</v>
      </c>
      <c r="L273" s="3">
        <v>43682</v>
      </c>
      <c r="M273" s="2">
        <v>6</v>
      </c>
      <c r="N273" s="2" t="s">
        <v>6</v>
      </c>
      <c r="O273" s="1">
        <v>5</v>
      </c>
      <c r="P273" t="s">
        <v>24</v>
      </c>
      <c r="Q273" s="14" t="e">
        <v>#DIV/0!</v>
      </c>
      <c r="R273" s="17"/>
      <c r="S273" t="e">
        <f t="shared" si="264"/>
        <v>#DIV/0!</v>
      </c>
      <c r="T273" t="e">
        <f t="shared" si="265"/>
        <v>#DIV/0!</v>
      </c>
    </row>
    <row r="274" spans="1:20">
      <c r="A274" s="12">
        <v>43640</v>
      </c>
      <c r="B274" s="13">
        <v>3</v>
      </c>
      <c r="C274" s="13" t="s">
        <v>4</v>
      </c>
      <c r="D274" s="13">
        <v>1</v>
      </c>
      <c r="E274" s="14" t="s">
        <v>24</v>
      </c>
      <c r="F274" s="15">
        <v>2</v>
      </c>
      <c r="G274" s="14"/>
      <c r="H274" s="14"/>
      <c r="L274" s="3">
        <v>43640</v>
      </c>
      <c r="M274" s="2">
        <v>3</v>
      </c>
      <c r="N274" s="2" t="s">
        <v>4</v>
      </c>
      <c r="O274" s="2">
        <v>1</v>
      </c>
      <c r="P274" t="s">
        <v>25</v>
      </c>
      <c r="Q274" s="14" t="e">
        <v>#DIV/0!</v>
      </c>
      <c r="R274" s="17"/>
      <c r="S274" t="e">
        <f t="shared" si="264"/>
        <v>#DIV/0!</v>
      </c>
      <c r="T274" t="e">
        <f t="shared" si="265"/>
        <v>#DIV/0!</v>
      </c>
    </row>
    <row r="275" spans="1:20">
      <c r="A275" s="12">
        <v>43640</v>
      </c>
      <c r="B275" s="13">
        <v>3</v>
      </c>
      <c r="C275" s="13" t="s">
        <v>4</v>
      </c>
      <c r="D275" s="13">
        <v>2</v>
      </c>
      <c r="E275" s="14" t="s">
        <v>24</v>
      </c>
      <c r="F275" s="15">
        <v>1</v>
      </c>
      <c r="G275" s="14">
        <v>0</v>
      </c>
      <c r="H275" s="14">
        <v>8.6999999999999993</v>
      </c>
      <c r="I275">
        <f t="shared" ref="I275" si="278">AVERAGE(G275:G276)</f>
        <v>0</v>
      </c>
      <c r="J275">
        <f t="shared" ref="J275" si="279">AVERAGE(H275:H276)</f>
        <v>8.0500000000000007</v>
      </c>
      <c r="L275" s="3">
        <v>43640</v>
      </c>
      <c r="M275" s="2">
        <v>3</v>
      </c>
      <c r="N275" s="2" t="s">
        <v>4</v>
      </c>
      <c r="O275" s="2">
        <v>2</v>
      </c>
      <c r="P275" t="s">
        <v>25</v>
      </c>
      <c r="Q275" s="14" t="e">
        <v>#DIV/0!</v>
      </c>
      <c r="R275" s="17"/>
      <c r="S275" t="e">
        <f t="shared" si="264"/>
        <v>#DIV/0!</v>
      </c>
      <c r="T275" t="e">
        <f t="shared" si="265"/>
        <v>#DIV/0!</v>
      </c>
    </row>
    <row r="276" spans="1:20">
      <c r="A276" s="12">
        <v>43640</v>
      </c>
      <c r="B276" s="13">
        <v>3</v>
      </c>
      <c r="C276" s="13" t="s">
        <v>4</v>
      </c>
      <c r="D276" s="13">
        <v>2</v>
      </c>
      <c r="E276" s="14" t="s">
        <v>24</v>
      </c>
      <c r="F276" s="15">
        <v>2</v>
      </c>
      <c r="G276" s="14">
        <v>0</v>
      </c>
      <c r="H276" s="14">
        <v>7.4</v>
      </c>
      <c r="L276" s="3">
        <v>43640</v>
      </c>
      <c r="M276" s="2">
        <v>3</v>
      </c>
      <c r="N276" s="2" t="s">
        <v>4</v>
      </c>
      <c r="O276" s="1">
        <v>3</v>
      </c>
      <c r="P276" t="s">
        <v>25</v>
      </c>
      <c r="Q276" s="14" t="e">
        <v>#DIV/0!</v>
      </c>
      <c r="R276" s="17"/>
      <c r="S276" t="e">
        <f t="shared" si="264"/>
        <v>#DIV/0!</v>
      </c>
      <c r="T276" t="e">
        <f t="shared" si="265"/>
        <v>#DIV/0!</v>
      </c>
    </row>
    <row r="277" spans="1:20">
      <c r="A277" s="12">
        <v>43640</v>
      </c>
      <c r="B277" s="13">
        <v>3</v>
      </c>
      <c r="C277" s="13" t="s">
        <v>4</v>
      </c>
      <c r="D277" s="13">
        <v>3</v>
      </c>
      <c r="E277" s="14" t="s">
        <v>24</v>
      </c>
      <c r="F277" s="15">
        <v>1</v>
      </c>
      <c r="G277" s="14">
        <v>1</v>
      </c>
      <c r="H277" s="14">
        <v>6</v>
      </c>
      <c r="I277">
        <f t="shared" ref="I277" si="280">AVERAGE(G277:G278)</f>
        <v>0.5</v>
      </c>
      <c r="J277">
        <f t="shared" ref="J277" si="281">AVERAGE(H277:H278)</f>
        <v>6.5</v>
      </c>
      <c r="L277" s="3">
        <v>43640</v>
      </c>
      <c r="M277" s="2">
        <v>3</v>
      </c>
      <c r="N277" s="2" t="s">
        <v>4</v>
      </c>
      <c r="O277" s="1">
        <v>4</v>
      </c>
      <c r="P277" t="s">
        <v>25</v>
      </c>
      <c r="Q277" s="14" t="e">
        <v>#DIV/0!</v>
      </c>
      <c r="R277" s="17"/>
      <c r="S277" t="e">
        <f t="shared" si="264"/>
        <v>#DIV/0!</v>
      </c>
      <c r="T277" t="e">
        <f t="shared" si="265"/>
        <v>#DIV/0!</v>
      </c>
    </row>
    <row r="278" spans="1:20">
      <c r="A278" s="12">
        <v>43640</v>
      </c>
      <c r="B278" s="13">
        <v>3</v>
      </c>
      <c r="C278" s="13" t="s">
        <v>4</v>
      </c>
      <c r="D278" s="13">
        <v>3</v>
      </c>
      <c r="E278" s="14" t="s">
        <v>24</v>
      </c>
      <c r="F278" s="15">
        <v>2</v>
      </c>
      <c r="G278" s="14">
        <v>0</v>
      </c>
      <c r="H278" s="14">
        <v>7</v>
      </c>
      <c r="L278" s="3">
        <v>43640</v>
      </c>
      <c r="M278" s="2">
        <v>3</v>
      </c>
      <c r="N278" s="1" t="s">
        <v>4</v>
      </c>
      <c r="O278" s="1">
        <v>5</v>
      </c>
      <c r="P278" t="s">
        <v>25</v>
      </c>
      <c r="Q278" s="14" t="e">
        <v>#DIV/0!</v>
      </c>
      <c r="R278" s="17"/>
      <c r="S278" t="e">
        <f t="shared" si="264"/>
        <v>#DIV/0!</v>
      </c>
      <c r="T278" t="e">
        <f t="shared" si="265"/>
        <v>#DIV/0!</v>
      </c>
    </row>
    <row r="279" spans="1:20">
      <c r="A279" s="12">
        <v>43640</v>
      </c>
      <c r="B279" s="13">
        <v>3</v>
      </c>
      <c r="C279" s="13" t="s">
        <v>4</v>
      </c>
      <c r="D279" s="13">
        <v>4</v>
      </c>
      <c r="E279" s="14" t="s">
        <v>24</v>
      </c>
      <c r="F279" s="15">
        <v>1</v>
      </c>
      <c r="G279" s="14">
        <v>1</v>
      </c>
      <c r="H279" s="14">
        <v>9.4</v>
      </c>
      <c r="I279">
        <f t="shared" ref="I279" si="282">AVERAGE(G279:G280)</f>
        <v>0.5</v>
      </c>
      <c r="J279">
        <f t="shared" ref="J279" si="283">AVERAGE(H279:H280)</f>
        <v>8.15</v>
      </c>
      <c r="L279" s="3">
        <v>43640</v>
      </c>
      <c r="M279" s="2">
        <v>3</v>
      </c>
      <c r="N279" s="2" t="s">
        <v>5</v>
      </c>
      <c r="O279" s="2">
        <v>1</v>
      </c>
      <c r="P279" t="s">
        <v>25</v>
      </c>
      <c r="Q279" s="14" t="e">
        <v>#DIV/0!</v>
      </c>
      <c r="R279" s="17"/>
      <c r="S279" t="e">
        <f t="shared" si="264"/>
        <v>#DIV/0!</v>
      </c>
      <c r="T279" t="e">
        <f t="shared" si="265"/>
        <v>#DIV/0!</v>
      </c>
    </row>
    <row r="280" spans="1:20">
      <c r="A280" s="12">
        <v>43640</v>
      </c>
      <c r="B280" s="13">
        <v>3</v>
      </c>
      <c r="C280" s="13" t="s">
        <v>4</v>
      </c>
      <c r="D280" s="13">
        <v>4</v>
      </c>
      <c r="E280" s="14" t="s">
        <v>24</v>
      </c>
      <c r="F280" s="15">
        <v>2</v>
      </c>
      <c r="G280" s="14">
        <v>0</v>
      </c>
      <c r="H280" s="14">
        <v>6.9</v>
      </c>
      <c r="L280" s="3">
        <v>43640</v>
      </c>
      <c r="M280" s="2">
        <v>3</v>
      </c>
      <c r="N280" s="2" t="s">
        <v>5</v>
      </c>
      <c r="O280" s="2">
        <v>2</v>
      </c>
      <c r="P280" t="s">
        <v>25</v>
      </c>
      <c r="Q280" s="14" t="e">
        <v>#DIV/0!</v>
      </c>
      <c r="R280" s="17"/>
      <c r="S280" t="e">
        <f t="shared" si="264"/>
        <v>#DIV/0!</v>
      </c>
      <c r="T280" t="e">
        <f t="shared" si="265"/>
        <v>#DIV/0!</v>
      </c>
    </row>
    <row r="281" spans="1:20">
      <c r="A281" s="12">
        <v>43640</v>
      </c>
      <c r="B281" s="13">
        <v>3</v>
      </c>
      <c r="C281" s="13" t="s">
        <v>4</v>
      </c>
      <c r="D281" s="13">
        <v>5</v>
      </c>
      <c r="E281" s="14" t="s">
        <v>24</v>
      </c>
      <c r="F281" s="15">
        <v>1</v>
      </c>
      <c r="G281" s="14">
        <v>0</v>
      </c>
      <c r="H281" s="14">
        <v>9.5</v>
      </c>
      <c r="I281">
        <f t="shared" ref="I281" si="284">AVERAGE(G281:G282)</f>
        <v>0</v>
      </c>
      <c r="J281">
        <f t="shared" ref="J281" si="285">AVERAGE(H281:H282)</f>
        <v>9.5</v>
      </c>
      <c r="L281" s="3">
        <v>43640</v>
      </c>
      <c r="M281" s="2">
        <v>3</v>
      </c>
      <c r="N281" s="2" t="s">
        <v>5</v>
      </c>
      <c r="O281" s="1">
        <v>3</v>
      </c>
      <c r="P281" t="s">
        <v>25</v>
      </c>
      <c r="Q281" s="14" t="e">
        <v>#DIV/0!</v>
      </c>
      <c r="R281" s="17"/>
      <c r="S281" t="e">
        <f t="shared" si="264"/>
        <v>#DIV/0!</v>
      </c>
      <c r="T281" t="e">
        <f t="shared" si="265"/>
        <v>#DIV/0!</v>
      </c>
    </row>
    <row r="282" spans="1:20">
      <c r="A282" s="12">
        <v>43640</v>
      </c>
      <c r="B282" s="13">
        <v>3</v>
      </c>
      <c r="C282" s="13" t="s">
        <v>4</v>
      </c>
      <c r="D282" s="13">
        <v>5</v>
      </c>
      <c r="E282" s="14" t="s">
        <v>24</v>
      </c>
      <c r="F282" s="15">
        <v>2</v>
      </c>
      <c r="G282" s="14"/>
      <c r="H282" s="14"/>
      <c r="L282" s="3">
        <v>43640</v>
      </c>
      <c r="M282" s="2">
        <v>3</v>
      </c>
      <c r="N282" s="2" t="s">
        <v>5</v>
      </c>
      <c r="O282" s="1">
        <v>4</v>
      </c>
      <c r="P282" t="s">
        <v>25</v>
      </c>
      <c r="Q282" s="14" t="e">
        <v>#DIV/0!</v>
      </c>
      <c r="R282" s="17"/>
      <c r="S282" t="e">
        <f t="shared" si="264"/>
        <v>#DIV/0!</v>
      </c>
      <c r="T282" t="e">
        <f t="shared" si="265"/>
        <v>#DIV/0!</v>
      </c>
    </row>
    <row r="283" spans="1:20">
      <c r="A283" s="12">
        <v>43640</v>
      </c>
      <c r="B283" s="13">
        <v>3</v>
      </c>
      <c r="C283" s="13" t="s">
        <v>5</v>
      </c>
      <c r="D283" s="13">
        <v>1</v>
      </c>
      <c r="E283" s="14" t="s">
        <v>24</v>
      </c>
      <c r="F283" s="15">
        <v>1</v>
      </c>
      <c r="G283" s="14">
        <v>3</v>
      </c>
      <c r="H283" s="14">
        <v>7.5</v>
      </c>
      <c r="I283">
        <f t="shared" ref="I283" si="286">AVERAGE(G283:G284)</f>
        <v>3</v>
      </c>
      <c r="J283">
        <f t="shared" ref="J283" si="287">AVERAGE(H283:H284)</f>
        <v>6.95</v>
      </c>
      <c r="L283" s="3">
        <v>43640</v>
      </c>
      <c r="M283" s="2">
        <v>3</v>
      </c>
      <c r="N283" s="2" t="s">
        <v>5</v>
      </c>
      <c r="O283" s="1">
        <v>5</v>
      </c>
      <c r="P283" t="s">
        <v>25</v>
      </c>
      <c r="Q283" s="14" t="e">
        <v>#DIV/0!</v>
      </c>
      <c r="R283" s="17"/>
      <c r="S283" t="e">
        <f t="shared" si="264"/>
        <v>#DIV/0!</v>
      </c>
      <c r="T283" t="e">
        <f t="shared" si="265"/>
        <v>#DIV/0!</v>
      </c>
    </row>
    <row r="284" spans="1:20">
      <c r="A284" s="12">
        <v>43640</v>
      </c>
      <c r="B284" s="13">
        <v>3</v>
      </c>
      <c r="C284" s="13" t="s">
        <v>5</v>
      </c>
      <c r="D284" s="13">
        <v>1</v>
      </c>
      <c r="E284" s="14" t="s">
        <v>24</v>
      </c>
      <c r="F284" s="15">
        <v>2</v>
      </c>
      <c r="G284" s="14">
        <v>3</v>
      </c>
      <c r="H284" s="14">
        <v>6.4</v>
      </c>
      <c r="L284" s="3">
        <v>43640</v>
      </c>
      <c r="M284" s="2">
        <v>3</v>
      </c>
      <c r="N284" s="2" t="s">
        <v>6</v>
      </c>
      <c r="O284" s="2">
        <v>1</v>
      </c>
      <c r="P284" t="s">
        <v>25</v>
      </c>
      <c r="Q284" s="14" t="e">
        <v>#DIV/0!</v>
      </c>
      <c r="R284" s="17"/>
      <c r="S284" t="e">
        <f t="shared" si="264"/>
        <v>#DIV/0!</v>
      </c>
      <c r="T284" t="e">
        <f t="shared" si="265"/>
        <v>#DIV/0!</v>
      </c>
    </row>
    <row r="285" spans="1:20">
      <c r="A285" s="12">
        <v>43640</v>
      </c>
      <c r="B285" s="13">
        <v>3</v>
      </c>
      <c r="C285" s="13" t="s">
        <v>5</v>
      </c>
      <c r="D285" s="13">
        <v>2</v>
      </c>
      <c r="E285" s="14" t="s">
        <v>24</v>
      </c>
      <c r="F285" s="15">
        <v>1</v>
      </c>
      <c r="G285" s="14">
        <v>2</v>
      </c>
      <c r="H285" s="14">
        <v>7.9</v>
      </c>
      <c r="I285">
        <f t="shared" ref="I285" si="288">AVERAGE(G285:G286)</f>
        <v>2</v>
      </c>
      <c r="J285">
        <f t="shared" ref="J285" si="289">AVERAGE(H285:H286)</f>
        <v>9.3000000000000007</v>
      </c>
      <c r="L285" s="3">
        <v>43640</v>
      </c>
      <c r="M285" s="2">
        <v>3</v>
      </c>
      <c r="N285" s="2" t="s">
        <v>6</v>
      </c>
      <c r="O285" s="2">
        <v>2</v>
      </c>
      <c r="P285" t="s">
        <v>25</v>
      </c>
      <c r="Q285" s="14" t="e">
        <v>#DIV/0!</v>
      </c>
      <c r="R285" s="17"/>
      <c r="S285" t="e">
        <f t="shared" si="264"/>
        <v>#DIV/0!</v>
      </c>
      <c r="T285" t="e">
        <f t="shared" si="265"/>
        <v>#DIV/0!</v>
      </c>
    </row>
    <row r="286" spans="1:20">
      <c r="A286" s="12">
        <v>43640</v>
      </c>
      <c r="B286" s="13">
        <v>3</v>
      </c>
      <c r="C286" s="13" t="s">
        <v>5</v>
      </c>
      <c r="D286" s="13">
        <v>2</v>
      </c>
      <c r="E286" s="14" t="s">
        <v>24</v>
      </c>
      <c r="F286" s="15">
        <v>2</v>
      </c>
      <c r="G286" s="14">
        <v>2</v>
      </c>
      <c r="H286" s="14">
        <v>10.7</v>
      </c>
      <c r="L286" s="3">
        <v>43640</v>
      </c>
      <c r="M286" s="2">
        <v>3</v>
      </c>
      <c r="N286" s="2" t="s">
        <v>6</v>
      </c>
      <c r="O286" s="1">
        <v>3</v>
      </c>
      <c r="P286" t="s">
        <v>25</v>
      </c>
      <c r="Q286" s="14" t="e">
        <v>#DIV/0!</v>
      </c>
      <c r="R286" s="17"/>
      <c r="S286" t="e">
        <f t="shared" si="264"/>
        <v>#DIV/0!</v>
      </c>
      <c r="T286" t="e">
        <f t="shared" si="265"/>
        <v>#DIV/0!</v>
      </c>
    </row>
    <row r="287" spans="1:20">
      <c r="A287" s="12">
        <v>43640</v>
      </c>
      <c r="B287" s="13">
        <v>3</v>
      </c>
      <c r="C287" s="13" t="s">
        <v>5</v>
      </c>
      <c r="D287" s="13">
        <v>3</v>
      </c>
      <c r="E287" s="14" t="s">
        <v>24</v>
      </c>
      <c r="F287" s="15">
        <v>1</v>
      </c>
      <c r="G287" s="14">
        <v>1</v>
      </c>
      <c r="H287" s="14">
        <v>9.6</v>
      </c>
      <c r="I287">
        <f t="shared" ref="I287" si="290">AVERAGE(G287:G288)</f>
        <v>1</v>
      </c>
      <c r="J287">
        <f t="shared" ref="J287" si="291">AVERAGE(H287:H288)</f>
        <v>9.6</v>
      </c>
      <c r="L287" s="3">
        <v>43640</v>
      </c>
      <c r="M287" s="2">
        <v>3</v>
      </c>
      <c r="N287" s="2" t="s">
        <v>6</v>
      </c>
      <c r="O287" s="1">
        <v>4</v>
      </c>
      <c r="P287" t="s">
        <v>25</v>
      </c>
      <c r="Q287" s="14" t="e">
        <v>#DIV/0!</v>
      </c>
      <c r="R287" s="17"/>
      <c r="S287" t="e">
        <f t="shared" si="264"/>
        <v>#DIV/0!</v>
      </c>
      <c r="T287" t="e">
        <f t="shared" si="265"/>
        <v>#DIV/0!</v>
      </c>
    </row>
    <row r="288" spans="1:20">
      <c r="A288" s="12">
        <v>43640</v>
      </c>
      <c r="B288" s="13">
        <v>3</v>
      </c>
      <c r="C288" s="13" t="s">
        <v>5</v>
      </c>
      <c r="D288" s="13">
        <v>3</v>
      </c>
      <c r="E288" s="14" t="s">
        <v>24</v>
      </c>
      <c r="F288" s="15">
        <v>2</v>
      </c>
      <c r="G288" s="14"/>
      <c r="H288" s="14"/>
      <c r="L288" s="3">
        <v>43640</v>
      </c>
      <c r="M288" s="2">
        <v>3</v>
      </c>
      <c r="N288" s="2" t="s">
        <v>6</v>
      </c>
      <c r="O288" s="1">
        <v>5</v>
      </c>
      <c r="P288" t="s">
        <v>25</v>
      </c>
      <c r="Q288" s="14" t="e">
        <v>#DIV/0!</v>
      </c>
      <c r="R288" s="17"/>
      <c r="S288" t="e">
        <f t="shared" si="264"/>
        <v>#DIV/0!</v>
      </c>
      <c r="T288" t="e">
        <f t="shared" si="265"/>
        <v>#DIV/0!</v>
      </c>
    </row>
    <row r="289" spans="1:20">
      <c r="A289" s="12">
        <v>43640</v>
      </c>
      <c r="B289" s="13">
        <v>3</v>
      </c>
      <c r="C289" s="13" t="s">
        <v>5</v>
      </c>
      <c r="D289" s="13">
        <v>4</v>
      </c>
      <c r="E289" s="14" t="s">
        <v>24</v>
      </c>
      <c r="F289" s="15">
        <v>1</v>
      </c>
      <c r="G289" s="14"/>
      <c r="I289" t="e">
        <f t="shared" ref="I289" si="292">AVERAGE(G289:G290)</f>
        <v>#DIV/0!</v>
      </c>
      <c r="J289" t="e">
        <f t="shared" ref="J289" si="293">AVERAGE(H289:H290)</f>
        <v>#DIV/0!</v>
      </c>
      <c r="L289" s="3">
        <v>43640</v>
      </c>
      <c r="M289" s="2">
        <v>5</v>
      </c>
      <c r="N289" s="2" t="s">
        <v>4</v>
      </c>
      <c r="O289" s="2">
        <v>1</v>
      </c>
      <c r="P289" t="s">
        <v>25</v>
      </c>
      <c r="Q289" s="14" t="e">
        <v>#DIV/0!</v>
      </c>
      <c r="R289" s="17"/>
      <c r="S289" t="e">
        <f t="shared" si="264"/>
        <v>#DIV/0!</v>
      </c>
      <c r="T289" t="e">
        <f t="shared" si="265"/>
        <v>#DIV/0!</v>
      </c>
    </row>
    <row r="290" spans="1:20">
      <c r="A290" s="12">
        <v>43640</v>
      </c>
      <c r="B290" s="13">
        <v>3</v>
      </c>
      <c r="C290" s="13" t="s">
        <v>5</v>
      </c>
      <c r="D290" s="13">
        <v>4</v>
      </c>
      <c r="E290" s="14" t="s">
        <v>24</v>
      </c>
      <c r="F290" s="15">
        <v>2</v>
      </c>
      <c r="G290" s="14"/>
      <c r="H290" s="14"/>
      <c r="L290" s="3">
        <v>43640</v>
      </c>
      <c r="M290" s="2">
        <v>5</v>
      </c>
      <c r="N290" s="2" t="s">
        <v>4</v>
      </c>
      <c r="O290" s="2">
        <v>2</v>
      </c>
      <c r="P290" t="s">
        <v>25</v>
      </c>
      <c r="Q290" s="14" t="e">
        <v>#DIV/0!</v>
      </c>
      <c r="R290" s="17"/>
      <c r="S290" t="e">
        <f t="shared" si="264"/>
        <v>#DIV/0!</v>
      </c>
      <c r="T290" t="e">
        <f t="shared" si="265"/>
        <v>#DIV/0!</v>
      </c>
    </row>
    <row r="291" spans="1:20">
      <c r="A291" s="12">
        <v>43640</v>
      </c>
      <c r="B291" s="13">
        <v>3</v>
      </c>
      <c r="C291" s="13" t="s">
        <v>5</v>
      </c>
      <c r="D291" s="13">
        <v>5</v>
      </c>
      <c r="E291" s="14" t="s">
        <v>24</v>
      </c>
      <c r="F291" s="15">
        <v>1</v>
      </c>
      <c r="G291" s="14">
        <v>1</v>
      </c>
      <c r="H291" s="14">
        <v>9.5</v>
      </c>
      <c r="I291">
        <f t="shared" ref="I291" si="294">AVERAGE(G291:G292)</f>
        <v>0.5</v>
      </c>
      <c r="J291">
        <f t="shared" ref="J291" si="295">AVERAGE(H291:H292)</f>
        <v>7.45</v>
      </c>
      <c r="L291" s="3">
        <v>43640</v>
      </c>
      <c r="M291" s="2">
        <v>5</v>
      </c>
      <c r="N291" s="2" t="s">
        <v>4</v>
      </c>
      <c r="O291" s="1">
        <v>3</v>
      </c>
      <c r="P291" t="s">
        <v>25</v>
      </c>
      <c r="Q291" s="14" t="e">
        <v>#DIV/0!</v>
      </c>
      <c r="R291" s="17"/>
      <c r="S291" t="e">
        <f t="shared" si="264"/>
        <v>#DIV/0!</v>
      </c>
      <c r="T291" t="e">
        <f t="shared" si="265"/>
        <v>#DIV/0!</v>
      </c>
    </row>
    <row r="292" spans="1:20">
      <c r="A292" s="12">
        <v>43640</v>
      </c>
      <c r="B292" s="13">
        <v>3</v>
      </c>
      <c r="C292" s="13" t="s">
        <v>5</v>
      </c>
      <c r="D292" s="13">
        <v>5</v>
      </c>
      <c r="E292" s="14" t="s">
        <v>24</v>
      </c>
      <c r="F292" s="15">
        <v>2</v>
      </c>
      <c r="G292" s="14">
        <v>0</v>
      </c>
      <c r="H292" s="14">
        <v>5.4</v>
      </c>
      <c r="L292" s="3">
        <v>43640</v>
      </c>
      <c r="M292" s="2">
        <v>5</v>
      </c>
      <c r="N292" s="2" t="s">
        <v>4</v>
      </c>
      <c r="O292" s="1">
        <v>4</v>
      </c>
      <c r="P292" t="s">
        <v>25</v>
      </c>
      <c r="Q292" s="14" t="e">
        <v>#DIV/0!</v>
      </c>
      <c r="R292" s="17"/>
      <c r="S292" t="e">
        <f t="shared" si="264"/>
        <v>#DIV/0!</v>
      </c>
      <c r="T292" t="e">
        <f t="shared" si="265"/>
        <v>#DIV/0!</v>
      </c>
    </row>
    <row r="293" spans="1:20">
      <c r="A293" s="12">
        <v>43640</v>
      </c>
      <c r="B293" s="13">
        <v>3</v>
      </c>
      <c r="C293" s="13" t="s">
        <v>6</v>
      </c>
      <c r="D293" s="13">
        <v>1</v>
      </c>
      <c r="E293" s="14" t="s">
        <v>24</v>
      </c>
      <c r="F293" s="15">
        <v>1</v>
      </c>
      <c r="G293" s="14">
        <v>0</v>
      </c>
      <c r="H293" s="14">
        <v>7.2</v>
      </c>
      <c r="I293">
        <f t="shared" ref="I293" si="296">AVERAGE(G293:G294)</f>
        <v>0</v>
      </c>
      <c r="J293">
        <f t="shared" ref="J293" si="297">AVERAGE(H293:H294)</f>
        <v>7.1</v>
      </c>
      <c r="L293" s="3">
        <v>43640</v>
      </c>
      <c r="M293" s="2">
        <v>5</v>
      </c>
      <c r="N293" s="1" t="s">
        <v>4</v>
      </c>
      <c r="O293" s="1">
        <v>5</v>
      </c>
      <c r="P293" t="s">
        <v>25</v>
      </c>
      <c r="Q293" s="14" t="e">
        <v>#DIV/0!</v>
      </c>
      <c r="R293" s="17"/>
      <c r="S293" t="e">
        <f t="shared" si="264"/>
        <v>#DIV/0!</v>
      </c>
      <c r="T293" t="e">
        <f t="shared" si="265"/>
        <v>#DIV/0!</v>
      </c>
    </row>
    <row r="294" spans="1:20">
      <c r="A294" s="12">
        <v>43640</v>
      </c>
      <c r="B294" s="13">
        <v>3</v>
      </c>
      <c r="C294" s="13" t="s">
        <v>6</v>
      </c>
      <c r="D294" s="13">
        <v>1</v>
      </c>
      <c r="E294" s="14" t="s">
        <v>24</v>
      </c>
      <c r="F294" s="15">
        <v>2</v>
      </c>
      <c r="G294" s="14">
        <v>0</v>
      </c>
      <c r="H294" s="14">
        <v>7</v>
      </c>
      <c r="L294" s="3">
        <v>43640</v>
      </c>
      <c r="M294" s="2">
        <v>5</v>
      </c>
      <c r="N294" s="2" t="s">
        <v>5</v>
      </c>
      <c r="O294" s="2">
        <v>1</v>
      </c>
      <c r="P294" t="s">
        <v>25</v>
      </c>
      <c r="Q294" s="14" t="e">
        <v>#DIV/0!</v>
      </c>
      <c r="R294" s="18"/>
      <c r="S294" t="e">
        <f t="shared" si="264"/>
        <v>#DIV/0!</v>
      </c>
      <c r="T294" t="e">
        <f t="shared" si="265"/>
        <v>#DIV/0!</v>
      </c>
    </row>
    <row r="295" spans="1:20">
      <c r="A295" s="12">
        <v>43640</v>
      </c>
      <c r="B295" s="13">
        <v>3</v>
      </c>
      <c r="C295" s="13" t="s">
        <v>6</v>
      </c>
      <c r="D295" s="13">
        <v>2</v>
      </c>
      <c r="E295" s="14" t="s">
        <v>24</v>
      </c>
      <c r="F295" s="15">
        <v>1</v>
      </c>
      <c r="G295" s="14">
        <v>1</v>
      </c>
      <c r="H295" s="14">
        <v>4.8</v>
      </c>
      <c r="I295">
        <f t="shared" ref="I295" si="298">AVERAGE(G295:G296)</f>
        <v>1</v>
      </c>
      <c r="J295">
        <f t="shared" ref="J295" si="299">AVERAGE(H295:H296)</f>
        <v>5.15</v>
      </c>
      <c r="L295" s="3">
        <v>43640</v>
      </c>
      <c r="M295" s="2">
        <v>5</v>
      </c>
      <c r="N295" s="2" t="s">
        <v>5</v>
      </c>
      <c r="O295" s="2">
        <v>2</v>
      </c>
      <c r="P295" t="s">
        <v>25</v>
      </c>
      <c r="Q295" s="14">
        <v>0</v>
      </c>
      <c r="R295" s="17">
        <v>1</v>
      </c>
      <c r="S295">
        <f t="shared" si="264"/>
        <v>0</v>
      </c>
      <c r="T295">
        <f t="shared" si="265"/>
        <v>0</v>
      </c>
    </row>
    <row r="296" spans="1:20">
      <c r="A296" s="12">
        <v>43640</v>
      </c>
      <c r="B296" s="13">
        <v>3</v>
      </c>
      <c r="C296" s="13" t="s">
        <v>6</v>
      </c>
      <c r="D296" s="13">
        <v>2</v>
      </c>
      <c r="E296" s="14" t="s">
        <v>24</v>
      </c>
      <c r="F296" s="15">
        <v>2</v>
      </c>
      <c r="G296" s="14">
        <v>1</v>
      </c>
      <c r="H296" s="14">
        <v>5.5</v>
      </c>
      <c r="L296" s="3">
        <v>43640</v>
      </c>
      <c r="M296" s="2">
        <v>5</v>
      </c>
      <c r="N296" s="2" t="s">
        <v>5</v>
      </c>
      <c r="O296" s="1">
        <v>3</v>
      </c>
      <c r="P296" t="s">
        <v>25</v>
      </c>
      <c r="Q296" s="14" t="e">
        <v>#DIV/0!</v>
      </c>
      <c r="R296" s="17"/>
      <c r="S296" t="e">
        <f t="shared" si="264"/>
        <v>#DIV/0!</v>
      </c>
      <c r="T296" t="e">
        <f t="shared" si="265"/>
        <v>#DIV/0!</v>
      </c>
    </row>
    <row r="297" spans="1:20">
      <c r="A297" s="12">
        <v>43640</v>
      </c>
      <c r="B297" s="13">
        <v>3</v>
      </c>
      <c r="C297" s="13" t="s">
        <v>6</v>
      </c>
      <c r="D297" s="13">
        <v>3</v>
      </c>
      <c r="E297" s="14" t="s">
        <v>24</v>
      </c>
      <c r="F297" s="15">
        <v>1</v>
      </c>
      <c r="G297" s="14">
        <v>1</v>
      </c>
      <c r="H297" s="14">
        <v>4</v>
      </c>
      <c r="I297">
        <f t="shared" ref="I297" si="300">AVERAGE(G297:G298)</f>
        <v>1</v>
      </c>
      <c r="J297">
        <f t="shared" ref="J297" si="301">AVERAGE(H297:H298)</f>
        <v>5.2</v>
      </c>
      <c r="L297" s="3">
        <v>43640</v>
      </c>
      <c r="M297" s="2">
        <v>5</v>
      </c>
      <c r="N297" s="2" t="s">
        <v>5</v>
      </c>
      <c r="O297" s="1">
        <v>4</v>
      </c>
      <c r="P297" t="s">
        <v>25</v>
      </c>
      <c r="Q297" s="14" t="e">
        <v>#DIV/0!</v>
      </c>
      <c r="R297" s="19"/>
      <c r="S297" t="e">
        <f t="shared" si="264"/>
        <v>#DIV/0!</v>
      </c>
      <c r="T297" t="e">
        <f t="shared" si="265"/>
        <v>#DIV/0!</v>
      </c>
    </row>
    <row r="298" spans="1:20">
      <c r="A298" s="12">
        <v>43640</v>
      </c>
      <c r="B298" s="13">
        <v>3</v>
      </c>
      <c r="C298" s="13" t="s">
        <v>6</v>
      </c>
      <c r="D298" s="13">
        <v>3</v>
      </c>
      <c r="E298" s="14" t="s">
        <v>24</v>
      </c>
      <c r="F298" s="15">
        <v>2</v>
      </c>
      <c r="G298" s="14">
        <v>1</v>
      </c>
      <c r="H298" s="14">
        <v>6.4</v>
      </c>
      <c r="L298" s="3">
        <v>43640</v>
      </c>
      <c r="M298" s="2">
        <v>5</v>
      </c>
      <c r="N298" s="2" t="s">
        <v>5</v>
      </c>
      <c r="O298" s="1">
        <v>5</v>
      </c>
      <c r="P298" t="s">
        <v>25</v>
      </c>
      <c r="Q298" s="14" t="e">
        <v>#DIV/0!</v>
      </c>
      <c r="R298" s="17"/>
      <c r="S298" t="e">
        <f t="shared" si="264"/>
        <v>#DIV/0!</v>
      </c>
      <c r="T298" t="e">
        <f t="shared" si="265"/>
        <v>#DIV/0!</v>
      </c>
    </row>
    <row r="299" spans="1:20">
      <c r="A299" s="12">
        <v>43640</v>
      </c>
      <c r="B299" s="13">
        <v>3</v>
      </c>
      <c r="C299" s="13" t="s">
        <v>6</v>
      </c>
      <c r="D299" s="13">
        <v>4</v>
      </c>
      <c r="E299" s="14" t="s">
        <v>24</v>
      </c>
      <c r="F299" s="15">
        <v>1</v>
      </c>
      <c r="G299" s="14"/>
      <c r="H299" s="14"/>
      <c r="I299" t="e">
        <f t="shared" ref="I299" si="302">AVERAGE(G299:G300)</f>
        <v>#DIV/0!</v>
      </c>
      <c r="J299" t="e">
        <f t="shared" ref="J299" si="303">AVERAGE(H299:H300)</f>
        <v>#DIV/0!</v>
      </c>
      <c r="L299" s="3">
        <v>43640</v>
      </c>
      <c r="M299" s="2">
        <v>5</v>
      </c>
      <c r="N299" s="2" t="s">
        <v>6</v>
      </c>
      <c r="O299" s="2">
        <v>1</v>
      </c>
      <c r="P299" t="s">
        <v>25</v>
      </c>
      <c r="Q299" s="14" t="e">
        <v>#DIV/0!</v>
      </c>
      <c r="R299" s="17"/>
      <c r="S299" t="e">
        <f t="shared" si="264"/>
        <v>#DIV/0!</v>
      </c>
      <c r="T299" t="e">
        <f t="shared" si="265"/>
        <v>#DIV/0!</v>
      </c>
    </row>
    <row r="300" spans="1:20">
      <c r="A300" s="12">
        <v>43640</v>
      </c>
      <c r="B300" s="13">
        <v>3</v>
      </c>
      <c r="C300" s="13" t="s">
        <v>6</v>
      </c>
      <c r="D300" s="13">
        <v>4</v>
      </c>
      <c r="E300" s="14" t="s">
        <v>24</v>
      </c>
      <c r="F300" s="15">
        <v>2</v>
      </c>
      <c r="G300" s="14"/>
      <c r="H300" s="14"/>
      <c r="L300" s="3">
        <v>43640</v>
      </c>
      <c r="M300" s="2">
        <v>5</v>
      </c>
      <c r="N300" s="2" t="s">
        <v>6</v>
      </c>
      <c r="O300" s="2">
        <v>2</v>
      </c>
      <c r="P300" t="s">
        <v>25</v>
      </c>
      <c r="Q300" s="14" t="e">
        <v>#DIV/0!</v>
      </c>
      <c r="R300" s="17"/>
      <c r="S300" t="e">
        <f t="shared" si="264"/>
        <v>#DIV/0!</v>
      </c>
      <c r="T300" t="e">
        <f t="shared" si="265"/>
        <v>#DIV/0!</v>
      </c>
    </row>
    <row r="301" spans="1:20">
      <c r="A301" s="12">
        <v>43640</v>
      </c>
      <c r="B301" s="13">
        <v>3</v>
      </c>
      <c r="C301" s="13" t="s">
        <v>6</v>
      </c>
      <c r="D301" s="13">
        <v>5</v>
      </c>
      <c r="E301" s="14" t="s">
        <v>24</v>
      </c>
      <c r="F301" s="15">
        <v>1</v>
      </c>
      <c r="G301" s="14">
        <v>9</v>
      </c>
      <c r="H301" s="14">
        <v>3.7</v>
      </c>
      <c r="I301">
        <f t="shared" ref="I301" si="304">AVERAGE(G301:G302)</f>
        <v>5.5</v>
      </c>
      <c r="J301">
        <f t="shared" ref="J301" si="305">AVERAGE(H301:H302)</f>
        <v>4.6500000000000004</v>
      </c>
      <c r="L301" s="3">
        <v>43640</v>
      </c>
      <c r="M301" s="2">
        <v>5</v>
      </c>
      <c r="N301" s="2" t="s">
        <v>6</v>
      </c>
      <c r="O301" s="1">
        <v>3</v>
      </c>
      <c r="P301" t="s">
        <v>25</v>
      </c>
      <c r="Q301" s="14" t="e">
        <v>#DIV/0!</v>
      </c>
      <c r="R301" s="17"/>
      <c r="S301" t="e">
        <f t="shared" si="264"/>
        <v>#DIV/0!</v>
      </c>
      <c r="T301" t="e">
        <f t="shared" si="265"/>
        <v>#DIV/0!</v>
      </c>
    </row>
    <row r="302" spans="1:20">
      <c r="A302" s="12">
        <v>43640</v>
      </c>
      <c r="B302" s="13">
        <v>3</v>
      </c>
      <c r="C302" s="13" t="s">
        <v>6</v>
      </c>
      <c r="D302" s="13">
        <v>5</v>
      </c>
      <c r="E302" s="14" t="s">
        <v>24</v>
      </c>
      <c r="F302" s="15">
        <v>2</v>
      </c>
      <c r="G302" s="14">
        <v>2</v>
      </c>
      <c r="H302" s="14">
        <v>5.6</v>
      </c>
      <c r="L302" s="3">
        <v>43640</v>
      </c>
      <c r="M302" s="2">
        <v>5</v>
      </c>
      <c r="N302" s="2" t="s">
        <v>6</v>
      </c>
      <c r="O302" s="1">
        <v>4</v>
      </c>
      <c r="P302" t="s">
        <v>25</v>
      </c>
      <c r="Q302" s="14" t="e">
        <v>#DIV/0!</v>
      </c>
      <c r="R302" s="17"/>
      <c r="S302" t="e">
        <f t="shared" si="264"/>
        <v>#DIV/0!</v>
      </c>
      <c r="T302" t="e">
        <f t="shared" si="265"/>
        <v>#DIV/0!</v>
      </c>
    </row>
    <row r="303" spans="1:20">
      <c r="A303" s="12">
        <v>43640</v>
      </c>
      <c r="B303" s="13">
        <v>5</v>
      </c>
      <c r="C303" s="13" t="s">
        <v>4</v>
      </c>
      <c r="D303" s="13">
        <v>1</v>
      </c>
      <c r="E303" s="14" t="s">
        <v>24</v>
      </c>
      <c r="F303" s="15">
        <v>1</v>
      </c>
      <c r="G303" s="14">
        <v>0</v>
      </c>
      <c r="H303">
        <v>2</v>
      </c>
      <c r="I303">
        <f t="shared" ref="I303" si="306">AVERAGE(G303:G304)</f>
        <v>0.5</v>
      </c>
      <c r="J303">
        <f t="shared" ref="J303" si="307">AVERAGE(H303:H304)</f>
        <v>3.7</v>
      </c>
      <c r="L303" s="3">
        <v>43640</v>
      </c>
      <c r="M303" s="2">
        <v>5</v>
      </c>
      <c r="N303" s="2" t="s">
        <v>6</v>
      </c>
      <c r="O303" s="1">
        <v>5</v>
      </c>
      <c r="P303" t="s">
        <v>25</v>
      </c>
      <c r="Q303" s="14" t="e">
        <v>#DIV/0!</v>
      </c>
      <c r="R303" s="17"/>
      <c r="S303" t="e">
        <f t="shared" si="264"/>
        <v>#DIV/0!</v>
      </c>
      <c r="T303" t="e">
        <f t="shared" si="265"/>
        <v>#DIV/0!</v>
      </c>
    </row>
    <row r="304" spans="1:20">
      <c r="A304" s="12">
        <v>43640</v>
      </c>
      <c r="B304" s="13">
        <v>5</v>
      </c>
      <c r="C304" s="13" t="s">
        <v>4</v>
      </c>
      <c r="D304" s="13">
        <v>1</v>
      </c>
      <c r="E304" s="14" t="s">
        <v>24</v>
      </c>
      <c r="F304" s="15">
        <v>2</v>
      </c>
      <c r="G304" s="14">
        <v>1</v>
      </c>
      <c r="H304">
        <v>5.4</v>
      </c>
      <c r="L304" s="3">
        <v>43640</v>
      </c>
      <c r="M304" s="2">
        <v>6</v>
      </c>
      <c r="N304" s="2" t="s">
        <v>4</v>
      </c>
      <c r="O304" s="2">
        <v>1</v>
      </c>
      <c r="P304" t="s">
        <v>25</v>
      </c>
      <c r="Q304" s="14" t="e">
        <v>#DIV/0!</v>
      </c>
      <c r="R304" s="17"/>
      <c r="S304" t="e">
        <f t="shared" si="264"/>
        <v>#DIV/0!</v>
      </c>
      <c r="T304" t="e">
        <f t="shared" si="265"/>
        <v>#DIV/0!</v>
      </c>
    </row>
    <row r="305" spans="1:20">
      <c r="A305" s="12">
        <v>43640</v>
      </c>
      <c r="B305" s="13">
        <v>5</v>
      </c>
      <c r="C305" s="13" t="s">
        <v>4</v>
      </c>
      <c r="D305" s="13">
        <v>2</v>
      </c>
      <c r="E305" s="14" t="s">
        <v>24</v>
      </c>
      <c r="F305" s="15">
        <v>1</v>
      </c>
      <c r="G305" s="14"/>
      <c r="I305" t="e">
        <f t="shared" ref="I305" si="308">AVERAGE(G305:G306)</f>
        <v>#DIV/0!</v>
      </c>
      <c r="J305" t="e">
        <f t="shared" ref="J305" si="309">AVERAGE(H305:H306)</f>
        <v>#DIV/0!</v>
      </c>
      <c r="L305" s="3">
        <v>43640</v>
      </c>
      <c r="M305" s="2">
        <v>6</v>
      </c>
      <c r="N305" s="2" t="s">
        <v>4</v>
      </c>
      <c r="O305" s="2">
        <v>2</v>
      </c>
      <c r="P305" t="s">
        <v>25</v>
      </c>
      <c r="Q305" s="14" t="e">
        <v>#DIV/0!</v>
      </c>
      <c r="R305" s="17"/>
      <c r="S305" t="e">
        <f t="shared" si="264"/>
        <v>#DIV/0!</v>
      </c>
      <c r="T305" t="e">
        <f t="shared" si="265"/>
        <v>#DIV/0!</v>
      </c>
    </row>
    <row r="306" spans="1:20">
      <c r="A306" s="12">
        <v>43640</v>
      </c>
      <c r="B306" s="13">
        <v>5</v>
      </c>
      <c r="C306" s="13" t="s">
        <v>4</v>
      </c>
      <c r="D306" s="13">
        <v>2</v>
      </c>
      <c r="E306" s="14" t="s">
        <v>24</v>
      </c>
      <c r="F306" s="15">
        <v>2</v>
      </c>
      <c r="G306" s="14"/>
      <c r="L306" s="3">
        <v>43640</v>
      </c>
      <c r="M306" s="2">
        <v>6</v>
      </c>
      <c r="N306" s="2" t="s">
        <v>4</v>
      </c>
      <c r="O306" s="1">
        <v>3</v>
      </c>
      <c r="P306" t="s">
        <v>25</v>
      </c>
      <c r="Q306" s="14" t="e">
        <v>#DIV/0!</v>
      </c>
      <c r="R306" s="17"/>
      <c r="S306" t="e">
        <f t="shared" si="264"/>
        <v>#DIV/0!</v>
      </c>
      <c r="T306" t="e">
        <f t="shared" si="265"/>
        <v>#DIV/0!</v>
      </c>
    </row>
    <row r="307" spans="1:20">
      <c r="A307" s="12">
        <v>43640</v>
      </c>
      <c r="B307" s="13">
        <v>5</v>
      </c>
      <c r="C307" s="13" t="s">
        <v>4</v>
      </c>
      <c r="D307" s="13">
        <v>3</v>
      </c>
      <c r="E307" s="14" t="s">
        <v>24</v>
      </c>
      <c r="F307" s="15">
        <v>1</v>
      </c>
      <c r="I307" t="e">
        <f t="shared" ref="I307" si="310">AVERAGE(G307:G308)</f>
        <v>#DIV/0!</v>
      </c>
      <c r="J307" t="e">
        <f t="shared" ref="J307" si="311">AVERAGE(H307:H308)</f>
        <v>#DIV/0!</v>
      </c>
      <c r="L307" s="3">
        <v>43640</v>
      </c>
      <c r="M307" s="2">
        <v>6</v>
      </c>
      <c r="N307" s="2" t="s">
        <v>4</v>
      </c>
      <c r="O307" s="1">
        <v>4</v>
      </c>
      <c r="P307" t="s">
        <v>25</v>
      </c>
      <c r="Q307" s="14" t="e">
        <v>#DIV/0!</v>
      </c>
      <c r="R307" s="17"/>
      <c r="S307" t="e">
        <f t="shared" si="264"/>
        <v>#DIV/0!</v>
      </c>
      <c r="T307" t="e">
        <f t="shared" si="265"/>
        <v>#DIV/0!</v>
      </c>
    </row>
    <row r="308" spans="1:20">
      <c r="A308" s="12">
        <v>43640</v>
      </c>
      <c r="B308" s="13">
        <v>5</v>
      </c>
      <c r="C308" s="13" t="s">
        <v>4</v>
      </c>
      <c r="D308" s="13">
        <v>3</v>
      </c>
      <c r="E308" s="14" t="s">
        <v>24</v>
      </c>
      <c r="F308" s="15">
        <v>2</v>
      </c>
      <c r="L308" s="3">
        <v>43640</v>
      </c>
      <c r="M308" s="2">
        <v>6</v>
      </c>
      <c r="N308" s="1" t="s">
        <v>4</v>
      </c>
      <c r="O308" s="1">
        <v>5</v>
      </c>
      <c r="P308" t="s">
        <v>25</v>
      </c>
      <c r="Q308" s="14" t="e">
        <v>#DIV/0!</v>
      </c>
      <c r="R308" s="17"/>
      <c r="S308" t="e">
        <f t="shared" si="264"/>
        <v>#DIV/0!</v>
      </c>
      <c r="T308" t="e">
        <f t="shared" si="265"/>
        <v>#DIV/0!</v>
      </c>
    </row>
    <row r="309" spans="1:20">
      <c r="A309" s="12">
        <v>43640</v>
      </c>
      <c r="B309" s="13">
        <v>5</v>
      </c>
      <c r="C309" s="13" t="s">
        <v>4</v>
      </c>
      <c r="D309" s="13">
        <v>4</v>
      </c>
      <c r="E309" s="14" t="s">
        <v>24</v>
      </c>
      <c r="F309" s="15">
        <v>1</v>
      </c>
      <c r="G309" s="14">
        <v>0</v>
      </c>
      <c r="H309">
        <v>1.6</v>
      </c>
      <c r="I309">
        <f t="shared" ref="I309" si="312">AVERAGE(G309:G310)</f>
        <v>0</v>
      </c>
      <c r="J309">
        <f t="shared" ref="J309" si="313">AVERAGE(H309:H310)</f>
        <v>1.6</v>
      </c>
      <c r="L309" s="3">
        <v>43640</v>
      </c>
      <c r="M309" s="2">
        <v>6</v>
      </c>
      <c r="N309" s="2" t="s">
        <v>5</v>
      </c>
      <c r="O309" s="2">
        <v>1</v>
      </c>
      <c r="P309" t="s">
        <v>25</v>
      </c>
      <c r="Q309" s="14" t="e">
        <v>#DIV/0!</v>
      </c>
      <c r="R309" s="17"/>
      <c r="S309" t="e">
        <f t="shared" si="264"/>
        <v>#DIV/0!</v>
      </c>
      <c r="T309" t="e">
        <f t="shared" si="265"/>
        <v>#DIV/0!</v>
      </c>
    </row>
    <row r="310" spans="1:20">
      <c r="A310" s="12">
        <v>43640</v>
      </c>
      <c r="B310" s="13">
        <v>5</v>
      </c>
      <c r="C310" s="13" t="s">
        <v>4</v>
      </c>
      <c r="D310" s="13">
        <v>4</v>
      </c>
      <c r="E310" s="14" t="s">
        <v>24</v>
      </c>
      <c r="F310" s="15">
        <v>2</v>
      </c>
      <c r="G310" s="14"/>
      <c r="L310" s="3">
        <v>43640</v>
      </c>
      <c r="M310" s="2">
        <v>6</v>
      </c>
      <c r="N310" s="2" t="s">
        <v>5</v>
      </c>
      <c r="O310" s="2">
        <v>2</v>
      </c>
      <c r="P310" t="s">
        <v>25</v>
      </c>
      <c r="Q310" s="14" t="e">
        <v>#DIV/0!</v>
      </c>
      <c r="R310" s="1"/>
      <c r="S310" t="e">
        <f t="shared" si="264"/>
        <v>#DIV/0!</v>
      </c>
      <c r="T310" t="e">
        <f t="shared" si="265"/>
        <v>#DIV/0!</v>
      </c>
    </row>
    <row r="311" spans="1:20">
      <c r="A311" s="12">
        <v>43640</v>
      </c>
      <c r="B311" s="13">
        <v>5</v>
      </c>
      <c r="C311" s="13" t="s">
        <v>4</v>
      </c>
      <c r="D311" s="13">
        <v>5</v>
      </c>
      <c r="E311" s="14" t="s">
        <v>24</v>
      </c>
      <c r="F311" s="15">
        <v>1</v>
      </c>
      <c r="G311" s="14">
        <v>0</v>
      </c>
      <c r="H311">
        <v>4.0999999999999996</v>
      </c>
      <c r="I311">
        <f t="shared" ref="I311" si="314">AVERAGE(G311:G312)</f>
        <v>0</v>
      </c>
      <c r="J311">
        <f t="shared" ref="J311" si="315">AVERAGE(H311:H312)</f>
        <v>3.3499999999999996</v>
      </c>
      <c r="L311" s="3">
        <v>43640</v>
      </c>
      <c r="M311" s="2">
        <v>6</v>
      </c>
      <c r="N311" s="2" t="s">
        <v>5</v>
      </c>
      <c r="O311" s="1">
        <v>3</v>
      </c>
      <c r="P311" t="s">
        <v>25</v>
      </c>
      <c r="Q311" s="14" t="e">
        <v>#DIV/0!</v>
      </c>
      <c r="R311" s="17"/>
      <c r="S311" t="e">
        <f t="shared" si="264"/>
        <v>#DIV/0!</v>
      </c>
      <c r="T311" t="e">
        <f t="shared" si="265"/>
        <v>#DIV/0!</v>
      </c>
    </row>
    <row r="312" spans="1:20">
      <c r="A312" s="12">
        <v>43640</v>
      </c>
      <c r="B312" s="13">
        <v>5</v>
      </c>
      <c r="C312" s="13" t="s">
        <v>4</v>
      </c>
      <c r="D312" s="13">
        <v>5</v>
      </c>
      <c r="E312" s="14" t="s">
        <v>24</v>
      </c>
      <c r="F312" s="15">
        <v>2</v>
      </c>
      <c r="G312" s="14">
        <v>0</v>
      </c>
      <c r="H312">
        <v>2.6</v>
      </c>
      <c r="L312" s="3">
        <v>43640</v>
      </c>
      <c r="M312" s="2">
        <v>6</v>
      </c>
      <c r="N312" s="2" t="s">
        <v>5</v>
      </c>
      <c r="O312" s="1">
        <v>4</v>
      </c>
      <c r="P312" t="s">
        <v>25</v>
      </c>
      <c r="Q312" s="14" t="e">
        <v>#DIV/0!</v>
      </c>
      <c r="R312" s="2"/>
      <c r="S312" t="e">
        <f t="shared" si="264"/>
        <v>#DIV/0!</v>
      </c>
      <c r="T312" t="e">
        <f t="shared" si="265"/>
        <v>#DIV/0!</v>
      </c>
    </row>
    <row r="313" spans="1:20">
      <c r="A313" s="12">
        <v>43640</v>
      </c>
      <c r="B313" s="13">
        <v>5</v>
      </c>
      <c r="C313" s="13" t="s">
        <v>5</v>
      </c>
      <c r="D313" s="13">
        <v>1</v>
      </c>
      <c r="E313" s="14" t="s">
        <v>24</v>
      </c>
      <c r="F313" s="15">
        <v>1</v>
      </c>
      <c r="G313" s="14">
        <v>0</v>
      </c>
      <c r="H313">
        <v>7.2</v>
      </c>
      <c r="I313">
        <f t="shared" ref="I313" si="316">AVERAGE(G313:G314)</f>
        <v>0</v>
      </c>
      <c r="J313">
        <f t="shared" ref="J313" si="317">AVERAGE(H313:H314)</f>
        <v>7.25</v>
      </c>
      <c r="L313" s="3">
        <v>43640</v>
      </c>
      <c r="M313" s="2">
        <v>6</v>
      </c>
      <c r="N313" s="2" t="s">
        <v>5</v>
      </c>
      <c r="O313" s="1">
        <v>5</v>
      </c>
      <c r="P313" t="s">
        <v>25</v>
      </c>
      <c r="Q313" s="14" t="e">
        <v>#DIV/0!</v>
      </c>
      <c r="R313" s="17"/>
      <c r="S313" t="e">
        <f t="shared" si="264"/>
        <v>#DIV/0!</v>
      </c>
      <c r="T313" t="e">
        <f t="shared" si="265"/>
        <v>#DIV/0!</v>
      </c>
    </row>
    <row r="314" spans="1:20">
      <c r="A314" s="12">
        <v>43640</v>
      </c>
      <c r="B314" s="13">
        <v>5</v>
      </c>
      <c r="C314" s="13" t="s">
        <v>5</v>
      </c>
      <c r="D314" s="13">
        <v>1</v>
      </c>
      <c r="E314" s="14" t="s">
        <v>24</v>
      </c>
      <c r="F314" s="15">
        <v>2</v>
      </c>
      <c r="G314" s="14">
        <v>0</v>
      </c>
      <c r="H314">
        <v>7.3</v>
      </c>
      <c r="L314" s="3">
        <v>43640</v>
      </c>
      <c r="M314" s="2">
        <v>6</v>
      </c>
      <c r="N314" s="2" t="s">
        <v>6</v>
      </c>
      <c r="O314" s="2">
        <v>1</v>
      </c>
      <c r="P314" t="s">
        <v>25</v>
      </c>
      <c r="Q314" s="14">
        <v>0</v>
      </c>
      <c r="R314" s="17">
        <v>1</v>
      </c>
      <c r="S314">
        <f t="shared" si="264"/>
        <v>0</v>
      </c>
      <c r="T314">
        <f t="shared" si="265"/>
        <v>0</v>
      </c>
    </row>
    <row r="315" spans="1:20">
      <c r="A315" s="12">
        <v>43640</v>
      </c>
      <c r="B315" s="13">
        <v>5</v>
      </c>
      <c r="C315" s="13" t="s">
        <v>5</v>
      </c>
      <c r="D315" s="13">
        <v>2</v>
      </c>
      <c r="E315" s="14" t="s">
        <v>24</v>
      </c>
      <c r="F315" s="15">
        <v>1</v>
      </c>
      <c r="G315" s="14">
        <v>1</v>
      </c>
      <c r="H315">
        <v>7.6</v>
      </c>
      <c r="I315">
        <f t="shared" ref="I315" si="318">AVERAGE(G315:G316)</f>
        <v>2</v>
      </c>
      <c r="J315">
        <f t="shared" ref="J315" si="319">AVERAGE(H315:H316)</f>
        <v>5.4499999999999993</v>
      </c>
      <c r="L315" s="3">
        <v>43640</v>
      </c>
      <c r="M315" s="2">
        <v>6</v>
      </c>
      <c r="N315" s="2" t="s">
        <v>6</v>
      </c>
      <c r="O315" s="2">
        <v>2</v>
      </c>
      <c r="P315" t="s">
        <v>25</v>
      </c>
      <c r="Q315" s="14" t="e">
        <v>#DIV/0!</v>
      </c>
      <c r="R315" s="17"/>
      <c r="S315" t="e">
        <f t="shared" si="264"/>
        <v>#DIV/0!</v>
      </c>
      <c r="T315" t="e">
        <f t="shared" si="265"/>
        <v>#DIV/0!</v>
      </c>
    </row>
    <row r="316" spans="1:20">
      <c r="A316" s="12">
        <v>43640</v>
      </c>
      <c r="B316" s="13">
        <v>5</v>
      </c>
      <c r="C316" s="13" t="s">
        <v>5</v>
      </c>
      <c r="D316" s="13">
        <v>2</v>
      </c>
      <c r="E316" s="14" t="s">
        <v>24</v>
      </c>
      <c r="F316" s="15">
        <v>2</v>
      </c>
      <c r="G316" s="14">
        <v>3</v>
      </c>
      <c r="H316">
        <v>3.3</v>
      </c>
      <c r="L316" s="3">
        <v>43640</v>
      </c>
      <c r="M316" s="2">
        <v>6</v>
      </c>
      <c r="N316" s="2" t="s">
        <v>6</v>
      </c>
      <c r="O316" s="1">
        <v>3</v>
      </c>
      <c r="P316" t="s">
        <v>25</v>
      </c>
      <c r="Q316" s="14" t="e">
        <v>#DIV/0!</v>
      </c>
      <c r="R316" s="17"/>
      <c r="S316" t="e">
        <f t="shared" si="264"/>
        <v>#DIV/0!</v>
      </c>
      <c r="T316" t="e">
        <f t="shared" si="265"/>
        <v>#DIV/0!</v>
      </c>
    </row>
    <row r="317" spans="1:20">
      <c r="A317" s="12">
        <v>43640</v>
      </c>
      <c r="B317" s="13">
        <v>5</v>
      </c>
      <c r="C317" s="13" t="s">
        <v>5</v>
      </c>
      <c r="D317" s="13">
        <v>3</v>
      </c>
      <c r="E317" s="14" t="s">
        <v>24</v>
      </c>
      <c r="F317" s="15">
        <v>1</v>
      </c>
      <c r="G317" s="14">
        <v>1</v>
      </c>
      <c r="H317">
        <v>4.3</v>
      </c>
      <c r="I317">
        <f t="shared" ref="I317" si="320">AVERAGE(G317:G318)</f>
        <v>1</v>
      </c>
      <c r="J317">
        <f t="shared" ref="J317" si="321">AVERAGE(H317:H318)</f>
        <v>3.8499999999999996</v>
      </c>
      <c r="L317" s="3">
        <v>43640</v>
      </c>
      <c r="M317" s="2">
        <v>6</v>
      </c>
      <c r="N317" s="2" t="s">
        <v>6</v>
      </c>
      <c r="O317" s="1">
        <v>4</v>
      </c>
      <c r="P317" t="s">
        <v>25</v>
      </c>
      <c r="Q317" s="14" t="e">
        <v>#DIV/0!</v>
      </c>
      <c r="R317" s="17"/>
      <c r="S317" t="e">
        <f t="shared" si="264"/>
        <v>#DIV/0!</v>
      </c>
      <c r="T317" t="e">
        <f t="shared" si="265"/>
        <v>#DIV/0!</v>
      </c>
    </row>
    <row r="318" spans="1:20">
      <c r="A318" s="12">
        <v>43640</v>
      </c>
      <c r="B318" s="13">
        <v>5</v>
      </c>
      <c r="C318" s="13" t="s">
        <v>5</v>
      </c>
      <c r="D318" s="13">
        <v>3</v>
      </c>
      <c r="E318" s="14" t="s">
        <v>24</v>
      </c>
      <c r="F318" s="15">
        <v>2</v>
      </c>
      <c r="G318" s="14">
        <v>1</v>
      </c>
      <c r="H318">
        <v>3.4</v>
      </c>
      <c r="L318" s="3">
        <v>43640</v>
      </c>
      <c r="M318" s="2">
        <v>6</v>
      </c>
      <c r="N318" s="2" t="s">
        <v>6</v>
      </c>
      <c r="O318" s="1">
        <v>5</v>
      </c>
      <c r="P318" t="s">
        <v>25</v>
      </c>
      <c r="Q318" s="14" t="e">
        <v>#DIV/0!</v>
      </c>
      <c r="R318" s="17">
        <v>1</v>
      </c>
      <c r="S318" t="e">
        <f t="shared" si="264"/>
        <v>#DIV/0!</v>
      </c>
      <c r="T318" t="e">
        <f t="shared" si="265"/>
        <v>#DIV/0!</v>
      </c>
    </row>
    <row r="319" spans="1:20">
      <c r="A319" s="12">
        <v>43640</v>
      </c>
      <c r="B319" s="13">
        <v>5</v>
      </c>
      <c r="C319" s="13" t="s">
        <v>5</v>
      </c>
      <c r="D319" s="13">
        <v>4</v>
      </c>
      <c r="E319" s="14" t="s">
        <v>24</v>
      </c>
      <c r="F319" s="15">
        <v>1</v>
      </c>
      <c r="G319" s="14"/>
      <c r="I319" t="e">
        <f t="shared" ref="I319" si="322">AVERAGE(G319:G320)</f>
        <v>#DIV/0!</v>
      </c>
      <c r="J319" t="e">
        <f t="shared" ref="J319" si="323">AVERAGE(H319:H320)</f>
        <v>#DIV/0!</v>
      </c>
      <c r="L319" s="3">
        <v>43662</v>
      </c>
      <c r="M319" s="13">
        <v>3</v>
      </c>
      <c r="N319" s="2" t="s">
        <v>4</v>
      </c>
      <c r="O319" s="2">
        <v>1</v>
      </c>
      <c r="P319" t="s">
        <v>25</v>
      </c>
      <c r="Q319" s="14" t="e">
        <v>#DIV/0!</v>
      </c>
      <c r="R319" s="17"/>
      <c r="S319" t="e">
        <f t="shared" si="264"/>
        <v>#DIV/0!</v>
      </c>
      <c r="T319" t="e">
        <f t="shared" si="265"/>
        <v>#DIV/0!</v>
      </c>
    </row>
    <row r="320" spans="1:20">
      <c r="A320" s="12">
        <v>43640</v>
      </c>
      <c r="B320" s="13">
        <v>5</v>
      </c>
      <c r="C320" s="13" t="s">
        <v>5</v>
      </c>
      <c r="D320" s="13">
        <v>4</v>
      </c>
      <c r="E320" s="14" t="s">
        <v>24</v>
      </c>
      <c r="F320" s="15">
        <v>2</v>
      </c>
      <c r="G320" s="14"/>
      <c r="L320" s="3">
        <v>43662</v>
      </c>
      <c r="M320" s="13">
        <v>3</v>
      </c>
      <c r="N320" s="2" t="s">
        <v>4</v>
      </c>
      <c r="O320" s="2">
        <v>2</v>
      </c>
      <c r="P320" t="s">
        <v>25</v>
      </c>
      <c r="Q320" s="14" t="e">
        <v>#DIV/0!</v>
      </c>
      <c r="R320" s="17"/>
      <c r="S320" t="e">
        <f t="shared" si="264"/>
        <v>#DIV/0!</v>
      </c>
      <c r="T320" t="e">
        <f t="shared" si="265"/>
        <v>#DIV/0!</v>
      </c>
    </row>
    <row r="321" spans="1:20">
      <c r="A321" s="12">
        <v>43640</v>
      </c>
      <c r="B321" s="13">
        <v>5</v>
      </c>
      <c r="C321" s="13" t="s">
        <v>5</v>
      </c>
      <c r="D321" s="13">
        <v>5</v>
      </c>
      <c r="E321" s="14" t="s">
        <v>24</v>
      </c>
      <c r="F321" s="15">
        <v>1</v>
      </c>
      <c r="G321" s="14">
        <v>2</v>
      </c>
      <c r="H321">
        <v>5.0999999999999996</v>
      </c>
      <c r="I321">
        <f t="shared" ref="I321" si="324">AVERAGE(G321:G322)</f>
        <v>2</v>
      </c>
      <c r="J321">
        <f t="shared" ref="J321" si="325">AVERAGE(H321:H322)</f>
        <v>5.0999999999999996</v>
      </c>
      <c r="L321" s="3">
        <v>43662</v>
      </c>
      <c r="M321" s="14">
        <v>3</v>
      </c>
      <c r="N321" s="2" t="s">
        <v>4</v>
      </c>
      <c r="O321" s="1">
        <v>3</v>
      </c>
      <c r="P321" t="s">
        <v>25</v>
      </c>
      <c r="Q321" s="14" t="e">
        <v>#DIV/0!</v>
      </c>
      <c r="R321" s="2"/>
      <c r="S321" t="e">
        <f t="shared" si="264"/>
        <v>#DIV/0!</v>
      </c>
      <c r="T321" t="e">
        <f t="shared" si="265"/>
        <v>#DIV/0!</v>
      </c>
    </row>
    <row r="322" spans="1:20">
      <c r="A322" s="12">
        <v>43640</v>
      </c>
      <c r="B322" s="13">
        <v>5</v>
      </c>
      <c r="C322" s="13" t="s">
        <v>5</v>
      </c>
      <c r="D322" s="13">
        <v>5</v>
      </c>
      <c r="E322" s="14" t="s">
        <v>24</v>
      </c>
      <c r="F322" s="15">
        <v>2</v>
      </c>
      <c r="G322" s="14"/>
      <c r="L322" s="3">
        <v>43662</v>
      </c>
      <c r="M322" s="14">
        <v>3</v>
      </c>
      <c r="N322" s="2" t="s">
        <v>4</v>
      </c>
      <c r="O322" s="1">
        <v>4</v>
      </c>
      <c r="P322" t="s">
        <v>25</v>
      </c>
      <c r="Q322" s="14" t="e">
        <v>#DIV/0!</v>
      </c>
      <c r="R322" s="17"/>
      <c r="S322" t="e">
        <f t="shared" si="264"/>
        <v>#DIV/0!</v>
      </c>
      <c r="T322" t="e">
        <f t="shared" si="265"/>
        <v>#DIV/0!</v>
      </c>
    </row>
    <row r="323" spans="1:20">
      <c r="A323" s="12">
        <v>43640</v>
      </c>
      <c r="B323" s="13">
        <v>5</v>
      </c>
      <c r="C323" s="13" t="s">
        <v>6</v>
      </c>
      <c r="D323" s="13">
        <v>1</v>
      </c>
      <c r="E323" s="14" t="s">
        <v>24</v>
      </c>
      <c r="F323" s="15">
        <v>1</v>
      </c>
      <c r="G323" s="14">
        <v>1</v>
      </c>
      <c r="H323">
        <v>8.9</v>
      </c>
      <c r="I323">
        <f t="shared" ref="I323" si="326">AVERAGE(G323:G324)</f>
        <v>1</v>
      </c>
      <c r="J323">
        <f t="shared" ref="J323" si="327">AVERAGE(H323:H324)</f>
        <v>8.9</v>
      </c>
      <c r="L323" s="3">
        <v>43662</v>
      </c>
      <c r="M323" s="14">
        <v>3</v>
      </c>
      <c r="N323" s="1" t="s">
        <v>4</v>
      </c>
      <c r="O323" s="1">
        <v>5</v>
      </c>
      <c r="P323" t="s">
        <v>25</v>
      </c>
      <c r="Q323" s="14" t="e">
        <v>#DIV/0!</v>
      </c>
      <c r="R323" s="17"/>
      <c r="S323" t="e">
        <f t="shared" si="264"/>
        <v>#DIV/0!</v>
      </c>
      <c r="T323" t="e">
        <f t="shared" si="265"/>
        <v>#DIV/0!</v>
      </c>
    </row>
    <row r="324" spans="1:20">
      <c r="A324" s="12">
        <v>43640</v>
      </c>
      <c r="B324" s="13">
        <v>5</v>
      </c>
      <c r="C324" s="13" t="s">
        <v>6</v>
      </c>
      <c r="D324" s="13">
        <v>1</v>
      </c>
      <c r="E324" s="14" t="s">
        <v>24</v>
      </c>
      <c r="F324" s="15">
        <v>2</v>
      </c>
      <c r="L324" s="3">
        <v>43662</v>
      </c>
      <c r="M324" s="13">
        <v>3</v>
      </c>
      <c r="N324" s="2" t="s">
        <v>5</v>
      </c>
      <c r="O324" s="2">
        <v>1</v>
      </c>
      <c r="P324" t="s">
        <v>25</v>
      </c>
      <c r="Q324" s="14">
        <v>0</v>
      </c>
      <c r="R324" s="17">
        <v>1</v>
      </c>
      <c r="S324">
        <f t="shared" si="264"/>
        <v>0</v>
      </c>
      <c r="T324">
        <f t="shared" si="265"/>
        <v>0</v>
      </c>
    </row>
    <row r="325" spans="1:20">
      <c r="A325" s="12">
        <v>43640</v>
      </c>
      <c r="B325" s="13">
        <v>5</v>
      </c>
      <c r="C325" s="13" t="s">
        <v>6</v>
      </c>
      <c r="D325" s="13">
        <v>2</v>
      </c>
      <c r="E325" s="14" t="s">
        <v>24</v>
      </c>
      <c r="F325" s="15">
        <v>1</v>
      </c>
      <c r="G325" s="14">
        <v>1</v>
      </c>
      <c r="H325">
        <v>5.9</v>
      </c>
      <c r="I325">
        <f t="shared" ref="I325" si="328">AVERAGE(G325:G326)</f>
        <v>2</v>
      </c>
      <c r="J325">
        <f t="shared" ref="J325" si="329">AVERAGE(H325:H326)</f>
        <v>6.75</v>
      </c>
      <c r="L325" s="3">
        <v>43662</v>
      </c>
      <c r="M325" s="13">
        <v>3</v>
      </c>
      <c r="N325" s="2" t="s">
        <v>5</v>
      </c>
      <c r="O325" s="2">
        <v>2</v>
      </c>
      <c r="P325" t="s">
        <v>25</v>
      </c>
      <c r="Q325" s="14" t="e">
        <v>#DIV/0!</v>
      </c>
      <c r="R325" s="17"/>
      <c r="S325" t="e">
        <f t="shared" ref="S325:S388" si="330">R325*Q325</f>
        <v>#DIV/0!</v>
      </c>
      <c r="T325" t="e">
        <f t="shared" ref="T325:T388" si="331">S325/78.5</f>
        <v>#DIV/0!</v>
      </c>
    </row>
    <row r="326" spans="1:20">
      <c r="A326" s="12">
        <v>43640</v>
      </c>
      <c r="B326" s="13">
        <v>5</v>
      </c>
      <c r="C326" s="13" t="s">
        <v>6</v>
      </c>
      <c r="D326" s="13">
        <v>2</v>
      </c>
      <c r="E326" s="14" t="s">
        <v>24</v>
      </c>
      <c r="F326" s="15">
        <v>2</v>
      </c>
      <c r="G326" s="14">
        <v>3</v>
      </c>
      <c r="H326">
        <v>7.6</v>
      </c>
      <c r="L326" s="3">
        <v>43662</v>
      </c>
      <c r="M326" s="14">
        <v>3</v>
      </c>
      <c r="N326" s="2" t="s">
        <v>5</v>
      </c>
      <c r="O326" s="1">
        <v>3</v>
      </c>
      <c r="P326" t="s">
        <v>25</v>
      </c>
      <c r="Q326" s="14" t="e">
        <v>#DIV/0!</v>
      </c>
      <c r="R326" s="17"/>
      <c r="S326" t="e">
        <f t="shared" si="330"/>
        <v>#DIV/0!</v>
      </c>
      <c r="T326" t="e">
        <f t="shared" si="331"/>
        <v>#DIV/0!</v>
      </c>
    </row>
    <row r="327" spans="1:20">
      <c r="A327" s="12">
        <v>43640</v>
      </c>
      <c r="B327" s="13">
        <v>5</v>
      </c>
      <c r="C327" s="13" t="s">
        <v>6</v>
      </c>
      <c r="D327" s="13">
        <v>3</v>
      </c>
      <c r="E327" s="14" t="s">
        <v>24</v>
      </c>
      <c r="F327" s="15">
        <v>1</v>
      </c>
      <c r="G327" s="14">
        <v>0</v>
      </c>
      <c r="H327">
        <v>2.9</v>
      </c>
      <c r="I327">
        <f t="shared" ref="I327" si="332">AVERAGE(G327:G328)</f>
        <v>0</v>
      </c>
      <c r="J327">
        <f t="shared" ref="J327" si="333">AVERAGE(H327:H328)</f>
        <v>2.5999999999999996</v>
      </c>
      <c r="L327" s="3">
        <v>43662</v>
      </c>
      <c r="M327" s="14">
        <v>3</v>
      </c>
      <c r="N327" s="2" t="s">
        <v>5</v>
      </c>
      <c r="O327" s="1">
        <v>4</v>
      </c>
      <c r="P327" t="s">
        <v>25</v>
      </c>
      <c r="Q327" s="14" t="e">
        <v>#DIV/0!</v>
      </c>
      <c r="R327" s="17"/>
      <c r="S327" t="e">
        <f t="shared" si="330"/>
        <v>#DIV/0!</v>
      </c>
      <c r="T327" t="e">
        <f t="shared" si="331"/>
        <v>#DIV/0!</v>
      </c>
    </row>
    <row r="328" spans="1:20">
      <c r="A328" s="12">
        <v>43640</v>
      </c>
      <c r="B328" s="13">
        <v>5</v>
      </c>
      <c r="C328" s="13" t="s">
        <v>6</v>
      </c>
      <c r="D328" s="13">
        <v>3</v>
      </c>
      <c r="E328" s="14" t="s">
        <v>24</v>
      </c>
      <c r="F328" s="15">
        <v>2</v>
      </c>
      <c r="G328" s="14">
        <v>0</v>
      </c>
      <c r="H328">
        <v>2.2999999999999998</v>
      </c>
      <c r="L328" s="3">
        <v>43662</v>
      </c>
      <c r="M328" s="14">
        <v>3</v>
      </c>
      <c r="N328" s="2" t="s">
        <v>5</v>
      </c>
      <c r="O328" s="1">
        <v>5</v>
      </c>
      <c r="P328" t="s">
        <v>25</v>
      </c>
      <c r="Q328" s="14" t="e">
        <v>#DIV/0!</v>
      </c>
      <c r="R328" s="17"/>
      <c r="S328" t="e">
        <f t="shared" si="330"/>
        <v>#DIV/0!</v>
      </c>
      <c r="T328" t="e">
        <f t="shared" si="331"/>
        <v>#DIV/0!</v>
      </c>
    </row>
    <row r="329" spans="1:20">
      <c r="A329" s="12">
        <v>43640</v>
      </c>
      <c r="B329" s="13">
        <v>5</v>
      </c>
      <c r="C329" s="13" t="s">
        <v>6</v>
      </c>
      <c r="D329" s="13">
        <v>4</v>
      </c>
      <c r="E329" s="14" t="s">
        <v>24</v>
      </c>
      <c r="F329" s="15">
        <v>1</v>
      </c>
      <c r="G329" s="14"/>
      <c r="I329" t="e">
        <f t="shared" ref="I329" si="334">AVERAGE(G329:G330)</f>
        <v>#DIV/0!</v>
      </c>
      <c r="J329" t="e">
        <f t="shared" ref="J329" si="335">AVERAGE(H329:H330)</f>
        <v>#DIV/0!</v>
      </c>
      <c r="L329" s="3">
        <v>43662</v>
      </c>
      <c r="M329" s="13">
        <v>3</v>
      </c>
      <c r="N329" s="2" t="s">
        <v>6</v>
      </c>
      <c r="O329" s="2">
        <v>1</v>
      </c>
      <c r="P329" t="s">
        <v>25</v>
      </c>
      <c r="Q329" s="14" t="e">
        <v>#DIV/0!</v>
      </c>
      <c r="R329" s="17"/>
      <c r="S329" t="e">
        <f t="shared" si="330"/>
        <v>#DIV/0!</v>
      </c>
      <c r="T329" t="e">
        <f t="shared" si="331"/>
        <v>#DIV/0!</v>
      </c>
    </row>
    <row r="330" spans="1:20">
      <c r="A330" s="12">
        <v>43640</v>
      </c>
      <c r="B330" s="13">
        <v>5</v>
      </c>
      <c r="C330" s="13" t="s">
        <v>6</v>
      </c>
      <c r="D330" s="13">
        <v>4</v>
      </c>
      <c r="E330" s="14" t="s">
        <v>24</v>
      </c>
      <c r="F330" s="15">
        <v>2</v>
      </c>
      <c r="G330" s="14"/>
      <c r="L330" s="3">
        <v>43662</v>
      </c>
      <c r="M330" s="13">
        <v>3</v>
      </c>
      <c r="N330" s="2" t="s">
        <v>6</v>
      </c>
      <c r="O330" s="2">
        <v>2</v>
      </c>
      <c r="P330" t="s">
        <v>25</v>
      </c>
      <c r="Q330" s="14" t="e">
        <v>#DIV/0!</v>
      </c>
      <c r="R330" s="17"/>
      <c r="S330" t="e">
        <f t="shared" si="330"/>
        <v>#DIV/0!</v>
      </c>
      <c r="T330" t="e">
        <f t="shared" si="331"/>
        <v>#DIV/0!</v>
      </c>
    </row>
    <row r="331" spans="1:20">
      <c r="A331" s="12">
        <v>43640</v>
      </c>
      <c r="B331" s="13">
        <v>5</v>
      </c>
      <c r="C331" s="13" t="s">
        <v>6</v>
      </c>
      <c r="D331" s="13">
        <v>5</v>
      </c>
      <c r="E331" s="14" t="s">
        <v>24</v>
      </c>
      <c r="F331" s="15">
        <v>1</v>
      </c>
      <c r="G331" s="14">
        <v>1</v>
      </c>
      <c r="H331">
        <v>3</v>
      </c>
      <c r="I331">
        <f t="shared" ref="I331" si="336">AVERAGE(G331:G332)</f>
        <v>0.5</v>
      </c>
      <c r="J331">
        <f t="shared" ref="J331" si="337">AVERAGE(H331:H332)</f>
        <v>4</v>
      </c>
      <c r="L331" s="3">
        <v>43662</v>
      </c>
      <c r="M331" s="14">
        <v>3</v>
      </c>
      <c r="N331" s="2" t="s">
        <v>6</v>
      </c>
      <c r="O331" s="1">
        <v>3</v>
      </c>
      <c r="P331" t="s">
        <v>25</v>
      </c>
      <c r="Q331" s="14" t="e">
        <v>#DIV/0!</v>
      </c>
      <c r="R331" s="17"/>
      <c r="S331" t="e">
        <f t="shared" si="330"/>
        <v>#DIV/0!</v>
      </c>
      <c r="T331" t="e">
        <f t="shared" si="331"/>
        <v>#DIV/0!</v>
      </c>
    </row>
    <row r="332" spans="1:20">
      <c r="A332" s="12">
        <v>43640</v>
      </c>
      <c r="B332" s="13">
        <v>5</v>
      </c>
      <c r="C332" s="13" t="s">
        <v>6</v>
      </c>
      <c r="D332" s="13">
        <v>5</v>
      </c>
      <c r="E332" s="14" t="s">
        <v>24</v>
      </c>
      <c r="F332" s="15">
        <v>2</v>
      </c>
      <c r="G332" s="14">
        <v>0</v>
      </c>
      <c r="H332">
        <v>5</v>
      </c>
      <c r="L332" s="3">
        <v>43662</v>
      </c>
      <c r="M332" s="14">
        <v>3</v>
      </c>
      <c r="N332" s="2" t="s">
        <v>6</v>
      </c>
      <c r="O332" s="1">
        <v>4</v>
      </c>
      <c r="P332" t="s">
        <v>25</v>
      </c>
      <c r="Q332" s="14" t="e">
        <v>#DIV/0!</v>
      </c>
      <c r="R332" s="17"/>
      <c r="S332" t="e">
        <f t="shared" si="330"/>
        <v>#DIV/0!</v>
      </c>
      <c r="T332" t="e">
        <f t="shared" si="331"/>
        <v>#DIV/0!</v>
      </c>
    </row>
    <row r="333" spans="1:20">
      <c r="A333" s="12">
        <v>43640</v>
      </c>
      <c r="B333" s="13">
        <v>6</v>
      </c>
      <c r="C333" s="13" t="s">
        <v>4</v>
      </c>
      <c r="D333" s="13">
        <v>1</v>
      </c>
      <c r="E333" s="14" t="s">
        <v>24</v>
      </c>
      <c r="F333" s="15">
        <v>1</v>
      </c>
      <c r="G333" s="14"/>
      <c r="I333" t="e">
        <f t="shared" ref="I333" si="338">AVERAGE(G333:G334)</f>
        <v>#DIV/0!</v>
      </c>
      <c r="J333" t="e">
        <f t="shared" ref="J333" si="339">AVERAGE(H333:H334)</f>
        <v>#DIV/0!</v>
      </c>
      <c r="L333" s="3">
        <v>43662</v>
      </c>
      <c r="M333" s="14">
        <v>3</v>
      </c>
      <c r="N333" s="2" t="s">
        <v>6</v>
      </c>
      <c r="O333" s="1">
        <v>5</v>
      </c>
      <c r="P333" t="s">
        <v>25</v>
      </c>
      <c r="Q333" s="14" t="e">
        <v>#DIV/0!</v>
      </c>
      <c r="R333" s="17"/>
      <c r="S333" t="e">
        <f t="shared" si="330"/>
        <v>#DIV/0!</v>
      </c>
      <c r="T333" t="e">
        <f t="shared" si="331"/>
        <v>#DIV/0!</v>
      </c>
    </row>
    <row r="334" spans="1:20">
      <c r="A334" s="12">
        <v>43640</v>
      </c>
      <c r="B334" s="13">
        <v>6</v>
      </c>
      <c r="C334" s="13" t="s">
        <v>4</v>
      </c>
      <c r="D334" s="13">
        <v>1</v>
      </c>
      <c r="E334" s="14" t="s">
        <v>24</v>
      </c>
      <c r="F334" s="15">
        <v>2</v>
      </c>
      <c r="G334" s="14"/>
      <c r="L334" s="3">
        <v>43662</v>
      </c>
      <c r="M334" s="13">
        <v>5</v>
      </c>
      <c r="N334" s="2" t="s">
        <v>4</v>
      </c>
      <c r="O334" s="2">
        <v>1</v>
      </c>
      <c r="P334" t="s">
        <v>25</v>
      </c>
      <c r="Q334" s="14" t="e">
        <v>#DIV/0!</v>
      </c>
      <c r="R334" s="17"/>
      <c r="S334" t="e">
        <f t="shared" si="330"/>
        <v>#DIV/0!</v>
      </c>
      <c r="T334" t="e">
        <f t="shared" si="331"/>
        <v>#DIV/0!</v>
      </c>
    </row>
    <row r="335" spans="1:20">
      <c r="A335" s="12">
        <v>43640</v>
      </c>
      <c r="B335" s="13">
        <v>6</v>
      </c>
      <c r="C335" s="13" t="s">
        <v>4</v>
      </c>
      <c r="D335" s="13">
        <v>2</v>
      </c>
      <c r="E335" s="14" t="s">
        <v>24</v>
      </c>
      <c r="F335" s="15">
        <v>1</v>
      </c>
      <c r="G335" s="14"/>
      <c r="I335" t="e">
        <f t="shared" ref="I335" si="340">AVERAGE(G335:G336)</f>
        <v>#DIV/0!</v>
      </c>
      <c r="J335" t="e">
        <f t="shared" ref="J335" si="341">AVERAGE(H335:H336)</f>
        <v>#DIV/0!</v>
      </c>
      <c r="L335" s="3">
        <v>43662</v>
      </c>
      <c r="M335" s="13">
        <v>5</v>
      </c>
      <c r="N335" s="2" t="s">
        <v>4</v>
      </c>
      <c r="O335" s="2">
        <v>2</v>
      </c>
      <c r="P335" t="s">
        <v>25</v>
      </c>
      <c r="Q335" s="14" t="e">
        <v>#DIV/0!</v>
      </c>
      <c r="R335" s="17"/>
      <c r="S335" t="e">
        <f t="shared" si="330"/>
        <v>#DIV/0!</v>
      </c>
      <c r="T335" t="e">
        <f t="shared" si="331"/>
        <v>#DIV/0!</v>
      </c>
    </row>
    <row r="336" spans="1:20">
      <c r="A336" s="12">
        <v>43640</v>
      </c>
      <c r="B336" s="13">
        <v>6</v>
      </c>
      <c r="C336" s="13" t="s">
        <v>4</v>
      </c>
      <c r="D336" s="13">
        <v>2</v>
      </c>
      <c r="E336" s="14" t="s">
        <v>24</v>
      </c>
      <c r="F336" s="15">
        <v>2</v>
      </c>
      <c r="G336" s="14"/>
      <c r="L336" s="3">
        <v>43662</v>
      </c>
      <c r="M336" s="13">
        <v>5</v>
      </c>
      <c r="N336" s="2" t="s">
        <v>4</v>
      </c>
      <c r="O336" s="1">
        <v>3</v>
      </c>
      <c r="P336" t="s">
        <v>25</v>
      </c>
      <c r="Q336" s="14">
        <v>0</v>
      </c>
      <c r="R336" s="17">
        <v>1</v>
      </c>
      <c r="S336">
        <f t="shared" si="330"/>
        <v>0</v>
      </c>
      <c r="T336">
        <f t="shared" si="331"/>
        <v>0</v>
      </c>
    </row>
    <row r="337" spans="1:20">
      <c r="A337" s="12">
        <v>43640</v>
      </c>
      <c r="B337" s="13">
        <v>6</v>
      </c>
      <c r="C337" s="13" t="s">
        <v>4</v>
      </c>
      <c r="D337" s="13">
        <v>3</v>
      </c>
      <c r="E337" s="14" t="s">
        <v>24</v>
      </c>
      <c r="F337" s="15">
        <v>1</v>
      </c>
      <c r="G337" s="14">
        <v>0</v>
      </c>
      <c r="H337">
        <v>6.3</v>
      </c>
      <c r="I337">
        <f t="shared" ref="I337" si="342">AVERAGE(G337:G338)</f>
        <v>0</v>
      </c>
      <c r="J337">
        <f t="shared" ref="J337" si="343">AVERAGE(H337:H338)</f>
        <v>6.3</v>
      </c>
      <c r="L337" s="3">
        <v>43662</v>
      </c>
      <c r="M337" s="13">
        <v>5</v>
      </c>
      <c r="N337" s="2" t="s">
        <v>4</v>
      </c>
      <c r="O337" s="1">
        <v>4</v>
      </c>
      <c r="P337" t="s">
        <v>25</v>
      </c>
      <c r="Q337" s="14" t="e">
        <v>#DIV/0!</v>
      </c>
      <c r="R337" s="17"/>
      <c r="S337" t="e">
        <f t="shared" si="330"/>
        <v>#DIV/0!</v>
      </c>
      <c r="T337" t="e">
        <f t="shared" si="331"/>
        <v>#DIV/0!</v>
      </c>
    </row>
    <row r="338" spans="1:20">
      <c r="A338" s="12">
        <v>43640</v>
      </c>
      <c r="B338" s="13">
        <v>6</v>
      </c>
      <c r="C338" s="13" t="s">
        <v>4</v>
      </c>
      <c r="D338" s="13">
        <v>3</v>
      </c>
      <c r="E338" s="14" t="s">
        <v>24</v>
      </c>
      <c r="F338" s="15">
        <v>2</v>
      </c>
      <c r="G338" s="14"/>
      <c r="L338" s="3">
        <v>43662</v>
      </c>
      <c r="M338" s="13">
        <v>5</v>
      </c>
      <c r="N338" s="1" t="s">
        <v>4</v>
      </c>
      <c r="O338" s="1">
        <v>5</v>
      </c>
      <c r="P338" t="s">
        <v>25</v>
      </c>
      <c r="Q338" s="14" t="e">
        <v>#DIV/0!</v>
      </c>
      <c r="R338" s="2"/>
      <c r="S338" t="e">
        <f t="shared" si="330"/>
        <v>#DIV/0!</v>
      </c>
      <c r="T338" t="e">
        <f t="shared" si="331"/>
        <v>#DIV/0!</v>
      </c>
    </row>
    <row r="339" spans="1:20">
      <c r="A339" s="12">
        <v>43640</v>
      </c>
      <c r="B339" s="13">
        <v>6</v>
      </c>
      <c r="C339" s="13" t="s">
        <v>4</v>
      </c>
      <c r="D339" s="13">
        <v>4</v>
      </c>
      <c r="E339" s="14" t="s">
        <v>24</v>
      </c>
      <c r="F339" s="15">
        <v>1</v>
      </c>
      <c r="G339" s="14">
        <v>0</v>
      </c>
      <c r="H339">
        <v>5</v>
      </c>
      <c r="I339">
        <f t="shared" ref="I339" si="344">AVERAGE(G339:G340)</f>
        <v>0</v>
      </c>
      <c r="J339">
        <f t="shared" ref="J339" si="345">AVERAGE(H339:H340)</f>
        <v>5</v>
      </c>
      <c r="L339" s="3">
        <v>43662</v>
      </c>
      <c r="M339" s="13">
        <v>5</v>
      </c>
      <c r="N339" s="2" t="s">
        <v>5</v>
      </c>
      <c r="O339" s="2">
        <v>1</v>
      </c>
      <c r="P339" t="s">
        <v>25</v>
      </c>
      <c r="Q339" s="14" t="e">
        <v>#DIV/0!</v>
      </c>
      <c r="R339" s="18"/>
      <c r="S339" t="e">
        <f t="shared" si="330"/>
        <v>#DIV/0!</v>
      </c>
      <c r="T339" t="e">
        <f t="shared" si="331"/>
        <v>#DIV/0!</v>
      </c>
    </row>
    <row r="340" spans="1:20">
      <c r="A340" s="12">
        <v>43640</v>
      </c>
      <c r="B340" s="13">
        <v>6</v>
      </c>
      <c r="C340" s="13" t="s">
        <v>4</v>
      </c>
      <c r="D340" s="13">
        <v>4</v>
      </c>
      <c r="E340" s="14" t="s">
        <v>24</v>
      </c>
      <c r="F340" s="15">
        <v>2</v>
      </c>
      <c r="G340" s="14"/>
      <c r="L340" s="3">
        <v>43662</v>
      </c>
      <c r="M340" s="13">
        <v>5</v>
      </c>
      <c r="N340" s="2" t="s">
        <v>5</v>
      </c>
      <c r="O340" s="2">
        <v>2</v>
      </c>
      <c r="P340" t="s">
        <v>25</v>
      </c>
      <c r="Q340" s="14" t="e">
        <v>#DIV/0!</v>
      </c>
      <c r="R340" s="17"/>
      <c r="S340" t="e">
        <f t="shared" si="330"/>
        <v>#DIV/0!</v>
      </c>
      <c r="T340" t="e">
        <f t="shared" si="331"/>
        <v>#DIV/0!</v>
      </c>
    </row>
    <row r="341" spans="1:20">
      <c r="A341" s="12">
        <v>43640</v>
      </c>
      <c r="B341" s="13">
        <v>6</v>
      </c>
      <c r="C341" s="13" t="s">
        <v>4</v>
      </c>
      <c r="D341" s="13">
        <v>5</v>
      </c>
      <c r="E341" s="14" t="s">
        <v>24</v>
      </c>
      <c r="F341" s="15">
        <v>1</v>
      </c>
      <c r="G341" s="14">
        <v>1</v>
      </c>
      <c r="H341">
        <v>6.5</v>
      </c>
      <c r="I341">
        <f t="shared" ref="I341" si="346">AVERAGE(G341:G342)</f>
        <v>0.5</v>
      </c>
      <c r="J341">
        <f t="shared" ref="J341" si="347">AVERAGE(H341:H342)</f>
        <v>4.5</v>
      </c>
      <c r="L341" s="3">
        <v>43662</v>
      </c>
      <c r="M341" s="13">
        <v>5</v>
      </c>
      <c r="N341" s="2" t="s">
        <v>5</v>
      </c>
      <c r="O341" s="1">
        <v>3</v>
      </c>
      <c r="P341" t="s">
        <v>25</v>
      </c>
      <c r="Q341" s="14" t="e">
        <v>#DIV/0!</v>
      </c>
      <c r="R341" s="17"/>
      <c r="S341" t="e">
        <f t="shared" si="330"/>
        <v>#DIV/0!</v>
      </c>
      <c r="T341" t="e">
        <f t="shared" si="331"/>
        <v>#DIV/0!</v>
      </c>
    </row>
    <row r="342" spans="1:20">
      <c r="A342" s="12">
        <v>43640</v>
      </c>
      <c r="B342" s="13">
        <v>6</v>
      </c>
      <c r="C342" s="13" t="s">
        <v>4</v>
      </c>
      <c r="D342" s="13">
        <v>5</v>
      </c>
      <c r="E342" s="14" t="s">
        <v>24</v>
      </c>
      <c r="F342" s="15">
        <v>2</v>
      </c>
      <c r="G342" s="14">
        <v>0</v>
      </c>
      <c r="H342">
        <v>2.5</v>
      </c>
      <c r="L342" s="3">
        <v>43662</v>
      </c>
      <c r="M342" s="13">
        <v>5</v>
      </c>
      <c r="N342" s="2" t="s">
        <v>5</v>
      </c>
      <c r="O342" s="1">
        <v>4</v>
      </c>
      <c r="P342" t="s">
        <v>25</v>
      </c>
      <c r="Q342" s="14" t="e">
        <v>#DIV/0!</v>
      </c>
      <c r="R342" s="19"/>
      <c r="S342" t="e">
        <f t="shared" si="330"/>
        <v>#DIV/0!</v>
      </c>
      <c r="T342" t="e">
        <f t="shared" si="331"/>
        <v>#DIV/0!</v>
      </c>
    </row>
    <row r="343" spans="1:20">
      <c r="A343" s="12">
        <v>43640</v>
      </c>
      <c r="B343" s="13">
        <v>6</v>
      </c>
      <c r="C343" s="13" t="s">
        <v>5</v>
      </c>
      <c r="D343" s="13">
        <v>1</v>
      </c>
      <c r="E343" s="14" t="s">
        <v>24</v>
      </c>
      <c r="F343" s="15">
        <v>1</v>
      </c>
      <c r="G343" s="14">
        <v>0</v>
      </c>
      <c r="H343">
        <v>2.9</v>
      </c>
      <c r="I343">
        <f t="shared" ref="I343" si="348">AVERAGE(G343:G344)</f>
        <v>0.5</v>
      </c>
      <c r="J343">
        <f t="shared" ref="J343" si="349">AVERAGE(H343:H344)</f>
        <v>3.8</v>
      </c>
      <c r="L343" s="3">
        <v>43662</v>
      </c>
      <c r="M343" s="13">
        <v>5</v>
      </c>
      <c r="N343" s="2" t="s">
        <v>5</v>
      </c>
      <c r="O343" s="1">
        <v>5</v>
      </c>
      <c r="P343" t="s">
        <v>25</v>
      </c>
      <c r="Q343" s="14" t="e">
        <v>#DIV/0!</v>
      </c>
      <c r="R343" s="17"/>
      <c r="S343" t="e">
        <f t="shared" si="330"/>
        <v>#DIV/0!</v>
      </c>
      <c r="T343" t="e">
        <f t="shared" si="331"/>
        <v>#DIV/0!</v>
      </c>
    </row>
    <row r="344" spans="1:20">
      <c r="A344" s="12">
        <v>43640</v>
      </c>
      <c r="B344" s="13">
        <v>6</v>
      </c>
      <c r="C344" s="13" t="s">
        <v>5</v>
      </c>
      <c r="D344" s="13">
        <v>1</v>
      </c>
      <c r="E344" s="14" t="s">
        <v>24</v>
      </c>
      <c r="F344" s="15">
        <v>2</v>
      </c>
      <c r="G344" s="14">
        <v>1</v>
      </c>
      <c r="H344">
        <v>4.7</v>
      </c>
      <c r="L344" s="3">
        <v>43662</v>
      </c>
      <c r="M344" s="13">
        <v>5</v>
      </c>
      <c r="N344" s="2" t="s">
        <v>6</v>
      </c>
      <c r="O344" s="2">
        <v>1</v>
      </c>
      <c r="P344" t="s">
        <v>25</v>
      </c>
      <c r="Q344" s="14" t="e">
        <v>#DIV/0!</v>
      </c>
      <c r="R344" s="17"/>
      <c r="S344" t="e">
        <f t="shared" si="330"/>
        <v>#DIV/0!</v>
      </c>
      <c r="T344" t="e">
        <f t="shared" si="331"/>
        <v>#DIV/0!</v>
      </c>
    </row>
    <row r="345" spans="1:20">
      <c r="A345" s="12">
        <v>43640</v>
      </c>
      <c r="B345" s="13">
        <v>6</v>
      </c>
      <c r="C345" s="13" t="s">
        <v>5</v>
      </c>
      <c r="D345" s="13">
        <v>2</v>
      </c>
      <c r="E345" s="14" t="s">
        <v>24</v>
      </c>
      <c r="F345" s="15">
        <v>1</v>
      </c>
      <c r="G345" s="14">
        <v>0</v>
      </c>
      <c r="H345">
        <v>9.3000000000000007</v>
      </c>
      <c r="I345">
        <f t="shared" ref="I345" si="350">AVERAGE(G345:G346)</f>
        <v>0</v>
      </c>
      <c r="J345">
        <f t="shared" ref="J345" si="351">AVERAGE(H345:H346)</f>
        <v>9.3000000000000007</v>
      </c>
      <c r="L345" s="3">
        <v>43662</v>
      </c>
      <c r="M345" s="13">
        <v>5</v>
      </c>
      <c r="N345" s="2" t="s">
        <v>6</v>
      </c>
      <c r="O345" s="2">
        <v>2</v>
      </c>
      <c r="P345" t="s">
        <v>25</v>
      </c>
      <c r="Q345" s="14" t="e">
        <v>#DIV/0!</v>
      </c>
      <c r="R345" s="17"/>
      <c r="S345" t="e">
        <f t="shared" si="330"/>
        <v>#DIV/0!</v>
      </c>
      <c r="T345" t="e">
        <f t="shared" si="331"/>
        <v>#DIV/0!</v>
      </c>
    </row>
    <row r="346" spans="1:20">
      <c r="A346" s="12">
        <v>43640</v>
      </c>
      <c r="B346" s="13">
        <v>6</v>
      </c>
      <c r="C346" s="13" t="s">
        <v>5</v>
      </c>
      <c r="D346" s="13">
        <v>2</v>
      </c>
      <c r="E346" s="14" t="s">
        <v>24</v>
      </c>
      <c r="F346" s="15">
        <v>2</v>
      </c>
      <c r="G346" s="14"/>
      <c r="L346" s="3">
        <v>43662</v>
      </c>
      <c r="M346" s="13">
        <v>5</v>
      </c>
      <c r="N346" s="2" t="s">
        <v>6</v>
      </c>
      <c r="O346" s="1">
        <v>3</v>
      </c>
      <c r="P346" t="s">
        <v>25</v>
      </c>
      <c r="Q346" s="14" t="e">
        <v>#DIV/0!</v>
      </c>
      <c r="R346" s="17"/>
      <c r="S346" t="e">
        <f t="shared" si="330"/>
        <v>#DIV/0!</v>
      </c>
      <c r="T346" t="e">
        <f t="shared" si="331"/>
        <v>#DIV/0!</v>
      </c>
    </row>
    <row r="347" spans="1:20">
      <c r="A347" s="12">
        <v>43640</v>
      </c>
      <c r="B347" s="13">
        <v>6</v>
      </c>
      <c r="C347" s="13" t="s">
        <v>5</v>
      </c>
      <c r="D347" s="13">
        <v>3</v>
      </c>
      <c r="E347" s="14" t="s">
        <v>24</v>
      </c>
      <c r="F347" s="15">
        <v>1</v>
      </c>
      <c r="G347" s="14"/>
      <c r="I347" t="e">
        <f t="shared" ref="I347" si="352">AVERAGE(G347:G348)</f>
        <v>#DIV/0!</v>
      </c>
      <c r="J347" t="e">
        <f t="shared" ref="J347" si="353">AVERAGE(H347:H348)</f>
        <v>#DIV/0!</v>
      </c>
      <c r="L347" s="3">
        <v>43662</v>
      </c>
      <c r="M347" s="13">
        <v>5</v>
      </c>
      <c r="N347" s="2" t="s">
        <v>6</v>
      </c>
      <c r="O347" s="1">
        <v>4</v>
      </c>
      <c r="P347" t="s">
        <v>25</v>
      </c>
      <c r="Q347" s="14" t="e">
        <v>#DIV/0!</v>
      </c>
      <c r="R347" s="17"/>
      <c r="S347" t="e">
        <f t="shared" si="330"/>
        <v>#DIV/0!</v>
      </c>
      <c r="T347" t="e">
        <f t="shared" si="331"/>
        <v>#DIV/0!</v>
      </c>
    </row>
    <row r="348" spans="1:20">
      <c r="A348" s="12">
        <v>43640</v>
      </c>
      <c r="B348" s="13">
        <v>6</v>
      </c>
      <c r="C348" s="13" t="s">
        <v>5</v>
      </c>
      <c r="D348" s="13">
        <v>3</v>
      </c>
      <c r="E348" s="14" t="s">
        <v>24</v>
      </c>
      <c r="F348" s="15">
        <v>2</v>
      </c>
      <c r="G348" s="14"/>
      <c r="L348" s="3">
        <v>43662</v>
      </c>
      <c r="M348" s="13">
        <v>5</v>
      </c>
      <c r="N348" s="2" t="s">
        <v>6</v>
      </c>
      <c r="O348" s="1">
        <v>5</v>
      </c>
      <c r="P348" t="s">
        <v>25</v>
      </c>
      <c r="Q348" s="14" t="e">
        <v>#DIV/0!</v>
      </c>
      <c r="R348" s="17"/>
      <c r="S348" t="e">
        <f t="shared" si="330"/>
        <v>#DIV/0!</v>
      </c>
      <c r="T348" t="e">
        <f t="shared" si="331"/>
        <v>#DIV/0!</v>
      </c>
    </row>
    <row r="349" spans="1:20">
      <c r="A349" s="12">
        <v>43640</v>
      </c>
      <c r="B349" s="13">
        <v>6</v>
      </c>
      <c r="C349" s="13" t="s">
        <v>5</v>
      </c>
      <c r="D349" s="13">
        <v>4</v>
      </c>
      <c r="E349" s="14" t="s">
        <v>24</v>
      </c>
      <c r="F349" s="15">
        <v>1</v>
      </c>
      <c r="G349" s="14">
        <v>1</v>
      </c>
      <c r="H349">
        <v>7.1</v>
      </c>
      <c r="I349">
        <f t="shared" ref="I349" si="354">AVERAGE(G349:G350)</f>
        <v>1</v>
      </c>
      <c r="J349">
        <f t="shared" ref="J349" si="355">AVERAGE(H349:H350)</f>
        <v>7.1</v>
      </c>
      <c r="L349" s="3">
        <v>43662</v>
      </c>
      <c r="M349" s="13">
        <v>6</v>
      </c>
      <c r="N349" s="2" t="s">
        <v>4</v>
      </c>
      <c r="O349" s="2">
        <v>1</v>
      </c>
      <c r="P349" t="s">
        <v>25</v>
      </c>
      <c r="Q349" s="14" t="e">
        <v>#DIV/0!</v>
      </c>
      <c r="R349" s="17"/>
      <c r="S349" t="e">
        <f t="shared" si="330"/>
        <v>#DIV/0!</v>
      </c>
      <c r="T349" t="e">
        <f t="shared" si="331"/>
        <v>#DIV/0!</v>
      </c>
    </row>
    <row r="350" spans="1:20">
      <c r="A350" s="12">
        <v>43640</v>
      </c>
      <c r="B350" s="13">
        <v>6</v>
      </c>
      <c r="C350" s="13" t="s">
        <v>5</v>
      </c>
      <c r="D350" s="13">
        <v>4</v>
      </c>
      <c r="E350" s="14" t="s">
        <v>24</v>
      </c>
      <c r="F350" s="15">
        <v>2</v>
      </c>
      <c r="G350" s="14"/>
      <c r="L350" s="3">
        <v>43662</v>
      </c>
      <c r="M350" s="13">
        <v>6</v>
      </c>
      <c r="N350" s="2" t="s">
        <v>4</v>
      </c>
      <c r="O350" s="2">
        <v>2</v>
      </c>
      <c r="P350" t="s">
        <v>25</v>
      </c>
      <c r="Q350" s="14" t="e">
        <v>#DIV/0!</v>
      </c>
      <c r="R350" s="17"/>
      <c r="S350" t="e">
        <f t="shared" si="330"/>
        <v>#DIV/0!</v>
      </c>
      <c r="T350" t="e">
        <f t="shared" si="331"/>
        <v>#DIV/0!</v>
      </c>
    </row>
    <row r="351" spans="1:20">
      <c r="A351" s="12">
        <v>43640</v>
      </c>
      <c r="B351" s="13">
        <v>6</v>
      </c>
      <c r="C351" s="13" t="s">
        <v>5</v>
      </c>
      <c r="D351" s="13">
        <v>5</v>
      </c>
      <c r="E351" s="14" t="s">
        <v>24</v>
      </c>
      <c r="F351" s="15">
        <v>1</v>
      </c>
      <c r="G351" s="14">
        <v>0</v>
      </c>
      <c r="H351">
        <v>5.6</v>
      </c>
      <c r="I351">
        <f t="shared" ref="I351" si="356">AVERAGE(G351:G352)</f>
        <v>0</v>
      </c>
      <c r="J351">
        <f t="shared" ref="J351" si="357">AVERAGE(H351:H352)</f>
        <v>6.4</v>
      </c>
      <c r="L351" s="3">
        <v>43662</v>
      </c>
      <c r="M351" s="13">
        <v>6</v>
      </c>
      <c r="N351" s="2" t="s">
        <v>4</v>
      </c>
      <c r="O351" s="1">
        <v>3</v>
      </c>
      <c r="P351" t="s">
        <v>25</v>
      </c>
      <c r="Q351" s="14" t="e">
        <v>#DIV/0!</v>
      </c>
      <c r="R351" s="17"/>
      <c r="S351" t="e">
        <f t="shared" si="330"/>
        <v>#DIV/0!</v>
      </c>
      <c r="T351" t="e">
        <f t="shared" si="331"/>
        <v>#DIV/0!</v>
      </c>
    </row>
    <row r="352" spans="1:20">
      <c r="A352" s="12">
        <v>43640</v>
      </c>
      <c r="B352" s="13">
        <v>6</v>
      </c>
      <c r="C352" s="13" t="s">
        <v>5</v>
      </c>
      <c r="D352" s="13">
        <v>5</v>
      </c>
      <c r="E352" s="14" t="s">
        <v>24</v>
      </c>
      <c r="F352" s="15">
        <v>2</v>
      </c>
      <c r="G352" s="14">
        <v>0</v>
      </c>
      <c r="H352">
        <v>7.2</v>
      </c>
      <c r="L352" s="3">
        <v>43662</v>
      </c>
      <c r="M352" s="13">
        <v>6</v>
      </c>
      <c r="N352" s="2" t="s">
        <v>4</v>
      </c>
      <c r="O352" s="1">
        <v>4</v>
      </c>
      <c r="P352" t="s">
        <v>25</v>
      </c>
      <c r="Q352" s="14" t="e">
        <v>#DIV/0!</v>
      </c>
      <c r="R352" s="17"/>
      <c r="S352" t="e">
        <f t="shared" si="330"/>
        <v>#DIV/0!</v>
      </c>
      <c r="T352" t="e">
        <f t="shared" si="331"/>
        <v>#DIV/0!</v>
      </c>
    </row>
    <row r="353" spans="1:20">
      <c r="A353" s="12">
        <v>43640</v>
      </c>
      <c r="B353" s="13">
        <v>6</v>
      </c>
      <c r="C353" s="13" t="s">
        <v>6</v>
      </c>
      <c r="D353" s="13">
        <v>1</v>
      </c>
      <c r="E353" s="14" t="s">
        <v>24</v>
      </c>
      <c r="F353" s="15">
        <v>1</v>
      </c>
      <c r="G353" s="14">
        <v>2</v>
      </c>
      <c r="H353">
        <v>11.2</v>
      </c>
      <c r="I353">
        <f t="shared" ref="I353" si="358">AVERAGE(G353:G354)</f>
        <v>2</v>
      </c>
      <c r="J353">
        <f t="shared" ref="J353" si="359">AVERAGE(H353:H354)</f>
        <v>11.3</v>
      </c>
      <c r="L353" s="3">
        <v>43662</v>
      </c>
      <c r="M353" s="13">
        <v>6</v>
      </c>
      <c r="N353" s="1" t="s">
        <v>4</v>
      </c>
      <c r="O353" s="1">
        <v>5</v>
      </c>
      <c r="P353" t="s">
        <v>25</v>
      </c>
      <c r="Q353" s="14" t="e">
        <v>#DIV/0!</v>
      </c>
      <c r="R353" s="2"/>
      <c r="S353" t="e">
        <f t="shared" si="330"/>
        <v>#DIV/0!</v>
      </c>
      <c r="T353" t="e">
        <f t="shared" si="331"/>
        <v>#DIV/0!</v>
      </c>
    </row>
    <row r="354" spans="1:20">
      <c r="A354" s="12">
        <v>43640</v>
      </c>
      <c r="B354" s="13">
        <v>6</v>
      </c>
      <c r="C354" s="13" t="s">
        <v>6</v>
      </c>
      <c r="D354" s="13">
        <v>1</v>
      </c>
      <c r="E354" s="14" t="s">
        <v>24</v>
      </c>
      <c r="F354" s="15">
        <v>2</v>
      </c>
      <c r="G354" s="14">
        <v>2</v>
      </c>
      <c r="H354">
        <v>11.4</v>
      </c>
      <c r="L354" s="3">
        <v>43662</v>
      </c>
      <c r="M354" s="13">
        <v>6</v>
      </c>
      <c r="N354" s="2" t="s">
        <v>5</v>
      </c>
      <c r="O354" s="2">
        <v>1</v>
      </c>
      <c r="P354" t="s">
        <v>25</v>
      </c>
      <c r="Q354" s="14" t="e">
        <v>#DIV/0!</v>
      </c>
      <c r="R354" s="17"/>
      <c r="S354" t="e">
        <f t="shared" si="330"/>
        <v>#DIV/0!</v>
      </c>
      <c r="T354" t="e">
        <f t="shared" si="331"/>
        <v>#DIV/0!</v>
      </c>
    </row>
    <row r="355" spans="1:20">
      <c r="A355" s="12">
        <v>43640</v>
      </c>
      <c r="B355" s="13">
        <v>6</v>
      </c>
      <c r="C355" s="13" t="s">
        <v>6</v>
      </c>
      <c r="D355" s="13">
        <v>2</v>
      </c>
      <c r="E355" s="14" t="s">
        <v>24</v>
      </c>
      <c r="F355" s="15">
        <v>1</v>
      </c>
      <c r="G355" s="14"/>
      <c r="I355" t="e">
        <f t="shared" ref="I355" si="360">AVERAGE(G355:G356)</f>
        <v>#DIV/0!</v>
      </c>
      <c r="J355" t="e">
        <f t="shared" ref="J355" si="361">AVERAGE(H355:H356)</f>
        <v>#DIV/0!</v>
      </c>
      <c r="L355" s="3">
        <v>43662</v>
      </c>
      <c r="M355" s="13">
        <v>6</v>
      </c>
      <c r="N355" s="2" t="s">
        <v>5</v>
      </c>
      <c r="O355" s="2">
        <v>2</v>
      </c>
      <c r="P355" t="s">
        <v>25</v>
      </c>
      <c r="Q355" s="14">
        <v>0</v>
      </c>
      <c r="R355" s="2">
        <v>1</v>
      </c>
      <c r="S355">
        <f t="shared" si="330"/>
        <v>0</v>
      </c>
      <c r="T355">
        <f t="shared" si="331"/>
        <v>0</v>
      </c>
    </row>
    <row r="356" spans="1:20">
      <c r="A356" s="12">
        <v>43640</v>
      </c>
      <c r="B356" s="13">
        <v>6</v>
      </c>
      <c r="C356" s="13" t="s">
        <v>6</v>
      </c>
      <c r="D356" s="13">
        <v>2</v>
      </c>
      <c r="E356" s="14" t="s">
        <v>24</v>
      </c>
      <c r="F356" s="15">
        <v>2</v>
      </c>
      <c r="G356" s="14"/>
      <c r="L356" s="3">
        <v>43662</v>
      </c>
      <c r="M356" s="13">
        <v>6</v>
      </c>
      <c r="N356" s="2" t="s">
        <v>5</v>
      </c>
      <c r="O356" s="1">
        <v>3</v>
      </c>
      <c r="P356" t="s">
        <v>25</v>
      </c>
      <c r="Q356" s="14" t="e">
        <v>#DIV/0!</v>
      </c>
      <c r="R356" s="17"/>
      <c r="S356" t="e">
        <f t="shared" si="330"/>
        <v>#DIV/0!</v>
      </c>
      <c r="T356" t="e">
        <f t="shared" si="331"/>
        <v>#DIV/0!</v>
      </c>
    </row>
    <row r="357" spans="1:20">
      <c r="A357" s="12">
        <v>43640</v>
      </c>
      <c r="B357" s="13">
        <v>6</v>
      </c>
      <c r="C357" s="13" t="s">
        <v>6</v>
      </c>
      <c r="D357" s="13">
        <v>3</v>
      </c>
      <c r="E357" s="14" t="s">
        <v>24</v>
      </c>
      <c r="F357" s="15">
        <v>1</v>
      </c>
      <c r="G357" s="14">
        <v>4</v>
      </c>
      <c r="H357">
        <v>10.7</v>
      </c>
      <c r="I357">
        <f t="shared" ref="I357" si="362">AVERAGE(G357:G358)</f>
        <v>2</v>
      </c>
      <c r="J357">
        <f t="shared" ref="J357" si="363">AVERAGE(H357:H358)</f>
        <v>7.1499999999999995</v>
      </c>
      <c r="L357" s="3">
        <v>43662</v>
      </c>
      <c r="M357" s="13">
        <v>6</v>
      </c>
      <c r="N357" s="2" t="s">
        <v>5</v>
      </c>
      <c r="O357" s="1">
        <v>4</v>
      </c>
      <c r="P357" t="s">
        <v>25</v>
      </c>
      <c r="Q357" s="14" t="e">
        <v>#DIV/0!</v>
      </c>
      <c r="R357" s="17"/>
      <c r="S357" t="e">
        <f t="shared" si="330"/>
        <v>#DIV/0!</v>
      </c>
      <c r="T357" t="e">
        <f t="shared" si="331"/>
        <v>#DIV/0!</v>
      </c>
    </row>
    <row r="358" spans="1:20">
      <c r="A358" s="12">
        <v>43640</v>
      </c>
      <c r="B358" s="13">
        <v>6</v>
      </c>
      <c r="C358" s="13" t="s">
        <v>6</v>
      </c>
      <c r="D358" s="13">
        <v>3</v>
      </c>
      <c r="E358" s="14" t="s">
        <v>24</v>
      </c>
      <c r="F358" s="15">
        <v>2</v>
      </c>
      <c r="G358" s="14">
        <v>0</v>
      </c>
      <c r="H358">
        <v>3.6</v>
      </c>
      <c r="L358" s="3">
        <v>43662</v>
      </c>
      <c r="M358" s="13">
        <v>6</v>
      </c>
      <c r="N358" s="2" t="s">
        <v>5</v>
      </c>
      <c r="O358" s="1">
        <v>5</v>
      </c>
      <c r="P358" t="s">
        <v>25</v>
      </c>
      <c r="Q358" s="14" t="e">
        <v>#DIV/0!</v>
      </c>
      <c r="R358" s="17"/>
      <c r="S358" t="e">
        <f t="shared" si="330"/>
        <v>#DIV/0!</v>
      </c>
      <c r="T358" t="e">
        <f t="shared" si="331"/>
        <v>#DIV/0!</v>
      </c>
    </row>
    <row r="359" spans="1:20">
      <c r="A359" s="12">
        <v>43640</v>
      </c>
      <c r="B359" s="13">
        <v>6</v>
      </c>
      <c r="C359" s="13" t="s">
        <v>6</v>
      </c>
      <c r="D359" s="13">
        <v>4</v>
      </c>
      <c r="E359" s="14" t="s">
        <v>24</v>
      </c>
      <c r="F359" s="15">
        <v>1</v>
      </c>
      <c r="G359" s="14"/>
      <c r="I359" t="e">
        <f t="shared" ref="I359" si="364">AVERAGE(G359:G360)</f>
        <v>#DIV/0!</v>
      </c>
      <c r="J359" t="e">
        <f t="shared" ref="J359" si="365">AVERAGE(H359:H360)</f>
        <v>#DIV/0!</v>
      </c>
      <c r="L359" s="3">
        <v>43662</v>
      </c>
      <c r="M359" s="13">
        <v>6</v>
      </c>
      <c r="N359" s="2" t="s">
        <v>6</v>
      </c>
      <c r="O359" s="2">
        <v>1</v>
      </c>
      <c r="P359" t="s">
        <v>25</v>
      </c>
      <c r="Q359" s="14" t="e">
        <v>#DIV/0!</v>
      </c>
      <c r="R359" s="17"/>
      <c r="S359" t="e">
        <f t="shared" si="330"/>
        <v>#DIV/0!</v>
      </c>
      <c r="T359" t="e">
        <f t="shared" si="331"/>
        <v>#DIV/0!</v>
      </c>
    </row>
    <row r="360" spans="1:20">
      <c r="A360" s="12">
        <v>43640</v>
      </c>
      <c r="B360" s="13">
        <v>6</v>
      </c>
      <c r="C360" s="13" t="s">
        <v>6</v>
      </c>
      <c r="D360" s="13">
        <v>4</v>
      </c>
      <c r="E360" s="14" t="s">
        <v>24</v>
      </c>
      <c r="F360" s="15">
        <v>2</v>
      </c>
      <c r="G360" s="14"/>
      <c r="L360" s="3">
        <v>43662</v>
      </c>
      <c r="M360" s="13">
        <v>6</v>
      </c>
      <c r="N360" s="2" t="s">
        <v>6</v>
      </c>
      <c r="O360" s="2">
        <v>2</v>
      </c>
      <c r="P360" t="s">
        <v>25</v>
      </c>
      <c r="Q360" s="14" t="e">
        <v>#DIV/0!</v>
      </c>
      <c r="R360" s="17"/>
      <c r="S360" t="e">
        <f t="shared" si="330"/>
        <v>#DIV/0!</v>
      </c>
      <c r="T360" t="e">
        <f t="shared" si="331"/>
        <v>#DIV/0!</v>
      </c>
    </row>
    <row r="361" spans="1:20">
      <c r="A361" s="12">
        <v>43640</v>
      </c>
      <c r="B361" s="13">
        <v>6</v>
      </c>
      <c r="C361" s="13" t="s">
        <v>6</v>
      </c>
      <c r="D361" s="13">
        <v>5</v>
      </c>
      <c r="E361" s="14" t="s">
        <v>24</v>
      </c>
      <c r="F361" s="15">
        <v>1</v>
      </c>
      <c r="G361" s="14">
        <v>0</v>
      </c>
      <c r="H361">
        <v>5.2</v>
      </c>
      <c r="I361">
        <f t="shared" ref="I361" si="366">AVERAGE(G361:G362)</f>
        <v>0.5</v>
      </c>
      <c r="J361">
        <f t="shared" ref="J361" si="367">AVERAGE(H361:H362)</f>
        <v>5.3000000000000007</v>
      </c>
      <c r="L361" s="3">
        <v>43662</v>
      </c>
      <c r="M361" s="13">
        <v>6</v>
      </c>
      <c r="N361" s="2" t="s">
        <v>6</v>
      </c>
      <c r="O361" s="1">
        <v>3</v>
      </c>
      <c r="P361" t="s">
        <v>25</v>
      </c>
      <c r="Q361" s="14" t="e">
        <v>#DIV/0!</v>
      </c>
      <c r="R361" s="17"/>
      <c r="S361" t="e">
        <f t="shared" si="330"/>
        <v>#DIV/0!</v>
      </c>
      <c r="T361" t="e">
        <f t="shared" si="331"/>
        <v>#DIV/0!</v>
      </c>
    </row>
    <row r="362" spans="1:20">
      <c r="A362" s="12">
        <v>43640</v>
      </c>
      <c r="B362" s="13">
        <v>6</v>
      </c>
      <c r="C362" s="13" t="s">
        <v>6</v>
      </c>
      <c r="D362" s="13">
        <v>5</v>
      </c>
      <c r="E362" s="14" t="s">
        <v>24</v>
      </c>
      <c r="F362" s="15">
        <v>2</v>
      </c>
      <c r="G362" s="14">
        <v>1</v>
      </c>
      <c r="H362">
        <v>5.4</v>
      </c>
      <c r="L362" s="3">
        <v>43662</v>
      </c>
      <c r="M362" s="13">
        <v>6</v>
      </c>
      <c r="N362" s="2" t="s">
        <v>6</v>
      </c>
      <c r="O362" s="1">
        <v>4</v>
      </c>
      <c r="P362" t="s">
        <v>25</v>
      </c>
      <c r="Q362" s="14" t="e">
        <v>#DIV/0!</v>
      </c>
      <c r="R362" s="17"/>
      <c r="S362" t="e">
        <f t="shared" si="330"/>
        <v>#DIV/0!</v>
      </c>
      <c r="T362" t="e">
        <f t="shared" si="331"/>
        <v>#DIV/0!</v>
      </c>
    </row>
    <row r="363" spans="1:20">
      <c r="A363" s="12">
        <v>43662</v>
      </c>
      <c r="B363" s="13">
        <v>3</v>
      </c>
      <c r="C363" s="13" t="s">
        <v>4</v>
      </c>
      <c r="D363" s="13">
        <v>1</v>
      </c>
      <c r="E363" s="14" t="s">
        <v>24</v>
      </c>
      <c r="F363" s="15">
        <v>1</v>
      </c>
      <c r="G363" s="14"/>
      <c r="H363" s="14"/>
      <c r="I363" t="e">
        <f t="shared" ref="I363" si="368">AVERAGE(G363:G364)</f>
        <v>#DIV/0!</v>
      </c>
      <c r="J363" t="e">
        <f t="shared" ref="J363" si="369">AVERAGE(H363:H364)</f>
        <v>#DIV/0!</v>
      </c>
      <c r="L363" s="3">
        <v>43662</v>
      </c>
      <c r="M363" s="13">
        <v>6</v>
      </c>
      <c r="N363" s="2" t="s">
        <v>6</v>
      </c>
      <c r="O363" s="1">
        <v>5</v>
      </c>
      <c r="P363" t="s">
        <v>25</v>
      </c>
      <c r="Q363" s="14" t="e">
        <v>#DIV/0!</v>
      </c>
      <c r="R363" s="17"/>
      <c r="S363" t="e">
        <f t="shared" si="330"/>
        <v>#DIV/0!</v>
      </c>
      <c r="T363" t="e">
        <f t="shared" si="331"/>
        <v>#DIV/0!</v>
      </c>
    </row>
    <row r="364" spans="1:20">
      <c r="A364" s="12">
        <v>43662</v>
      </c>
      <c r="B364" s="13">
        <v>3</v>
      </c>
      <c r="C364" s="13" t="s">
        <v>4</v>
      </c>
      <c r="D364" s="13">
        <v>1</v>
      </c>
      <c r="E364" s="14" t="s">
        <v>24</v>
      </c>
      <c r="F364" s="15">
        <v>2</v>
      </c>
      <c r="G364" s="14"/>
      <c r="H364" s="14"/>
      <c r="L364" s="3">
        <v>43682</v>
      </c>
      <c r="M364" s="2">
        <v>3</v>
      </c>
      <c r="N364" s="2" t="s">
        <v>4</v>
      </c>
      <c r="O364" s="2">
        <v>1</v>
      </c>
      <c r="P364" t="s">
        <v>25</v>
      </c>
      <c r="Q364" s="14" t="e">
        <v>#DIV/0!</v>
      </c>
      <c r="R364" s="17"/>
      <c r="S364" t="e">
        <f t="shared" si="330"/>
        <v>#DIV/0!</v>
      </c>
      <c r="T364" t="e">
        <f t="shared" si="331"/>
        <v>#DIV/0!</v>
      </c>
    </row>
    <row r="365" spans="1:20">
      <c r="A365" s="12">
        <v>43662</v>
      </c>
      <c r="B365" s="13">
        <v>3</v>
      </c>
      <c r="C365" s="13" t="s">
        <v>4</v>
      </c>
      <c r="D365" s="13">
        <v>2</v>
      </c>
      <c r="E365" s="14" t="s">
        <v>24</v>
      </c>
      <c r="F365" s="15">
        <v>1</v>
      </c>
      <c r="G365" s="14">
        <v>0</v>
      </c>
      <c r="H365" s="14">
        <v>3.7</v>
      </c>
      <c r="I365">
        <f t="shared" ref="I365" si="370">AVERAGE(G365:G366)</f>
        <v>0</v>
      </c>
      <c r="J365">
        <f t="shared" ref="J365" si="371">AVERAGE(H365:H366)</f>
        <v>4</v>
      </c>
      <c r="L365" s="3">
        <v>43682</v>
      </c>
      <c r="M365" s="2">
        <v>3</v>
      </c>
      <c r="N365" s="2" t="s">
        <v>4</v>
      </c>
      <c r="O365" s="2">
        <v>2</v>
      </c>
      <c r="P365" t="s">
        <v>25</v>
      </c>
      <c r="Q365" s="14" t="e">
        <v>#DIV/0!</v>
      </c>
      <c r="R365" s="17"/>
      <c r="S365" t="e">
        <f t="shared" si="330"/>
        <v>#DIV/0!</v>
      </c>
      <c r="T365" t="e">
        <f t="shared" si="331"/>
        <v>#DIV/0!</v>
      </c>
    </row>
    <row r="366" spans="1:20">
      <c r="A366" s="12">
        <v>43662</v>
      </c>
      <c r="B366" s="13">
        <v>3</v>
      </c>
      <c r="C366" s="13" t="s">
        <v>4</v>
      </c>
      <c r="D366" s="13">
        <v>2</v>
      </c>
      <c r="E366" s="14" t="s">
        <v>24</v>
      </c>
      <c r="F366" s="15">
        <v>2</v>
      </c>
      <c r="G366" s="14">
        <v>0</v>
      </c>
      <c r="H366" s="14">
        <v>4.3</v>
      </c>
      <c r="L366" s="3">
        <v>43682</v>
      </c>
      <c r="M366" s="2">
        <v>3</v>
      </c>
      <c r="N366" s="2" t="s">
        <v>4</v>
      </c>
      <c r="O366" s="1">
        <v>3</v>
      </c>
      <c r="P366" t="s">
        <v>25</v>
      </c>
      <c r="Q366" s="14" t="e">
        <v>#DIV/0!</v>
      </c>
      <c r="R366" s="17"/>
      <c r="S366" t="e">
        <f t="shared" si="330"/>
        <v>#DIV/0!</v>
      </c>
      <c r="T366" t="e">
        <f t="shared" si="331"/>
        <v>#DIV/0!</v>
      </c>
    </row>
    <row r="367" spans="1:20">
      <c r="A367" s="12">
        <v>43662</v>
      </c>
      <c r="B367" s="13">
        <v>3</v>
      </c>
      <c r="C367" s="13" t="s">
        <v>4</v>
      </c>
      <c r="D367" s="13">
        <v>3</v>
      </c>
      <c r="E367" s="14" t="s">
        <v>24</v>
      </c>
      <c r="F367" s="15">
        <v>1</v>
      </c>
      <c r="G367" s="14">
        <v>0</v>
      </c>
      <c r="H367" s="14">
        <v>9.5</v>
      </c>
      <c r="I367">
        <f t="shared" ref="I367" si="372">AVERAGE(G367:G368)</f>
        <v>1</v>
      </c>
      <c r="J367">
        <f t="shared" ref="J367" si="373">AVERAGE(H367:H368)</f>
        <v>8.25</v>
      </c>
      <c r="L367" s="3">
        <v>43682</v>
      </c>
      <c r="M367" s="2">
        <v>3</v>
      </c>
      <c r="N367" s="2" t="s">
        <v>4</v>
      </c>
      <c r="O367" s="1">
        <v>4</v>
      </c>
      <c r="P367" t="s">
        <v>25</v>
      </c>
      <c r="Q367" s="14" t="e">
        <v>#DIV/0!</v>
      </c>
      <c r="R367" s="17"/>
      <c r="S367" t="e">
        <f t="shared" si="330"/>
        <v>#DIV/0!</v>
      </c>
      <c r="T367" t="e">
        <f t="shared" si="331"/>
        <v>#DIV/0!</v>
      </c>
    </row>
    <row r="368" spans="1:20">
      <c r="A368" s="12">
        <v>43662</v>
      </c>
      <c r="B368" s="13">
        <v>3</v>
      </c>
      <c r="C368" s="13" t="s">
        <v>4</v>
      </c>
      <c r="D368" s="13">
        <v>3</v>
      </c>
      <c r="E368" s="14" t="s">
        <v>24</v>
      </c>
      <c r="F368" s="15">
        <v>2</v>
      </c>
      <c r="G368" s="14">
        <v>2</v>
      </c>
      <c r="H368" s="14">
        <v>7</v>
      </c>
      <c r="L368" s="3">
        <v>43682</v>
      </c>
      <c r="M368" s="2">
        <v>3</v>
      </c>
      <c r="N368" s="1" t="s">
        <v>4</v>
      </c>
      <c r="O368" s="1">
        <v>5</v>
      </c>
      <c r="P368" t="s">
        <v>25</v>
      </c>
      <c r="Q368" s="14" t="e">
        <v>#DIV/0!</v>
      </c>
      <c r="R368" s="17"/>
      <c r="S368" t="e">
        <f t="shared" si="330"/>
        <v>#DIV/0!</v>
      </c>
      <c r="T368" t="e">
        <f t="shared" si="331"/>
        <v>#DIV/0!</v>
      </c>
    </row>
    <row r="369" spans="1:20">
      <c r="A369" s="12">
        <v>43662</v>
      </c>
      <c r="B369" s="13">
        <v>3</v>
      </c>
      <c r="C369" s="13" t="s">
        <v>4</v>
      </c>
      <c r="D369" s="13">
        <v>4</v>
      </c>
      <c r="E369" s="14" t="s">
        <v>24</v>
      </c>
      <c r="F369" s="15">
        <v>1</v>
      </c>
      <c r="G369" s="14">
        <v>1</v>
      </c>
      <c r="H369" s="14">
        <v>5.5</v>
      </c>
      <c r="I369">
        <f t="shared" ref="I369" si="374">AVERAGE(G369:G370)</f>
        <v>1</v>
      </c>
      <c r="J369">
        <f t="shared" ref="J369" si="375">AVERAGE(H369:H370)</f>
        <v>5.15</v>
      </c>
      <c r="L369" s="3">
        <v>43682</v>
      </c>
      <c r="M369" s="2">
        <v>3</v>
      </c>
      <c r="N369" s="2" t="s">
        <v>5</v>
      </c>
      <c r="O369" s="2">
        <v>1</v>
      </c>
      <c r="P369" t="s">
        <v>25</v>
      </c>
      <c r="Q369" s="14" t="e">
        <v>#DIV/0!</v>
      </c>
      <c r="R369" s="2"/>
      <c r="S369" t="e">
        <f t="shared" si="330"/>
        <v>#DIV/0!</v>
      </c>
      <c r="T369" t="e">
        <f t="shared" si="331"/>
        <v>#DIV/0!</v>
      </c>
    </row>
    <row r="370" spans="1:20">
      <c r="A370" s="12">
        <v>43662</v>
      </c>
      <c r="B370" s="13">
        <v>3</v>
      </c>
      <c r="C370" s="13" t="s">
        <v>4</v>
      </c>
      <c r="D370" s="13">
        <v>4</v>
      </c>
      <c r="E370" s="14" t="s">
        <v>24</v>
      </c>
      <c r="F370" s="15">
        <v>2</v>
      </c>
      <c r="G370" s="14">
        <v>1</v>
      </c>
      <c r="H370" s="14">
        <v>4.8</v>
      </c>
      <c r="L370" s="3">
        <v>43682</v>
      </c>
      <c r="M370" s="2">
        <v>3</v>
      </c>
      <c r="N370" s="2" t="s">
        <v>5</v>
      </c>
      <c r="O370" s="2">
        <v>2</v>
      </c>
      <c r="P370" t="s">
        <v>25</v>
      </c>
      <c r="Q370" s="14" t="e">
        <v>#DIV/0!</v>
      </c>
      <c r="R370" s="2"/>
      <c r="S370" t="e">
        <f t="shared" si="330"/>
        <v>#DIV/0!</v>
      </c>
      <c r="T370" t="e">
        <f t="shared" si="331"/>
        <v>#DIV/0!</v>
      </c>
    </row>
    <row r="371" spans="1:20">
      <c r="A371" s="12">
        <v>43662</v>
      </c>
      <c r="B371" s="13">
        <v>3</v>
      </c>
      <c r="C371" s="13" t="s">
        <v>4</v>
      </c>
      <c r="D371" s="13">
        <v>5</v>
      </c>
      <c r="E371" s="14" t="s">
        <v>24</v>
      </c>
      <c r="F371" s="15">
        <v>1</v>
      </c>
      <c r="G371" s="14">
        <v>0</v>
      </c>
      <c r="H371" s="14">
        <v>5.0999999999999996</v>
      </c>
      <c r="I371">
        <f t="shared" ref="I371" si="376">AVERAGE(G371:G372)</f>
        <v>0</v>
      </c>
      <c r="J371">
        <f t="shared" ref="J371" si="377">AVERAGE(H371:H372)</f>
        <v>5.0999999999999996</v>
      </c>
      <c r="L371" s="3">
        <v>43682</v>
      </c>
      <c r="M371" s="2">
        <v>3</v>
      </c>
      <c r="N371" s="2" t="s">
        <v>5</v>
      </c>
      <c r="O371" s="1">
        <v>3</v>
      </c>
      <c r="P371" t="s">
        <v>25</v>
      </c>
      <c r="Q371" s="14" t="e">
        <v>#DIV/0!</v>
      </c>
      <c r="R371" s="17"/>
      <c r="S371" t="e">
        <f t="shared" si="330"/>
        <v>#DIV/0!</v>
      </c>
      <c r="T371" t="e">
        <f t="shared" si="331"/>
        <v>#DIV/0!</v>
      </c>
    </row>
    <row r="372" spans="1:20">
      <c r="A372" s="12">
        <v>43662</v>
      </c>
      <c r="B372" s="13">
        <v>3</v>
      </c>
      <c r="C372" s="13" t="s">
        <v>4</v>
      </c>
      <c r="D372" s="13">
        <v>5</v>
      </c>
      <c r="E372" s="14" t="s">
        <v>24</v>
      </c>
      <c r="F372" s="15">
        <v>2</v>
      </c>
      <c r="G372" s="14"/>
      <c r="H372" s="14"/>
      <c r="L372" s="3">
        <v>43682</v>
      </c>
      <c r="M372" s="2">
        <v>3</v>
      </c>
      <c r="N372" s="2" t="s">
        <v>5</v>
      </c>
      <c r="O372" s="1">
        <v>4</v>
      </c>
      <c r="P372" t="s">
        <v>25</v>
      </c>
      <c r="Q372" s="14" t="e">
        <v>#DIV/0!</v>
      </c>
      <c r="R372" s="17"/>
      <c r="S372" t="e">
        <f t="shared" si="330"/>
        <v>#DIV/0!</v>
      </c>
      <c r="T372" t="e">
        <f t="shared" si="331"/>
        <v>#DIV/0!</v>
      </c>
    </row>
    <row r="373" spans="1:20">
      <c r="A373" s="12">
        <v>43662</v>
      </c>
      <c r="B373" s="13">
        <v>3</v>
      </c>
      <c r="C373" s="13" t="s">
        <v>5</v>
      </c>
      <c r="D373" s="13">
        <v>1</v>
      </c>
      <c r="E373" s="14" t="s">
        <v>24</v>
      </c>
      <c r="F373" s="15">
        <v>1</v>
      </c>
      <c r="G373" s="14">
        <v>2</v>
      </c>
      <c r="H373" s="14">
        <v>8.6999999999999993</v>
      </c>
      <c r="I373">
        <f t="shared" ref="I373" si="378">AVERAGE(G373:G374)</f>
        <v>1.5</v>
      </c>
      <c r="J373">
        <f t="shared" ref="J373" si="379">AVERAGE(H373:H374)</f>
        <v>8.0500000000000007</v>
      </c>
      <c r="L373" s="3">
        <v>43682</v>
      </c>
      <c r="M373" s="2">
        <v>3</v>
      </c>
      <c r="N373" s="2" t="s">
        <v>5</v>
      </c>
      <c r="O373" s="1">
        <v>5</v>
      </c>
      <c r="P373" t="s">
        <v>25</v>
      </c>
      <c r="Q373" s="14" t="e">
        <v>#DIV/0!</v>
      </c>
      <c r="R373" s="17"/>
      <c r="S373" t="e">
        <f t="shared" si="330"/>
        <v>#DIV/0!</v>
      </c>
      <c r="T373" t="e">
        <f t="shared" si="331"/>
        <v>#DIV/0!</v>
      </c>
    </row>
    <row r="374" spans="1:20">
      <c r="A374" s="12">
        <v>43662</v>
      </c>
      <c r="B374" s="13">
        <v>3</v>
      </c>
      <c r="C374" s="13" t="s">
        <v>5</v>
      </c>
      <c r="D374" s="13">
        <v>1</v>
      </c>
      <c r="E374" s="14" t="s">
        <v>24</v>
      </c>
      <c r="F374" s="15">
        <v>2</v>
      </c>
      <c r="G374" s="14">
        <v>1</v>
      </c>
      <c r="H374" s="14">
        <v>7.4</v>
      </c>
      <c r="L374" s="3">
        <v>43682</v>
      </c>
      <c r="M374" s="2">
        <v>3</v>
      </c>
      <c r="N374" s="2" t="s">
        <v>6</v>
      </c>
      <c r="O374" s="2">
        <v>1</v>
      </c>
      <c r="P374" t="s">
        <v>25</v>
      </c>
      <c r="Q374" s="14" t="e">
        <v>#DIV/0!</v>
      </c>
      <c r="R374" s="17"/>
      <c r="S374" t="e">
        <f t="shared" si="330"/>
        <v>#DIV/0!</v>
      </c>
      <c r="T374" t="e">
        <f t="shared" si="331"/>
        <v>#DIV/0!</v>
      </c>
    </row>
    <row r="375" spans="1:20">
      <c r="A375" s="12">
        <v>43662</v>
      </c>
      <c r="B375" s="13">
        <v>3</v>
      </c>
      <c r="C375" s="13" t="s">
        <v>5</v>
      </c>
      <c r="D375" s="13">
        <v>2</v>
      </c>
      <c r="E375" s="14" t="s">
        <v>24</v>
      </c>
      <c r="F375" s="15">
        <v>1</v>
      </c>
      <c r="G375" s="14"/>
      <c r="H375" s="14"/>
      <c r="I375" t="e">
        <f t="shared" ref="I375" si="380">AVERAGE(G375:G376)</f>
        <v>#DIV/0!</v>
      </c>
      <c r="J375" t="e">
        <f t="shared" ref="J375" si="381">AVERAGE(H375:H376)</f>
        <v>#DIV/0!</v>
      </c>
      <c r="L375" s="3">
        <v>43682</v>
      </c>
      <c r="M375" s="2">
        <v>3</v>
      </c>
      <c r="N375" s="2" t="s">
        <v>6</v>
      </c>
      <c r="O375" s="2">
        <v>2</v>
      </c>
      <c r="P375" t="s">
        <v>25</v>
      </c>
      <c r="Q375" s="14" t="e">
        <v>#DIV/0!</v>
      </c>
      <c r="R375" s="2"/>
      <c r="S375" t="e">
        <f t="shared" si="330"/>
        <v>#DIV/0!</v>
      </c>
      <c r="T375" t="e">
        <f t="shared" si="331"/>
        <v>#DIV/0!</v>
      </c>
    </row>
    <row r="376" spans="1:20">
      <c r="A376" s="12">
        <v>43662</v>
      </c>
      <c r="B376" s="13">
        <v>3</v>
      </c>
      <c r="C376" s="13" t="s">
        <v>5</v>
      </c>
      <c r="D376" s="13">
        <v>2</v>
      </c>
      <c r="E376" s="14" t="s">
        <v>24</v>
      </c>
      <c r="F376" s="15">
        <v>2</v>
      </c>
      <c r="G376" s="14"/>
      <c r="H376" s="14"/>
      <c r="L376" s="3">
        <v>43682</v>
      </c>
      <c r="M376" s="2">
        <v>3</v>
      </c>
      <c r="N376" s="2" t="s">
        <v>6</v>
      </c>
      <c r="O376" s="1">
        <v>3</v>
      </c>
      <c r="P376" t="s">
        <v>25</v>
      </c>
      <c r="Q376" s="14">
        <v>0</v>
      </c>
      <c r="R376" s="2">
        <v>1</v>
      </c>
      <c r="S376">
        <f t="shared" si="330"/>
        <v>0</v>
      </c>
      <c r="T376">
        <f t="shared" si="331"/>
        <v>0</v>
      </c>
    </row>
    <row r="377" spans="1:20">
      <c r="A377" s="12">
        <v>43662</v>
      </c>
      <c r="B377" s="13">
        <v>3</v>
      </c>
      <c r="C377" s="13" t="s">
        <v>5</v>
      </c>
      <c r="D377" s="13">
        <v>3</v>
      </c>
      <c r="E377" s="14" t="s">
        <v>24</v>
      </c>
      <c r="F377" s="15">
        <v>1</v>
      </c>
      <c r="G377" s="14">
        <v>1</v>
      </c>
      <c r="H377" s="14">
        <v>3.1</v>
      </c>
      <c r="I377">
        <f t="shared" ref="I377" si="382">AVERAGE(G377:G378)</f>
        <v>1</v>
      </c>
      <c r="J377">
        <f t="shared" ref="J377" si="383">AVERAGE(H377:H378)</f>
        <v>3.1</v>
      </c>
      <c r="L377" s="3">
        <v>43682</v>
      </c>
      <c r="M377" s="2">
        <v>3</v>
      </c>
      <c r="N377" s="2" t="s">
        <v>6</v>
      </c>
      <c r="O377" s="1">
        <v>4</v>
      </c>
      <c r="P377" t="s">
        <v>25</v>
      </c>
      <c r="Q377" s="14" t="e">
        <v>#DIV/0!</v>
      </c>
      <c r="R377" s="2"/>
      <c r="S377" t="e">
        <f t="shared" si="330"/>
        <v>#DIV/0!</v>
      </c>
      <c r="T377" t="e">
        <f t="shared" si="331"/>
        <v>#DIV/0!</v>
      </c>
    </row>
    <row r="378" spans="1:20">
      <c r="A378" s="12">
        <v>43662</v>
      </c>
      <c r="B378" s="13">
        <v>3</v>
      </c>
      <c r="C378" s="13" t="s">
        <v>5</v>
      </c>
      <c r="D378" s="13">
        <v>3</v>
      </c>
      <c r="E378" s="14" t="s">
        <v>24</v>
      </c>
      <c r="F378" s="15">
        <v>2</v>
      </c>
      <c r="G378" s="14"/>
      <c r="H378" s="14"/>
      <c r="L378" s="3">
        <v>43682</v>
      </c>
      <c r="M378" s="2">
        <v>3</v>
      </c>
      <c r="N378" s="2" t="s">
        <v>6</v>
      </c>
      <c r="O378" s="1">
        <v>5</v>
      </c>
      <c r="P378" t="s">
        <v>25</v>
      </c>
      <c r="Q378" s="14" t="e">
        <v>#DIV/0!</v>
      </c>
      <c r="R378" s="17"/>
      <c r="S378" t="e">
        <f t="shared" si="330"/>
        <v>#DIV/0!</v>
      </c>
      <c r="T378" t="e">
        <f t="shared" si="331"/>
        <v>#DIV/0!</v>
      </c>
    </row>
    <row r="379" spans="1:20">
      <c r="A379" s="12">
        <v>43662</v>
      </c>
      <c r="B379" s="13">
        <v>3</v>
      </c>
      <c r="C379" s="13" t="s">
        <v>5</v>
      </c>
      <c r="D379" s="13">
        <v>4</v>
      </c>
      <c r="E379" s="14" t="s">
        <v>24</v>
      </c>
      <c r="F379" s="15">
        <v>1</v>
      </c>
      <c r="G379" s="14"/>
      <c r="I379" t="e">
        <f t="shared" ref="I379" si="384">AVERAGE(G379:G380)</f>
        <v>#DIV/0!</v>
      </c>
      <c r="J379" t="e">
        <f t="shared" ref="J379" si="385">AVERAGE(H379:H380)</f>
        <v>#DIV/0!</v>
      </c>
      <c r="L379" s="3">
        <v>43682</v>
      </c>
      <c r="M379" s="2">
        <v>5</v>
      </c>
      <c r="N379" s="2" t="s">
        <v>4</v>
      </c>
      <c r="O379" s="2">
        <v>1</v>
      </c>
      <c r="P379" t="s">
        <v>25</v>
      </c>
      <c r="Q379" s="14" t="e">
        <v>#DIV/0!</v>
      </c>
      <c r="R379" s="17"/>
      <c r="S379" t="e">
        <f t="shared" si="330"/>
        <v>#DIV/0!</v>
      </c>
      <c r="T379" t="e">
        <f t="shared" si="331"/>
        <v>#DIV/0!</v>
      </c>
    </row>
    <row r="380" spans="1:20">
      <c r="A380" s="12">
        <v>43662</v>
      </c>
      <c r="B380" s="13">
        <v>3</v>
      </c>
      <c r="C380" s="13" t="s">
        <v>5</v>
      </c>
      <c r="D380" s="13">
        <v>4</v>
      </c>
      <c r="E380" s="14" t="s">
        <v>24</v>
      </c>
      <c r="F380" s="15">
        <v>2</v>
      </c>
      <c r="G380" s="14"/>
      <c r="H380" s="14"/>
      <c r="L380" s="3">
        <v>43682</v>
      </c>
      <c r="M380" s="2">
        <v>5</v>
      </c>
      <c r="N380" s="2" t="s">
        <v>4</v>
      </c>
      <c r="O380" s="2">
        <v>2</v>
      </c>
      <c r="P380" t="s">
        <v>25</v>
      </c>
      <c r="Q380" s="14" t="e">
        <v>#DIV/0!</v>
      </c>
      <c r="R380" s="17"/>
      <c r="S380" t="e">
        <f t="shared" si="330"/>
        <v>#DIV/0!</v>
      </c>
      <c r="T380" t="e">
        <f t="shared" si="331"/>
        <v>#DIV/0!</v>
      </c>
    </row>
    <row r="381" spans="1:20">
      <c r="A381" s="12">
        <v>43662</v>
      </c>
      <c r="B381" s="13">
        <v>3</v>
      </c>
      <c r="C381" s="13" t="s">
        <v>5</v>
      </c>
      <c r="D381" s="13">
        <v>5</v>
      </c>
      <c r="E381" s="14" t="s">
        <v>24</v>
      </c>
      <c r="F381" s="15">
        <v>1</v>
      </c>
      <c r="G381" s="14">
        <v>1</v>
      </c>
      <c r="H381" s="14">
        <v>5.4</v>
      </c>
      <c r="I381">
        <f t="shared" ref="I381" si="386">AVERAGE(G381:G382)</f>
        <v>0.5</v>
      </c>
      <c r="J381">
        <f t="shared" ref="J381" si="387">AVERAGE(H381:H382)</f>
        <v>5.0999999999999996</v>
      </c>
      <c r="L381" s="3">
        <v>43682</v>
      </c>
      <c r="M381" s="2">
        <v>5</v>
      </c>
      <c r="N381" s="2" t="s">
        <v>4</v>
      </c>
      <c r="O381" s="1">
        <v>3</v>
      </c>
      <c r="P381" t="s">
        <v>25</v>
      </c>
      <c r="Q381" s="14">
        <v>0</v>
      </c>
      <c r="R381" s="17">
        <v>2</v>
      </c>
      <c r="S381">
        <f t="shared" si="330"/>
        <v>0</v>
      </c>
      <c r="T381">
        <f t="shared" si="331"/>
        <v>0</v>
      </c>
    </row>
    <row r="382" spans="1:20">
      <c r="A382" s="12">
        <v>43662</v>
      </c>
      <c r="B382" s="13">
        <v>3</v>
      </c>
      <c r="C382" s="13" t="s">
        <v>5</v>
      </c>
      <c r="D382" s="13">
        <v>5</v>
      </c>
      <c r="E382" s="14" t="s">
        <v>24</v>
      </c>
      <c r="F382" s="15">
        <v>2</v>
      </c>
      <c r="G382" s="14">
        <v>0</v>
      </c>
      <c r="H382" s="14">
        <v>4.8</v>
      </c>
      <c r="L382" s="3">
        <v>43682</v>
      </c>
      <c r="M382" s="2">
        <v>5</v>
      </c>
      <c r="N382" s="2" t="s">
        <v>4</v>
      </c>
      <c r="O382" s="1">
        <v>4</v>
      </c>
      <c r="P382" t="s">
        <v>25</v>
      </c>
      <c r="Q382" s="14" t="e">
        <v>#DIV/0!</v>
      </c>
      <c r="R382" s="17"/>
      <c r="S382" t="e">
        <f t="shared" si="330"/>
        <v>#DIV/0!</v>
      </c>
      <c r="T382" t="e">
        <f t="shared" si="331"/>
        <v>#DIV/0!</v>
      </c>
    </row>
    <row r="383" spans="1:20">
      <c r="A383" s="12">
        <v>43662</v>
      </c>
      <c r="B383" s="13">
        <v>3</v>
      </c>
      <c r="C383" s="13" t="s">
        <v>6</v>
      </c>
      <c r="D383" s="13">
        <v>1</v>
      </c>
      <c r="E383" s="14" t="s">
        <v>24</v>
      </c>
      <c r="F383" s="15">
        <v>1</v>
      </c>
      <c r="G383" s="14">
        <v>0</v>
      </c>
      <c r="H383" s="14">
        <v>5.6</v>
      </c>
      <c r="I383">
        <f t="shared" ref="I383" si="388">AVERAGE(G383:G384)</f>
        <v>0</v>
      </c>
      <c r="J383">
        <f t="shared" ref="J383" si="389">AVERAGE(H383:H384)</f>
        <v>5.8</v>
      </c>
      <c r="L383" s="3">
        <v>43682</v>
      </c>
      <c r="M383" s="2">
        <v>5</v>
      </c>
      <c r="N383" s="1" t="s">
        <v>4</v>
      </c>
      <c r="O383" s="1">
        <v>5</v>
      </c>
      <c r="P383" t="s">
        <v>25</v>
      </c>
      <c r="Q383" s="14" t="e">
        <v>#DIV/0!</v>
      </c>
      <c r="R383" s="17"/>
      <c r="S383" t="e">
        <f t="shared" si="330"/>
        <v>#DIV/0!</v>
      </c>
      <c r="T383" t="e">
        <f t="shared" si="331"/>
        <v>#DIV/0!</v>
      </c>
    </row>
    <row r="384" spans="1:20">
      <c r="A384" s="12">
        <v>43662</v>
      </c>
      <c r="B384" s="13">
        <v>3</v>
      </c>
      <c r="C384" s="13" t="s">
        <v>6</v>
      </c>
      <c r="D384" s="13">
        <v>1</v>
      </c>
      <c r="E384" s="14" t="s">
        <v>24</v>
      </c>
      <c r="F384" s="15">
        <v>2</v>
      </c>
      <c r="G384" s="14">
        <v>0</v>
      </c>
      <c r="H384" s="14">
        <v>6</v>
      </c>
      <c r="L384" s="3">
        <v>43682</v>
      </c>
      <c r="M384" s="2">
        <v>5</v>
      </c>
      <c r="N384" s="2" t="s">
        <v>5</v>
      </c>
      <c r="O384" s="2">
        <v>1</v>
      </c>
      <c r="P384" t="s">
        <v>25</v>
      </c>
      <c r="Q384" s="14" t="e">
        <v>#DIV/0!</v>
      </c>
      <c r="R384" s="22"/>
      <c r="S384" t="e">
        <f t="shared" si="330"/>
        <v>#DIV/0!</v>
      </c>
      <c r="T384" t="e">
        <f t="shared" si="331"/>
        <v>#DIV/0!</v>
      </c>
    </row>
    <row r="385" spans="1:20">
      <c r="A385" s="12">
        <v>43662</v>
      </c>
      <c r="B385" s="13">
        <v>3</v>
      </c>
      <c r="C385" s="13" t="s">
        <v>6</v>
      </c>
      <c r="D385" s="13">
        <v>2</v>
      </c>
      <c r="E385" s="14" t="s">
        <v>24</v>
      </c>
      <c r="F385" s="15">
        <v>1</v>
      </c>
      <c r="G385" s="14"/>
      <c r="H385" s="14"/>
      <c r="I385" t="e">
        <f t="shared" ref="I385" si="390">AVERAGE(G385:G386)</f>
        <v>#DIV/0!</v>
      </c>
      <c r="J385" t="e">
        <f t="shared" ref="J385" si="391">AVERAGE(H385:H386)</f>
        <v>#DIV/0!</v>
      </c>
      <c r="L385" s="3">
        <v>43682</v>
      </c>
      <c r="M385" s="2">
        <v>5</v>
      </c>
      <c r="N385" s="2" t="s">
        <v>5</v>
      </c>
      <c r="O385" s="2">
        <v>2</v>
      </c>
      <c r="P385" t="s">
        <v>25</v>
      </c>
      <c r="Q385" s="14" t="e">
        <v>#DIV/0!</v>
      </c>
      <c r="R385" s="17"/>
      <c r="S385" t="e">
        <f t="shared" si="330"/>
        <v>#DIV/0!</v>
      </c>
      <c r="T385" t="e">
        <f t="shared" si="331"/>
        <v>#DIV/0!</v>
      </c>
    </row>
    <row r="386" spans="1:20">
      <c r="A386" s="12">
        <v>43662</v>
      </c>
      <c r="B386" s="13">
        <v>3</v>
      </c>
      <c r="C386" s="13" t="s">
        <v>6</v>
      </c>
      <c r="D386" s="13">
        <v>2</v>
      </c>
      <c r="E386" s="14" t="s">
        <v>24</v>
      </c>
      <c r="F386" s="15">
        <v>2</v>
      </c>
      <c r="G386" s="14"/>
      <c r="H386" s="14"/>
      <c r="L386" s="3">
        <v>43682</v>
      </c>
      <c r="M386" s="2">
        <v>5</v>
      </c>
      <c r="N386" s="2" t="s">
        <v>5</v>
      </c>
      <c r="O386" s="1">
        <v>3</v>
      </c>
      <c r="P386" t="s">
        <v>25</v>
      </c>
      <c r="Q386" s="14" t="e">
        <v>#DIV/0!</v>
      </c>
      <c r="R386" s="2"/>
      <c r="S386" t="e">
        <f t="shared" si="330"/>
        <v>#DIV/0!</v>
      </c>
      <c r="T386" t="e">
        <f t="shared" si="331"/>
        <v>#DIV/0!</v>
      </c>
    </row>
    <row r="387" spans="1:20">
      <c r="A387" s="12">
        <v>43662</v>
      </c>
      <c r="B387" s="13">
        <v>3</v>
      </c>
      <c r="C387" s="13" t="s">
        <v>6</v>
      </c>
      <c r="D387" s="13">
        <v>3</v>
      </c>
      <c r="E387" s="14" t="s">
        <v>24</v>
      </c>
      <c r="F387" s="15">
        <v>1</v>
      </c>
      <c r="G387" s="14">
        <v>0</v>
      </c>
      <c r="H387" s="14">
        <v>3.3</v>
      </c>
      <c r="I387">
        <f t="shared" ref="I387" si="392">AVERAGE(G387:G388)</f>
        <v>1</v>
      </c>
      <c r="J387">
        <f t="shared" ref="J387" si="393">AVERAGE(H387:H388)</f>
        <v>8.35</v>
      </c>
      <c r="L387" s="3">
        <v>43682</v>
      </c>
      <c r="M387" s="2">
        <v>5</v>
      </c>
      <c r="N387" s="2" t="s">
        <v>5</v>
      </c>
      <c r="O387" s="1">
        <v>4</v>
      </c>
      <c r="P387" t="s">
        <v>25</v>
      </c>
      <c r="Q387" s="14" t="e">
        <v>#DIV/0!</v>
      </c>
      <c r="R387" s="19"/>
      <c r="S387" t="e">
        <f t="shared" si="330"/>
        <v>#DIV/0!</v>
      </c>
      <c r="T387" t="e">
        <f t="shared" si="331"/>
        <v>#DIV/0!</v>
      </c>
    </row>
    <row r="388" spans="1:20">
      <c r="A388" s="12">
        <v>43662</v>
      </c>
      <c r="B388" s="13">
        <v>3</v>
      </c>
      <c r="C388" s="13" t="s">
        <v>6</v>
      </c>
      <c r="D388" s="13">
        <v>3</v>
      </c>
      <c r="E388" s="14" t="s">
        <v>24</v>
      </c>
      <c r="F388" s="15">
        <v>2</v>
      </c>
      <c r="G388" s="14">
        <v>2</v>
      </c>
      <c r="H388" s="14">
        <v>13.4</v>
      </c>
      <c r="L388" s="3">
        <v>43682</v>
      </c>
      <c r="M388" s="2">
        <v>5</v>
      </c>
      <c r="N388" s="2" t="s">
        <v>5</v>
      </c>
      <c r="O388" s="1">
        <v>5</v>
      </c>
      <c r="P388" t="s">
        <v>25</v>
      </c>
      <c r="Q388" s="14" t="e">
        <v>#DIV/0!</v>
      </c>
      <c r="R388" s="17"/>
      <c r="S388" t="e">
        <f t="shared" si="330"/>
        <v>#DIV/0!</v>
      </c>
      <c r="T388" t="e">
        <f t="shared" si="331"/>
        <v>#DIV/0!</v>
      </c>
    </row>
    <row r="389" spans="1:20">
      <c r="A389" s="12">
        <v>43662</v>
      </c>
      <c r="B389" s="13">
        <v>3</v>
      </c>
      <c r="C389" s="13" t="s">
        <v>6</v>
      </c>
      <c r="D389" s="13">
        <v>4</v>
      </c>
      <c r="E389" s="14" t="s">
        <v>24</v>
      </c>
      <c r="F389" s="15">
        <v>1</v>
      </c>
      <c r="G389" s="14">
        <v>2</v>
      </c>
      <c r="H389" s="14">
        <v>4</v>
      </c>
      <c r="I389">
        <f t="shared" ref="I389" si="394">AVERAGE(G389:G390)</f>
        <v>2</v>
      </c>
      <c r="J389">
        <f t="shared" ref="J389" si="395">AVERAGE(H389:H390)</f>
        <v>4</v>
      </c>
      <c r="L389" s="3">
        <v>43682</v>
      </c>
      <c r="M389" s="2">
        <v>5</v>
      </c>
      <c r="N389" s="2" t="s">
        <v>6</v>
      </c>
      <c r="O389" s="2">
        <v>1</v>
      </c>
      <c r="P389" t="s">
        <v>25</v>
      </c>
      <c r="Q389" s="14" t="e">
        <v>#DIV/0!</v>
      </c>
      <c r="R389" s="17"/>
      <c r="S389" t="e">
        <f t="shared" ref="S389:S408" si="396">R389*Q389</f>
        <v>#DIV/0!</v>
      </c>
      <c r="T389" t="e">
        <f t="shared" ref="T389:T408" si="397">S389/78.5</f>
        <v>#DIV/0!</v>
      </c>
    </row>
    <row r="390" spans="1:20">
      <c r="A390" s="12">
        <v>43662</v>
      </c>
      <c r="B390" s="13">
        <v>3</v>
      </c>
      <c r="C390" s="13" t="s">
        <v>6</v>
      </c>
      <c r="D390" s="13">
        <v>4</v>
      </c>
      <c r="E390" s="14" t="s">
        <v>24</v>
      </c>
      <c r="F390" s="15">
        <v>2</v>
      </c>
      <c r="G390" s="14"/>
      <c r="H390" s="14"/>
      <c r="L390" s="3">
        <v>43682</v>
      </c>
      <c r="M390" s="2">
        <v>5</v>
      </c>
      <c r="N390" s="2" t="s">
        <v>6</v>
      </c>
      <c r="O390" s="2">
        <v>2</v>
      </c>
      <c r="P390" t="s">
        <v>25</v>
      </c>
      <c r="Q390" s="14" t="e">
        <v>#DIV/0!</v>
      </c>
      <c r="R390" s="17"/>
      <c r="S390" t="e">
        <f t="shared" si="396"/>
        <v>#DIV/0!</v>
      </c>
      <c r="T390" t="e">
        <f t="shared" si="397"/>
        <v>#DIV/0!</v>
      </c>
    </row>
    <row r="391" spans="1:20">
      <c r="A391" s="12">
        <v>43662</v>
      </c>
      <c r="B391" s="13">
        <v>3</v>
      </c>
      <c r="C391" s="13" t="s">
        <v>6</v>
      </c>
      <c r="D391" s="13">
        <v>5</v>
      </c>
      <c r="E391" s="14" t="s">
        <v>24</v>
      </c>
      <c r="F391" s="15">
        <v>1</v>
      </c>
      <c r="G391" s="14">
        <v>2</v>
      </c>
      <c r="H391" s="14">
        <v>5.0999999999999996</v>
      </c>
      <c r="I391">
        <f t="shared" ref="I391" si="398">AVERAGE(G391:G392)</f>
        <v>1</v>
      </c>
      <c r="J391">
        <f t="shared" ref="J391" si="399">AVERAGE(H391:H392)</f>
        <v>3.9</v>
      </c>
      <c r="L391" s="3">
        <v>43682</v>
      </c>
      <c r="M391" s="2">
        <v>5</v>
      </c>
      <c r="N391" s="2" t="s">
        <v>6</v>
      </c>
      <c r="O391" s="1">
        <v>3</v>
      </c>
      <c r="P391" t="s">
        <v>25</v>
      </c>
      <c r="Q391" s="14" t="e">
        <v>#DIV/0!</v>
      </c>
      <c r="R391" s="17"/>
      <c r="S391" t="e">
        <f t="shared" si="396"/>
        <v>#DIV/0!</v>
      </c>
      <c r="T391" t="e">
        <f t="shared" si="397"/>
        <v>#DIV/0!</v>
      </c>
    </row>
    <row r="392" spans="1:20">
      <c r="A392" s="12">
        <v>43662</v>
      </c>
      <c r="B392" s="13">
        <v>3</v>
      </c>
      <c r="C392" s="13" t="s">
        <v>6</v>
      </c>
      <c r="D392" s="13">
        <v>5</v>
      </c>
      <c r="E392" s="14" t="s">
        <v>24</v>
      </c>
      <c r="F392" s="15">
        <v>2</v>
      </c>
      <c r="G392" s="14">
        <v>0</v>
      </c>
      <c r="H392" s="14">
        <v>2.7</v>
      </c>
      <c r="L392" s="3">
        <v>43682</v>
      </c>
      <c r="M392" s="2">
        <v>5</v>
      </c>
      <c r="N392" s="2" t="s">
        <v>6</v>
      </c>
      <c r="O392" s="1">
        <v>4</v>
      </c>
      <c r="P392" t="s">
        <v>25</v>
      </c>
      <c r="Q392" s="14" t="e">
        <v>#DIV/0!</v>
      </c>
      <c r="R392" s="17"/>
      <c r="S392" t="e">
        <f t="shared" si="396"/>
        <v>#DIV/0!</v>
      </c>
      <c r="T392" t="e">
        <f t="shared" si="397"/>
        <v>#DIV/0!</v>
      </c>
    </row>
    <row r="393" spans="1:20">
      <c r="A393" s="12">
        <v>43662</v>
      </c>
      <c r="B393" s="13">
        <v>5</v>
      </c>
      <c r="C393" s="13" t="s">
        <v>4</v>
      </c>
      <c r="D393" s="13">
        <v>1</v>
      </c>
      <c r="E393" s="14" t="s">
        <v>24</v>
      </c>
      <c r="F393" s="15">
        <v>1</v>
      </c>
      <c r="G393" s="14"/>
      <c r="I393" t="e">
        <f t="shared" ref="I393" si="400">AVERAGE(G393:G394)</f>
        <v>#DIV/0!</v>
      </c>
      <c r="J393" t="e">
        <f t="shared" ref="J393" si="401">AVERAGE(H393:H394)</f>
        <v>#DIV/0!</v>
      </c>
      <c r="L393" s="3">
        <v>43682</v>
      </c>
      <c r="M393" s="2">
        <v>5</v>
      </c>
      <c r="N393" s="2" t="s">
        <v>6</v>
      </c>
      <c r="O393" s="1">
        <v>5</v>
      </c>
      <c r="P393" t="s">
        <v>25</v>
      </c>
      <c r="Q393" s="14" t="e">
        <v>#DIV/0!</v>
      </c>
      <c r="R393" s="2"/>
      <c r="S393" t="e">
        <f t="shared" si="396"/>
        <v>#DIV/0!</v>
      </c>
      <c r="T393" t="e">
        <f t="shared" si="397"/>
        <v>#DIV/0!</v>
      </c>
    </row>
    <row r="394" spans="1:20">
      <c r="A394" s="12">
        <v>43662</v>
      </c>
      <c r="B394" s="13">
        <v>5</v>
      </c>
      <c r="C394" s="13" t="s">
        <v>4</v>
      </c>
      <c r="D394" s="13">
        <v>1</v>
      </c>
      <c r="E394" s="14" t="s">
        <v>24</v>
      </c>
      <c r="F394" s="15">
        <v>2</v>
      </c>
      <c r="G394" s="14"/>
      <c r="L394" s="3">
        <v>43682</v>
      </c>
      <c r="M394" s="2">
        <v>6</v>
      </c>
      <c r="N394" s="2" t="s">
        <v>4</v>
      </c>
      <c r="O394" s="2">
        <v>1</v>
      </c>
      <c r="P394" t="s">
        <v>25</v>
      </c>
      <c r="Q394" s="14" t="e">
        <v>#DIV/0!</v>
      </c>
      <c r="R394" s="2"/>
      <c r="S394" t="e">
        <f t="shared" si="396"/>
        <v>#DIV/0!</v>
      </c>
      <c r="T394" t="e">
        <f t="shared" si="397"/>
        <v>#DIV/0!</v>
      </c>
    </row>
    <row r="395" spans="1:20">
      <c r="A395" s="12">
        <v>43662</v>
      </c>
      <c r="B395" s="13">
        <v>5</v>
      </c>
      <c r="C395" s="13" t="s">
        <v>4</v>
      </c>
      <c r="D395" s="13">
        <v>2</v>
      </c>
      <c r="E395" s="14" t="s">
        <v>24</v>
      </c>
      <c r="F395" s="15">
        <v>1</v>
      </c>
      <c r="G395" s="14"/>
      <c r="I395" t="e">
        <f t="shared" ref="I395" si="402">AVERAGE(G395:G396)</f>
        <v>#DIV/0!</v>
      </c>
      <c r="J395" t="e">
        <f t="shared" ref="J395" si="403">AVERAGE(H395:H396)</f>
        <v>#DIV/0!</v>
      </c>
      <c r="L395" s="3">
        <v>43682</v>
      </c>
      <c r="M395" s="2">
        <v>6</v>
      </c>
      <c r="N395" s="2" t="s">
        <v>4</v>
      </c>
      <c r="O395" s="2">
        <v>2</v>
      </c>
      <c r="P395" t="s">
        <v>25</v>
      </c>
      <c r="Q395" s="14" t="e">
        <v>#DIV/0!</v>
      </c>
      <c r="R395" s="2"/>
      <c r="S395" t="e">
        <f t="shared" si="396"/>
        <v>#DIV/0!</v>
      </c>
      <c r="T395" t="e">
        <f t="shared" si="397"/>
        <v>#DIV/0!</v>
      </c>
    </row>
    <row r="396" spans="1:20">
      <c r="A396" s="12">
        <v>43662</v>
      </c>
      <c r="B396" s="13">
        <v>5</v>
      </c>
      <c r="C396" s="13" t="s">
        <v>4</v>
      </c>
      <c r="D396" s="13">
        <v>2</v>
      </c>
      <c r="E396" s="14" t="s">
        <v>24</v>
      </c>
      <c r="F396" s="15">
        <v>2</v>
      </c>
      <c r="G396" s="14"/>
      <c r="L396" s="3">
        <v>43682</v>
      </c>
      <c r="M396" s="2">
        <v>6</v>
      </c>
      <c r="N396" s="2" t="s">
        <v>4</v>
      </c>
      <c r="O396" s="1">
        <v>3</v>
      </c>
      <c r="P396" t="s">
        <v>25</v>
      </c>
      <c r="Q396" s="14" t="e">
        <v>#DIV/0!</v>
      </c>
      <c r="R396" s="2"/>
      <c r="S396" t="e">
        <f t="shared" si="396"/>
        <v>#DIV/0!</v>
      </c>
      <c r="T396" t="e">
        <f t="shared" si="397"/>
        <v>#DIV/0!</v>
      </c>
    </row>
    <row r="397" spans="1:20">
      <c r="A397" s="12">
        <v>43662</v>
      </c>
      <c r="B397" s="13">
        <v>5</v>
      </c>
      <c r="C397" s="13" t="s">
        <v>4</v>
      </c>
      <c r="D397" s="13">
        <v>3</v>
      </c>
      <c r="E397" s="14" t="s">
        <v>24</v>
      </c>
      <c r="F397" s="15">
        <v>1</v>
      </c>
      <c r="G397" s="14">
        <v>1</v>
      </c>
      <c r="H397">
        <v>7.2</v>
      </c>
      <c r="I397">
        <f t="shared" ref="I397" si="404">AVERAGE(G397:G398)</f>
        <v>1</v>
      </c>
      <c r="J397">
        <f t="shared" ref="J397" si="405">AVERAGE(H397:H398)</f>
        <v>5.8000000000000007</v>
      </c>
      <c r="L397" s="3">
        <v>43682</v>
      </c>
      <c r="M397" s="2">
        <v>6</v>
      </c>
      <c r="N397" s="2" t="s">
        <v>4</v>
      </c>
      <c r="O397" s="1">
        <v>4</v>
      </c>
      <c r="P397" t="s">
        <v>25</v>
      </c>
      <c r="Q397" s="14">
        <v>0.5</v>
      </c>
      <c r="R397" s="17">
        <v>2</v>
      </c>
      <c r="S397">
        <f t="shared" si="396"/>
        <v>1</v>
      </c>
      <c r="T397">
        <f t="shared" si="397"/>
        <v>1.2738853503184714E-2</v>
      </c>
    </row>
    <row r="398" spans="1:20">
      <c r="A398" s="12">
        <v>43662</v>
      </c>
      <c r="B398" s="13">
        <v>5</v>
      </c>
      <c r="C398" s="13" t="s">
        <v>4</v>
      </c>
      <c r="D398" s="13">
        <v>3</v>
      </c>
      <c r="E398" s="14" t="s">
        <v>24</v>
      </c>
      <c r="F398" s="15">
        <v>2</v>
      </c>
      <c r="G398" s="14">
        <v>1</v>
      </c>
      <c r="H398">
        <v>4.4000000000000004</v>
      </c>
      <c r="L398" s="3">
        <v>43682</v>
      </c>
      <c r="M398" s="2">
        <v>6</v>
      </c>
      <c r="N398" s="1" t="s">
        <v>4</v>
      </c>
      <c r="O398" s="1">
        <v>5</v>
      </c>
      <c r="P398" t="s">
        <v>25</v>
      </c>
      <c r="Q398" s="14" t="e">
        <v>#DIV/0!</v>
      </c>
      <c r="R398" s="2"/>
      <c r="S398" t="e">
        <f t="shared" si="396"/>
        <v>#DIV/0!</v>
      </c>
      <c r="T398" t="e">
        <f t="shared" si="397"/>
        <v>#DIV/0!</v>
      </c>
    </row>
    <row r="399" spans="1:20">
      <c r="A399" s="12">
        <v>43662</v>
      </c>
      <c r="B399" s="13">
        <v>5</v>
      </c>
      <c r="C399" s="13" t="s">
        <v>4</v>
      </c>
      <c r="D399" s="13">
        <v>4</v>
      </c>
      <c r="E399" s="14" t="s">
        <v>24</v>
      </c>
      <c r="F399" s="15">
        <v>1</v>
      </c>
      <c r="G399" s="14">
        <v>1</v>
      </c>
      <c r="H399">
        <v>4.5999999999999996</v>
      </c>
      <c r="I399">
        <f t="shared" ref="I399" si="406">AVERAGE(G399:G400)</f>
        <v>1</v>
      </c>
      <c r="J399">
        <f t="shared" ref="J399" si="407">AVERAGE(H399:H400)</f>
        <v>3.6999999999999997</v>
      </c>
      <c r="L399" s="3">
        <v>43682</v>
      </c>
      <c r="M399" s="2">
        <v>6</v>
      </c>
      <c r="N399" s="2" t="s">
        <v>5</v>
      </c>
      <c r="O399" s="2">
        <v>1</v>
      </c>
      <c r="P399" t="s">
        <v>25</v>
      </c>
      <c r="Q399" s="14" t="e">
        <v>#DIV/0!</v>
      </c>
      <c r="R399" s="17"/>
      <c r="S399" t="e">
        <f t="shared" si="396"/>
        <v>#DIV/0!</v>
      </c>
      <c r="T399" t="e">
        <f t="shared" si="397"/>
        <v>#DIV/0!</v>
      </c>
    </row>
    <row r="400" spans="1:20">
      <c r="A400" s="12">
        <v>43662</v>
      </c>
      <c r="B400" s="13">
        <v>5</v>
      </c>
      <c r="C400" s="13" t="s">
        <v>4</v>
      </c>
      <c r="D400" s="13">
        <v>4</v>
      </c>
      <c r="E400" s="14" t="s">
        <v>24</v>
      </c>
      <c r="F400" s="15">
        <v>2</v>
      </c>
      <c r="G400" s="14">
        <v>1</v>
      </c>
      <c r="H400">
        <v>2.8</v>
      </c>
      <c r="L400" s="3">
        <v>43682</v>
      </c>
      <c r="M400" s="2">
        <v>6</v>
      </c>
      <c r="N400" s="2" t="s">
        <v>5</v>
      </c>
      <c r="O400" s="2">
        <v>2</v>
      </c>
      <c r="P400" t="s">
        <v>25</v>
      </c>
      <c r="Q400" s="14" t="e">
        <v>#DIV/0!</v>
      </c>
      <c r="R400" s="17"/>
      <c r="S400" t="e">
        <f t="shared" si="396"/>
        <v>#DIV/0!</v>
      </c>
      <c r="T400" t="e">
        <f t="shared" si="397"/>
        <v>#DIV/0!</v>
      </c>
    </row>
    <row r="401" spans="1:20">
      <c r="A401" s="12">
        <v>43662</v>
      </c>
      <c r="B401" s="13">
        <v>5</v>
      </c>
      <c r="C401" s="13" t="s">
        <v>4</v>
      </c>
      <c r="D401" s="13">
        <v>5</v>
      </c>
      <c r="E401" s="14" t="s">
        <v>24</v>
      </c>
      <c r="F401" s="15">
        <v>1</v>
      </c>
      <c r="G401" s="14">
        <v>1</v>
      </c>
      <c r="H401">
        <v>5.8</v>
      </c>
      <c r="I401">
        <f t="shared" ref="I401" si="408">AVERAGE(G401:G402)</f>
        <v>1</v>
      </c>
      <c r="J401">
        <f t="shared" ref="J401" si="409">AVERAGE(H401:H402)</f>
        <v>3.8</v>
      </c>
      <c r="L401" s="3">
        <v>43682</v>
      </c>
      <c r="M401" s="2">
        <v>6</v>
      </c>
      <c r="N401" s="2" t="s">
        <v>5</v>
      </c>
      <c r="O401" s="1">
        <v>3</v>
      </c>
      <c r="P401" t="s">
        <v>25</v>
      </c>
      <c r="Q401" s="14" t="e">
        <v>#DIV/0!</v>
      </c>
      <c r="R401" s="2"/>
      <c r="S401" t="e">
        <f t="shared" si="396"/>
        <v>#DIV/0!</v>
      </c>
      <c r="T401" t="e">
        <f t="shared" si="397"/>
        <v>#DIV/0!</v>
      </c>
    </row>
    <row r="402" spans="1:20">
      <c r="A402" s="12">
        <v>43662</v>
      </c>
      <c r="B402" s="13">
        <v>5</v>
      </c>
      <c r="C402" s="13" t="s">
        <v>4</v>
      </c>
      <c r="D402" s="13">
        <v>5</v>
      </c>
      <c r="E402" s="14" t="s">
        <v>24</v>
      </c>
      <c r="F402" s="15">
        <v>2</v>
      </c>
      <c r="G402" s="14">
        <v>1</v>
      </c>
      <c r="H402">
        <v>1.8</v>
      </c>
      <c r="L402" s="3">
        <v>43682</v>
      </c>
      <c r="M402" s="2">
        <v>6</v>
      </c>
      <c r="N402" s="2" t="s">
        <v>5</v>
      </c>
      <c r="O402" s="1">
        <v>4</v>
      </c>
      <c r="P402" t="s">
        <v>25</v>
      </c>
      <c r="Q402" s="14" t="e">
        <v>#DIV/0!</v>
      </c>
      <c r="R402" s="17"/>
      <c r="S402" t="e">
        <f t="shared" si="396"/>
        <v>#DIV/0!</v>
      </c>
      <c r="T402" t="e">
        <f t="shared" si="397"/>
        <v>#DIV/0!</v>
      </c>
    </row>
    <row r="403" spans="1:20">
      <c r="A403" s="12">
        <v>43662</v>
      </c>
      <c r="B403" s="13">
        <v>5</v>
      </c>
      <c r="C403" s="13" t="s">
        <v>5</v>
      </c>
      <c r="D403" s="13">
        <v>1</v>
      </c>
      <c r="E403" s="14" t="s">
        <v>24</v>
      </c>
      <c r="F403" s="15">
        <v>1</v>
      </c>
      <c r="G403" s="14">
        <v>1</v>
      </c>
      <c r="H403">
        <v>4.5</v>
      </c>
      <c r="I403">
        <f t="shared" ref="I403" si="410">AVERAGE(G403:G404)</f>
        <v>0.5</v>
      </c>
      <c r="J403">
        <f t="shared" ref="J403" si="411">AVERAGE(H403:H404)</f>
        <v>4.5</v>
      </c>
      <c r="L403" s="3">
        <v>43682</v>
      </c>
      <c r="M403" s="2">
        <v>6</v>
      </c>
      <c r="N403" s="2" t="s">
        <v>5</v>
      </c>
      <c r="O403" s="1">
        <v>5</v>
      </c>
      <c r="P403" t="s">
        <v>25</v>
      </c>
      <c r="Q403" s="14" t="e">
        <v>#DIV/0!</v>
      </c>
      <c r="R403" s="2"/>
      <c r="S403" t="e">
        <f t="shared" si="396"/>
        <v>#DIV/0!</v>
      </c>
      <c r="T403" t="e">
        <f t="shared" si="397"/>
        <v>#DIV/0!</v>
      </c>
    </row>
    <row r="404" spans="1:20">
      <c r="A404" s="12">
        <v>43662</v>
      </c>
      <c r="B404" s="13">
        <v>5</v>
      </c>
      <c r="C404" s="13" t="s">
        <v>5</v>
      </c>
      <c r="D404" s="13">
        <v>1</v>
      </c>
      <c r="E404" s="14" t="s">
        <v>24</v>
      </c>
      <c r="F404" s="15">
        <v>2</v>
      </c>
      <c r="G404" s="14">
        <v>0</v>
      </c>
      <c r="H404">
        <v>4.5</v>
      </c>
      <c r="L404" s="3">
        <v>43682</v>
      </c>
      <c r="M404" s="2">
        <v>6</v>
      </c>
      <c r="N404" s="2" t="s">
        <v>6</v>
      </c>
      <c r="O404" s="2">
        <v>1</v>
      </c>
      <c r="P404" t="s">
        <v>25</v>
      </c>
      <c r="Q404" s="14" t="e">
        <v>#DIV/0!</v>
      </c>
      <c r="R404" s="2"/>
      <c r="S404" t="e">
        <f t="shared" si="396"/>
        <v>#DIV/0!</v>
      </c>
      <c r="T404" t="e">
        <f t="shared" si="397"/>
        <v>#DIV/0!</v>
      </c>
    </row>
    <row r="405" spans="1:20">
      <c r="A405" s="12">
        <v>43662</v>
      </c>
      <c r="B405" s="13">
        <v>5</v>
      </c>
      <c r="C405" s="13" t="s">
        <v>5</v>
      </c>
      <c r="D405" s="13">
        <v>2</v>
      </c>
      <c r="E405" s="14" t="s">
        <v>24</v>
      </c>
      <c r="F405" s="15">
        <v>1</v>
      </c>
      <c r="G405" s="14">
        <v>1</v>
      </c>
      <c r="H405">
        <v>5.0999999999999996</v>
      </c>
      <c r="I405">
        <f t="shared" ref="I405" si="412">AVERAGE(G405:G406)</f>
        <v>1.5</v>
      </c>
      <c r="J405">
        <f t="shared" ref="J405" si="413">AVERAGE(H405:H406)</f>
        <v>4.9499999999999993</v>
      </c>
      <c r="L405" s="3">
        <v>43682</v>
      </c>
      <c r="M405" s="2">
        <v>6</v>
      </c>
      <c r="N405" s="2" t="s">
        <v>6</v>
      </c>
      <c r="O405" s="2">
        <v>2</v>
      </c>
      <c r="P405" t="s">
        <v>25</v>
      </c>
      <c r="Q405" s="14">
        <v>0</v>
      </c>
      <c r="R405" s="2">
        <v>2</v>
      </c>
      <c r="S405">
        <f t="shared" si="396"/>
        <v>0</v>
      </c>
      <c r="T405">
        <f t="shared" si="397"/>
        <v>0</v>
      </c>
    </row>
    <row r="406" spans="1:20">
      <c r="A406" s="12">
        <v>43662</v>
      </c>
      <c r="B406" s="13">
        <v>5</v>
      </c>
      <c r="C406" s="13" t="s">
        <v>5</v>
      </c>
      <c r="D406" s="13">
        <v>2</v>
      </c>
      <c r="E406" s="14" t="s">
        <v>24</v>
      </c>
      <c r="F406" s="15">
        <v>2</v>
      </c>
      <c r="G406" s="14">
        <v>2</v>
      </c>
      <c r="H406">
        <v>4.8</v>
      </c>
      <c r="L406" s="3">
        <v>43682</v>
      </c>
      <c r="M406" s="2">
        <v>6</v>
      </c>
      <c r="N406" s="2" t="s">
        <v>6</v>
      </c>
      <c r="O406" s="1">
        <v>3</v>
      </c>
      <c r="P406" t="s">
        <v>25</v>
      </c>
      <c r="Q406" s="14" t="e">
        <v>#DIV/0!</v>
      </c>
      <c r="R406" s="17"/>
      <c r="S406" t="e">
        <f t="shared" si="396"/>
        <v>#DIV/0!</v>
      </c>
      <c r="T406" t="e">
        <f t="shared" si="397"/>
        <v>#DIV/0!</v>
      </c>
    </row>
    <row r="407" spans="1:20">
      <c r="A407" s="12">
        <v>43662</v>
      </c>
      <c r="B407" s="13">
        <v>5</v>
      </c>
      <c r="C407" s="13" t="s">
        <v>5</v>
      </c>
      <c r="D407" s="13">
        <v>3</v>
      </c>
      <c r="E407" s="14" t="s">
        <v>24</v>
      </c>
      <c r="F407" s="15">
        <v>1</v>
      </c>
      <c r="G407" s="14"/>
      <c r="I407" t="e">
        <f t="shared" ref="I407" si="414">AVERAGE(G407:G408)</f>
        <v>#DIV/0!</v>
      </c>
      <c r="J407" t="e">
        <f t="shared" ref="J407" si="415">AVERAGE(H407:H408)</f>
        <v>#DIV/0!</v>
      </c>
      <c r="L407" s="3">
        <v>43682</v>
      </c>
      <c r="M407" s="2">
        <v>6</v>
      </c>
      <c r="N407" s="2" t="s">
        <v>6</v>
      </c>
      <c r="O407" s="1">
        <v>4</v>
      </c>
      <c r="P407" t="s">
        <v>25</v>
      </c>
      <c r="Q407" s="14" t="e">
        <v>#DIV/0!</v>
      </c>
      <c r="R407" s="17"/>
      <c r="S407" t="e">
        <f t="shared" si="396"/>
        <v>#DIV/0!</v>
      </c>
      <c r="T407" t="e">
        <f t="shared" si="397"/>
        <v>#DIV/0!</v>
      </c>
    </row>
    <row r="408" spans="1:20">
      <c r="A408" s="12">
        <v>43662</v>
      </c>
      <c r="B408" s="13">
        <v>5</v>
      </c>
      <c r="C408" s="13" t="s">
        <v>5</v>
      </c>
      <c r="D408" s="13">
        <v>3</v>
      </c>
      <c r="E408" s="14" t="s">
        <v>24</v>
      </c>
      <c r="F408" s="15">
        <v>2</v>
      </c>
      <c r="G408" s="14"/>
      <c r="L408" s="3">
        <v>43682</v>
      </c>
      <c r="M408" s="2">
        <v>6</v>
      </c>
      <c r="N408" s="2" t="s">
        <v>6</v>
      </c>
      <c r="O408" s="1">
        <v>5</v>
      </c>
      <c r="P408" t="s">
        <v>25</v>
      </c>
      <c r="Q408" s="14" t="e">
        <v>#DIV/0!</v>
      </c>
      <c r="R408" s="17"/>
      <c r="S408" t="e">
        <f t="shared" si="396"/>
        <v>#DIV/0!</v>
      </c>
      <c r="T408" t="e">
        <f t="shared" si="397"/>
        <v>#DIV/0!</v>
      </c>
    </row>
    <row r="409" spans="1:20">
      <c r="A409" s="12">
        <v>43662</v>
      </c>
      <c r="B409" s="13">
        <v>5</v>
      </c>
      <c r="C409" s="13" t="s">
        <v>5</v>
      </c>
      <c r="D409" s="13">
        <v>4</v>
      </c>
      <c r="E409" s="14" t="s">
        <v>24</v>
      </c>
      <c r="F409" s="15">
        <v>1</v>
      </c>
      <c r="G409" s="14">
        <v>0</v>
      </c>
      <c r="H409">
        <v>4</v>
      </c>
      <c r="I409">
        <f t="shared" ref="I409" si="416">AVERAGE(G409:G410)</f>
        <v>0.5</v>
      </c>
      <c r="J409">
        <f t="shared" ref="J409" si="417">AVERAGE(H409:H410)</f>
        <v>5</v>
      </c>
    </row>
    <row r="410" spans="1:20">
      <c r="A410" s="12">
        <v>43662</v>
      </c>
      <c r="B410" s="13">
        <v>5</v>
      </c>
      <c r="C410" s="13" t="s">
        <v>5</v>
      </c>
      <c r="D410" s="13">
        <v>4</v>
      </c>
      <c r="E410" s="14" t="s">
        <v>24</v>
      </c>
      <c r="F410" s="15">
        <v>2</v>
      </c>
      <c r="G410" s="14">
        <v>1</v>
      </c>
      <c r="H410">
        <v>6</v>
      </c>
    </row>
    <row r="411" spans="1:20">
      <c r="A411" s="12">
        <v>43662</v>
      </c>
      <c r="B411" s="13">
        <v>5</v>
      </c>
      <c r="C411" s="13" t="s">
        <v>5</v>
      </c>
      <c r="D411" s="13">
        <v>5</v>
      </c>
      <c r="E411" s="14" t="s">
        <v>24</v>
      </c>
      <c r="F411" s="15">
        <v>1</v>
      </c>
      <c r="G411" s="14">
        <v>1</v>
      </c>
      <c r="H411">
        <v>2.6</v>
      </c>
      <c r="I411">
        <f t="shared" ref="I411" si="418">AVERAGE(G411:G412)</f>
        <v>0.5</v>
      </c>
      <c r="J411">
        <f t="shared" ref="J411" si="419">AVERAGE(H411:H412)</f>
        <v>2.4000000000000004</v>
      </c>
    </row>
    <row r="412" spans="1:20">
      <c r="A412" s="12">
        <v>43662</v>
      </c>
      <c r="B412" s="13">
        <v>5</v>
      </c>
      <c r="C412" s="13" t="s">
        <v>5</v>
      </c>
      <c r="D412" s="13">
        <v>5</v>
      </c>
      <c r="E412" s="14" t="s">
        <v>24</v>
      </c>
      <c r="F412" s="15">
        <v>2</v>
      </c>
      <c r="G412" s="14">
        <v>0</v>
      </c>
      <c r="H412">
        <v>2.2000000000000002</v>
      </c>
    </row>
    <row r="413" spans="1:20">
      <c r="A413" s="12">
        <v>43662</v>
      </c>
      <c r="B413" s="13">
        <v>5</v>
      </c>
      <c r="C413" s="13" t="s">
        <v>6</v>
      </c>
      <c r="D413" s="13">
        <v>1</v>
      </c>
      <c r="E413" s="14" t="s">
        <v>24</v>
      </c>
      <c r="F413" s="15">
        <v>1</v>
      </c>
      <c r="G413" s="14">
        <v>1</v>
      </c>
      <c r="H413">
        <v>6.9</v>
      </c>
      <c r="I413">
        <f t="shared" ref="I413" si="420">AVERAGE(G413:G414)</f>
        <v>2</v>
      </c>
      <c r="J413">
        <f t="shared" ref="J413" si="421">AVERAGE(H413:H414)</f>
        <v>6.5500000000000007</v>
      </c>
    </row>
    <row r="414" spans="1:20">
      <c r="A414" s="12">
        <v>43662</v>
      </c>
      <c r="B414" s="13">
        <v>5</v>
      </c>
      <c r="C414" s="13" t="s">
        <v>6</v>
      </c>
      <c r="D414" s="13">
        <v>1</v>
      </c>
      <c r="E414" s="14" t="s">
        <v>24</v>
      </c>
      <c r="F414" s="15">
        <v>2</v>
      </c>
      <c r="G414" s="14">
        <v>3</v>
      </c>
      <c r="H414">
        <v>6.2</v>
      </c>
    </row>
    <row r="415" spans="1:20">
      <c r="A415" s="12">
        <v>43662</v>
      </c>
      <c r="B415" s="13">
        <v>5</v>
      </c>
      <c r="C415" s="13" t="s">
        <v>6</v>
      </c>
      <c r="D415" s="13">
        <v>2</v>
      </c>
      <c r="E415" s="14" t="s">
        <v>24</v>
      </c>
      <c r="F415" s="15">
        <v>1</v>
      </c>
      <c r="G415" s="14">
        <v>2</v>
      </c>
      <c r="H415">
        <v>13.3</v>
      </c>
      <c r="I415">
        <f t="shared" ref="I415" si="422">AVERAGE(G415:G416)</f>
        <v>1</v>
      </c>
      <c r="J415">
        <f t="shared" ref="J415" si="423">AVERAGE(H415:H416)</f>
        <v>11.2</v>
      </c>
    </row>
    <row r="416" spans="1:20">
      <c r="A416" s="12">
        <v>43662</v>
      </c>
      <c r="B416" s="13">
        <v>5</v>
      </c>
      <c r="C416" s="13" t="s">
        <v>6</v>
      </c>
      <c r="D416" s="13">
        <v>2</v>
      </c>
      <c r="E416" s="14" t="s">
        <v>24</v>
      </c>
      <c r="F416" s="15">
        <v>2</v>
      </c>
      <c r="G416" s="14">
        <v>0</v>
      </c>
      <c r="H416">
        <v>9.1</v>
      </c>
    </row>
    <row r="417" spans="1:10">
      <c r="A417" s="12">
        <v>43662</v>
      </c>
      <c r="B417" s="13">
        <v>5</v>
      </c>
      <c r="C417" s="13" t="s">
        <v>6</v>
      </c>
      <c r="D417" s="13">
        <v>3</v>
      </c>
      <c r="E417" s="14" t="s">
        <v>24</v>
      </c>
      <c r="F417" s="15">
        <v>1</v>
      </c>
      <c r="G417" s="14">
        <v>1</v>
      </c>
      <c r="H417">
        <v>3.2</v>
      </c>
      <c r="I417">
        <f t="shared" ref="I417" si="424">AVERAGE(G417:G418)</f>
        <v>0.5</v>
      </c>
      <c r="J417">
        <f t="shared" ref="J417" si="425">AVERAGE(H417:H418)</f>
        <v>4.3000000000000007</v>
      </c>
    </row>
    <row r="418" spans="1:10">
      <c r="A418" s="12">
        <v>43662</v>
      </c>
      <c r="B418" s="13">
        <v>5</v>
      </c>
      <c r="C418" s="13" t="s">
        <v>6</v>
      </c>
      <c r="D418" s="13">
        <v>3</v>
      </c>
      <c r="E418" s="14" t="s">
        <v>24</v>
      </c>
      <c r="F418" s="15">
        <v>2</v>
      </c>
      <c r="G418" s="14">
        <v>0</v>
      </c>
      <c r="H418">
        <v>5.4</v>
      </c>
    </row>
    <row r="419" spans="1:10">
      <c r="A419" s="12">
        <v>43662</v>
      </c>
      <c r="B419" s="13">
        <v>5</v>
      </c>
      <c r="C419" s="13" t="s">
        <v>6</v>
      </c>
      <c r="D419" s="13">
        <v>4</v>
      </c>
      <c r="E419" s="14" t="s">
        <v>24</v>
      </c>
      <c r="F419" s="15">
        <v>1</v>
      </c>
      <c r="G419" s="14"/>
      <c r="I419" t="e">
        <f t="shared" ref="I419" si="426">AVERAGE(G419:G420)</f>
        <v>#DIV/0!</v>
      </c>
      <c r="J419" t="e">
        <f t="shared" ref="J419" si="427">AVERAGE(H419:H420)</f>
        <v>#DIV/0!</v>
      </c>
    </row>
    <row r="420" spans="1:10">
      <c r="A420" s="12">
        <v>43662</v>
      </c>
      <c r="B420" s="13">
        <v>5</v>
      </c>
      <c r="C420" s="13" t="s">
        <v>6</v>
      </c>
      <c r="D420" s="13">
        <v>4</v>
      </c>
      <c r="E420" s="14" t="s">
        <v>24</v>
      </c>
      <c r="F420" s="15">
        <v>2</v>
      </c>
      <c r="G420" s="14"/>
    </row>
    <row r="421" spans="1:10">
      <c r="A421" s="12">
        <v>43662</v>
      </c>
      <c r="B421" s="13">
        <v>5</v>
      </c>
      <c r="C421" s="13" t="s">
        <v>6</v>
      </c>
      <c r="D421" s="13">
        <v>5</v>
      </c>
      <c r="E421" s="14" t="s">
        <v>24</v>
      </c>
      <c r="F421" s="15">
        <v>1</v>
      </c>
      <c r="G421" s="14">
        <v>0</v>
      </c>
      <c r="H421">
        <v>1.2</v>
      </c>
      <c r="I421">
        <f t="shared" ref="I421" si="428">AVERAGE(G421:G422)</f>
        <v>0</v>
      </c>
      <c r="J421">
        <f t="shared" ref="J421" si="429">AVERAGE(H421:H422)</f>
        <v>1.2</v>
      </c>
    </row>
    <row r="422" spans="1:10">
      <c r="A422" s="12">
        <v>43662</v>
      </c>
      <c r="B422" s="13">
        <v>5</v>
      </c>
      <c r="C422" s="13" t="s">
        <v>6</v>
      </c>
      <c r="D422" s="13">
        <v>5</v>
      </c>
      <c r="E422" s="14" t="s">
        <v>24</v>
      </c>
      <c r="F422" s="15">
        <v>2</v>
      </c>
      <c r="G422" s="14"/>
    </row>
    <row r="423" spans="1:10">
      <c r="A423" s="12">
        <v>43662</v>
      </c>
      <c r="B423" s="13">
        <v>6</v>
      </c>
      <c r="C423" s="13" t="s">
        <v>4</v>
      </c>
      <c r="D423" s="13">
        <v>1</v>
      </c>
      <c r="E423" s="14" t="s">
        <v>24</v>
      </c>
      <c r="F423" s="15">
        <v>1</v>
      </c>
      <c r="G423" s="14">
        <v>0</v>
      </c>
      <c r="H423">
        <v>3.7</v>
      </c>
      <c r="I423">
        <f t="shared" ref="I423" si="430">AVERAGE(G423:G424)</f>
        <v>0</v>
      </c>
      <c r="J423">
        <f t="shared" ref="J423" si="431">AVERAGE(H423:H424)</f>
        <v>3.7</v>
      </c>
    </row>
    <row r="424" spans="1:10">
      <c r="A424" s="12">
        <v>43662</v>
      </c>
      <c r="B424" s="13">
        <v>6</v>
      </c>
      <c r="C424" s="13" t="s">
        <v>4</v>
      </c>
      <c r="D424" s="13">
        <v>1</v>
      </c>
      <c r="E424" s="14" t="s">
        <v>24</v>
      </c>
      <c r="F424" s="15">
        <v>2</v>
      </c>
      <c r="G424" s="14"/>
    </row>
    <row r="425" spans="1:10">
      <c r="A425" s="12">
        <v>43662</v>
      </c>
      <c r="B425" s="13">
        <v>6</v>
      </c>
      <c r="C425" s="13" t="s">
        <v>4</v>
      </c>
      <c r="D425" s="13">
        <v>2</v>
      </c>
      <c r="E425" s="14" t="s">
        <v>24</v>
      </c>
      <c r="F425" s="15">
        <v>1</v>
      </c>
      <c r="I425" t="e">
        <f t="shared" ref="I425" si="432">AVERAGE(G425:G426)</f>
        <v>#DIV/0!</v>
      </c>
      <c r="J425" t="e">
        <f t="shared" ref="J425" si="433">AVERAGE(H425:H426)</f>
        <v>#DIV/0!</v>
      </c>
    </row>
    <row r="426" spans="1:10">
      <c r="A426" s="12">
        <v>43662</v>
      </c>
      <c r="B426" s="13">
        <v>6</v>
      </c>
      <c r="C426" s="13" t="s">
        <v>4</v>
      </c>
      <c r="D426" s="13">
        <v>2</v>
      </c>
      <c r="E426" s="14" t="s">
        <v>24</v>
      </c>
      <c r="F426" s="15">
        <v>2</v>
      </c>
    </row>
    <row r="427" spans="1:10">
      <c r="A427" s="12">
        <v>43662</v>
      </c>
      <c r="B427" s="13">
        <v>6</v>
      </c>
      <c r="C427" s="13" t="s">
        <v>4</v>
      </c>
      <c r="D427" s="13">
        <v>3</v>
      </c>
      <c r="E427" s="14" t="s">
        <v>24</v>
      </c>
      <c r="F427" s="15">
        <v>1</v>
      </c>
      <c r="G427" s="14"/>
      <c r="I427" t="e">
        <f t="shared" ref="I427" si="434">AVERAGE(G427:G428)</f>
        <v>#DIV/0!</v>
      </c>
      <c r="J427" t="e">
        <f t="shared" ref="J427" si="435">AVERAGE(H427:H428)</f>
        <v>#DIV/0!</v>
      </c>
    </row>
    <row r="428" spans="1:10">
      <c r="A428" s="12">
        <v>43662</v>
      </c>
      <c r="B428" s="13">
        <v>6</v>
      </c>
      <c r="C428" s="13" t="s">
        <v>4</v>
      </c>
      <c r="D428" s="13">
        <v>3</v>
      </c>
      <c r="E428" s="14" t="s">
        <v>24</v>
      </c>
      <c r="F428" s="15">
        <v>2</v>
      </c>
      <c r="G428" s="14"/>
    </row>
    <row r="429" spans="1:10">
      <c r="A429" s="12">
        <v>43662</v>
      </c>
      <c r="B429" s="13">
        <v>6</v>
      </c>
      <c r="C429" s="13" t="s">
        <v>4</v>
      </c>
      <c r="D429" s="13">
        <v>4</v>
      </c>
      <c r="E429" s="14" t="s">
        <v>24</v>
      </c>
      <c r="F429" s="15">
        <v>1</v>
      </c>
      <c r="G429" s="14"/>
      <c r="I429" t="e">
        <f t="shared" ref="I429" si="436">AVERAGE(G429:G430)</f>
        <v>#DIV/0!</v>
      </c>
      <c r="J429" t="e">
        <f t="shared" ref="J429" si="437">AVERAGE(H429:H430)</f>
        <v>#DIV/0!</v>
      </c>
    </row>
    <row r="430" spans="1:10">
      <c r="A430" s="12">
        <v>43662</v>
      </c>
      <c r="B430" s="13">
        <v>6</v>
      </c>
      <c r="C430" s="13" t="s">
        <v>4</v>
      </c>
      <c r="D430" s="13">
        <v>4</v>
      </c>
      <c r="E430" s="14" t="s">
        <v>24</v>
      </c>
      <c r="F430" s="15">
        <v>2</v>
      </c>
      <c r="G430" s="14"/>
    </row>
    <row r="431" spans="1:10">
      <c r="A431" s="12">
        <v>43662</v>
      </c>
      <c r="B431" s="13">
        <v>6</v>
      </c>
      <c r="C431" s="13" t="s">
        <v>4</v>
      </c>
      <c r="D431" s="13">
        <v>5</v>
      </c>
      <c r="E431" s="14" t="s">
        <v>24</v>
      </c>
      <c r="F431" s="15">
        <v>1</v>
      </c>
      <c r="G431" s="14">
        <v>0</v>
      </c>
      <c r="H431">
        <v>4.7</v>
      </c>
      <c r="I431">
        <f t="shared" ref="I431" si="438">AVERAGE(G431:G432)</f>
        <v>0</v>
      </c>
      <c r="J431">
        <f t="shared" ref="J431" si="439">AVERAGE(H431:H432)</f>
        <v>5.0999999999999996</v>
      </c>
    </row>
    <row r="432" spans="1:10">
      <c r="A432" s="12">
        <v>43662</v>
      </c>
      <c r="B432" s="13">
        <v>6</v>
      </c>
      <c r="C432" s="13" t="s">
        <v>4</v>
      </c>
      <c r="D432" s="13">
        <v>5</v>
      </c>
      <c r="E432" s="14" t="s">
        <v>24</v>
      </c>
      <c r="F432" s="15">
        <v>2</v>
      </c>
      <c r="G432" s="14">
        <v>0</v>
      </c>
      <c r="H432">
        <v>5.5</v>
      </c>
    </row>
    <row r="433" spans="1:10">
      <c r="A433" s="12">
        <v>43662</v>
      </c>
      <c r="B433" s="13">
        <v>6</v>
      </c>
      <c r="C433" s="13" t="s">
        <v>5</v>
      </c>
      <c r="D433" s="13">
        <v>1</v>
      </c>
      <c r="E433" s="14" t="s">
        <v>24</v>
      </c>
      <c r="F433" s="15">
        <v>1</v>
      </c>
      <c r="G433" s="14">
        <v>1</v>
      </c>
      <c r="H433">
        <v>6.9</v>
      </c>
      <c r="I433">
        <f t="shared" ref="I433" si="440">AVERAGE(G433:G434)</f>
        <v>1</v>
      </c>
      <c r="J433">
        <f t="shared" ref="J433" si="441">AVERAGE(H433:H434)</f>
        <v>5.75</v>
      </c>
    </row>
    <row r="434" spans="1:10">
      <c r="A434" s="12">
        <v>43662</v>
      </c>
      <c r="B434" s="13">
        <v>6</v>
      </c>
      <c r="C434" s="13" t="s">
        <v>5</v>
      </c>
      <c r="D434" s="13">
        <v>1</v>
      </c>
      <c r="E434" s="14" t="s">
        <v>24</v>
      </c>
      <c r="F434" s="15">
        <v>2</v>
      </c>
      <c r="G434" s="14">
        <v>1</v>
      </c>
      <c r="H434">
        <v>4.5999999999999996</v>
      </c>
    </row>
    <row r="435" spans="1:10">
      <c r="A435" s="12">
        <v>43662</v>
      </c>
      <c r="B435" s="13">
        <v>6</v>
      </c>
      <c r="C435" s="13" t="s">
        <v>5</v>
      </c>
      <c r="D435" s="13">
        <v>2</v>
      </c>
      <c r="E435" s="14" t="s">
        <v>24</v>
      </c>
      <c r="F435" s="15">
        <v>1</v>
      </c>
      <c r="G435" s="14">
        <v>0</v>
      </c>
      <c r="H435">
        <v>14</v>
      </c>
      <c r="I435">
        <f t="shared" ref="I435" si="442">AVERAGE(G435:G436)</f>
        <v>0.5</v>
      </c>
      <c r="J435">
        <f t="shared" ref="J435" si="443">AVERAGE(H435:H436)</f>
        <v>12</v>
      </c>
    </row>
    <row r="436" spans="1:10">
      <c r="A436" s="12">
        <v>43662</v>
      </c>
      <c r="B436" s="13">
        <v>6</v>
      </c>
      <c r="C436" s="13" t="s">
        <v>5</v>
      </c>
      <c r="D436" s="13">
        <v>2</v>
      </c>
      <c r="E436" s="14" t="s">
        <v>24</v>
      </c>
      <c r="F436" s="15">
        <v>2</v>
      </c>
      <c r="G436" s="14">
        <v>1</v>
      </c>
      <c r="H436">
        <v>10</v>
      </c>
    </row>
    <row r="437" spans="1:10">
      <c r="A437" s="12">
        <v>43662</v>
      </c>
      <c r="B437" s="13">
        <v>6</v>
      </c>
      <c r="C437" s="13" t="s">
        <v>5</v>
      </c>
      <c r="D437" s="13">
        <v>3</v>
      </c>
      <c r="E437" s="14" t="s">
        <v>24</v>
      </c>
      <c r="F437" s="15">
        <v>1</v>
      </c>
      <c r="G437" s="14">
        <v>0</v>
      </c>
      <c r="H437">
        <v>4.9000000000000004</v>
      </c>
      <c r="I437">
        <f t="shared" ref="I437" si="444">AVERAGE(G437:G438)</f>
        <v>0</v>
      </c>
      <c r="J437">
        <f t="shared" ref="J437" si="445">AVERAGE(H437:H438)</f>
        <v>4.9000000000000004</v>
      </c>
    </row>
    <row r="438" spans="1:10">
      <c r="A438" s="12">
        <v>43662</v>
      </c>
      <c r="B438" s="13">
        <v>6</v>
      </c>
      <c r="C438" s="13" t="s">
        <v>5</v>
      </c>
      <c r="D438" s="13">
        <v>3</v>
      </c>
      <c r="E438" s="14" t="s">
        <v>24</v>
      </c>
      <c r="F438" s="15">
        <v>2</v>
      </c>
      <c r="G438" s="14">
        <v>0</v>
      </c>
      <c r="H438">
        <v>4.9000000000000004</v>
      </c>
    </row>
    <row r="439" spans="1:10">
      <c r="A439" s="12">
        <v>43662</v>
      </c>
      <c r="B439" s="13">
        <v>6</v>
      </c>
      <c r="C439" s="13" t="s">
        <v>5</v>
      </c>
      <c r="D439" s="13">
        <v>4</v>
      </c>
      <c r="E439" s="14" t="s">
        <v>24</v>
      </c>
      <c r="F439" s="15">
        <v>1</v>
      </c>
      <c r="G439" s="14"/>
      <c r="I439" t="e">
        <f t="shared" ref="I439" si="446">AVERAGE(G439:G440)</f>
        <v>#DIV/0!</v>
      </c>
      <c r="J439" t="e">
        <f t="shared" ref="J439" si="447">AVERAGE(H439:H440)</f>
        <v>#DIV/0!</v>
      </c>
    </row>
    <row r="440" spans="1:10">
      <c r="A440" s="12">
        <v>43662</v>
      </c>
      <c r="B440" s="13">
        <v>6</v>
      </c>
      <c r="C440" s="13" t="s">
        <v>5</v>
      </c>
      <c r="D440" s="13">
        <v>4</v>
      </c>
      <c r="E440" s="14" t="s">
        <v>24</v>
      </c>
      <c r="F440" s="15">
        <v>2</v>
      </c>
      <c r="G440" s="14"/>
    </row>
    <row r="441" spans="1:10">
      <c r="A441" s="12">
        <v>43662</v>
      </c>
      <c r="B441" s="13">
        <v>6</v>
      </c>
      <c r="C441" s="13" t="s">
        <v>5</v>
      </c>
      <c r="D441" s="13">
        <v>5</v>
      </c>
      <c r="E441" s="14" t="s">
        <v>24</v>
      </c>
      <c r="F441" s="15">
        <v>1</v>
      </c>
      <c r="G441" s="14"/>
      <c r="I441" t="e">
        <f t="shared" ref="I441" si="448">AVERAGE(G441:G442)</f>
        <v>#DIV/0!</v>
      </c>
      <c r="J441" t="e">
        <f t="shared" ref="J441" si="449">AVERAGE(H441:H442)</f>
        <v>#DIV/0!</v>
      </c>
    </row>
    <row r="442" spans="1:10">
      <c r="A442" s="12">
        <v>43662</v>
      </c>
      <c r="B442" s="13">
        <v>6</v>
      </c>
      <c r="C442" s="13" t="s">
        <v>5</v>
      </c>
      <c r="D442" s="13">
        <v>5</v>
      </c>
      <c r="E442" s="14" t="s">
        <v>24</v>
      </c>
      <c r="F442" s="15">
        <v>2</v>
      </c>
      <c r="G442" s="14"/>
    </row>
    <row r="443" spans="1:10">
      <c r="A443" s="12">
        <v>43662</v>
      </c>
      <c r="B443" s="13">
        <v>6</v>
      </c>
      <c r="C443" s="13" t="s">
        <v>6</v>
      </c>
      <c r="D443" s="13">
        <v>1</v>
      </c>
      <c r="E443" s="14" t="s">
        <v>24</v>
      </c>
      <c r="F443" s="15">
        <v>1</v>
      </c>
      <c r="G443" s="14">
        <v>0</v>
      </c>
      <c r="H443">
        <v>1.1000000000000001</v>
      </c>
      <c r="I443">
        <f t="shared" ref="I443" si="450">AVERAGE(G443:G444)</f>
        <v>1</v>
      </c>
      <c r="J443">
        <f t="shared" ref="J443" si="451">AVERAGE(H443:H444)</f>
        <v>6.75</v>
      </c>
    </row>
    <row r="444" spans="1:10">
      <c r="A444" s="12">
        <v>43662</v>
      </c>
      <c r="B444" s="13">
        <v>6</v>
      </c>
      <c r="C444" s="13" t="s">
        <v>6</v>
      </c>
      <c r="D444" s="13">
        <v>1</v>
      </c>
      <c r="E444" s="14" t="s">
        <v>24</v>
      </c>
      <c r="F444" s="15">
        <v>2</v>
      </c>
      <c r="G444" s="14">
        <v>2</v>
      </c>
      <c r="H444">
        <v>12.4</v>
      </c>
    </row>
    <row r="445" spans="1:10">
      <c r="A445" s="12">
        <v>43662</v>
      </c>
      <c r="B445" s="13">
        <v>6</v>
      </c>
      <c r="C445" s="13" t="s">
        <v>6</v>
      </c>
      <c r="D445" s="13">
        <v>2</v>
      </c>
      <c r="E445" s="14" t="s">
        <v>24</v>
      </c>
      <c r="F445" s="15">
        <v>1</v>
      </c>
      <c r="G445" s="14">
        <v>1</v>
      </c>
      <c r="H445">
        <v>4.5999999999999996</v>
      </c>
      <c r="I445">
        <f t="shared" ref="I445" si="452">AVERAGE(G445:G446)</f>
        <v>1</v>
      </c>
      <c r="J445">
        <f t="shared" ref="J445" si="453">AVERAGE(H445:H446)</f>
        <v>4.5999999999999996</v>
      </c>
    </row>
    <row r="446" spans="1:10">
      <c r="A446" s="12">
        <v>43662</v>
      </c>
      <c r="B446" s="13">
        <v>6</v>
      </c>
      <c r="C446" s="13" t="s">
        <v>6</v>
      </c>
      <c r="D446" s="13">
        <v>2</v>
      </c>
      <c r="E446" s="14" t="s">
        <v>24</v>
      </c>
      <c r="F446" s="15">
        <v>2</v>
      </c>
      <c r="G446" s="14"/>
    </row>
    <row r="447" spans="1:10">
      <c r="A447" s="12">
        <v>43662</v>
      </c>
      <c r="B447" s="13">
        <v>6</v>
      </c>
      <c r="C447" s="13" t="s">
        <v>6</v>
      </c>
      <c r="D447" s="13">
        <v>3</v>
      </c>
      <c r="E447" s="14" t="s">
        <v>24</v>
      </c>
      <c r="F447" s="15">
        <v>1</v>
      </c>
      <c r="G447" s="14">
        <v>0</v>
      </c>
      <c r="H447">
        <v>7.5</v>
      </c>
      <c r="I447">
        <f t="shared" ref="I447" si="454">AVERAGE(G447:G448)</f>
        <v>0</v>
      </c>
      <c r="J447">
        <f t="shared" ref="J447" si="455">AVERAGE(H447:H448)</f>
        <v>4.5999999999999996</v>
      </c>
    </row>
    <row r="448" spans="1:10">
      <c r="A448" s="12">
        <v>43662</v>
      </c>
      <c r="B448" s="13">
        <v>6</v>
      </c>
      <c r="C448" s="13" t="s">
        <v>6</v>
      </c>
      <c r="D448" s="13">
        <v>3</v>
      </c>
      <c r="E448" s="14" t="s">
        <v>24</v>
      </c>
      <c r="F448" s="15">
        <v>2</v>
      </c>
      <c r="G448" s="14">
        <v>0</v>
      </c>
      <c r="H448">
        <v>1.7</v>
      </c>
    </row>
    <row r="449" spans="1:10">
      <c r="A449" s="12">
        <v>43662</v>
      </c>
      <c r="B449" s="13">
        <v>6</v>
      </c>
      <c r="C449" s="13" t="s">
        <v>6</v>
      </c>
      <c r="D449" s="13">
        <v>4</v>
      </c>
      <c r="E449" s="14" t="s">
        <v>24</v>
      </c>
      <c r="F449" s="15">
        <v>1</v>
      </c>
      <c r="G449" s="14">
        <v>1</v>
      </c>
      <c r="H449">
        <v>8.6</v>
      </c>
      <c r="I449">
        <f t="shared" ref="I449" si="456">AVERAGE(G449:G450)</f>
        <v>0.5</v>
      </c>
      <c r="J449">
        <f t="shared" ref="J449" si="457">AVERAGE(H449:H450)</f>
        <v>5.8</v>
      </c>
    </row>
    <row r="450" spans="1:10">
      <c r="A450" s="12">
        <v>43662</v>
      </c>
      <c r="B450" s="13">
        <v>6</v>
      </c>
      <c r="C450" s="13" t="s">
        <v>6</v>
      </c>
      <c r="D450" s="13">
        <v>4</v>
      </c>
      <c r="E450" s="14" t="s">
        <v>24</v>
      </c>
      <c r="F450" s="15">
        <v>2</v>
      </c>
      <c r="G450" s="14">
        <v>0</v>
      </c>
      <c r="H450">
        <v>3</v>
      </c>
    </row>
    <row r="451" spans="1:10">
      <c r="A451" s="12">
        <v>43662</v>
      </c>
      <c r="B451" s="13">
        <v>6</v>
      </c>
      <c r="C451" s="13" t="s">
        <v>6</v>
      </c>
      <c r="D451" s="13">
        <v>5</v>
      </c>
      <c r="E451" s="14" t="s">
        <v>24</v>
      </c>
      <c r="F451" s="15">
        <v>1</v>
      </c>
      <c r="G451" s="14">
        <v>1</v>
      </c>
      <c r="H451">
        <v>6.9</v>
      </c>
      <c r="I451">
        <f t="shared" ref="I451" si="458">AVERAGE(G451:G452)</f>
        <v>1</v>
      </c>
      <c r="J451">
        <f t="shared" ref="J451" si="459">AVERAGE(H451:H452)</f>
        <v>7.2</v>
      </c>
    </row>
    <row r="452" spans="1:10">
      <c r="A452" s="12">
        <v>43662</v>
      </c>
      <c r="B452" s="13">
        <v>6</v>
      </c>
      <c r="C452" s="13" t="s">
        <v>6</v>
      </c>
      <c r="D452" s="13">
        <v>5</v>
      </c>
      <c r="E452" s="14" t="s">
        <v>24</v>
      </c>
      <c r="F452" s="15">
        <v>2</v>
      </c>
      <c r="G452" s="14">
        <v>1</v>
      </c>
      <c r="H452">
        <v>7.5</v>
      </c>
    </row>
    <row r="453" spans="1:10">
      <c r="A453" s="12">
        <v>43682</v>
      </c>
      <c r="B453" s="13">
        <v>3</v>
      </c>
      <c r="C453" s="13" t="s">
        <v>4</v>
      </c>
      <c r="D453" s="13">
        <v>1</v>
      </c>
      <c r="E453" s="14" t="s">
        <v>24</v>
      </c>
      <c r="F453" s="15">
        <v>1</v>
      </c>
      <c r="G453" s="14">
        <v>0</v>
      </c>
      <c r="H453" s="14">
        <v>5</v>
      </c>
      <c r="I453">
        <f t="shared" ref="I453" si="460">AVERAGE(G453:G454)</f>
        <v>0.5</v>
      </c>
      <c r="J453">
        <f t="shared" ref="J453" si="461">AVERAGE(H453:H454)</f>
        <v>5.05</v>
      </c>
    </row>
    <row r="454" spans="1:10">
      <c r="A454" s="12">
        <v>43682</v>
      </c>
      <c r="B454" s="13">
        <v>3</v>
      </c>
      <c r="C454" s="13" t="s">
        <v>4</v>
      </c>
      <c r="D454" s="13">
        <v>1</v>
      </c>
      <c r="E454" s="14" t="s">
        <v>24</v>
      </c>
      <c r="F454" s="15">
        <v>2</v>
      </c>
      <c r="G454" s="14">
        <v>1</v>
      </c>
      <c r="H454" s="14">
        <v>5.0999999999999996</v>
      </c>
    </row>
    <row r="455" spans="1:10">
      <c r="A455" s="12">
        <v>43682</v>
      </c>
      <c r="B455" s="13">
        <v>3</v>
      </c>
      <c r="C455" s="13" t="s">
        <v>4</v>
      </c>
      <c r="D455" s="13">
        <v>2</v>
      </c>
      <c r="E455" s="14" t="s">
        <v>24</v>
      </c>
      <c r="F455" s="15">
        <v>1</v>
      </c>
      <c r="G455" s="14">
        <v>0</v>
      </c>
      <c r="H455" s="14">
        <v>9.5</v>
      </c>
      <c r="I455">
        <f t="shared" ref="I455" si="462">AVERAGE(G455:G456)</f>
        <v>0.5</v>
      </c>
      <c r="J455">
        <f t="shared" ref="J455" si="463">AVERAGE(H455:H456)</f>
        <v>10.5</v>
      </c>
    </row>
    <row r="456" spans="1:10">
      <c r="A456" s="12">
        <v>43682</v>
      </c>
      <c r="B456" s="13">
        <v>3</v>
      </c>
      <c r="C456" s="13" t="s">
        <v>4</v>
      </c>
      <c r="D456" s="13">
        <v>2</v>
      </c>
      <c r="E456" s="14" t="s">
        <v>24</v>
      </c>
      <c r="F456" s="15">
        <v>2</v>
      </c>
      <c r="G456" s="14">
        <v>1</v>
      </c>
      <c r="H456" s="14">
        <v>11.5</v>
      </c>
    </row>
    <row r="457" spans="1:10">
      <c r="A457" s="12">
        <v>43682</v>
      </c>
      <c r="B457" s="13">
        <v>3</v>
      </c>
      <c r="C457" s="13" t="s">
        <v>4</v>
      </c>
      <c r="D457" s="13">
        <v>3</v>
      </c>
      <c r="E457" s="14" t="s">
        <v>24</v>
      </c>
      <c r="F457" s="15">
        <v>1</v>
      </c>
      <c r="G457" s="14">
        <v>0</v>
      </c>
      <c r="H457" s="14">
        <v>9.5</v>
      </c>
      <c r="I457">
        <f t="shared" ref="I457" si="464">AVERAGE(G457:G458)</f>
        <v>0.5</v>
      </c>
      <c r="J457">
        <f t="shared" ref="J457" si="465">AVERAGE(H457:H458)</f>
        <v>6.9</v>
      </c>
    </row>
    <row r="458" spans="1:10">
      <c r="A458" s="12">
        <v>43682</v>
      </c>
      <c r="B458" s="13">
        <v>3</v>
      </c>
      <c r="C458" s="13" t="s">
        <v>4</v>
      </c>
      <c r="D458" s="13">
        <v>3</v>
      </c>
      <c r="E458" s="14" t="s">
        <v>24</v>
      </c>
      <c r="F458" s="15">
        <v>2</v>
      </c>
      <c r="G458" s="14">
        <v>1</v>
      </c>
      <c r="H458" s="14">
        <v>4.3</v>
      </c>
    </row>
    <row r="459" spans="1:10">
      <c r="A459" s="12">
        <v>43682</v>
      </c>
      <c r="B459" s="13">
        <v>3</v>
      </c>
      <c r="C459" s="13" t="s">
        <v>4</v>
      </c>
      <c r="D459" s="13">
        <v>4</v>
      </c>
      <c r="E459" s="14" t="s">
        <v>24</v>
      </c>
      <c r="F459" s="15">
        <v>1</v>
      </c>
      <c r="G459" s="14"/>
      <c r="H459" s="14"/>
      <c r="I459" t="e">
        <f t="shared" ref="I459" si="466">AVERAGE(G459:G460)</f>
        <v>#DIV/0!</v>
      </c>
      <c r="J459" t="e">
        <f t="shared" ref="J459" si="467">AVERAGE(H459:H460)</f>
        <v>#DIV/0!</v>
      </c>
    </row>
    <row r="460" spans="1:10">
      <c r="A460" s="12">
        <v>43682</v>
      </c>
      <c r="B460" s="13">
        <v>3</v>
      </c>
      <c r="C460" s="13" t="s">
        <v>4</v>
      </c>
      <c r="D460" s="13">
        <v>4</v>
      </c>
      <c r="E460" s="14" t="s">
        <v>24</v>
      </c>
      <c r="F460" s="15">
        <v>2</v>
      </c>
      <c r="G460" s="14"/>
      <c r="H460" s="14"/>
    </row>
    <row r="461" spans="1:10">
      <c r="A461" s="12">
        <v>43682</v>
      </c>
      <c r="B461" s="13">
        <v>3</v>
      </c>
      <c r="C461" s="13" t="s">
        <v>4</v>
      </c>
      <c r="D461" s="13">
        <v>5</v>
      </c>
      <c r="E461" s="14" t="s">
        <v>24</v>
      </c>
      <c r="F461" s="15">
        <v>1</v>
      </c>
      <c r="G461" s="14"/>
      <c r="H461" s="14"/>
      <c r="I461" t="e">
        <f t="shared" ref="I461" si="468">AVERAGE(G461:G462)</f>
        <v>#DIV/0!</v>
      </c>
      <c r="J461" t="e">
        <f t="shared" ref="J461" si="469">AVERAGE(H461:H462)</f>
        <v>#DIV/0!</v>
      </c>
    </row>
    <row r="462" spans="1:10">
      <c r="A462" s="12">
        <v>43682</v>
      </c>
      <c r="B462" s="13">
        <v>3</v>
      </c>
      <c r="C462" s="13" t="s">
        <v>4</v>
      </c>
      <c r="D462" s="13">
        <v>5</v>
      </c>
      <c r="E462" s="14" t="s">
        <v>24</v>
      </c>
      <c r="F462" s="15">
        <v>2</v>
      </c>
      <c r="G462" s="14"/>
      <c r="H462" s="14"/>
    </row>
    <row r="463" spans="1:10">
      <c r="A463" s="12">
        <v>43682</v>
      </c>
      <c r="B463" s="13">
        <v>3</v>
      </c>
      <c r="C463" s="13" t="s">
        <v>5</v>
      </c>
      <c r="D463" s="13">
        <v>1</v>
      </c>
      <c r="E463" s="14" t="s">
        <v>24</v>
      </c>
      <c r="F463" s="15">
        <v>1</v>
      </c>
      <c r="G463" s="14">
        <v>2</v>
      </c>
      <c r="H463" s="14">
        <v>6.8</v>
      </c>
      <c r="I463">
        <f t="shared" ref="I463" si="470">AVERAGE(G463:G464)</f>
        <v>1</v>
      </c>
      <c r="J463">
        <f t="shared" ref="J463" si="471">AVERAGE(H463:H464)</f>
        <v>7.15</v>
      </c>
    </row>
    <row r="464" spans="1:10">
      <c r="A464" s="12">
        <v>43682</v>
      </c>
      <c r="B464" s="13">
        <v>3</v>
      </c>
      <c r="C464" s="13" t="s">
        <v>5</v>
      </c>
      <c r="D464" s="13">
        <v>1</v>
      </c>
      <c r="E464" s="14" t="s">
        <v>24</v>
      </c>
      <c r="F464" s="15">
        <v>2</v>
      </c>
      <c r="G464" s="14">
        <v>0</v>
      </c>
      <c r="H464" s="14">
        <v>7.5</v>
      </c>
    </row>
    <row r="465" spans="1:10">
      <c r="A465" s="12">
        <v>43682</v>
      </c>
      <c r="B465" s="13">
        <v>3</v>
      </c>
      <c r="C465" s="13" t="s">
        <v>5</v>
      </c>
      <c r="D465" s="13">
        <v>2</v>
      </c>
      <c r="E465" s="14" t="s">
        <v>24</v>
      </c>
      <c r="F465" s="15">
        <v>1</v>
      </c>
      <c r="G465" s="14">
        <v>3</v>
      </c>
      <c r="H465" s="14">
        <v>8.1999999999999993</v>
      </c>
      <c r="I465">
        <f t="shared" ref="I465" si="472">AVERAGE(G465:G466)</f>
        <v>3</v>
      </c>
      <c r="J465">
        <f t="shared" ref="J465" si="473">AVERAGE(H465:H466)</f>
        <v>8.1999999999999993</v>
      </c>
    </row>
    <row r="466" spans="1:10">
      <c r="A466" s="12">
        <v>43682</v>
      </c>
      <c r="B466" s="13">
        <v>3</v>
      </c>
      <c r="C466" s="13" t="s">
        <v>5</v>
      </c>
      <c r="D466" s="13">
        <v>2</v>
      </c>
      <c r="E466" s="14" t="s">
        <v>24</v>
      </c>
      <c r="F466" s="15">
        <v>2</v>
      </c>
      <c r="G466" s="14"/>
      <c r="H466" s="14"/>
    </row>
    <row r="467" spans="1:10">
      <c r="A467" s="12">
        <v>43682</v>
      </c>
      <c r="B467" s="13">
        <v>3</v>
      </c>
      <c r="C467" s="13" t="s">
        <v>5</v>
      </c>
      <c r="D467" s="13">
        <v>3</v>
      </c>
      <c r="E467" s="14" t="s">
        <v>24</v>
      </c>
      <c r="F467" s="15">
        <v>1</v>
      </c>
      <c r="G467" s="14"/>
      <c r="H467" s="14"/>
      <c r="I467" t="e">
        <f t="shared" ref="I467" si="474">AVERAGE(G467:G468)</f>
        <v>#DIV/0!</v>
      </c>
      <c r="J467" t="e">
        <f t="shared" ref="J467" si="475">AVERAGE(H467:H468)</f>
        <v>#DIV/0!</v>
      </c>
    </row>
    <row r="468" spans="1:10">
      <c r="A468" s="12">
        <v>43682</v>
      </c>
      <c r="B468" s="13">
        <v>3</v>
      </c>
      <c r="C468" s="13" t="s">
        <v>5</v>
      </c>
      <c r="D468" s="13">
        <v>3</v>
      </c>
      <c r="E468" s="14" t="s">
        <v>24</v>
      </c>
      <c r="F468" s="15">
        <v>2</v>
      </c>
      <c r="G468" s="14"/>
      <c r="H468" s="14"/>
    </row>
    <row r="469" spans="1:10">
      <c r="A469" s="12">
        <v>43682</v>
      </c>
      <c r="B469" s="13">
        <v>3</v>
      </c>
      <c r="C469" s="13" t="s">
        <v>5</v>
      </c>
      <c r="D469" s="13">
        <v>4</v>
      </c>
      <c r="E469" s="14" t="s">
        <v>24</v>
      </c>
      <c r="F469" s="15">
        <v>1</v>
      </c>
      <c r="G469" s="14">
        <v>0</v>
      </c>
      <c r="H469">
        <v>9.3000000000000007</v>
      </c>
      <c r="I469">
        <f t="shared" ref="I469" si="476">AVERAGE(G469:G470)</f>
        <v>0</v>
      </c>
      <c r="J469">
        <f t="shared" ref="J469" si="477">AVERAGE(H469:H470)</f>
        <v>7.4</v>
      </c>
    </row>
    <row r="470" spans="1:10">
      <c r="A470" s="12">
        <v>43682</v>
      </c>
      <c r="B470" s="13">
        <v>3</v>
      </c>
      <c r="C470" s="13" t="s">
        <v>5</v>
      </c>
      <c r="D470" s="13">
        <v>4</v>
      </c>
      <c r="E470" s="14" t="s">
        <v>24</v>
      </c>
      <c r="F470" s="15">
        <v>2</v>
      </c>
      <c r="G470" s="14">
        <v>0</v>
      </c>
      <c r="H470" s="14">
        <v>5.5</v>
      </c>
    </row>
    <row r="471" spans="1:10">
      <c r="A471" s="12">
        <v>43682</v>
      </c>
      <c r="B471" s="13">
        <v>3</v>
      </c>
      <c r="C471" s="13" t="s">
        <v>5</v>
      </c>
      <c r="D471" s="13">
        <v>5</v>
      </c>
      <c r="E471" s="14" t="s">
        <v>24</v>
      </c>
      <c r="F471" s="15">
        <v>1</v>
      </c>
      <c r="G471" s="14">
        <v>0</v>
      </c>
      <c r="H471" s="14">
        <v>7</v>
      </c>
      <c r="I471">
        <f t="shared" ref="I471" si="478">AVERAGE(G471:G472)</f>
        <v>0</v>
      </c>
      <c r="J471">
        <f t="shared" ref="J471" si="479">AVERAGE(H471:H472)</f>
        <v>7</v>
      </c>
    </row>
    <row r="472" spans="1:10">
      <c r="A472" s="12">
        <v>43682</v>
      </c>
      <c r="B472" s="13">
        <v>3</v>
      </c>
      <c r="C472" s="13" t="s">
        <v>5</v>
      </c>
      <c r="D472" s="13">
        <v>5</v>
      </c>
      <c r="E472" s="14" t="s">
        <v>24</v>
      </c>
      <c r="F472" s="15">
        <v>2</v>
      </c>
      <c r="G472" s="14"/>
      <c r="H472" s="14"/>
    </row>
    <row r="473" spans="1:10">
      <c r="A473" s="12">
        <v>43682</v>
      </c>
      <c r="B473" s="13">
        <v>3</v>
      </c>
      <c r="C473" s="13" t="s">
        <v>6</v>
      </c>
      <c r="D473" s="13">
        <v>1</v>
      </c>
      <c r="E473" s="14" t="s">
        <v>24</v>
      </c>
      <c r="F473" s="15">
        <v>1</v>
      </c>
      <c r="G473" s="14"/>
      <c r="H473" s="14"/>
      <c r="I473" t="e">
        <f t="shared" ref="I473" si="480">AVERAGE(G473:G474)</f>
        <v>#DIV/0!</v>
      </c>
      <c r="J473" t="e">
        <f t="shared" ref="J473" si="481">AVERAGE(H473:H474)</f>
        <v>#DIV/0!</v>
      </c>
    </row>
    <row r="474" spans="1:10">
      <c r="A474" s="12">
        <v>43682</v>
      </c>
      <c r="B474" s="13">
        <v>3</v>
      </c>
      <c r="C474" s="13" t="s">
        <v>6</v>
      </c>
      <c r="D474" s="13">
        <v>1</v>
      </c>
      <c r="E474" s="14" t="s">
        <v>24</v>
      </c>
      <c r="F474" s="15">
        <v>2</v>
      </c>
      <c r="G474" s="14"/>
      <c r="H474" s="14"/>
    </row>
    <row r="475" spans="1:10">
      <c r="A475" s="12">
        <v>43682</v>
      </c>
      <c r="B475" s="13">
        <v>3</v>
      </c>
      <c r="C475" s="13" t="s">
        <v>6</v>
      </c>
      <c r="D475" s="13">
        <v>2</v>
      </c>
      <c r="E475" s="14" t="s">
        <v>24</v>
      </c>
      <c r="F475" s="15">
        <v>1</v>
      </c>
      <c r="G475" s="14">
        <v>0</v>
      </c>
      <c r="H475" s="14">
        <v>6.3</v>
      </c>
      <c r="I475">
        <f t="shared" ref="I475" si="482">AVERAGE(G475:G476)</f>
        <v>0</v>
      </c>
      <c r="J475">
        <f t="shared" ref="J475" si="483">AVERAGE(H475:H476)</f>
        <v>6.3</v>
      </c>
    </row>
    <row r="476" spans="1:10">
      <c r="A476" s="12">
        <v>43682</v>
      </c>
      <c r="B476" s="13">
        <v>3</v>
      </c>
      <c r="C476" s="13" t="s">
        <v>6</v>
      </c>
      <c r="D476" s="13">
        <v>2</v>
      </c>
      <c r="E476" s="14" t="s">
        <v>24</v>
      </c>
      <c r="F476" s="15">
        <v>2</v>
      </c>
      <c r="G476" s="14"/>
      <c r="H476" s="14"/>
    </row>
    <row r="477" spans="1:10">
      <c r="A477" s="12">
        <v>43682</v>
      </c>
      <c r="B477" s="13">
        <v>3</v>
      </c>
      <c r="C477" s="13" t="s">
        <v>6</v>
      </c>
      <c r="D477" s="13">
        <v>3</v>
      </c>
      <c r="E477" s="14" t="s">
        <v>24</v>
      </c>
      <c r="F477" s="15">
        <v>1</v>
      </c>
      <c r="G477" s="14">
        <v>1</v>
      </c>
      <c r="H477" s="14">
        <v>3.2</v>
      </c>
      <c r="I477">
        <f t="shared" ref="I477" si="484">AVERAGE(G477:G478)</f>
        <v>0.5</v>
      </c>
      <c r="J477">
        <f t="shared" ref="J477" si="485">AVERAGE(H477:H478)</f>
        <v>5.4</v>
      </c>
    </row>
    <row r="478" spans="1:10">
      <c r="A478" s="12">
        <v>43682</v>
      </c>
      <c r="B478" s="13">
        <v>3</v>
      </c>
      <c r="C478" s="13" t="s">
        <v>6</v>
      </c>
      <c r="D478" s="13">
        <v>3</v>
      </c>
      <c r="E478" s="14" t="s">
        <v>24</v>
      </c>
      <c r="F478" s="15">
        <v>2</v>
      </c>
      <c r="G478" s="14">
        <v>0</v>
      </c>
      <c r="H478" s="14">
        <v>7.6</v>
      </c>
    </row>
    <row r="479" spans="1:10">
      <c r="A479" s="12">
        <v>43682</v>
      </c>
      <c r="B479" s="13">
        <v>3</v>
      </c>
      <c r="C479" s="13" t="s">
        <v>6</v>
      </c>
      <c r="D479" s="13">
        <v>4</v>
      </c>
      <c r="E479" s="14" t="s">
        <v>24</v>
      </c>
      <c r="F479" s="15">
        <v>1</v>
      </c>
      <c r="G479" s="14"/>
      <c r="H479" s="14"/>
      <c r="I479" t="e">
        <f t="shared" ref="I479" si="486">AVERAGE(G479:G480)</f>
        <v>#DIV/0!</v>
      </c>
      <c r="J479" t="e">
        <f t="shared" ref="J479" si="487">AVERAGE(H479:H480)</f>
        <v>#DIV/0!</v>
      </c>
    </row>
    <row r="480" spans="1:10">
      <c r="A480" s="12">
        <v>43682</v>
      </c>
      <c r="B480" s="13">
        <v>3</v>
      </c>
      <c r="C480" s="13" t="s">
        <v>6</v>
      </c>
      <c r="D480" s="13">
        <v>4</v>
      </c>
      <c r="E480" s="14" t="s">
        <v>24</v>
      </c>
      <c r="F480" s="15">
        <v>2</v>
      </c>
      <c r="G480" s="14"/>
      <c r="H480" s="14"/>
    </row>
    <row r="481" spans="1:10">
      <c r="A481" s="12">
        <v>43682</v>
      </c>
      <c r="B481" s="13">
        <v>3</v>
      </c>
      <c r="C481" s="13" t="s">
        <v>6</v>
      </c>
      <c r="D481" s="13">
        <v>5</v>
      </c>
      <c r="E481" s="14" t="s">
        <v>24</v>
      </c>
      <c r="F481" s="15">
        <v>1</v>
      </c>
      <c r="G481" s="14">
        <v>1</v>
      </c>
      <c r="H481" s="14">
        <v>6</v>
      </c>
      <c r="I481">
        <f t="shared" ref="I481" si="488">AVERAGE(G481:G482)</f>
        <v>1</v>
      </c>
      <c r="J481">
        <f t="shared" ref="J481" si="489">AVERAGE(H481:H482)</f>
        <v>5.7</v>
      </c>
    </row>
    <row r="482" spans="1:10">
      <c r="A482" s="12">
        <v>43682</v>
      </c>
      <c r="B482" s="13">
        <v>3</v>
      </c>
      <c r="C482" s="13" t="s">
        <v>6</v>
      </c>
      <c r="D482" s="13">
        <v>5</v>
      </c>
      <c r="E482" s="14" t="s">
        <v>24</v>
      </c>
      <c r="F482" s="15">
        <v>2</v>
      </c>
      <c r="G482" s="14">
        <v>1</v>
      </c>
      <c r="H482" s="14">
        <v>5.4</v>
      </c>
    </row>
    <row r="483" spans="1:10">
      <c r="A483" s="12">
        <v>43682</v>
      </c>
      <c r="B483" s="13">
        <v>5</v>
      </c>
      <c r="C483" s="13" t="s">
        <v>4</v>
      </c>
      <c r="D483" s="13">
        <v>1</v>
      </c>
      <c r="E483" s="14" t="s">
        <v>24</v>
      </c>
      <c r="F483" s="15">
        <v>1</v>
      </c>
      <c r="G483" s="14">
        <v>1</v>
      </c>
      <c r="H483">
        <v>1.1000000000000001</v>
      </c>
      <c r="I483">
        <f t="shared" ref="I483" si="490">AVERAGE(G483:G484)</f>
        <v>1</v>
      </c>
      <c r="J483">
        <f t="shared" ref="J483" si="491">AVERAGE(H483:H484)</f>
        <v>1.1000000000000001</v>
      </c>
    </row>
    <row r="484" spans="1:10">
      <c r="A484" s="12">
        <v>43682</v>
      </c>
      <c r="B484" s="13">
        <v>5</v>
      </c>
      <c r="C484" s="13" t="s">
        <v>4</v>
      </c>
      <c r="D484" s="13">
        <v>1</v>
      </c>
      <c r="E484" s="14" t="s">
        <v>24</v>
      </c>
      <c r="F484" s="15">
        <v>2</v>
      </c>
      <c r="G484" s="14"/>
    </row>
    <row r="485" spans="1:10">
      <c r="A485" s="12">
        <v>43682</v>
      </c>
      <c r="B485" s="13">
        <v>5</v>
      </c>
      <c r="C485" s="13" t="s">
        <v>4</v>
      </c>
      <c r="D485" s="13">
        <v>2</v>
      </c>
      <c r="E485" s="14" t="s">
        <v>24</v>
      </c>
      <c r="F485" s="15">
        <v>1</v>
      </c>
      <c r="G485" s="14">
        <v>0</v>
      </c>
      <c r="H485">
        <v>4.4000000000000004</v>
      </c>
      <c r="I485">
        <f t="shared" ref="I485" si="492">AVERAGE(G485:G486)</f>
        <v>0</v>
      </c>
      <c r="J485">
        <f t="shared" ref="J485" si="493">AVERAGE(H485:H486)</f>
        <v>5.9</v>
      </c>
    </row>
    <row r="486" spans="1:10">
      <c r="A486" s="12">
        <v>43682</v>
      </c>
      <c r="B486" s="13">
        <v>5</v>
      </c>
      <c r="C486" s="13" t="s">
        <v>4</v>
      </c>
      <c r="D486" s="13">
        <v>2</v>
      </c>
      <c r="E486" s="14" t="s">
        <v>24</v>
      </c>
      <c r="F486" s="15">
        <v>2</v>
      </c>
      <c r="G486" s="14">
        <v>0</v>
      </c>
      <c r="H486">
        <v>7.4</v>
      </c>
    </row>
    <row r="487" spans="1:10">
      <c r="A487" s="12">
        <v>43682</v>
      </c>
      <c r="B487" s="13">
        <v>5</v>
      </c>
      <c r="C487" s="13" t="s">
        <v>4</v>
      </c>
      <c r="D487" s="13">
        <v>3</v>
      </c>
      <c r="E487" s="14" t="s">
        <v>24</v>
      </c>
      <c r="F487" s="15">
        <v>1</v>
      </c>
      <c r="G487" s="14">
        <v>1</v>
      </c>
      <c r="H487">
        <v>6.2</v>
      </c>
      <c r="I487">
        <f t="shared" ref="I487" si="494">AVERAGE(G487:G488)</f>
        <v>0.5</v>
      </c>
      <c r="J487">
        <f t="shared" ref="J487" si="495">AVERAGE(H487:H488)</f>
        <v>4.25</v>
      </c>
    </row>
    <row r="488" spans="1:10">
      <c r="A488" s="12">
        <v>43682</v>
      </c>
      <c r="B488" s="13">
        <v>5</v>
      </c>
      <c r="C488" s="13" t="s">
        <v>4</v>
      </c>
      <c r="D488" s="13">
        <v>3</v>
      </c>
      <c r="E488" s="14" t="s">
        <v>24</v>
      </c>
      <c r="F488" s="15">
        <v>2</v>
      </c>
      <c r="G488" s="14">
        <v>0</v>
      </c>
      <c r="H488">
        <v>2.2999999999999998</v>
      </c>
    </row>
    <row r="489" spans="1:10">
      <c r="A489" s="12">
        <v>43682</v>
      </c>
      <c r="B489" s="13">
        <v>5</v>
      </c>
      <c r="C489" s="13" t="s">
        <v>4</v>
      </c>
      <c r="D489" s="13">
        <v>4</v>
      </c>
      <c r="E489" s="14" t="s">
        <v>24</v>
      </c>
      <c r="F489" s="15">
        <v>1</v>
      </c>
      <c r="G489" s="14">
        <v>1</v>
      </c>
      <c r="H489">
        <v>3.5</v>
      </c>
      <c r="I489">
        <f t="shared" ref="I489" si="496">AVERAGE(G489:G490)</f>
        <v>0.5</v>
      </c>
      <c r="J489">
        <f t="shared" ref="J489" si="497">AVERAGE(H489:H490)</f>
        <v>3.25</v>
      </c>
    </row>
    <row r="490" spans="1:10">
      <c r="A490" s="12">
        <v>43682</v>
      </c>
      <c r="B490" s="13">
        <v>5</v>
      </c>
      <c r="C490" s="13" t="s">
        <v>4</v>
      </c>
      <c r="D490" s="13">
        <v>4</v>
      </c>
      <c r="E490" s="14" t="s">
        <v>24</v>
      </c>
      <c r="F490" s="15">
        <v>2</v>
      </c>
      <c r="G490" s="14">
        <v>0</v>
      </c>
      <c r="H490">
        <v>3</v>
      </c>
    </row>
    <row r="491" spans="1:10">
      <c r="A491" s="12">
        <v>43682</v>
      </c>
      <c r="B491" s="13">
        <v>5</v>
      </c>
      <c r="C491" s="13" t="s">
        <v>4</v>
      </c>
      <c r="D491" s="13">
        <v>5</v>
      </c>
      <c r="E491" s="14" t="s">
        <v>24</v>
      </c>
      <c r="F491" s="15">
        <v>1</v>
      </c>
      <c r="G491" s="14">
        <v>1</v>
      </c>
      <c r="H491">
        <v>8.4</v>
      </c>
      <c r="I491">
        <f t="shared" ref="I491" si="498">AVERAGE(G491:G492)</f>
        <v>2</v>
      </c>
      <c r="J491">
        <f t="shared" ref="J491" si="499">AVERAGE(H491:H492)</f>
        <v>9.15</v>
      </c>
    </row>
    <row r="492" spans="1:10">
      <c r="A492" s="12">
        <v>43682</v>
      </c>
      <c r="B492" s="13">
        <v>5</v>
      </c>
      <c r="C492" s="13" t="s">
        <v>4</v>
      </c>
      <c r="D492" s="13">
        <v>5</v>
      </c>
      <c r="E492" s="14" t="s">
        <v>24</v>
      </c>
      <c r="F492" s="15">
        <v>2</v>
      </c>
      <c r="G492" s="14">
        <v>3</v>
      </c>
      <c r="H492">
        <v>9.9</v>
      </c>
    </row>
    <row r="493" spans="1:10">
      <c r="A493" s="12">
        <v>43682</v>
      </c>
      <c r="B493" s="13">
        <v>5</v>
      </c>
      <c r="C493" s="13" t="s">
        <v>5</v>
      </c>
      <c r="D493" s="13">
        <v>1</v>
      </c>
      <c r="E493" s="14" t="s">
        <v>24</v>
      </c>
      <c r="F493" s="15">
        <v>1</v>
      </c>
      <c r="G493" s="14">
        <v>1</v>
      </c>
      <c r="H493">
        <v>3.6</v>
      </c>
      <c r="I493">
        <f t="shared" ref="I493" si="500">AVERAGE(G493:G494)</f>
        <v>1</v>
      </c>
      <c r="J493">
        <f t="shared" ref="J493" si="501">AVERAGE(H493:H494)</f>
        <v>3.95</v>
      </c>
    </row>
    <row r="494" spans="1:10">
      <c r="A494" s="12">
        <v>43682</v>
      </c>
      <c r="B494" s="13">
        <v>5</v>
      </c>
      <c r="C494" s="13" t="s">
        <v>5</v>
      </c>
      <c r="D494" s="13">
        <v>1</v>
      </c>
      <c r="E494" s="14" t="s">
        <v>24</v>
      </c>
      <c r="F494" s="15">
        <v>2</v>
      </c>
      <c r="G494" s="14">
        <v>1</v>
      </c>
      <c r="H494">
        <v>4.3</v>
      </c>
    </row>
    <row r="495" spans="1:10">
      <c r="A495" s="12">
        <v>43682</v>
      </c>
      <c r="B495" s="13">
        <v>5</v>
      </c>
      <c r="C495" s="13" t="s">
        <v>5</v>
      </c>
      <c r="D495" s="13">
        <v>2</v>
      </c>
      <c r="E495" s="14" t="s">
        <v>24</v>
      </c>
      <c r="F495" s="15">
        <v>1</v>
      </c>
      <c r="G495" s="14">
        <v>1</v>
      </c>
      <c r="H495">
        <v>2.8</v>
      </c>
      <c r="I495">
        <f t="shared" ref="I495" si="502">AVERAGE(G495:G496)</f>
        <v>1</v>
      </c>
      <c r="J495">
        <f t="shared" ref="J495" si="503">AVERAGE(H495:H496)</f>
        <v>2.8</v>
      </c>
    </row>
    <row r="496" spans="1:10">
      <c r="A496" s="12">
        <v>43682</v>
      </c>
      <c r="B496" s="13">
        <v>5</v>
      </c>
      <c r="C496" s="13" t="s">
        <v>5</v>
      </c>
      <c r="D496" s="13">
        <v>2</v>
      </c>
      <c r="E496" s="14" t="s">
        <v>24</v>
      </c>
      <c r="F496" s="15">
        <v>2</v>
      </c>
      <c r="G496" s="14"/>
    </row>
    <row r="497" spans="1:10">
      <c r="A497" s="12">
        <v>43682</v>
      </c>
      <c r="B497" s="13">
        <v>5</v>
      </c>
      <c r="C497" s="13" t="s">
        <v>5</v>
      </c>
      <c r="D497" s="13">
        <v>3</v>
      </c>
      <c r="E497" s="14" t="s">
        <v>24</v>
      </c>
      <c r="F497" s="15">
        <v>1</v>
      </c>
      <c r="G497" s="14">
        <v>0</v>
      </c>
      <c r="H497">
        <v>2.6</v>
      </c>
      <c r="I497">
        <f t="shared" ref="I497" si="504">AVERAGE(G497:G498)</f>
        <v>0</v>
      </c>
      <c r="J497">
        <f t="shared" ref="J497" si="505">AVERAGE(H497:H498)</f>
        <v>2.6</v>
      </c>
    </row>
    <row r="498" spans="1:10">
      <c r="A498" s="12">
        <v>43682</v>
      </c>
      <c r="B498" s="13">
        <v>5</v>
      </c>
      <c r="C498" s="13" t="s">
        <v>5</v>
      </c>
      <c r="D498" s="13">
        <v>3</v>
      </c>
      <c r="E498" s="14" t="s">
        <v>24</v>
      </c>
      <c r="F498" s="15">
        <v>2</v>
      </c>
      <c r="G498" s="14"/>
    </row>
    <row r="499" spans="1:10">
      <c r="A499" s="12">
        <v>43682</v>
      </c>
      <c r="B499" s="13">
        <v>5</v>
      </c>
      <c r="C499" s="13" t="s">
        <v>5</v>
      </c>
      <c r="D499" s="13">
        <v>4</v>
      </c>
      <c r="E499" s="14" t="s">
        <v>24</v>
      </c>
      <c r="F499" s="15">
        <v>1</v>
      </c>
      <c r="G499" s="14">
        <v>1</v>
      </c>
      <c r="H499">
        <v>7.5</v>
      </c>
      <c r="I499">
        <f t="shared" ref="I499" si="506">AVERAGE(G499:G500)</f>
        <v>1</v>
      </c>
      <c r="J499">
        <f t="shared" ref="J499" si="507">AVERAGE(H499:H500)</f>
        <v>6.25</v>
      </c>
    </row>
    <row r="500" spans="1:10">
      <c r="A500" s="12">
        <v>43682</v>
      </c>
      <c r="B500" s="13">
        <v>5</v>
      </c>
      <c r="C500" s="13" t="s">
        <v>5</v>
      </c>
      <c r="D500" s="13">
        <v>4</v>
      </c>
      <c r="E500" s="14" t="s">
        <v>24</v>
      </c>
      <c r="F500" s="15">
        <v>2</v>
      </c>
      <c r="G500" s="14">
        <v>1</v>
      </c>
      <c r="H500">
        <v>5</v>
      </c>
    </row>
    <row r="501" spans="1:10">
      <c r="A501" s="12">
        <v>43682</v>
      </c>
      <c r="B501" s="13">
        <v>5</v>
      </c>
      <c r="C501" s="13" t="s">
        <v>5</v>
      </c>
      <c r="D501" s="13">
        <v>5</v>
      </c>
      <c r="E501" s="14" t="s">
        <v>24</v>
      </c>
      <c r="F501" s="15">
        <v>1</v>
      </c>
      <c r="G501" s="14">
        <v>3</v>
      </c>
      <c r="H501">
        <v>10</v>
      </c>
      <c r="I501">
        <f t="shared" ref="I501" si="508">AVERAGE(G501:G502)</f>
        <v>1.5</v>
      </c>
      <c r="J501">
        <f t="shared" ref="J501" si="509">AVERAGE(H501:H502)</f>
        <v>10</v>
      </c>
    </row>
    <row r="502" spans="1:10">
      <c r="A502" s="12">
        <v>43682</v>
      </c>
      <c r="B502" s="13">
        <v>5</v>
      </c>
      <c r="C502" s="13" t="s">
        <v>5</v>
      </c>
      <c r="D502" s="13">
        <v>5</v>
      </c>
      <c r="E502" s="14" t="s">
        <v>24</v>
      </c>
      <c r="F502" s="15">
        <v>2</v>
      </c>
      <c r="G502" s="14">
        <v>0</v>
      </c>
      <c r="H502">
        <v>10</v>
      </c>
    </row>
    <row r="503" spans="1:10">
      <c r="A503" s="12">
        <v>43682</v>
      </c>
      <c r="B503" s="13">
        <v>5</v>
      </c>
      <c r="C503" s="13" t="s">
        <v>6</v>
      </c>
      <c r="D503" s="13">
        <v>1</v>
      </c>
      <c r="E503" s="14" t="s">
        <v>24</v>
      </c>
      <c r="F503" s="15">
        <v>1</v>
      </c>
      <c r="G503" s="14">
        <v>0</v>
      </c>
      <c r="H503">
        <v>8</v>
      </c>
      <c r="I503">
        <f t="shared" ref="I503" si="510">AVERAGE(G503:G504)</f>
        <v>0</v>
      </c>
      <c r="J503">
        <f t="shared" ref="J503" si="511">AVERAGE(H503:H504)</f>
        <v>7.45</v>
      </c>
    </row>
    <row r="504" spans="1:10">
      <c r="A504" s="12">
        <v>43682</v>
      </c>
      <c r="B504" s="13">
        <v>5</v>
      </c>
      <c r="C504" s="13" t="s">
        <v>6</v>
      </c>
      <c r="D504" s="13">
        <v>1</v>
      </c>
      <c r="E504" s="14" t="s">
        <v>24</v>
      </c>
      <c r="F504" s="15">
        <v>2</v>
      </c>
      <c r="G504" s="14">
        <v>0</v>
      </c>
      <c r="H504">
        <v>6.9</v>
      </c>
    </row>
    <row r="505" spans="1:10">
      <c r="A505" s="12">
        <v>43682</v>
      </c>
      <c r="B505" s="13">
        <v>5</v>
      </c>
      <c r="C505" s="13" t="s">
        <v>6</v>
      </c>
      <c r="D505" s="13">
        <v>2</v>
      </c>
      <c r="E505" s="14" t="s">
        <v>24</v>
      </c>
      <c r="F505" s="15">
        <v>1</v>
      </c>
      <c r="G505" s="14">
        <v>0</v>
      </c>
      <c r="H505">
        <v>1.4</v>
      </c>
      <c r="I505">
        <f t="shared" ref="I505" si="512">AVERAGE(G505:G506)</f>
        <v>0</v>
      </c>
      <c r="J505">
        <f t="shared" ref="J505" si="513">AVERAGE(H505:H506)</f>
        <v>2.3499999999999996</v>
      </c>
    </row>
    <row r="506" spans="1:10">
      <c r="A506" s="12">
        <v>43682</v>
      </c>
      <c r="B506" s="13">
        <v>5</v>
      </c>
      <c r="C506" s="13" t="s">
        <v>6</v>
      </c>
      <c r="D506" s="13">
        <v>2</v>
      </c>
      <c r="E506" s="14" t="s">
        <v>24</v>
      </c>
      <c r="F506" s="15">
        <v>2</v>
      </c>
      <c r="G506" s="14">
        <v>0</v>
      </c>
      <c r="H506">
        <v>3.3</v>
      </c>
    </row>
    <row r="507" spans="1:10">
      <c r="A507" s="12">
        <v>43682</v>
      </c>
      <c r="B507" s="13">
        <v>5</v>
      </c>
      <c r="C507" s="13" t="s">
        <v>6</v>
      </c>
      <c r="D507" s="13">
        <v>3</v>
      </c>
      <c r="E507" s="14" t="s">
        <v>24</v>
      </c>
      <c r="F507" s="15">
        <v>1</v>
      </c>
      <c r="G507" s="14">
        <v>0</v>
      </c>
      <c r="H507">
        <v>5</v>
      </c>
      <c r="I507">
        <f t="shared" ref="I507" si="514">AVERAGE(G507:G508)</f>
        <v>0.5</v>
      </c>
      <c r="J507">
        <f t="shared" ref="J507" si="515">AVERAGE(H507:H508)</f>
        <v>4.25</v>
      </c>
    </row>
    <row r="508" spans="1:10">
      <c r="A508" s="12">
        <v>43682</v>
      </c>
      <c r="B508" s="13">
        <v>5</v>
      </c>
      <c r="C508" s="13" t="s">
        <v>6</v>
      </c>
      <c r="D508" s="13">
        <v>3</v>
      </c>
      <c r="E508" s="14" t="s">
        <v>24</v>
      </c>
      <c r="F508" s="15">
        <v>2</v>
      </c>
      <c r="G508" s="14">
        <v>1</v>
      </c>
      <c r="H508">
        <v>3.5</v>
      </c>
    </row>
    <row r="509" spans="1:10">
      <c r="A509" s="12">
        <v>43682</v>
      </c>
      <c r="B509" s="13">
        <v>5</v>
      </c>
      <c r="C509" s="13" t="s">
        <v>6</v>
      </c>
      <c r="D509" s="13">
        <v>4</v>
      </c>
      <c r="E509" s="14" t="s">
        <v>24</v>
      </c>
      <c r="F509" s="15">
        <v>1</v>
      </c>
      <c r="G509" s="14">
        <v>1</v>
      </c>
      <c r="H509">
        <v>4</v>
      </c>
      <c r="I509">
        <f t="shared" ref="I509" si="516">AVERAGE(G509:G510)</f>
        <v>1.5</v>
      </c>
      <c r="J509">
        <f t="shared" ref="J509" si="517">AVERAGE(H509:H510)</f>
        <v>3.4</v>
      </c>
    </row>
    <row r="510" spans="1:10">
      <c r="A510" s="12">
        <v>43682</v>
      </c>
      <c r="B510" s="13">
        <v>5</v>
      </c>
      <c r="C510" s="13" t="s">
        <v>6</v>
      </c>
      <c r="D510" s="13">
        <v>4</v>
      </c>
      <c r="E510" s="14" t="s">
        <v>24</v>
      </c>
      <c r="F510" s="15">
        <v>2</v>
      </c>
      <c r="G510" s="14">
        <v>2</v>
      </c>
      <c r="H510">
        <v>2.8</v>
      </c>
    </row>
    <row r="511" spans="1:10">
      <c r="A511" s="12">
        <v>43682</v>
      </c>
      <c r="B511" s="13">
        <v>5</v>
      </c>
      <c r="C511" s="13" t="s">
        <v>6</v>
      </c>
      <c r="D511" s="13">
        <v>5</v>
      </c>
      <c r="E511" s="14" t="s">
        <v>24</v>
      </c>
      <c r="F511" s="15">
        <v>1</v>
      </c>
      <c r="G511" s="14">
        <v>3</v>
      </c>
      <c r="H511">
        <v>6.7</v>
      </c>
      <c r="I511">
        <f t="shared" ref="I511" si="518">AVERAGE(G511:G512)</f>
        <v>2</v>
      </c>
      <c r="J511">
        <f t="shared" ref="J511" si="519">AVERAGE(H511:H512)</f>
        <v>5.45</v>
      </c>
    </row>
    <row r="512" spans="1:10">
      <c r="A512" s="12">
        <v>43682</v>
      </c>
      <c r="B512" s="13">
        <v>5</v>
      </c>
      <c r="C512" s="13" t="s">
        <v>6</v>
      </c>
      <c r="D512" s="13">
        <v>5</v>
      </c>
      <c r="E512" s="14" t="s">
        <v>24</v>
      </c>
      <c r="F512" s="15">
        <v>2</v>
      </c>
      <c r="G512" s="14">
        <v>1</v>
      </c>
      <c r="H512">
        <v>4.2</v>
      </c>
    </row>
    <row r="513" spans="1:10">
      <c r="A513" s="12">
        <v>43682</v>
      </c>
      <c r="B513" s="13">
        <v>6</v>
      </c>
      <c r="C513" s="13" t="s">
        <v>4</v>
      </c>
      <c r="D513" s="13">
        <v>1</v>
      </c>
      <c r="E513" s="14" t="s">
        <v>24</v>
      </c>
      <c r="F513" s="15">
        <v>1</v>
      </c>
      <c r="G513" s="14">
        <v>1</v>
      </c>
      <c r="H513">
        <v>6.1</v>
      </c>
      <c r="I513">
        <f t="shared" ref="I513" si="520">AVERAGE(G513:G514)</f>
        <v>1</v>
      </c>
      <c r="J513">
        <f t="shared" ref="J513" si="521">AVERAGE(H513:H514)</f>
        <v>6.1</v>
      </c>
    </row>
    <row r="514" spans="1:10">
      <c r="A514" s="12">
        <v>43682</v>
      </c>
      <c r="B514" s="13">
        <v>6</v>
      </c>
      <c r="C514" s="13" t="s">
        <v>4</v>
      </c>
      <c r="D514" s="13">
        <v>1</v>
      </c>
      <c r="E514" s="14" t="s">
        <v>24</v>
      </c>
      <c r="F514" s="15">
        <v>2</v>
      </c>
      <c r="G514" s="14"/>
    </row>
    <row r="515" spans="1:10">
      <c r="A515" s="12">
        <v>43682</v>
      </c>
      <c r="B515" s="13">
        <v>6</v>
      </c>
      <c r="C515" s="13" t="s">
        <v>4</v>
      </c>
      <c r="D515" s="13">
        <v>2</v>
      </c>
      <c r="E515" s="14" t="s">
        <v>24</v>
      </c>
      <c r="F515" s="15">
        <v>1</v>
      </c>
      <c r="I515" t="e">
        <f t="shared" ref="I515" si="522">AVERAGE(G515:G516)</f>
        <v>#DIV/0!</v>
      </c>
      <c r="J515" t="e">
        <f t="shared" ref="J515" si="523">AVERAGE(H515:H516)</f>
        <v>#DIV/0!</v>
      </c>
    </row>
    <row r="516" spans="1:10">
      <c r="A516" s="12">
        <v>43682</v>
      </c>
      <c r="B516" s="13">
        <v>6</v>
      </c>
      <c r="C516" s="13" t="s">
        <v>4</v>
      </c>
      <c r="D516" s="13">
        <v>2</v>
      </c>
      <c r="E516" s="14" t="s">
        <v>24</v>
      </c>
      <c r="F516" s="15">
        <v>2</v>
      </c>
    </row>
    <row r="517" spans="1:10">
      <c r="A517" s="12">
        <v>43682</v>
      </c>
      <c r="B517" s="13">
        <v>6</v>
      </c>
      <c r="C517" s="13" t="s">
        <v>4</v>
      </c>
      <c r="D517" s="13">
        <v>3</v>
      </c>
      <c r="E517" s="14" t="s">
        <v>24</v>
      </c>
      <c r="F517" s="15">
        <v>1</v>
      </c>
      <c r="I517" t="e">
        <f t="shared" ref="I517" si="524">AVERAGE(G517:G518)</f>
        <v>#DIV/0!</v>
      </c>
      <c r="J517" t="e">
        <f t="shared" ref="J517" si="525">AVERAGE(H517:H518)</f>
        <v>#DIV/0!</v>
      </c>
    </row>
    <row r="518" spans="1:10">
      <c r="A518" s="12">
        <v>43682</v>
      </c>
      <c r="B518" s="13">
        <v>6</v>
      </c>
      <c r="C518" s="13" t="s">
        <v>4</v>
      </c>
      <c r="D518" s="13">
        <v>3</v>
      </c>
      <c r="E518" s="14" t="s">
        <v>24</v>
      </c>
      <c r="F518" s="15">
        <v>2</v>
      </c>
    </row>
    <row r="519" spans="1:10">
      <c r="A519" s="12">
        <v>43682</v>
      </c>
      <c r="B519" s="13">
        <v>6</v>
      </c>
      <c r="C519" s="13" t="s">
        <v>4</v>
      </c>
      <c r="D519" s="13">
        <v>4</v>
      </c>
      <c r="E519" s="14" t="s">
        <v>24</v>
      </c>
      <c r="F519" s="15">
        <v>1</v>
      </c>
      <c r="G519" s="14">
        <v>1</v>
      </c>
      <c r="H519">
        <v>8.1</v>
      </c>
      <c r="I519">
        <f t="shared" ref="I519" si="526">AVERAGE(G519:G520)</f>
        <v>1</v>
      </c>
      <c r="J519">
        <f t="shared" ref="J519" si="527">AVERAGE(H519:H520)</f>
        <v>6.9499999999999993</v>
      </c>
    </row>
    <row r="520" spans="1:10">
      <c r="A520" s="12">
        <v>43682</v>
      </c>
      <c r="B520" s="13">
        <v>6</v>
      </c>
      <c r="C520" s="13" t="s">
        <v>4</v>
      </c>
      <c r="D520" s="13">
        <v>4</v>
      </c>
      <c r="E520" s="14" t="s">
        <v>24</v>
      </c>
      <c r="F520" s="15">
        <v>2</v>
      </c>
      <c r="G520" s="14">
        <v>1</v>
      </c>
      <c r="H520">
        <v>5.8</v>
      </c>
    </row>
    <row r="521" spans="1:10">
      <c r="A521" s="12">
        <v>43682</v>
      </c>
      <c r="B521" s="13">
        <v>6</v>
      </c>
      <c r="C521" s="13" t="s">
        <v>4</v>
      </c>
      <c r="D521" s="13">
        <v>5</v>
      </c>
      <c r="E521" s="14" t="s">
        <v>24</v>
      </c>
      <c r="F521" s="15">
        <v>1</v>
      </c>
      <c r="G521" s="14">
        <v>0</v>
      </c>
      <c r="H521">
        <v>3</v>
      </c>
      <c r="I521">
        <f t="shared" ref="I521" si="528">AVERAGE(G521:G522)</f>
        <v>0</v>
      </c>
      <c r="J521">
        <f t="shared" ref="J521" si="529">AVERAGE(H521:H522)</f>
        <v>3</v>
      </c>
    </row>
    <row r="522" spans="1:10">
      <c r="A522" s="12">
        <v>43682</v>
      </c>
      <c r="B522" s="13">
        <v>6</v>
      </c>
      <c r="C522" s="13" t="s">
        <v>4</v>
      </c>
      <c r="D522" s="13">
        <v>5</v>
      </c>
      <c r="E522" s="14" t="s">
        <v>24</v>
      </c>
      <c r="F522" s="15">
        <v>2</v>
      </c>
    </row>
    <row r="523" spans="1:10">
      <c r="A523" s="12">
        <v>43682</v>
      </c>
      <c r="B523" s="13">
        <v>6</v>
      </c>
      <c r="C523" s="13" t="s">
        <v>5</v>
      </c>
      <c r="D523" s="13">
        <v>1</v>
      </c>
      <c r="E523" s="14" t="s">
        <v>24</v>
      </c>
      <c r="F523" s="15">
        <v>1</v>
      </c>
      <c r="G523" s="14">
        <v>0</v>
      </c>
      <c r="H523">
        <v>3.2</v>
      </c>
      <c r="I523">
        <f t="shared" ref="I523" si="530">AVERAGE(G523:G524)</f>
        <v>0</v>
      </c>
      <c r="J523">
        <f t="shared" ref="J523" si="531">AVERAGE(H523:H524)</f>
        <v>4.3499999999999996</v>
      </c>
    </row>
    <row r="524" spans="1:10">
      <c r="A524" s="12">
        <v>43682</v>
      </c>
      <c r="B524" s="13">
        <v>6</v>
      </c>
      <c r="C524" s="13" t="s">
        <v>5</v>
      </c>
      <c r="D524" s="13">
        <v>1</v>
      </c>
      <c r="E524" s="14" t="s">
        <v>24</v>
      </c>
      <c r="F524" s="15">
        <v>2</v>
      </c>
      <c r="G524" s="14">
        <v>0</v>
      </c>
      <c r="H524">
        <v>5.5</v>
      </c>
    </row>
    <row r="525" spans="1:10">
      <c r="A525" s="12">
        <v>43682</v>
      </c>
      <c r="B525" s="13">
        <v>6</v>
      </c>
      <c r="C525" s="13" t="s">
        <v>5</v>
      </c>
      <c r="D525" s="13">
        <v>2</v>
      </c>
      <c r="E525" s="14" t="s">
        <v>24</v>
      </c>
      <c r="F525" s="15">
        <v>1</v>
      </c>
      <c r="G525" s="14"/>
      <c r="I525" t="e">
        <f t="shared" ref="I525" si="532">AVERAGE(G525:G526)</f>
        <v>#DIV/0!</v>
      </c>
      <c r="J525" t="e">
        <f t="shared" ref="J525" si="533">AVERAGE(H525:H526)</f>
        <v>#DIV/0!</v>
      </c>
    </row>
    <row r="526" spans="1:10">
      <c r="A526" s="12">
        <v>43682</v>
      </c>
      <c r="B526" s="13">
        <v>6</v>
      </c>
      <c r="C526" s="13" t="s">
        <v>5</v>
      </c>
      <c r="D526" s="13">
        <v>2</v>
      </c>
      <c r="E526" s="14" t="s">
        <v>24</v>
      </c>
      <c r="F526" s="15">
        <v>2</v>
      </c>
      <c r="G526" s="14"/>
    </row>
    <row r="527" spans="1:10">
      <c r="A527" s="12">
        <v>43682</v>
      </c>
      <c r="B527" s="13">
        <v>6</v>
      </c>
      <c r="C527" s="13" t="s">
        <v>5</v>
      </c>
      <c r="D527" s="13">
        <v>3</v>
      </c>
      <c r="E527" s="14" t="s">
        <v>24</v>
      </c>
      <c r="F527" s="15">
        <v>1</v>
      </c>
      <c r="G527" s="14"/>
      <c r="I527" t="e">
        <f t="shared" ref="I527" si="534">AVERAGE(G527:G528)</f>
        <v>#DIV/0!</v>
      </c>
      <c r="J527" t="e">
        <f t="shared" ref="J527" si="535">AVERAGE(H527:H528)</f>
        <v>#DIV/0!</v>
      </c>
    </row>
    <row r="528" spans="1:10">
      <c r="A528" s="12">
        <v>43682</v>
      </c>
      <c r="B528" s="13">
        <v>6</v>
      </c>
      <c r="C528" s="13" t="s">
        <v>5</v>
      </c>
      <c r="D528" s="13">
        <v>3</v>
      </c>
      <c r="E528" s="14" t="s">
        <v>24</v>
      </c>
      <c r="F528" s="15">
        <v>2</v>
      </c>
      <c r="G528" s="14"/>
    </row>
    <row r="529" spans="1:10">
      <c r="A529" s="12">
        <v>43682</v>
      </c>
      <c r="B529" s="13">
        <v>6</v>
      </c>
      <c r="C529" s="13" t="s">
        <v>5</v>
      </c>
      <c r="D529" s="13">
        <v>4</v>
      </c>
      <c r="E529" s="14" t="s">
        <v>24</v>
      </c>
      <c r="F529" s="15">
        <v>1</v>
      </c>
      <c r="G529" s="14"/>
      <c r="I529" t="e">
        <f t="shared" ref="I529" si="536">AVERAGE(G529:G530)</f>
        <v>#DIV/0!</v>
      </c>
      <c r="J529" t="e">
        <f t="shared" ref="J529" si="537">AVERAGE(H529:H530)</f>
        <v>#DIV/0!</v>
      </c>
    </row>
    <row r="530" spans="1:10">
      <c r="A530" s="12">
        <v>43682</v>
      </c>
      <c r="B530" s="13">
        <v>6</v>
      </c>
      <c r="C530" s="13" t="s">
        <v>5</v>
      </c>
      <c r="D530" s="13">
        <v>4</v>
      </c>
      <c r="E530" s="14" t="s">
        <v>24</v>
      </c>
      <c r="F530" s="15">
        <v>2</v>
      </c>
      <c r="G530" s="14"/>
    </row>
    <row r="531" spans="1:10">
      <c r="A531" s="12">
        <v>43682</v>
      </c>
      <c r="B531" s="13">
        <v>6</v>
      </c>
      <c r="C531" s="13" t="s">
        <v>5</v>
      </c>
      <c r="D531" s="13">
        <v>5</v>
      </c>
      <c r="E531" s="14" t="s">
        <v>24</v>
      </c>
      <c r="F531" s="15">
        <v>1</v>
      </c>
      <c r="G531" s="14">
        <v>1</v>
      </c>
      <c r="H531">
        <v>10</v>
      </c>
      <c r="I531">
        <f t="shared" ref="I531" si="538">AVERAGE(G531:G532)</f>
        <v>1</v>
      </c>
      <c r="J531">
        <f t="shared" ref="J531" si="539">AVERAGE(H531:H532)</f>
        <v>10</v>
      </c>
    </row>
    <row r="532" spans="1:10">
      <c r="A532" s="12">
        <v>43682</v>
      </c>
      <c r="B532" s="13">
        <v>6</v>
      </c>
      <c r="C532" s="13" t="s">
        <v>5</v>
      </c>
      <c r="D532" s="13">
        <v>5</v>
      </c>
      <c r="E532" s="14" t="s">
        <v>24</v>
      </c>
      <c r="F532" s="15">
        <v>2</v>
      </c>
      <c r="G532" s="14"/>
    </row>
    <row r="533" spans="1:10">
      <c r="A533" s="12">
        <v>43682</v>
      </c>
      <c r="B533" s="13">
        <v>6</v>
      </c>
      <c r="C533" s="13" t="s">
        <v>6</v>
      </c>
      <c r="D533" s="13">
        <v>1</v>
      </c>
      <c r="E533" s="14" t="s">
        <v>24</v>
      </c>
      <c r="F533" s="15">
        <v>1</v>
      </c>
      <c r="G533" s="14"/>
      <c r="I533" t="e">
        <f t="shared" ref="I533" si="540">AVERAGE(G533:G534)</f>
        <v>#DIV/0!</v>
      </c>
      <c r="J533" t="e">
        <f t="shared" ref="J533" si="541">AVERAGE(H533:H534)</f>
        <v>#DIV/0!</v>
      </c>
    </row>
    <row r="534" spans="1:10">
      <c r="A534" s="12">
        <v>43682</v>
      </c>
      <c r="B534" s="13">
        <v>6</v>
      </c>
      <c r="C534" s="13" t="s">
        <v>6</v>
      </c>
      <c r="D534" s="13">
        <v>1</v>
      </c>
      <c r="E534" s="14" t="s">
        <v>24</v>
      </c>
      <c r="F534" s="15">
        <v>2</v>
      </c>
      <c r="G534" s="14"/>
    </row>
    <row r="535" spans="1:10">
      <c r="A535" s="12">
        <v>43682</v>
      </c>
      <c r="B535" s="13">
        <v>6</v>
      </c>
      <c r="C535" s="13" t="s">
        <v>6</v>
      </c>
      <c r="D535" s="13">
        <v>2</v>
      </c>
      <c r="E535" s="14" t="s">
        <v>24</v>
      </c>
      <c r="F535" s="15">
        <v>1</v>
      </c>
      <c r="G535" s="14">
        <v>1</v>
      </c>
      <c r="H535">
        <v>8.6</v>
      </c>
      <c r="I535">
        <f t="shared" ref="I535" si="542">AVERAGE(G535:G536)</f>
        <v>0.5</v>
      </c>
      <c r="J535">
        <f t="shared" ref="J535" si="543">AVERAGE(H535:H536)</f>
        <v>7.6999999999999993</v>
      </c>
    </row>
    <row r="536" spans="1:10">
      <c r="A536" s="12">
        <v>43682</v>
      </c>
      <c r="B536" s="13">
        <v>6</v>
      </c>
      <c r="C536" s="13" t="s">
        <v>6</v>
      </c>
      <c r="D536" s="13">
        <v>2</v>
      </c>
      <c r="E536" s="14" t="s">
        <v>24</v>
      </c>
      <c r="F536" s="15">
        <v>2</v>
      </c>
      <c r="G536" s="14">
        <v>0</v>
      </c>
      <c r="H536">
        <v>6.8</v>
      </c>
    </row>
    <row r="537" spans="1:10">
      <c r="A537" s="12">
        <v>43682</v>
      </c>
      <c r="B537" s="13">
        <v>6</v>
      </c>
      <c r="C537" s="13" t="s">
        <v>6</v>
      </c>
      <c r="D537" s="13">
        <v>3</v>
      </c>
      <c r="E537" s="14" t="s">
        <v>24</v>
      </c>
      <c r="F537" s="15">
        <v>1</v>
      </c>
      <c r="G537" s="14">
        <v>1</v>
      </c>
      <c r="H537">
        <v>2.9</v>
      </c>
      <c r="I537">
        <f t="shared" ref="I537" si="544">AVERAGE(G537:G538)</f>
        <v>1</v>
      </c>
      <c r="J537">
        <f t="shared" ref="J537" si="545">AVERAGE(H537:H538)</f>
        <v>2.9</v>
      </c>
    </row>
    <row r="538" spans="1:10">
      <c r="A538" s="12">
        <v>43682</v>
      </c>
      <c r="B538" s="13">
        <v>6</v>
      </c>
      <c r="C538" s="13" t="s">
        <v>6</v>
      </c>
      <c r="D538" s="13">
        <v>3</v>
      </c>
      <c r="E538" s="14" t="s">
        <v>24</v>
      </c>
      <c r="F538" s="15">
        <v>2</v>
      </c>
      <c r="G538" s="14"/>
    </row>
    <row r="539" spans="1:10">
      <c r="A539" s="12">
        <v>43682</v>
      </c>
      <c r="B539" s="13">
        <v>6</v>
      </c>
      <c r="C539" s="13" t="s">
        <v>6</v>
      </c>
      <c r="D539" s="13">
        <v>4</v>
      </c>
      <c r="E539" s="14" t="s">
        <v>24</v>
      </c>
      <c r="F539" s="15">
        <v>1</v>
      </c>
      <c r="G539" s="14">
        <v>0</v>
      </c>
      <c r="H539">
        <v>4.2</v>
      </c>
      <c r="I539">
        <f t="shared" ref="I539" si="546">AVERAGE(G539:G540)</f>
        <v>0.5</v>
      </c>
      <c r="J539">
        <f t="shared" ref="J539" si="547">AVERAGE(H539:H540)</f>
        <v>3.7</v>
      </c>
    </row>
    <row r="540" spans="1:10">
      <c r="A540" s="12">
        <v>43682</v>
      </c>
      <c r="B540" s="13">
        <v>6</v>
      </c>
      <c r="C540" s="13" t="s">
        <v>6</v>
      </c>
      <c r="D540" s="13">
        <v>4</v>
      </c>
      <c r="E540" s="14" t="s">
        <v>24</v>
      </c>
      <c r="F540" s="15">
        <v>2</v>
      </c>
      <c r="G540" s="14">
        <v>1</v>
      </c>
      <c r="H540">
        <v>3.2</v>
      </c>
    </row>
    <row r="541" spans="1:10">
      <c r="A541" s="12">
        <v>43682</v>
      </c>
      <c r="B541" s="13">
        <v>6</v>
      </c>
      <c r="C541" s="13" t="s">
        <v>6</v>
      </c>
      <c r="D541" s="13">
        <v>5</v>
      </c>
      <c r="E541" s="14" t="s">
        <v>24</v>
      </c>
      <c r="F541" s="15">
        <v>1</v>
      </c>
      <c r="G541" s="14"/>
      <c r="I541" t="e">
        <f t="shared" ref="I541" si="548">AVERAGE(G541:G542)</f>
        <v>#DIV/0!</v>
      </c>
      <c r="J541" t="e">
        <f t="shared" ref="J541" si="549">AVERAGE(H541:H542)</f>
        <v>#DIV/0!</v>
      </c>
    </row>
    <row r="542" spans="1:10">
      <c r="A542" s="12">
        <v>43682</v>
      </c>
      <c r="B542" s="13">
        <v>6</v>
      </c>
      <c r="C542" s="13" t="s">
        <v>6</v>
      </c>
      <c r="D542" s="13">
        <v>5</v>
      </c>
      <c r="E542" s="14" t="s">
        <v>24</v>
      </c>
      <c r="F542" s="15">
        <v>2</v>
      </c>
      <c r="G542" s="14"/>
    </row>
    <row r="543" spans="1:10">
      <c r="A543" s="12">
        <v>43640</v>
      </c>
      <c r="B543" s="13">
        <v>3</v>
      </c>
      <c r="C543" s="13" t="s">
        <v>4</v>
      </c>
      <c r="D543" s="13">
        <v>1</v>
      </c>
      <c r="E543" s="14" t="s">
        <v>25</v>
      </c>
      <c r="F543" s="15">
        <v>1</v>
      </c>
      <c r="G543" s="14"/>
      <c r="H543" s="14"/>
      <c r="I543" t="e">
        <f t="shared" ref="I543" si="550">AVERAGE(G543:G544)</f>
        <v>#DIV/0!</v>
      </c>
      <c r="J543" t="e">
        <f t="shared" ref="J543" si="551">AVERAGE(H543:H544)</f>
        <v>#DIV/0!</v>
      </c>
    </row>
    <row r="544" spans="1:10">
      <c r="A544" s="12">
        <v>43640</v>
      </c>
      <c r="B544" s="13">
        <v>3</v>
      </c>
      <c r="C544" s="13" t="s">
        <v>4</v>
      </c>
      <c r="D544" s="13">
        <v>1</v>
      </c>
      <c r="E544" s="14" t="s">
        <v>25</v>
      </c>
      <c r="F544" s="15">
        <v>2</v>
      </c>
      <c r="G544" s="14"/>
      <c r="H544" s="14"/>
    </row>
    <row r="545" spans="1:10">
      <c r="A545" s="12">
        <v>43640</v>
      </c>
      <c r="B545" s="13">
        <v>3</v>
      </c>
      <c r="C545" s="13" t="s">
        <v>4</v>
      </c>
      <c r="D545" s="13">
        <v>2</v>
      </c>
      <c r="E545" s="14" t="s">
        <v>25</v>
      </c>
      <c r="F545" s="15">
        <v>1</v>
      </c>
      <c r="G545" s="14"/>
      <c r="H545" s="14"/>
      <c r="I545" t="e">
        <f t="shared" ref="I545" si="552">AVERAGE(G545:G546)</f>
        <v>#DIV/0!</v>
      </c>
      <c r="J545" t="e">
        <f t="shared" ref="J545" si="553">AVERAGE(H545:H546)</f>
        <v>#DIV/0!</v>
      </c>
    </row>
    <row r="546" spans="1:10">
      <c r="A546" s="12">
        <v>43640</v>
      </c>
      <c r="B546" s="13">
        <v>3</v>
      </c>
      <c r="C546" s="13" t="s">
        <v>4</v>
      </c>
      <c r="D546" s="13">
        <v>2</v>
      </c>
      <c r="E546" s="14" t="s">
        <v>25</v>
      </c>
      <c r="F546" s="15">
        <v>2</v>
      </c>
      <c r="G546" s="14"/>
      <c r="H546" s="14"/>
    </row>
    <row r="547" spans="1:10">
      <c r="A547" s="12">
        <v>43640</v>
      </c>
      <c r="B547" s="13">
        <v>3</v>
      </c>
      <c r="C547" s="13" t="s">
        <v>4</v>
      </c>
      <c r="D547" s="13">
        <v>3</v>
      </c>
      <c r="E547" s="14" t="s">
        <v>25</v>
      </c>
      <c r="F547" s="15">
        <v>1</v>
      </c>
      <c r="G547" s="14"/>
      <c r="H547" s="14"/>
      <c r="I547" t="e">
        <f t="shared" ref="I547" si="554">AVERAGE(G547:G548)</f>
        <v>#DIV/0!</v>
      </c>
      <c r="J547" t="e">
        <f t="shared" ref="J547" si="555">AVERAGE(H547:H548)</f>
        <v>#DIV/0!</v>
      </c>
    </row>
    <row r="548" spans="1:10">
      <c r="A548" s="12">
        <v>43640</v>
      </c>
      <c r="B548" s="13">
        <v>3</v>
      </c>
      <c r="C548" s="13" t="s">
        <v>4</v>
      </c>
      <c r="D548" s="13">
        <v>3</v>
      </c>
      <c r="E548" s="14" t="s">
        <v>25</v>
      </c>
      <c r="F548" s="15">
        <v>2</v>
      </c>
      <c r="G548" s="14"/>
      <c r="H548" s="14"/>
    </row>
    <row r="549" spans="1:10">
      <c r="A549" s="12">
        <v>43640</v>
      </c>
      <c r="B549" s="13">
        <v>3</v>
      </c>
      <c r="C549" s="13" t="s">
        <v>4</v>
      </c>
      <c r="D549" s="13">
        <v>4</v>
      </c>
      <c r="E549" s="14" t="s">
        <v>25</v>
      </c>
      <c r="F549" s="15">
        <v>1</v>
      </c>
      <c r="G549" s="14"/>
      <c r="H549" s="14"/>
      <c r="I549" t="e">
        <f t="shared" ref="I549" si="556">AVERAGE(G549:G550)</f>
        <v>#DIV/0!</v>
      </c>
      <c r="J549" t="e">
        <f t="shared" ref="J549" si="557">AVERAGE(H549:H550)</f>
        <v>#DIV/0!</v>
      </c>
    </row>
    <row r="550" spans="1:10">
      <c r="A550" s="12">
        <v>43640</v>
      </c>
      <c r="B550" s="13">
        <v>3</v>
      </c>
      <c r="C550" s="13" t="s">
        <v>4</v>
      </c>
      <c r="D550" s="13">
        <v>4</v>
      </c>
      <c r="E550" s="14" t="s">
        <v>25</v>
      </c>
      <c r="F550" s="15">
        <v>2</v>
      </c>
      <c r="G550" s="14"/>
      <c r="H550" s="14"/>
    </row>
    <row r="551" spans="1:10">
      <c r="A551" s="12">
        <v>43640</v>
      </c>
      <c r="B551" s="13">
        <v>3</v>
      </c>
      <c r="C551" s="13" t="s">
        <v>4</v>
      </c>
      <c r="D551" s="13">
        <v>5</v>
      </c>
      <c r="E551" s="14" t="s">
        <v>25</v>
      </c>
      <c r="F551" s="15">
        <v>1</v>
      </c>
      <c r="G551" s="14"/>
      <c r="H551" s="14"/>
      <c r="I551" t="e">
        <f t="shared" ref="I551" si="558">AVERAGE(G551:G552)</f>
        <v>#DIV/0!</v>
      </c>
      <c r="J551" t="e">
        <f t="shared" ref="J551" si="559">AVERAGE(H551:H552)</f>
        <v>#DIV/0!</v>
      </c>
    </row>
    <row r="552" spans="1:10">
      <c r="A552" s="12">
        <v>43640</v>
      </c>
      <c r="B552" s="13">
        <v>3</v>
      </c>
      <c r="C552" s="13" t="s">
        <v>4</v>
      </c>
      <c r="D552" s="13">
        <v>5</v>
      </c>
      <c r="E552" s="14" t="s">
        <v>25</v>
      </c>
      <c r="F552" s="15">
        <v>2</v>
      </c>
      <c r="G552" s="14"/>
      <c r="H552" s="14"/>
    </row>
    <row r="553" spans="1:10">
      <c r="A553" s="12">
        <v>43640</v>
      </c>
      <c r="B553" s="13">
        <v>3</v>
      </c>
      <c r="C553" s="13" t="s">
        <v>5</v>
      </c>
      <c r="D553" s="13">
        <v>1</v>
      </c>
      <c r="E553" s="14" t="s">
        <v>25</v>
      </c>
      <c r="F553" s="15">
        <v>1</v>
      </c>
      <c r="G553" s="14"/>
      <c r="H553" s="14"/>
      <c r="I553" t="e">
        <f t="shared" ref="I553" si="560">AVERAGE(G553:G554)</f>
        <v>#DIV/0!</v>
      </c>
      <c r="J553" t="e">
        <f t="shared" ref="J553" si="561">AVERAGE(H553:H554)</f>
        <v>#DIV/0!</v>
      </c>
    </row>
    <row r="554" spans="1:10">
      <c r="A554" s="12">
        <v>43640</v>
      </c>
      <c r="B554" s="13">
        <v>3</v>
      </c>
      <c r="C554" s="13" t="s">
        <v>5</v>
      </c>
      <c r="D554" s="13">
        <v>1</v>
      </c>
      <c r="E554" s="14" t="s">
        <v>25</v>
      </c>
      <c r="F554" s="15">
        <v>2</v>
      </c>
      <c r="G554" s="14"/>
      <c r="H554" s="14"/>
    </row>
    <row r="555" spans="1:10">
      <c r="A555" s="12">
        <v>43640</v>
      </c>
      <c r="B555" s="13">
        <v>3</v>
      </c>
      <c r="C555" s="13" t="s">
        <v>5</v>
      </c>
      <c r="D555" s="13">
        <v>2</v>
      </c>
      <c r="E555" s="14" t="s">
        <v>25</v>
      </c>
      <c r="F555" s="15">
        <v>1</v>
      </c>
      <c r="G555" s="14"/>
      <c r="H555" s="14"/>
      <c r="I555" t="e">
        <f t="shared" ref="I555" si="562">AVERAGE(G555:G556)</f>
        <v>#DIV/0!</v>
      </c>
      <c r="J555" t="e">
        <f t="shared" ref="J555" si="563">AVERAGE(H555:H556)</f>
        <v>#DIV/0!</v>
      </c>
    </row>
    <row r="556" spans="1:10">
      <c r="A556" s="12">
        <v>43640</v>
      </c>
      <c r="B556" s="13">
        <v>3</v>
      </c>
      <c r="C556" s="13" t="s">
        <v>5</v>
      </c>
      <c r="D556" s="13">
        <v>2</v>
      </c>
      <c r="E556" s="14" t="s">
        <v>25</v>
      </c>
      <c r="F556" s="15">
        <v>2</v>
      </c>
      <c r="G556" s="14"/>
      <c r="H556" s="14"/>
    </row>
    <row r="557" spans="1:10">
      <c r="A557" s="12">
        <v>43640</v>
      </c>
      <c r="B557" s="13">
        <v>3</v>
      </c>
      <c r="C557" s="13" t="s">
        <v>5</v>
      </c>
      <c r="D557" s="13">
        <v>3</v>
      </c>
      <c r="E557" s="14" t="s">
        <v>25</v>
      </c>
      <c r="F557" s="15">
        <v>1</v>
      </c>
      <c r="G557" s="14"/>
      <c r="H557" s="14"/>
      <c r="I557" t="e">
        <f t="shared" ref="I557" si="564">AVERAGE(G557:G558)</f>
        <v>#DIV/0!</v>
      </c>
      <c r="J557" t="e">
        <f t="shared" ref="J557" si="565">AVERAGE(H557:H558)</f>
        <v>#DIV/0!</v>
      </c>
    </row>
    <row r="558" spans="1:10">
      <c r="A558" s="12">
        <v>43640</v>
      </c>
      <c r="B558" s="13">
        <v>3</v>
      </c>
      <c r="C558" s="13" t="s">
        <v>5</v>
      </c>
      <c r="D558" s="13">
        <v>3</v>
      </c>
      <c r="E558" s="14" t="s">
        <v>25</v>
      </c>
      <c r="F558" s="15">
        <v>2</v>
      </c>
      <c r="G558" s="14"/>
      <c r="H558" s="14"/>
    </row>
    <row r="559" spans="1:10">
      <c r="A559" s="12">
        <v>43640</v>
      </c>
      <c r="B559" s="13">
        <v>3</v>
      </c>
      <c r="C559" s="13" t="s">
        <v>5</v>
      </c>
      <c r="D559" s="13">
        <v>4</v>
      </c>
      <c r="E559" s="14" t="s">
        <v>25</v>
      </c>
      <c r="F559" s="15">
        <v>1</v>
      </c>
      <c r="G559" s="14"/>
      <c r="H559" s="14"/>
      <c r="I559" t="e">
        <f t="shared" ref="I559" si="566">AVERAGE(G559:G560)</f>
        <v>#DIV/0!</v>
      </c>
      <c r="J559" t="e">
        <f t="shared" ref="J559" si="567">AVERAGE(H559:H560)</f>
        <v>#DIV/0!</v>
      </c>
    </row>
    <row r="560" spans="1:10">
      <c r="A560" s="12">
        <v>43640</v>
      </c>
      <c r="B560" s="13">
        <v>3</v>
      </c>
      <c r="C560" s="13" t="s">
        <v>5</v>
      </c>
      <c r="D560" s="13">
        <v>4</v>
      </c>
      <c r="E560" s="14" t="s">
        <v>25</v>
      </c>
      <c r="F560" s="15">
        <v>2</v>
      </c>
      <c r="G560" s="14"/>
      <c r="H560" s="14"/>
    </row>
    <row r="561" spans="1:10">
      <c r="A561" s="12">
        <v>43640</v>
      </c>
      <c r="B561" s="13">
        <v>3</v>
      </c>
      <c r="C561" s="13" t="s">
        <v>5</v>
      </c>
      <c r="D561" s="13">
        <v>5</v>
      </c>
      <c r="E561" s="14" t="s">
        <v>25</v>
      </c>
      <c r="F561" s="15">
        <v>1</v>
      </c>
      <c r="G561" s="14"/>
      <c r="H561" s="14"/>
      <c r="I561" t="e">
        <f t="shared" ref="I561" si="568">AVERAGE(G561:G562)</f>
        <v>#DIV/0!</v>
      </c>
      <c r="J561" t="e">
        <f t="shared" ref="J561" si="569">AVERAGE(H561:H562)</f>
        <v>#DIV/0!</v>
      </c>
    </row>
    <row r="562" spans="1:10">
      <c r="A562" s="12">
        <v>43640</v>
      </c>
      <c r="B562" s="13">
        <v>3</v>
      </c>
      <c r="C562" s="13" t="s">
        <v>5</v>
      </c>
      <c r="D562" s="13">
        <v>5</v>
      </c>
      <c r="E562" s="14" t="s">
        <v>25</v>
      </c>
      <c r="F562" s="15">
        <v>2</v>
      </c>
      <c r="G562" s="14"/>
      <c r="H562" s="14"/>
    </row>
    <row r="563" spans="1:10">
      <c r="A563" s="12">
        <v>43640</v>
      </c>
      <c r="B563" s="13">
        <v>3</v>
      </c>
      <c r="C563" s="13" t="s">
        <v>6</v>
      </c>
      <c r="D563" s="13">
        <v>1</v>
      </c>
      <c r="E563" s="14" t="s">
        <v>25</v>
      </c>
      <c r="F563" s="15">
        <v>1</v>
      </c>
      <c r="G563" s="14"/>
      <c r="H563" s="14"/>
      <c r="I563" t="e">
        <f t="shared" ref="I563" si="570">AVERAGE(G563:G564)</f>
        <v>#DIV/0!</v>
      </c>
      <c r="J563" t="e">
        <f t="shared" ref="J563" si="571">AVERAGE(H563:H564)</f>
        <v>#DIV/0!</v>
      </c>
    </row>
    <row r="564" spans="1:10">
      <c r="A564" s="12">
        <v>43640</v>
      </c>
      <c r="B564" s="13">
        <v>3</v>
      </c>
      <c r="C564" s="13" t="s">
        <v>6</v>
      </c>
      <c r="D564" s="13">
        <v>1</v>
      </c>
      <c r="E564" s="14" t="s">
        <v>25</v>
      </c>
      <c r="F564" s="15">
        <v>2</v>
      </c>
      <c r="G564" s="14"/>
      <c r="H564" s="14"/>
    </row>
    <row r="565" spans="1:10">
      <c r="A565" s="12">
        <v>43640</v>
      </c>
      <c r="B565" s="13">
        <v>3</v>
      </c>
      <c r="C565" s="13" t="s">
        <v>6</v>
      </c>
      <c r="D565" s="13">
        <v>2</v>
      </c>
      <c r="E565" s="14" t="s">
        <v>25</v>
      </c>
      <c r="F565" s="15">
        <v>1</v>
      </c>
      <c r="G565" s="14"/>
      <c r="H565" s="14"/>
      <c r="I565" t="e">
        <f t="shared" ref="I565" si="572">AVERAGE(G565:G566)</f>
        <v>#DIV/0!</v>
      </c>
      <c r="J565" t="e">
        <f t="shared" ref="J565" si="573">AVERAGE(H565:H566)</f>
        <v>#DIV/0!</v>
      </c>
    </row>
    <row r="566" spans="1:10">
      <c r="A566" s="12">
        <v>43640</v>
      </c>
      <c r="B566" s="13">
        <v>3</v>
      </c>
      <c r="C566" s="13" t="s">
        <v>6</v>
      </c>
      <c r="D566" s="13">
        <v>2</v>
      </c>
      <c r="E566" s="14" t="s">
        <v>25</v>
      </c>
      <c r="F566" s="15">
        <v>2</v>
      </c>
      <c r="G566" s="14"/>
      <c r="H566" s="14"/>
    </row>
    <row r="567" spans="1:10">
      <c r="A567" s="12">
        <v>43640</v>
      </c>
      <c r="B567" s="13">
        <v>3</v>
      </c>
      <c r="C567" s="13" t="s">
        <v>6</v>
      </c>
      <c r="D567" s="13">
        <v>3</v>
      </c>
      <c r="E567" s="14" t="s">
        <v>25</v>
      </c>
      <c r="F567" s="15">
        <v>1</v>
      </c>
      <c r="G567" s="14"/>
      <c r="H567" s="14"/>
      <c r="I567" t="e">
        <f t="shared" ref="I567" si="574">AVERAGE(G567:G568)</f>
        <v>#DIV/0!</v>
      </c>
      <c r="J567" t="e">
        <f t="shared" ref="J567" si="575">AVERAGE(H567:H568)</f>
        <v>#DIV/0!</v>
      </c>
    </row>
    <row r="568" spans="1:10">
      <c r="A568" s="12">
        <v>43640</v>
      </c>
      <c r="B568" s="13">
        <v>3</v>
      </c>
      <c r="C568" s="13" t="s">
        <v>6</v>
      </c>
      <c r="D568" s="13">
        <v>3</v>
      </c>
      <c r="E568" s="14" t="s">
        <v>25</v>
      </c>
      <c r="F568" s="15">
        <v>2</v>
      </c>
      <c r="G568" s="14"/>
      <c r="H568" s="14"/>
    </row>
    <row r="569" spans="1:10">
      <c r="A569" s="12">
        <v>43640</v>
      </c>
      <c r="B569" s="13">
        <v>3</v>
      </c>
      <c r="C569" s="13" t="s">
        <v>6</v>
      </c>
      <c r="D569" s="13">
        <v>4</v>
      </c>
      <c r="E569" s="14" t="s">
        <v>25</v>
      </c>
      <c r="F569" s="15">
        <v>1</v>
      </c>
      <c r="G569" s="14"/>
      <c r="H569" s="14"/>
      <c r="I569" t="e">
        <f t="shared" ref="I569" si="576">AVERAGE(G569:G570)</f>
        <v>#DIV/0!</v>
      </c>
      <c r="J569" t="e">
        <f t="shared" ref="J569" si="577">AVERAGE(H569:H570)</f>
        <v>#DIV/0!</v>
      </c>
    </row>
    <row r="570" spans="1:10">
      <c r="A570" s="12">
        <v>43640</v>
      </c>
      <c r="B570" s="13">
        <v>3</v>
      </c>
      <c r="C570" s="13" t="s">
        <v>6</v>
      </c>
      <c r="D570" s="13">
        <v>4</v>
      </c>
      <c r="E570" s="14" t="s">
        <v>25</v>
      </c>
      <c r="F570" s="15">
        <v>2</v>
      </c>
      <c r="G570" s="14"/>
      <c r="H570" s="14"/>
    </row>
    <row r="571" spans="1:10">
      <c r="A571" s="12">
        <v>43640</v>
      </c>
      <c r="B571" s="13">
        <v>3</v>
      </c>
      <c r="C571" s="13" t="s">
        <v>6</v>
      </c>
      <c r="D571" s="13">
        <v>5</v>
      </c>
      <c r="E571" s="14" t="s">
        <v>25</v>
      </c>
      <c r="F571" s="15">
        <v>1</v>
      </c>
      <c r="G571" s="14"/>
      <c r="H571" s="14"/>
      <c r="I571" t="e">
        <f t="shared" ref="I571" si="578">AVERAGE(G571:G572)</f>
        <v>#DIV/0!</v>
      </c>
      <c r="J571" t="e">
        <f t="shared" ref="J571" si="579">AVERAGE(H571:H572)</f>
        <v>#DIV/0!</v>
      </c>
    </row>
    <row r="572" spans="1:10">
      <c r="A572" s="12">
        <v>43640</v>
      </c>
      <c r="B572" s="13">
        <v>3</v>
      </c>
      <c r="C572" s="13" t="s">
        <v>6</v>
      </c>
      <c r="D572" s="13">
        <v>5</v>
      </c>
      <c r="E572" s="14" t="s">
        <v>25</v>
      </c>
      <c r="F572" s="15">
        <v>2</v>
      </c>
      <c r="G572" s="14"/>
      <c r="H572" s="14"/>
    </row>
    <row r="573" spans="1:10">
      <c r="A573" s="12">
        <v>43640</v>
      </c>
      <c r="B573" s="13">
        <v>5</v>
      </c>
      <c r="C573" s="13" t="s">
        <v>4</v>
      </c>
      <c r="D573" s="13">
        <v>1</v>
      </c>
      <c r="E573" s="14" t="s">
        <v>25</v>
      </c>
      <c r="F573" s="15">
        <v>1</v>
      </c>
      <c r="I573" t="e">
        <f t="shared" ref="I573" si="580">AVERAGE(G573:G574)</f>
        <v>#DIV/0!</v>
      </c>
      <c r="J573" t="e">
        <f t="shared" ref="J573" si="581">AVERAGE(H573:H574)</f>
        <v>#DIV/0!</v>
      </c>
    </row>
    <row r="574" spans="1:10">
      <c r="A574" s="12">
        <v>43640</v>
      </c>
      <c r="B574" s="13">
        <v>5</v>
      </c>
      <c r="C574" s="13" t="s">
        <v>4</v>
      </c>
      <c r="D574" s="13">
        <v>1</v>
      </c>
      <c r="E574" s="14" t="s">
        <v>25</v>
      </c>
      <c r="F574" s="15">
        <v>2</v>
      </c>
    </row>
    <row r="575" spans="1:10">
      <c r="A575" s="12">
        <v>43640</v>
      </c>
      <c r="B575" s="13">
        <v>5</v>
      </c>
      <c r="C575" s="13" t="s">
        <v>4</v>
      </c>
      <c r="D575" s="13">
        <v>2</v>
      </c>
      <c r="E575" s="14" t="s">
        <v>25</v>
      </c>
      <c r="F575" s="15">
        <v>1</v>
      </c>
      <c r="I575" t="e">
        <f t="shared" ref="I575" si="582">AVERAGE(G575:G576)</f>
        <v>#DIV/0!</v>
      </c>
      <c r="J575" t="e">
        <f t="shared" ref="J575" si="583">AVERAGE(H575:H576)</f>
        <v>#DIV/0!</v>
      </c>
    </row>
    <row r="576" spans="1:10">
      <c r="A576" s="12">
        <v>43640</v>
      </c>
      <c r="B576" s="13">
        <v>5</v>
      </c>
      <c r="C576" s="13" t="s">
        <v>4</v>
      </c>
      <c r="D576" s="13">
        <v>2</v>
      </c>
      <c r="E576" s="14" t="s">
        <v>25</v>
      </c>
      <c r="F576" s="15">
        <v>2</v>
      </c>
    </row>
    <row r="577" spans="1:10">
      <c r="A577" s="12">
        <v>43640</v>
      </c>
      <c r="B577" s="13">
        <v>5</v>
      </c>
      <c r="C577" s="13" t="s">
        <v>4</v>
      </c>
      <c r="D577" s="13">
        <v>3</v>
      </c>
      <c r="E577" s="14" t="s">
        <v>25</v>
      </c>
      <c r="F577" s="15">
        <v>1</v>
      </c>
      <c r="I577" t="e">
        <f t="shared" ref="I577" si="584">AVERAGE(G577:G578)</f>
        <v>#DIV/0!</v>
      </c>
      <c r="J577" t="e">
        <f t="shared" ref="J577" si="585">AVERAGE(H577:H578)</f>
        <v>#DIV/0!</v>
      </c>
    </row>
    <row r="578" spans="1:10">
      <c r="A578" s="12">
        <v>43640</v>
      </c>
      <c r="B578" s="13">
        <v>5</v>
      </c>
      <c r="C578" s="13" t="s">
        <v>4</v>
      </c>
      <c r="D578" s="13">
        <v>3</v>
      </c>
      <c r="E578" s="14" t="s">
        <v>25</v>
      </c>
      <c r="F578" s="15">
        <v>2</v>
      </c>
    </row>
    <row r="579" spans="1:10">
      <c r="A579" s="12">
        <v>43640</v>
      </c>
      <c r="B579" s="13">
        <v>5</v>
      </c>
      <c r="C579" s="13" t="s">
        <v>4</v>
      </c>
      <c r="D579" s="13">
        <v>4</v>
      </c>
      <c r="E579" s="14" t="s">
        <v>25</v>
      </c>
      <c r="F579" s="15">
        <v>1</v>
      </c>
      <c r="I579" t="e">
        <f t="shared" ref="I579" si="586">AVERAGE(G579:G580)</f>
        <v>#DIV/0!</v>
      </c>
      <c r="J579" t="e">
        <f t="shared" ref="J579" si="587">AVERAGE(H579:H580)</f>
        <v>#DIV/0!</v>
      </c>
    </row>
    <row r="580" spans="1:10">
      <c r="A580" s="12">
        <v>43640</v>
      </c>
      <c r="B580" s="13">
        <v>5</v>
      </c>
      <c r="C580" s="13" t="s">
        <v>4</v>
      </c>
      <c r="D580" s="13">
        <v>4</v>
      </c>
      <c r="E580" s="14" t="s">
        <v>25</v>
      </c>
      <c r="F580" s="15">
        <v>2</v>
      </c>
    </row>
    <row r="581" spans="1:10">
      <c r="A581" s="12">
        <v>43640</v>
      </c>
      <c r="B581" s="13">
        <v>5</v>
      </c>
      <c r="C581" s="13" t="s">
        <v>4</v>
      </c>
      <c r="D581" s="13">
        <v>5</v>
      </c>
      <c r="E581" s="14" t="s">
        <v>25</v>
      </c>
      <c r="F581" s="15">
        <v>1</v>
      </c>
      <c r="I581" t="e">
        <f t="shared" ref="I581" si="588">AVERAGE(G581:G582)</f>
        <v>#DIV/0!</v>
      </c>
      <c r="J581" t="e">
        <f t="shared" ref="J581" si="589">AVERAGE(H581:H582)</f>
        <v>#DIV/0!</v>
      </c>
    </row>
    <row r="582" spans="1:10">
      <c r="A582" s="12">
        <v>43640</v>
      </c>
      <c r="B582" s="13">
        <v>5</v>
      </c>
      <c r="C582" s="13" t="s">
        <v>4</v>
      </c>
      <c r="D582" s="13">
        <v>5</v>
      </c>
      <c r="E582" s="14" t="s">
        <v>25</v>
      </c>
      <c r="F582" s="15">
        <v>2</v>
      </c>
    </row>
    <row r="583" spans="1:10">
      <c r="A583" s="12">
        <v>43640</v>
      </c>
      <c r="B583" s="13">
        <v>5</v>
      </c>
      <c r="C583" s="13" t="s">
        <v>5</v>
      </c>
      <c r="D583" s="13">
        <v>1</v>
      </c>
      <c r="E583" s="14" t="s">
        <v>25</v>
      </c>
      <c r="F583" s="15">
        <v>1</v>
      </c>
      <c r="I583" t="e">
        <f t="shared" ref="I583" si="590">AVERAGE(G583:G584)</f>
        <v>#DIV/0!</v>
      </c>
      <c r="J583" t="e">
        <f t="shared" ref="J583" si="591">AVERAGE(H583:H584)</f>
        <v>#DIV/0!</v>
      </c>
    </row>
    <row r="584" spans="1:10">
      <c r="A584" s="12">
        <v>43640</v>
      </c>
      <c r="B584" s="13">
        <v>5</v>
      </c>
      <c r="C584" s="13" t="s">
        <v>5</v>
      </c>
      <c r="D584" s="13">
        <v>1</v>
      </c>
      <c r="E584" s="14" t="s">
        <v>25</v>
      </c>
      <c r="F584" s="15">
        <v>2</v>
      </c>
    </row>
    <row r="585" spans="1:10">
      <c r="A585" s="12">
        <v>43640</v>
      </c>
      <c r="B585" s="13">
        <v>5</v>
      </c>
      <c r="C585" s="13" t="s">
        <v>5</v>
      </c>
      <c r="D585" s="13">
        <v>2</v>
      </c>
      <c r="E585" s="14" t="s">
        <v>25</v>
      </c>
      <c r="F585" s="15">
        <v>1</v>
      </c>
      <c r="G585" s="14">
        <v>0</v>
      </c>
      <c r="H585">
        <v>2.8</v>
      </c>
      <c r="I585">
        <f t="shared" ref="I585" si="592">AVERAGE(G585:G586)</f>
        <v>0</v>
      </c>
      <c r="J585">
        <f t="shared" ref="J585" si="593">AVERAGE(H585:H586)</f>
        <v>2.8</v>
      </c>
    </row>
    <row r="586" spans="1:10">
      <c r="A586" s="12">
        <v>43640</v>
      </c>
      <c r="B586" s="13">
        <v>5</v>
      </c>
      <c r="C586" s="13" t="s">
        <v>5</v>
      </c>
      <c r="D586" s="13">
        <v>2</v>
      </c>
      <c r="E586" s="14" t="s">
        <v>25</v>
      </c>
      <c r="F586" s="15">
        <v>2</v>
      </c>
    </row>
    <row r="587" spans="1:10">
      <c r="A587" s="12">
        <v>43640</v>
      </c>
      <c r="B587" s="13">
        <v>5</v>
      </c>
      <c r="C587" s="13" t="s">
        <v>5</v>
      </c>
      <c r="D587" s="13">
        <v>3</v>
      </c>
      <c r="E587" s="14" t="s">
        <v>25</v>
      </c>
      <c r="F587" s="15">
        <v>1</v>
      </c>
      <c r="I587" t="e">
        <f t="shared" ref="I587" si="594">AVERAGE(G587:G588)</f>
        <v>#DIV/0!</v>
      </c>
      <c r="J587" t="e">
        <f t="shared" ref="J587" si="595">AVERAGE(H587:H588)</f>
        <v>#DIV/0!</v>
      </c>
    </row>
    <row r="588" spans="1:10">
      <c r="A588" s="12">
        <v>43640</v>
      </c>
      <c r="B588" s="13">
        <v>5</v>
      </c>
      <c r="C588" s="13" t="s">
        <v>5</v>
      </c>
      <c r="D588" s="13">
        <v>3</v>
      </c>
      <c r="E588" s="14" t="s">
        <v>25</v>
      </c>
      <c r="F588" s="15">
        <v>2</v>
      </c>
    </row>
    <row r="589" spans="1:10">
      <c r="A589" s="12">
        <v>43640</v>
      </c>
      <c r="B589" s="13">
        <v>5</v>
      </c>
      <c r="C589" s="13" t="s">
        <v>5</v>
      </c>
      <c r="D589" s="13">
        <v>4</v>
      </c>
      <c r="E589" s="14" t="s">
        <v>25</v>
      </c>
      <c r="F589" s="15">
        <v>1</v>
      </c>
      <c r="I589" t="e">
        <f t="shared" ref="I589" si="596">AVERAGE(G589:G590)</f>
        <v>#DIV/0!</v>
      </c>
      <c r="J589" t="e">
        <f t="shared" ref="J589" si="597">AVERAGE(H589:H590)</f>
        <v>#DIV/0!</v>
      </c>
    </row>
    <row r="590" spans="1:10">
      <c r="A590" s="12">
        <v>43640</v>
      </c>
      <c r="B590" s="13">
        <v>5</v>
      </c>
      <c r="C590" s="13" t="s">
        <v>5</v>
      </c>
      <c r="D590" s="13">
        <v>4</v>
      </c>
      <c r="E590" s="14" t="s">
        <v>25</v>
      </c>
      <c r="F590" s="15">
        <v>2</v>
      </c>
    </row>
    <row r="591" spans="1:10">
      <c r="A591" s="12">
        <v>43640</v>
      </c>
      <c r="B591" s="13">
        <v>5</v>
      </c>
      <c r="C591" s="13" t="s">
        <v>5</v>
      </c>
      <c r="D591" s="13">
        <v>5</v>
      </c>
      <c r="E591" s="14" t="s">
        <v>25</v>
      </c>
      <c r="F591" s="15">
        <v>1</v>
      </c>
      <c r="I591" t="e">
        <f t="shared" ref="I591" si="598">AVERAGE(G591:G592)</f>
        <v>#DIV/0!</v>
      </c>
      <c r="J591" t="e">
        <f t="shared" ref="J591" si="599">AVERAGE(H591:H592)</f>
        <v>#DIV/0!</v>
      </c>
    </row>
    <row r="592" spans="1:10">
      <c r="A592" s="12">
        <v>43640</v>
      </c>
      <c r="B592" s="13">
        <v>5</v>
      </c>
      <c r="C592" s="13" t="s">
        <v>5</v>
      </c>
      <c r="D592" s="13">
        <v>5</v>
      </c>
      <c r="E592" s="14" t="s">
        <v>25</v>
      </c>
      <c r="F592" s="15">
        <v>2</v>
      </c>
    </row>
    <row r="593" spans="1:10">
      <c r="A593" s="12">
        <v>43640</v>
      </c>
      <c r="B593" s="13">
        <v>5</v>
      </c>
      <c r="C593" s="13" t="s">
        <v>6</v>
      </c>
      <c r="D593" s="13">
        <v>1</v>
      </c>
      <c r="E593" s="14" t="s">
        <v>25</v>
      </c>
      <c r="F593" s="15">
        <v>1</v>
      </c>
      <c r="I593" t="e">
        <f t="shared" ref="I593" si="600">AVERAGE(G593:G594)</f>
        <v>#DIV/0!</v>
      </c>
      <c r="J593" t="e">
        <f t="shared" ref="J593" si="601">AVERAGE(H593:H594)</f>
        <v>#DIV/0!</v>
      </c>
    </row>
    <row r="594" spans="1:10">
      <c r="A594" s="12">
        <v>43640</v>
      </c>
      <c r="B594" s="13">
        <v>5</v>
      </c>
      <c r="C594" s="13" t="s">
        <v>6</v>
      </c>
      <c r="D594" s="13">
        <v>1</v>
      </c>
      <c r="E594" s="14" t="s">
        <v>25</v>
      </c>
      <c r="F594" s="15">
        <v>2</v>
      </c>
    </row>
    <row r="595" spans="1:10">
      <c r="A595" s="12">
        <v>43640</v>
      </c>
      <c r="B595" s="13">
        <v>5</v>
      </c>
      <c r="C595" s="13" t="s">
        <v>6</v>
      </c>
      <c r="D595" s="13">
        <v>2</v>
      </c>
      <c r="E595" s="14" t="s">
        <v>25</v>
      </c>
      <c r="F595" s="15">
        <v>1</v>
      </c>
      <c r="I595" t="e">
        <f t="shared" ref="I595" si="602">AVERAGE(G595:G596)</f>
        <v>#DIV/0!</v>
      </c>
      <c r="J595" t="e">
        <f t="shared" ref="J595" si="603">AVERAGE(H595:H596)</f>
        <v>#DIV/0!</v>
      </c>
    </row>
    <row r="596" spans="1:10">
      <c r="A596" s="12">
        <v>43640</v>
      </c>
      <c r="B596" s="13">
        <v>5</v>
      </c>
      <c r="C596" s="13" t="s">
        <v>6</v>
      </c>
      <c r="D596" s="13">
        <v>2</v>
      </c>
      <c r="E596" s="14" t="s">
        <v>25</v>
      </c>
      <c r="F596" s="15">
        <v>2</v>
      </c>
    </row>
    <row r="597" spans="1:10">
      <c r="A597" s="12">
        <v>43640</v>
      </c>
      <c r="B597" s="13">
        <v>5</v>
      </c>
      <c r="C597" s="13" t="s">
        <v>6</v>
      </c>
      <c r="D597" s="13">
        <v>3</v>
      </c>
      <c r="E597" s="14" t="s">
        <v>25</v>
      </c>
      <c r="F597" s="15">
        <v>1</v>
      </c>
      <c r="I597" t="e">
        <f t="shared" ref="I597" si="604">AVERAGE(G597:G598)</f>
        <v>#DIV/0!</v>
      </c>
      <c r="J597" t="e">
        <f t="shared" ref="J597" si="605">AVERAGE(H597:H598)</f>
        <v>#DIV/0!</v>
      </c>
    </row>
    <row r="598" spans="1:10">
      <c r="A598" s="12">
        <v>43640</v>
      </c>
      <c r="B598" s="13">
        <v>5</v>
      </c>
      <c r="C598" s="13" t="s">
        <v>6</v>
      </c>
      <c r="D598" s="13">
        <v>3</v>
      </c>
      <c r="E598" s="14" t="s">
        <v>25</v>
      </c>
      <c r="F598" s="15">
        <v>2</v>
      </c>
    </row>
    <row r="599" spans="1:10">
      <c r="A599" s="12">
        <v>43640</v>
      </c>
      <c r="B599" s="13">
        <v>5</v>
      </c>
      <c r="C599" s="13" t="s">
        <v>6</v>
      </c>
      <c r="D599" s="13">
        <v>4</v>
      </c>
      <c r="E599" s="14" t="s">
        <v>25</v>
      </c>
      <c r="F599" s="15">
        <v>1</v>
      </c>
      <c r="I599" t="e">
        <f t="shared" ref="I599" si="606">AVERAGE(G599:G600)</f>
        <v>#DIV/0!</v>
      </c>
      <c r="J599" t="e">
        <f t="shared" ref="J599" si="607">AVERAGE(H599:H600)</f>
        <v>#DIV/0!</v>
      </c>
    </row>
    <row r="600" spans="1:10">
      <c r="A600" s="12">
        <v>43640</v>
      </c>
      <c r="B600" s="13">
        <v>5</v>
      </c>
      <c r="C600" s="13" t="s">
        <v>6</v>
      </c>
      <c r="D600" s="13">
        <v>4</v>
      </c>
      <c r="E600" s="14" t="s">
        <v>25</v>
      </c>
      <c r="F600" s="15">
        <v>2</v>
      </c>
    </row>
    <row r="601" spans="1:10">
      <c r="A601" s="12">
        <v>43640</v>
      </c>
      <c r="B601" s="13">
        <v>5</v>
      </c>
      <c r="C601" s="13" t="s">
        <v>6</v>
      </c>
      <c r="D601" s="13">
        <v>5</v>
      </c>
      <c r="E601" s="14" t="s">
        <v>25</v>
      </c>
      <c r="F601" s="15">
        <v>1</v>
      </c>
      <c r="I601" t="e">
        <f t="shared" ref="I601" si="608">AVERAGE(G601:G602)</f>
        <v>#DIV/0!</v>
      </c>
      <c r="J601" t="e">
        <f t="shared" ref="J601" si="609">AVERAGE(H601:H602)</f>
        <v>#DIV/0!</v>
      </c>
    </row>
    <row r="602" spans="1:10">
      <c r="A602" s="12">
        <v>43640</v>
      </c>
      <c r="B602" s="13">
        <v>5</v>
      </c>
      <c r="C602" s="13" t="s">
        <v>6</v>
      </c>
      <c r="D602" s="13">
        <v>5</v>
      </c>
      <c r="E602" s="14" t="s">
        <v>25</v>
      </c>
      <c r="F602" s="15">
        <v>2</v>
      </c>
    </row>
    <row r="603" spans="1:10">
      <c r="A603" s="12">
        <v>43640</v>
      </c>
      <c r="B603" s="13">
        <v>6</v>
      </c>
      <c r="C603" s="13" t="s">
        <v>4</v>
      </c>
      <c r="D603" s="13">
        <v>1</v>
      </c>
      <c r="E603" s="14" t="s">
        <v>25</v>
      </c>
      <c r="F603" s="15">
        <v>1</v>
      </c>
      <c r="I603" t="e">
        <f t="shared" ref="I603" si="610">AVERAGE(G603:G604)</f>
        <v>#DIV/0!</v>
      </c>
      <c r="J603" t="e">
        <f t="shared" ref="J603" si="611">AVERAGE(H603:H604)</f>
        <v>#DIV/0!</v>
      </c>
    </row>
    <row r="604" spans="1:10">
      <c r="A604" s="12">
        <v>43640</v>
      </c>
      <c r="B604" s="13">
        <v>6</v>
      </c>
      <c r="C604" s="13" t="s">
        <v>4</v>
      </c>
      <c r="D604" s="13">
        <v>1</v>
      </c>
      <c r="E604" s="14" t="s">
        <v>25</v>
      </c>
      <c r="F604" s="15">
        <v>2</v>
      </c>
    </row>
    <row r="605" spans="1:10">
      <c r="A605" s="12">
        <v>43640</v>
      </c>
      <c r="B605" s="13">
        <v>6</v>
      </c>
      <c r="C605" s="13" t="s">
        <v>4</v>
      </c>
      <c r="D605" s="13">
        <v>2</v>
      </c>
      <c r="E605" s="14" t="s">
        <v>25</v>
      </c>
      <c r="F605" s="15">
        <v>1</v>
      </c>
      <c r="I605" t="e">
        <f t="shared" ref="I605" si="612">AVERAGE(G605:G606)</f>
        <v>#DIV/0!</v>
      </c>
      <c r="J605" t="e">
        <f t="shared" ref="J605" si="613">AVERAGE(H605:H606)</f>
        <v>#DIV/0!</v>
      </c>
    </row>
    <row r="606" spans="1:10">
      <c r="A606" s="12">
        <v>43640</v>
      </c>
      <c r="B606" s="13">
        <v>6</v>
      </c>
      <c r="C606" s="13" t="s">
        <v>4</v>
      </c>
      <c r="D606" s="13">
        <v>2</v>
      </c>
      <c r="E606" s="14" t="s">
        <v>25</v>
      </c>
      <c r="F606" s="15">
        <v>2</v>
      </c>
    </row>
    <row r="607" spans="1:10">
      <c r="A607" s="12">
        <v>43640</v>
      </c>
      <c r="B607" s="13">
        <v>6</v>
      </c>
      <c r="C607" s="13" t="s">
        <v>4</v>
      </c>
      <c r="D607" s="13">
        <v>3</v>
      </c>
      <c r="E607" s="14" t="s">
        <v>25</v>
      </c>
      <c r="F607" s="15">
        <v>1</v>
      </c>
      <c r="I607" t="e">
        <f t="shared" ref="I607" si="614">AVERAGE(G607:G608)</f>
        <v>#DIV/0!</v>
      </c>
      <c r="J607" t="e">
        <f t="shared" ref="J607" si="615">AVERAGE(H607:H608)</f>
        <v>#DIV/0!</v>
      </c>
    </row>
    <row r="608" spans="1:10">
      <c r="A608" s="12">
        <v>43640</v>
      </c>
      <c r="B608" s="13">
        <v>6</v>
      </c>
      <c r="C608" s="13" t="s">
        <v>4</v>
      </c>
      <c r="D608" s="13">
        <v>3</v>
      </c>
      <c r="E608" s="14" t="s">
        <v>25</v>
      </c>
      <c r="F608" s="15">
        <v>2</v>
      </c>
    </row>
    <row r="609" spans="1:10">
      <c r="A609" s="12">
        <v>43640</v>
      </c>
      <c r="B609" s="13">
        <v>6</v>
      </c>
      <c r="C609" s="13" t="s">
        <v>4</v>
      </c>
      <c r="D609" s="13">
        <v>4</v>
      </c>
      <c r="E609" s="14" t="s">
        <v>25</v>
      </c>
      <c r="F609" s="15">
        <v>1</v>
      </c>
      <c r="I609" t="e">
        <f t="shared" ref="I609" si="616">AVERAGE(G609:G610)</f>
        <v>#DIV/0!</v>
      </c>
      <c r="J609" t="e">
        <f t="shared" ref="J609" si="617">AVERAGE(H609:H610)</f>
        <v>#DIV/0!</v>
      </c>
    </row>
    <row r="610" spans="1:10">
      <c r="A610" s="12">
        <v>43640</v>
      </c>
      <c r="B610" s="13">
        <v>6</v>
      </c>
      <c r="C610" s="13" t="s">
        <v>4</v>
      </c>
      <c r="D610" s="13">
        <v>4</v>
      </c>
      <c r="E610" s="14" t="s">
        <v>25</v>
      </c>
      <c r="F610" s="15">
        <v>2</v>
      </c>
    </row>
    <row r="611" spans="1:10">
      <c r="A611" s="12">
        <v>43640</v>
      </c>
      <c r="B611" s="13">
        <v>6</v>
      </c>
      <c r="C611" s="13" t="s">
        <v>4</v>
      </c>
      <c r="D611" s="13">
        <v>5</v>
      </c>
      <c r="E611" s="14" t="s">
        <v>25</v>
      </c>
      <c r="F611" s="15">
        <v>1</v>
      </c>
      <c r="I611" t="e">
        <f t="shared" ref="I611" si="618">AVERAGE(G611:G612)</f>
        <v>#DIV/0!</v>
      </c>
      <c r="J611" t="e">
        <f t="shared" ref="J611" si="619">AVERAGE(H611:H612)</f>
        <v>#DIV/0!</v>
      </c>
    </row>
    <row r="612" spans="1:10">
      <c r="A612" s="12">
        <v>43640</v>
      </c>
      <c r="B612" s="13">
        <v>6</v>
      </c>
      <c r="C612" s="13" t="s">
        <v>4</v>
      </c>
      <c r="D612" s="13">
        <v>5</v>
      </c>
      <c r="E612" s="14" t="s">
        <v>25</v>
      </c>
      <c r="F612" s="15">
        <v>2</v>
      </c>
    </row>
    <row r="613" spans="1:10">
      <c r="A613" s="12">
        <v>43640</v>
      </c>
      <c r="B613" s="13">
        <v>6</v>
      </c>
      <c r="C613" s="13" t="s">
        <v>5</v>
      </c>
      <c r="D613" s="13">
        <v>1</v>
      </c>
      <c r="E613" s="14" t="s">
        <v>25</v>
      </c>
      <c r="F613" s="15">
        <v>1</v>
      </c>
      <c r="I613" t="e">
        <f t="shared" ref="I613" si="620">AVERAGE(G613:G614)</f>
        <v>#DIV/0!</v>
      </c>
      <c r="J613" t="e">
        <f t="shared" ref="J613" si="621">AVERAGE(H613:H614)</f>
        <v>#DIV/0!</v>
      </c>
    </row>
    <row r="614" spans="1:10">
      <c r="A614" s="12">
        <v>43640</v>
      </c>
      <c r="B614" s="13">
        <v>6</v>
      </c>
      <c r="C614" s="13" t="s">
        <v>5</v>
      </c>
      <c r="D614" s="13">
        <v>1</v>
      </c>
      <c r="E614" s="14" t="s">
        <v>25</v>
      </c>
      <c r="F614" s="15">
        <v>2</v>
      </c>
    </row>
    <row r="615" spans="1:10">
      <c r="A615" s="12">
        <v>43640</v>
      </c>
      <c r="B615" s="13">
        <v>6</v>
      </c>
      <c r="C615" s="13" t="s">
        <v>5</v>
      </c>
      <c r="D615" s="13">
        <v>2</v>
      </c>
      <c r="E615" s="14" t="s">
        <v>25</v>
      </c>
      <c r="F615" s="15">
        <v>1</v>
      </c>
      <c r="I615" t="e">
        <f t="shared" ref="I615" si="622">AVERAGE(G615:G616)</f>
        <v>#DIV/0!</v>
      </c>
      <c r="J615" t="e">
        <f t="shared" ref="J615" si="623">AVERAGE(H615:H616)</f>
        <v>#DIV/0!</v>
      </c>
    </row>
    <row r="616" spans="1:10">
      <c r="A616" s="12">
        <v>43640</v>
      </c>
      <c r="B616" s="13">
        <v>6</v>
      </c>
      <c r="C616" s="13" t="s">
        <v>5</v>
      </c>
      <c r="D616" s="13">
        <v>2</v>
      </c>
      <c r="E616" s="14" t="s">
        <v>25</v>
      </c>
      <c r="F616" s="15">
        <v>2</v>
      </c>
    </row>
    <row r="617" spans="1:10">
      <c r="A617" s="12">
        <v>43640</v>
      </c>
      <c r="B617" s="13">
        <v>6</v>
      </c>
      <c r="C617" s="13" t="s">
        <v>5</v>
      </c>
      <c r="D617" s="13">
        <v>3</v>
      </c>
      <c r="E617" s="14" t="s">
        <v>25</v>
      </c>
      <c r="F617" s="15">
        <v>1</v>
      </c>
      <c r="I617" t="e">
        <f t="shared" ref="I617" si="624">AVERAGE(G617:G618)</f>
        <v>#DIV/0!</v>
      </c>
      <c r="J617" t="e">
        <f t="shared" ref="J617" si="625">AVERAGE(H617:H618)</f>
        <v>#DIV/0!</v>
      </c>
    </row>
    <row r="618" spans="1:10">
      <c r="A618" s="12">
        <v>43640</v>
      </c>
      <c r="B618" s="13">
        <v>6</v>
      </c>
      <c r="C618" s="13" t="s">
        <v>5</v>
      </c>
      <c r="D618" s="13">
        <v>3</v>
      </c>
      <c r="E618" s="14" t="s">
        <v>25</v>
      </c>
      <c r="F618" s="15">
        <v>2</v>
      </c>
    </row>
    <row r="619" spans="1:10">
      <c r="A619" s="12">
        <v>43640</v>
      </c>
      <c r="B619" s="13">
        <v>6</v>
      </c>
      <c r="C619" s="13" t="s">
        <v>5</v>
      </c>
      <c r="D619" s="13">
        <v>4</v>
      </c>
      <c r="E619" s="14" t="s">
        <v>25</v>
      </c>
      <c r="F619" s="15">
        <v>1</v>
      </c>
      <c r="G619" s="14"/>
      <c r="I619" t="e">
        <f t="shared" ref="I619" si="626">AVERAGE(G619:G620)</f>
        <v>#DIV/0!</v>
      </c>
      <c r="J619" t="e">
        <f t="shared" ref="J619" si="627">AVERAGE(H619:H620)</f>
        <v>#DIV/0!</v>
      </c>
    </row>
    <row r="620" spans="1:10">
      <c r="A620" s="12">
        <v>43640</v>
      </c>
      <c r="B620" s="13">
        <v>6</v>
      </c>
      <c r="C620" s="13" t="s">
        <v>5</v>
      </c>
      <c r="D620" s="13">
        <v>4</v>
      </c>
      <c r="E620" s="14" t="s">
        <v>25</v>
      </c>
      <c r="F620" s="15">
        <v>2</v>
      </c>
      <c r="G620" s="14"/>
    </row>
    <row r="621" spans="1:10">
      <c r="A621" s="12">
        <v>43640</v>
      </c>
      <c r="B621" s="13">
        <v>6</v>
      </c>
      <c r="C621" s="13" t="s">
        <v>5</v>
      </c>
      <c r="D621" s="13">
        <v>5</v>
      </c>
      <c r="E621" s="14" t="s">
        <v>25</v>
      </c>
      <c r="F621" s="15">
        <v>1</v>
      </c>
      <c r="I621" t="e">
        <f t="shared" ref="I621" si="628">AVERAGE(G621:G622)</f>
        <v>#DIV/0!</v>
      </c>
      <c r="J621" t="e">
        <f t="shared" ref="J621" si="629">AVERAGE(H621:H622)</f>
        <v>#DIV/0!</v>
      </c>
    </row>
    <row r="622" spans="1:10">
      <c r="A622" s="12">
        <v>43640</v>
      </c>
      <c r="B622" s="13">
        <v>6</v>
      </c>
      <c r="C622" s="13" t="s">
        <v>5</v>
      </c>
      <c r="D622" s="13">
        <v>5</v>
      </c>
      <c r="E622" s="14" t="s">
        <v>25</v>
      </c>
      <c r="F622" s="15">
        <v>2</v>
      </c>
    </row>
    <row r="623" spans="1:10">
      <c r="A623" s="12">
        <v>43640</v>
      </c>
      <c r="B623" s="13">
        <v>6</v>
      </c>
      <c r="C623" s="13" t="s">
        <v>6</v>
      </c>
      <c r="D623" s="13">
        <v>1</v>
      </c>
      <c r="E623" s="14" t="s">
        <v>25</v>
      </c>
      <c r="F623" s="15">
        <v>1</v>
      </c>
      <c r="G623" s="14">
        <v>0</v>
      </c>
      <c r="H623">
        <v>2.5</v>
      </c>
      <c r="I623">
        <f t="shared" ref="I623" si="630">AVERAGE(G623:G624)</f>
        <v>0</v>
      </c>
      <c r="J623">
        <f t="shared" ref="J623" si="631">AVERAGE(H623:H624)</f>
        <v>2.5</v>
      </c>
    </row>
    <row r="624" spans="1:10">
      <c r="A624" s="12">
        <v>43640</v>
      </c>
      <c r="B624" s="13">
        <v>6</v>
      </c>
      <c r="C624" s="13" t="s">
        <v>6</v>
      </c>
      <c r="D624" s="13">
        <v>1</v>
      </c>
      <c r="E624" s="14" t="s">
        <v>25</v>
      </c>
      <c r="F624" s="15">
        <v>2</v>
      </c>
    </row>
    <row r="625" spans="1:10">
      <c r="A625" s="12">
        <v>43640</v>
      </c>
      <c r="B625" s="13">
        <v>6</v>
      </c>
      <c r="C625" s="13" t="s">
        <v>6</v>
      </c>
      <c r="D625" s="13">
        <v>2</v>
      </c>
      <c r="E625" s="14" t="s">
        <v>25</v>
      </c>
      <c r="F625" s="15">
        <v>1</v>
      </c>
      <c r="G625" s="14"/>
      <c r="I625" t="e">
        <f t="shared" ref="I625" si="632">AVERAGE(G625:G626)</f>
        <v>#DIV/0!</v>
      </c>
      <c r="J625" t="e">
        <f t="shared" ref="J625" si="633">AVERAGE(H625:H626)</f>
        <v>#DIV/0!</v>
      </c>
    </row>
    <row r="626" spans="1:10">
      <c r="A626" s="12">
        <v>43640</v>
      </c>
      <c r="B626" s="13">
        <v>6</v>
      </c>
      <c r="C626" s="13" t="s">
        <v>6</v>
      </c>
      <c r="D626" s="13">
        <v>2</v>
      </c>
      <c r="E626" s="14" t="s">
        <v>25</v>
      </c>
      <c r="F626" s="15">
        <v>2</v>
      </c>
    </row>
    <row r="627" spans="1:10">
      <c r="A627" s="12">
        <v>43640</v>
      </c>
      <c r="B627" s="13">
        <v>6</v>
      </c>
      <c r="C627" s="13" t="s">
        <v>6</v>
      </c>
      <c r="D627" s="13">
        <v>3</v>
      </c>
      <c r="E627" s="14" t="s">
        <v>25</v>
      </c>
      <c r="F627" s="15">
        <v>1</v>
      </c>
      <c r="I627" t="e">
        <f t="shared" ref="I627" si="634">AVERAGE(G627:G628)</f>
        <v>#DIV/0!</v>
      </c>
      <c r="J627" t="e">
        <f t="shared" ref="J627" si="635">AVERAGE(H627:H628)</f>
        <v>#DIV/0!</v>
      </c>
    </row>
    <row r="628" spans="1:10">
      <c r="A628" s="12">
        <v>43640</v>
      </c>
      <c r="B628" s="13">
        <v>6</v>
      </c>
      <c r="C628" s="13" t="s">
        <v>6</v>
      </c>
      <c r="D628" s="13">
        <v>3</v>
      </c>
      <c r="E628" s="14" t="s">
        <v>25</v>
      </c>
      <c r="F628" s="15">
        <v>2</v>
      </c>
    </row>
    <row r="629" spans="1:10">
      <c r="A629" s="12">
        <v>43640</v>
      </c>
      <c r="B629" s="13">
        <v>6</v>
      </c>
      <c r="C629" s="13" t="s">
        <v>6</v>
      </c>
      <c r="D629" s="13">
        <v>4</v>
      </c>
      <c r="E629" s="14" t="s">
        <v>25</v>
      </c>
      <c r="F629" s="15">
        <v>1</v>
      </c>
      <c r="I629" t="e">
        <f t="shared" ref="I629" si="636">AVERAGE(G629:G630)</f>
        <v>#DIV/0!</v>
      </c>
      <c r="J629" t="e">
        <f t="shared" ref="J629" si="637">AVERAGE(H629:H630)</f>
        <v>#DIV/0!</v>
      </c>
    </row>
    <row r="630" spans="1:10">
      <c r="A630" s="12">
        <v>43640</v>
      </c>
      <c r="B630" s="13">
        <v>6</v>
      </c>
      <c r="C630" s="13" t="s">
        <v>6</v>
      </c>
      <c r="D630" s="13">
        <v>4</v>
      </c>
      <c r="E630" s="14" t="s">
        <v>25</v>
      </c>
      <c r="F630" s="15">
        <v>2</v>
      </c>
    </row>
    <row r="631" spans="1:10">
      <c r="A631" s="12">
        <v>43640</v>
      </c>
      <c r="B631" s="13">
        <v>6</v>
      </c>
      <c r="C631" s="13" t="s">
        <v>6</v>
      </c>
      <c r="D631" s="13">
        <v>5</v>
      </c>
      <c r="E631" s="14" t="s">
        <v>25</v>
      </c>
      <c r="F631" s="15">
        <v>1</v>
      </c>
      <c r="I631" t="e">
        <f t="shared" ref="I631" si="638">AVERAGE(G631:G632)</f>
        <v>#DIV/0!</v>
      </c>
      <c r="J631" t="e">
        <f t="shared" ref="J631" si="639">AVERAGE(H631:H632)</f>
        <v>#DIV/0!</v>
      </c>
    </row>
    <row r="632" spans="1:10">
      <c r="A632" s="12">
        <v>43640</v>
      </c>
      <c r="B632" s="13">
        <v>6</v>
      </c>
      <c r="C632" s="13" t="s">
        <v>6</v>
      </c>
      <c r="D632" s="13">
        <v>5</v>
      </c>
      <c r="E632" s="14" t="s">
        <v>25</v>
      </c>
      <c r="F632" s="15">
        <v>2</v>
      </c>
    </row>
    <row r="633" spans="1:10">
      <c r="A633" s="12">
        <v>43662</v>
      </c>
      <c r="B633" s="13">
        <v>3</v>
      </c>
      <c r="C633" s="13" t="s">
        <v>4</v>
      </c>
      <c r="D633" s="13">
        <v>1</v>
      </c>
      <c r="E633" s="14" t="s">
        <v>25</v>
      </c>
      <c r="F633" s="15">
        <v>1</v>
      </c>
      <c r="G633" s="14"/>
      <c r="H633" s="14"/>
      <c r="I633" t="e">
        <f t="shared" ref="I633" si="640">AVERAGE(G633:G634)</f>
        <v>#DIV/0!</v>
      </c>
      <c r="J633" t="e">
        <f t="shared" ref="J633" si="641">AVERAGE(H633:H634)</f>
        <v>#DIV/0!</v>
      </c>
    </row>
    <row r="634" spans="1:10">
      <c r="A634" s="12">
        <v>43662</v>
      </c>
      <c r="B634" s="13">
        <v>3</v>
      </c>
      <c r="C634" s="13" t="s">
        <v>4</v>
      </c>
      <c r="D634" s="13">
        <v>1</v>
      </c>
      <c r="E634" s="14" t="s">
        <v>25</v>
      </c>
      <c r="F634" s="15">
        <v>2</v>
      </c>
      <c r="G634" s="14"/>
      <c r="H634" s="14"/>
    </row>
    <row r="635" spans="1:10">
      <c r="A635" s="12">
        <v>43662</v>
      </c>
      <c r="B635" s="13">
        <v>3</v>
      </c>
      <c r="C635" s="13" t="s">
        <v>4</v>
      </c>
      <c r="D635" s="13">
        <v>2</v>
      </c>
      <c r="E635" s="14" t="s">
        <v>25</v>
      </c>
      <c r="F635" s="15">
        <v>1</v>
      </c>
      <c r="G635" s="14"/>
      <c r="H635" s="14"/>
      <c r="I635" t="e">
        <f t="shared" ref="I635" si="642">AVERAGE(G635:G636)</f>
        <v>#DIV/0!</v>
      </c>
      <c r="J635" t="e">
        <f t="shared" ref="J635" si="643">AVERAGE(H635:H636)</f>
        <v>#DIV/0!</v>
      </c>
    </row>
    <row r="636" spans="1:10">
      <c r="A636" s="12">
        <v>43662</v>
      </c>
      <c r="B636" s="13">
        <v>3</v>
      </c>
      <c r="C636" s="13" t="s">
        <v>4</v>
      </c>
      <c r="D636" s="13">
        <v>2</v>
      </c>
      <c r="E636" s="14" t="s">
        <v>25</v>
      </c>
      <c r="F636" s="15">
        <v>2</v>
      </c>
      <c r="G636" s="14"/>
      <c r="H636" s="14"/>
    </row>
    <row r="637" spans="1:10">
      <c r="A637" s="12">
        <v>43662</v>
      </c>
      <c r="B637" s="13">
        <v>3</v>
      </c>
      <c r="C637" s="13" t="s">
        <v>4</v>
      </c>
      <c r="D637" s="13">
        <v>3</v>
      </c>
      <c r="E637" s="14" t="s">
        <v>25</v>
      </c>
      <c r="F637" s="15">
        <v>1</v>
      </c>
      <c r="G637" s="14"/>
      <c r="H637" s="14"/>
      <c r="I637" t="e">
        <f t="shared" ref="I637" si="644">AVERAGE(G637:G638)</f>
        <v>#DIV/0!</v>
      </c>
      <c r="J637" t="e">
        <f t="shared" ref="J637" si="645">AVERAGE(H637:H638)</f>
        <v>#DIV/0!</v>
      </c>
    </row>
    <row r="638" spans="1:10">
      <c r="A638" s="12">
        <v>43662</v>
      </c>
      <c r="B638" s="13">
        <v>3</v>
      </c>
      <c r="C638" s="13" t="s">
        <v>4</v>
      </c>
      <c r="D638" s="13">
        <v>3</v>
      </c>
      <c r="E638" s="14" t="s">
        <v>25</v>
      </c>
      <c r="F638" s="15">
        <v>2</v>
      </c>
      <c r="G638" s="14"/>
      <c r="H638" s="14"/>
    </row>
    <row r="639" spans="1:10">
      <c r="A639" s="12">
        <v>43662</v>
      </c>
      <c r="B639" s="13">
        <v>3</v>
      </c>
      <c r="C639" s="13" t="s">
        <v>4</v>
      </c>
      <c r="D639" s="13">
        <v>4</v>
      </c>
      <c r="E639" s="14" t="s">
        <v>25</v>
      </c>
      <c r="F639" s="15">
        <v>1</v>
      </c>
      <c r="G639" s="14"/>
      <c r="H639" s="14"/>
      <c r="I639" t="e">
        <f t="shared" ref="I639" si="646">AVERAGE(G639:G640)</f>
        <v>#DIV/0!</v>
      </c>
      <c r="J639" t="e">
        <f t="shared" ref="J639" si="647">AVERAGE(H639:H640)</f>
        <v>#DIV/0!</v>
      </c>
    </row>
    <row r="640" spans="1:10">
      <c r="A640" s="12">
        <v>43662</v>
      </c>
      <c r="B640" s="13">
        <v>3</v>
      </c>
      <c r="C640" s="13" t="s">
        <v>4</v>
      </c>
      <c r="D640" s="13">
        <v>4</v>
      </c>
      <c r="E640" s="14" t="s">
        <v>25</v>
      </c>
      <c r="F640" s="15">
        <v>2</v>
      </c>
      <c r="G640" s="14"/>
      <c r="H640" s="14"/>
    </row>
    <row r="641" spans="1:10">
      <c r="A641" s="12">
        <v>43662</v>
      </c>
      <c r="B641" s="13">
        <v>3</v>
      </c>
      <c r="C641" s="13" t="s">
        <v>4</v>
      </c>
      <c r="D641" s="13">
        <v>5</v>
      </c>
      <c r="E641" s="14" t="s">
        <v>25</v>
      </c>
      <c r="F641" s="15">
        <v>1</v>
      </c>
      <c r="G641" s="14"/>
      <c r="H641" s="14"/>
      <c r="I641" t="e">
        <f t="shared" ref="I641" si="648">AVERAGE(G641:G642)</f>
        <v>#DIV/0!</v>
      </c>
      <c r="J641" t="e">
        <f t="shared" ref="J641" si="649">AVERAGE(H641:H642)</f>
        <v>#DIV/0!</v>
      </c>
    </row>
    <row r="642" spans="1:10">
      <c r="A642" s="12">
        <v>43662</v>
      </c>
      <c r="B642" s="13">
        <v>3</v>
      </c>
      <c r="C642" s="13" t="s">
        <v>4</v>
      </c>
      <c r="D642" s="13">
        <v>5</v>
      </c>
      <c r="E642" s="14" t="s">
        <v>25</v>
      </c>
      <c r="F642" s="15">
        <v>2</v>
      </c>
      <c r="G642" s="14"/>
      <c r="H642" s="14"/>
    </row>
    <row r="643" spans="1:10">
      <c r="A643" s="12">
        <v>43662</v>
      </c>
      <c r="B643" s="13">
        <v>3</v>
      </c>
      <c r="C643" s="13" t="s">
        <v>5</v>
      </c>
      <c r="D643" s="13">
        <v>1</v>
      </c>
      <c r="E643" s="14" t="s">
        <v>25</v>
      </c>
      <c r="F643" s="15">
        <v>1</v>
      </c>
      <c r="G643" s="14">
        <v>0</v>
      </c>
      <c r="H643" s="14">
        <v>2.4</v>
      </c>
      <c r="I643">
        <f t="shared" ref="I643" si="650">AVERAGE(G643:G644)</f>
        <v>0</v>
      </c>
      <c r="J643">
        <f t="shared" ref="J643" si="651">AVERAGE(H643:H644)</f>
        <v>2.4</v>
      </c>
    </row>
    <row r="644" spans="1:10">
      <c r="A644" s="12">
        <v>43662</v>
      </c>
      <c r="B644" s="13">
        <v>3</v>
      </c>
      <c r="C644" s="13" t="s">
        <v>5</v>
      </c>
      <c r="D644" s="13">
        <v>1</v>
      </c>
      <c r="E644" s="14" t="s">
        <v>25</v>
      </c>
      <c r="F644" s="15">
        <v>2</v>
      </c>
      <c r="G644" s="14"/>
      <c r="H644" s="14"/>
    </row>
    <row r="645" spans="1:10">
      <c r="A645" s="12">
        <v>43662</v>
      </c>
      <c r="B645" s="13">
        <v>3</v>
      </c>
      <c r="C645" s="13" t="s">
        <v>5</v>
      </c>
      <c r="D645" s="13">
        <v>2</v>
      </c>
      <c r="E645" s="14" t="s">
        <v>25</v>
      </c>
      <c r="F645" s="15">
        <v>1</v>
      </c>
      <c r="G645" s="14"/>
      <c r="H645" s="14"/>
      <c r="I645" t="e">
        <f t="shared" ref="I645" si="652">AVERAGE(G645:G646)</f>
        <v>#DIV/0!</v>
      </c>
      <c r="J645" t="e">
        <f t="shared" ref="J645" si="653">AVERAGE(H645:H646)</f>
        <v>#DIV/0!</v>
      </c>
    </row>
    <row r="646" spans="1:10">
      <c r="A646" s="12">
        <v>43662</v>
      </c>
      <c r="B646" s="13">
        <v>3</v>
      </c>
      <c r="C646" s="13" t="s">
        <v>5</v>
      </c>
      <c r="D646" s="13">
        <v>2</v>
      </c>
      <c r="E646" s="14" t="s">
        <v>25</v>
      </c>
      <c r="F646" s="15">
        <v>2</v>
      </c>
      <c r="G646" s="14"/>
      <c r="H646" s="14"/>
    </row>
    <row r="647" spans="1:10">
      <c r="A647" s="12">
        <v>43662</v>
      </c>
      <c r="B647" s="13">
        <v>3</v>
      </c>
      <c r="C647" s="13" t="s">
        <v>5</v>
      </c>
      <c r="D647" s="13">
        <v>3</v>
      </c>
      <c r="E647" s="14" t="s">
        <v>25</v>
      </c>
      <c r="F647" s="15">
        <v>1</v>
      </c>
      <c r="G647" s="14"/>
      <c r="H647" s="14"/>
      <c r="I647" t="e">
        <f t="shared" ref="I647" si="654">AVERAGE(G647:G648)</f>
        <v>#DIV/0!</v>
      </c>
      <c r="J647" t="e">
        <f t="shared" ref="J647" si="655">AVERAGE(H647:H648)</f>
        <v>#DIV/0!</v>
      </c>
    </row>
    <row r="648" spans="1:10">
      <c r="A648" s="12">
        <v>43662</v>
      </c>
      <c r="B648" s="13">
        <v>3</v>
      </c>
      <c r="C648" s="13" t="s">
        <v>5</v>
      </c>
      <c r="D648" s="13">
        <v>3</v>
      </c>
      <c r="E648" s="14" t="s">
        <v>25</v>
      </c>
      <c r="F648" s="15">
        <v>2</v>
      </c>
      <c r="G648" s="14"/>
      <c r="H648" s="14"/>
    </row>
    <row r="649" spans="1:10">
      <c r="A649" s="12">
        <v>43662</v>
      </c>
      <c r="B649" s="13">
        <v>3</v>
      </c>
      <c r="C649" s="13" t="s">
        <v>5</v>
      </c>
      <c r="D649" s="13">
        <v>4</v>
      </c>
      <c r="E649" s="14" t="s">
        <v>25</v>
      </c>
      <c r="F649" s="15">
        <v>1</v>
      </c>
      <c r="G649" s="14"/>
      <c r="H649" s="14"/>
      <c r="I649" t="e">
        <f t="shared" ref="I649" si="656">AVERAGE(G649:G650)</f>
        <v>#DIV/0!</v>
      </c>
      <c r="J649" t="e">
        <f t="shared" ref="J649" si="657">AVERAGE(H649:H650)</f>
        <v>#DIV/0!</v>
      </c>
    </row>
    <row r="650" spans="1:10">
      <c r="A650" s="12">
        <v>43662</v>
      </c>
      <c r="B650" s="13">
        <v>3</v>
      </c>
      <c r="C650" s="13" t="s">
        <v>5</v>
      </c>
      <c r="D650" s="13">
        <v>4</v>
      </c>
      <c r="E650" s="14" t="s">
        <v>25</v>
      </c>
      <c r="F650" s="15">
        <v>2</v>
      </c>
      <c r="G650" s="14"/>
      <c r="H650" s="14"/>
    </row>
    <row r="651" spans="1:10">
      <c r="A651" s="12">
        <v>43662</v>
      </c>
      <c r="B651" s="13">
        <v>3</v>
      </c>
      <c r="C651" s="13" t="s">
        <v>5</v>
      </c>
      <c r="D651" s="13">
        <v>5</v>
      </c>
      <c r="E651" s="14" t="s">
        <v>25</v>
      </c>
      <c r="F651" s="15">
        <v>1</v>
      </c>
      <c r="G651" s="14"/>
      <c r="H651" s="14"/>
      <c r="I651" t="e">
        <f t="shared" ref="I651" si="658">AVERAGE(G651:G652)</f>
        <v>#DIV/0!</v>
      </c>
      <c r="J651" t="e">
        <f t="shared" ref="J651" si="659">AVERAGE(H651:H652)</f>
        <v>#DIV/0!</v>
      </c>
    </row>
    <row r="652" spans="1:10">
      <c r="A652" s="12">
        <v>43662</v>
      </c>
      <c r="B652" s="13">
        <v>3</v>
      </c>
      <c r="C652" s="13" t="s">
        <v>5</v>
      </c>
      <c r="D652" s="13">
        <v>5</v>
      </c>
      <c r="E652" s="14" t="s">
        <v>25</v>
      </c>
      <c r="F652" s="15">
        <v>2</v>
      </c>
      <c r="G652" s="14"/>
      <c r="H652" s="14"/>
    </row>
    <row r="653" spans="1:10">
      <c r="A653" s="12">
        <v>43662</v>
      </c>
      <c r="B653" s="13">
        <v>3</v>
      </c>
      <c r="C653" s="13" t="s">
        <v>6</v>
      </c>
      <c r="D653" s="13">
        <v>1</v>
      </c>
      <c r="E653" s="14" t="s">
        <v>25</v>
      </c>
      <c r="F653" s="15">
        <v>1</v>
      </c>
      <c r="G653" s="14"/>
      <c r="H653" s="14"/>
      <c r="I653" t="e">
        <f t="shared" ref="I653" si="660">AVERAGE(G653:G654)</f>
        <v>#DIV/0!</v>
      </c>
      <c r="J653" t="e">
        <f t="shared" ref="J653" si="661">AVERAGE(H653:H654)</f>
        <v>#DIV/0!</v>
      </c>
    </row>
    <row r="654" spans="1:10">
      <c r="A654" s="12">
        <v>43662</v>
      </c>
      <c r="B654" s="13">
        <v>3</v>
      </c>
      <c r="C654" s="13" t="s">
        <v>6</v>
      </c>
      <c r="D654" s="13">
        <v>1</v>
      </c>
      <c r="E654" s="14" t="s">
        <v>25</v>
      </c>
      <c r="F654" s="15">
        <v>2</v>
      </c>
      <c r="G654" s="14"/>
      <c r="H654" s="14"/>
    </row>
    <row r="655" spans="1:10">
      <c r="A655" s="12">
        <v>43662</v>
      </c>
      <c r="B655" s="13">
        <v>3</v>
      </c>
      <c r="C655" s="13" t="s">
        <v>6</v>
      </c>
      <c r="D655" s="13">
        <v>2</v>
      </c>
      <c r="E655" s="14" t="s">
        <v>25</v>
      </c>
      <c r="F655" s="15">
        <v>1</v>
      </c>
      <c r="G655" s="14"/>
      <c r="H655" s="14"/>
      <c r="I655" t="e">
        <f t="shared" ref="I655" si="662">AVERAGE(G655:G656)</f>
        <v>#DIV/0!</v>
      </c>
      <c r="J655" t="e">
        <f t="shared" ref="J655" si="663">AVERAGE(H655:H656)</f>
        <v>#DIV/0!</v>
      </c>
    </row>
    <row r="656" spans="1:10">
      <c r="A656" s="12">
        <v>43662</v>
      </c>
      <c r="B656" s="13">
        <v>3</v>
      </c>
      <c r="C656" s="13" t="s">
        <v>6</v>
      </c>
      <c r="D656" s="13">
        <v>2</v>
      </c>
      <c r="E656" s="14" t="s">
        <v>25</v>
      </c>
      <c r="F656" s="15">
        <v>2</v>
      </c>
      <c r="G656" s="14"/>
      <c r="H656" s="14"/>
    </row>
    <row r="657" spans="1:10">
      <c r="A657" s="12">
        <v>43662</v>
      </c>
      <c r="B657" s="13">
        <v>3</v>
      </c>
      <c r="C657" s="13" t="s">
        <v>6</v>
      </c>
      <c r="D657" s="13">
        <v>3</v>
      </c>
      <c r="E657" s="14" t="s">
        <v>25</v>
      </c>
      <c r="F657" s="15">
        <v>1</v>
      </c>
      <c r="G657" s="14"/>
      <c r="H657" s="14"/>
      <c r="I657" t="e">
        <f t="shared" ref="I657" si="664">AVERAGE(G657:G658)</f>
        <v>#DIV/0!</v>
      </c>
      <c r="J657" t="e">
        <f t="shared" ref="J657" si="665">AVERAGE(H657:H658)</f>
        <v>#DIV/0!</v>
      </c>
    </row>
    <row r="658" spans="1:10">
      <c r="A658" s="12">
        <v>43662</v>
      </c>
      <c r="B658" s="13">
        <v>3</v>
      </c>
      <c r="C658" s="13" t="s">
        <v>6</v>
      </c>
      <c r="D658" s="13">
        <v>3</v>
      </c>
      <c r="E658" s="14" t="s">
        <v>25</v>
      </c>
      <c r="F658" s="15">
        <v>2</v>
      </c>
      <c r="G658" s="14"/>
      <c r="H658" s="14"/>
    </row>
    <row r="659" spans="1:10">
      <c r="A659" s="12">
        <v>43662</v>
      </c>
      <c r="B659" s="13">
        <v>3</v>
      </c>
      <c r="C659" s="13" t="s">
        <v>6</v>
      </c>
      <c r="D659" s="13">
        <v>4</v>
      </c>
      <c r="E659" s="14" t="s">
        <v>25</v>
      </c>
      <c r="F659" s="15">
        <v>1</v>
      </c>
      <c r="G659" s="14"/>
      <c r="H659" s="14"/>
      <c r="I659" t="e">
        <f t="shared" ref="I659" si="666">AVERAGE(G659:G660)</f>
        <v>#DIV/0!</v>
      </c>
      <c r="J659" t="e">
        <f t="shared" ref="J659" si="667">AVERAGE(H659:H660)</f>
        <v>#DIV/0!</v>
      </c>
    </row>
    <row r="660" spans="1:10">
      <c r="A660" s="12">
        <v>43662</v>
      </c>
      <c r="B660" s="13">
        <v>3</v>
      </c>
      <c r="C660" s="13" t="s">
        <v>6</v>
      </c>
      <c r="D660" s="13">
        <v>4</v>
      </c>
      <c r="E660" s="14" t="s">
        <v>25</v>
      </c>
      <c r="F660" s="15">
        <v>2</v>
      </c>
      <c r="G660" s="14"/>
      <c r="H660" s="14"/>
    </row>
    <row r="661" spans="1:10">
      <c r="A661" s="12">
        <v>43662</v>
      </c>
      <c r="B661" s="13">
        <v>3</v>
      </c>
      <c r="C661" s="13" t="s">
        <v>6</v>
      </c>
      <c r="D661" s="13">
        <v>5</v>
      </c>
      <c r="E661" s="14" t="s">
        <v>25</v>
      </c>
      <c r="F661" s="15">
        <v>1</v>
      </c>
      <c r="G661" s="14"/>
      <c r="H661" s="14"/>
      <c r="I661" t="e">
        <f t="shared" ref="I661" si="668">AVERAGE(G661:G662)</f>
        <v>#DIV/0!</v>
      </c>
      <c r="J661" t="e">
        <f t="shared" ref="J661" si="669">AVERAGE(H661:H662)</f>
        <v>#DIV/0!</v>
      </c>
    </row>
    <row r="662" spans="1:10">
      <c r="A662" s="12">
        <v>43662</v>
      </c>
      <c r="B662" s="13">
        <v>3</v>
      </c>
      <c r="C662" s="13" t="s">
        <v>6</v>
      </c>
      <c r="D662" s="13">
        <v>5</v>
      </c>
      <c r="E662" s="14" t="s">
        <v>25</v>
      </c>
      <c r="F662" s="15">
        <v>2</v>
      </c>
      <c r="G662" s="14"/>
      <c r="H662" s="14"/>
    </row>
    <row r="663" spans="1:10">
      <c r="A663" s="12">
        <v>43662</v>
      </c>
      <c r="B663" s="13">
        <v>5</v>
      </c>
      <c r="C663" s="13" t="s">
        <v>4</v>
      </c>
      <c r="D663" s="13">
        <v>1</v>
      </c>
      <c r="E663" s="14" t="s">
        <v>25</v>
      </c>
      <c r="F663" s="15">
        <v>1</v>
      </c>
      <c r="I663" t="e">
        <f t="shared" ref="I663" si="670">AVERAGE(G663:G664)</f>
        <v>#DIV/0!</v>
      </c>
      <c r="J663" t="e">
        <f t="shared" ref="J663" si="671">AVERAGE(H663:H664)</f>
        <v>#DIV/0!</v>
      </c>
    </row>
    <row r="664" spans="1:10">
      <c r="A664" s="12">
        <v>43662</v>
      </c>
      <c r="B664" s="13">
        <v>5</v>
      </c>
      <c r="C664" s="13" t="s">
        <v>4</v>
      </c>
      <c r="D664" s="13">
        <v>1</v>
      </c>
      <c r="E664" s="14" t="s">
        <v>25</v>
      </c>
      <c r="F664" s="15">
        <v>2</v>
      </c>
    </row>
    <row r="665" spans="1:10">
      <c r="A665" s="12">
        <v>43662</v>
      </c>
      <c r="B665" s="13">
        <v>5</v>
      </c>
      <c r="C665" s="13" t="s">
        <v>4</v>
      </c>
      <c r="D665" s="13">
        <v>2</v>
      </c>
      <c r="E665" s="14" t="s">
        <v>25</v>
      </c>
      <c r="F665" s="15">
        <v>1</v>
      </c>
      <c r="I665" t="e">
        <f t="shared" ref="I665" si="672">AVERAGE(G665:G666)</f>
        <v>#DIV/0!</v>
      </c>
      <c r="J665" t="e">
        <f t="shared" ref="J665" si="673">AVERAGE(H665:H666)</f>
        <v>#DIV/0!</v>
      </c>
    </row>
    <row r="666" spans="1:10">
      <c r="A666" s="12">
        <v>43662</v>
      </c>
      <c r="B666" s="13">
        <v>5</v>
      </c>
      <c r="C666" s="13" t="s">
        <v>4</v>
      </c>
      <c r="D666" s="13">
        <v>2</v>
      </c>
      <c r="E666" s="14" t="s">
        <v>25</v>
      </c>
      <c r="F666" s="15">
        <v>2</v>
      </c>
    </row>
    <row r="667" spans="1:10">
      <c r="A667" s="12">
        <v>43662</v>
      </c>
      <c r="B667" s="13">
        <v>5</v>
      </c>
      <c r="C667" s="13" t="s">
        <v>4</v>
      </c>
      <c r="D667" s="13">
        <v>3</v>
      </c>
      <c r="E667" s="14" t="s">
        <v>25</v>
      </c>
      <c r="F667" s="15">
        <v>1</v>
      </c>
      <c r="G667" s="14">
        <v>0</v>
      </c>
      <c r="H667">
        <v>6</v>
      </c>
      <c r="I667">
        <f t="shared" ref="I667" si="674">AVERAGE(G667:G668)</f>
        <v>0</v>
      </c>
      <c r="J667">
        <f t="shared" ref="J667" si="675">AVERAGE(H667:H668)</f>
        <v>6</v>
      </c>
    </row>
    <row r="668" spans="1:10">
      <c r="A668" s="12">
        <v>43662</v>
      </c>
      <c r="B668" s="13">
        <v>5</v>
      </c>
      <c r="C668" s="13" t="s">
        <v>4</v>
      </c>
      <c r="D668" s="13">
        <v>3</v>
      </c>
      <c r="E668" s="14" t="s">
        <v>25</v>
      </c>
      <c r="F668" s="15">
        <v>2</v>
      </c>
    </row>
    <row r="669" spans="1:10">
      <c r="A669" s="12">
        <v>43662</v>
      </c>
      <c r="B669" s="13">
        <v>5</v>
      </c>
      <c r="C669" s="13" t="s">
        <v>4</v>
      </c>
      <c r="D669" s="13">
        <v>4</v>
      </c>
      <c r="E669" s="14" t="s">
        <v>25</v>
      </c>
      <c r="F669" s="15">
        <v>1</v>
      </c>
      <c r="I669" t="e">
        <f t="shared" ref="I669" si="676">AVERAGE(G669:G670)</f>
        <v>#DIV/0!</v>
      </c>
      <c r="J669" t="e">
        <f t="shared" ref="J669" si="677">AVERAGE(H669:H670)</f>
        <v>#DIV/0!</v>
      </c>
    </row>
    <row r="670" spans="1:10">
      <c r="A670" s="12">
        <v>43662</v>
      </c>
      <c r="B670" s="13">
        <v>5</v>
      </c>
      <c r="C670" s="13" t="s">
        <v>4</v>
      </c>
      <c r="D670" s="13">
        <v>4</v>
      </c>
      <c r="E670" s="14" t="s">
        <v>25</v>
      </c>
      <c r="F670" s="15">
        <v>2</v>
      </c>
    </row>
    <row r="671" spans="1:10">
      <c r="A671" s="12">
        <v>43662</v>
      </c>
      <c r="B671" s="13">
        <v>5</v>
      </c>
      <c r="C671" s="13" t="s">
        <v>4</v>
      </c>
      <c r="D671" s="13">
        <v>5</v>
      </c>
      <c r="E671" s="14" t="s">
        <v>25</v>
      </c>
      <c r="F671" s="15">
        <v>1</v>
      </c>
      <c r="I671" t="e">
        <f t="shared" ref="I671" si="678">AVERAGE(G671:G672)</f>
        <v>#DIV/0!</v>
      </c>
      <c r="J671" t="e">
        <f t="shared" ref="J671" si="679">AVERAGE(H671:H672)</f>
        <v>#DIV/0!</v>
      </c>
    </row>
    <row r="672" spans="1:10">
      <c r="A672" s="12">
        <v>43662</v>
      </c>
      <c r="B672" s="13">
        <v>5</v>
      </c>
      <c r="C672" s="13" t="s">
        <v>4</v>
      </c>
      <c r="D672" s="13">
        <v>5</v>
      </c>
      <c r="E672" s="14" t="s">
        <v>25</v>
      </c>
      <c r="F672" s="15">
        <v>2</v>
      </c>
    </row>
    <row r="673" spans="1:10">
      <c r="A673" s="12">
        <v>43662</v>
      </c>
      <c r="B673" s="13">
        <v>5</v>
      </c>
      <c r="C673" s="13" t="s">
        <v>5</v>
      </c>
      <c r="D673" s="13">
        <v>1</v>
      </c>
      <c r="E673" s="14" t="s">
        <v>25</v>
      </c>
      <c r="F673" s="15">
        <v>1</v>
      </c>
      <c r="I673" t="e">
        <f t="shared" ref="I673" si="680">AVERAGE(G673:G674)</f>
        <v>#DIV/0!</v>
      </c>
      <c r="J673" t="e">
        <f t="shared" ref="J673" si="681">AVERAGE(H673:H674)</f>
        <v>#DIV/0!</v>
      </c>
    </row>
    <row r="674" spans="1:10">
      <c r="A674" s="12">
        <v>43662</v>
      </c>
      <c r="B674" s="13">
        <v>5</v>
      </c>
      <c r="C674" s="13" t="s">
        <v>5</v>
      </c>
      <c r="D674" s="13">
        <v>1</v>
      </c>
      <c r="E674" s="14" t="s">
        <v>25</v>
      </c>
      <c r="F674" s="15">
        <v>2</v>
      </c>
    </row>
    <row r="675" spans="1:10">
      <c r="A675" s="12">
        <v>43662</v>
      </c>
      <c r="B675" s="13">
        <v>5</v>
      </c>
      <c r="C675" s="13" t="s">
        <v>5</v>
      </c>
      <c r="D675" s="13">
        <v>2</v>
      </c>
      <c r="E675" s="14" t="s">
        <v>25</v>
      </c>
      <c r="F675" s="15">
        <v>1</v>
      </c>
      <c r="G675" s="14"/>
      <c r="I675" t="e">
        <f t="shared" ref="I675" si="682">AVERAGE(G675:G676)</f>
        <v>#DIV/0!</v>
      </c>
      <c r="J675" t="e">
        <f t="shared" ref="J675" si="683">AVERAGE(H675:H676)</f>
        <v>#DIV/0!</v>
      </c>
    </row>
    <row r="676" spans="1:10">
      <c r="A676" s="12">
        <v>43662</v>
      </c>
      <c r="B676" s="13">
        <v>5</v>
      </c>
      <c r="C676" s="13" t="s">
        <v>5</v>
      </c>
      <c r="D676" s="13">
        <v>2</v>
      </c>
      <c r="E676" s="14" t="s">
        <v>25</v>
      </c>
      <c r="F676" s="15">
        <v>2</v>
      </c>
    </row>
    <row r="677" spans="1:10">
      <c r="A677" s="12">
        <v>43662</v>
      </c>
      <c r="B677" s="13">
        <v>5</v>
      </c>
      <c r="C677" s="13" t="s">
        <v>5</v>
      </c>
      <c r="D677" s="13">
        <v>3</v>
      </c>
      <c r="E677" s="14" t="s">
        <v>25</v>
      </c>
      <c r="F677" s="15">
        <v>1</v>
      </c>
      <c r="I677" t="e">
        <f t="shared" ref="I677" si="684">AVERAGE(G677:G678)</f>
        <v>#DIV/0!</v>
      </c>
      <c r="J677" t="e">
        <f t="shared" ref="J677" si="685">AVERAGE(H677:H678)</f>
        <v>#DIV/0!</v>
      </c>
    </row>
    <row r="678" spans="1:10">
      <c r="A678" s="12">
        <v>43662</v>
      </c>
      <c r="B678" s="13">
        <v>5</v>
      </c>
      <c r="C678" s="13" t="s">
        <v>5</v>
      </c>
      <c r="D678" s="13">
        <v>3</v>
      </c>
      <c r="E678" s="14" t="s">
        <v>25</v>
      </c>
      <c r="F678" s="15">
        <v>2</v>
      </c>
    </row>
    <row r="679" spans="1:10">
      <c r="A679" s="12">
        <v>43662</v>
      </c>
      <c r="B679" s="13">
        <v>5</v>
      </c>
      <c r="C679" s="13" t="s">
        <v>5</v>
      </c>
      <c r="D679" s="13">
        <v>4</v>
      </c>
      <c r="E679" s="14" t="s">
        <v>25</v>
      </c>
      <c r="F679" s="15">
        <v>1</v>
      </c>
      <c r="I679" t="e">
        <f t="shared" ref="I679" si="686">AVERAGE(G679:G680)</f>
        <v>#DIV/0!</v>
      </c>
      <c r="J679" t="e">
        <f t="shared" ref="J679" si="687">AVERAGE(H679:H680)</f>
        <v>#DIV/0!</v>
      </c>
    </row>
    <row r="680" spans="1:10">
      <c r="A680" s="12">
        <v>43662</v>
      </c>
      <c r="B680" s="13">
        <v>5</v>
      </c>
      <c r="C680" s="13" t="s">
        <v>5</v>
      </c>
      <c r="D680" s="13">
        <v>4</v>
      </c>
      <c r="E680" s="14" t="s">
        <v>25</v>
      </c>
      <c r="F680" s="15">
        <v>2</v>
      </c>
    </row>
    <row r="681" spans="1:10">
      <c r="A681" s="12">
        <v>43662</v>
      </c>
      <c r="B681" s="13">
        <v>5</v>
      </c>
      <c r="C681" s="13" t="s">
        <v>5</v>
      </c>
      <c r="D681" s="13">
        <v>5</v>
      </c>
      <c r="E681" s="14" t="s">
        <v>25</v>
      </c>
      <c r="F681" s="15">
        <v>1</v>
      </c>
      <c r="I681" t="e">
        <f t="shared" ref="I681" si="688">AVERAGE(G681:G682)</f>
        <v>#DIV/0!</v>
      </c>
      <c r="J681" t="e">
        <f t="shared" ref="J681" si="689">AVERAGE(H681:H682)</f>
        <v>#DIV/0!</v>
      </c>
    </row>
    <row r="682" spans="1:10">
      <c r="A682" s="12">
        <v>43662</v>
      </c>
      <c r="B682" s="13">
        <v>5</v>
      </c>
      <c r="C682" s="13" t="s">
        <v>5</v>
      </c>
      <c r="D682" s="13">
        <v>5</v>
      </c>
      <c r="E682" s="14" t="s">
        <v>25</v>
      </c>
      <c r="F682" s="15">
        <v>2</v>
      </c>
    </row>
    <row r="683" spans="1:10">
      <c r="A683" s="12">
        <v>43662</v>
      </c>
      <c r="B683" s="13">
        <v>5</v>
      </c>
      <c r="C683" s="13" t="s">
        <v>6</v>
      </c>
      <c r="D683" s="13">
        <v>1</v>
      </c>
      <c r="E683" s="14" t="s">
        <v>25</v>
      </c>
      <c r="F683" s="15">
        <v>1</v>
      </c>
      <c r="I683" t="e">
        <f t="shared" ref="I683" si="690">AVERAGE(G683:G684)</f>
        <v>#DIV/0!</v>
      </c>
      <c r="J683" t="e">
        <f t="shared" ref="J683" si="691">AVERAGE(H683:H684)</f>
        <v>#DIV/0!</v>
      </c>
    </row>
    <row r="684" spans="1:10">
      <c r="A684" s="12">
        <v>43662</v>
      </c>
      <c r="B684" s="13">
        <v>5</v>
      </c>
      <c r="C684" s="13" t="s">
        <v>6</v>
      </c>
      <c r="D684" s="13">
        <v>1</v>
      </c>
      <c r="E684" s="14" t="s">
        <v>25</v>
      </c>
      <c r="F684" s="15">
        <v>2</v>
      </c>
    </row>
    <row r="685" spans="1:10">
      <c r="A685" s="12">
        <v>43662</v>
      </c>
      <c r="B685" s="13">
        <v>5</v>
      </c>
      <c r="C685" s="13" t="s">
        <v>6</v>
      </c>
      <c r="D685" s="13">
        <v>2</v>
      </c>
      <c r="E685" s="14" t="s">
        <v>25</v>
      </c>
      <c r="F685" s="15">
        <v>1</v>
      </c>
      <c r="I685" t="e">
        <f t="shared" ref="I685" si="692">AVERAGE(G685:G686)</f>
        <v>#DIV/0!</v>
      </c>
      <c r="J685" t="e">
        <f t="shared" ref="J685" si="693">AVERAGE(H685:H686)</f>
        <v>#DIV/0!</v>
      </c>
    </row>
    <row r="686" spans="1:10">
      <c r="A686" s="12">
        <v>43662</v>
      </c>
      <c r="B686" s="13">
        <v>5</v>
      </c>
      <c r="C686" s="13" t="s">
        <v>6</v>
      </c>
      <c r="D686" s="13">
        <v>2</v>
      </c>
      <c r="E686" s="14" t="s">
        <v>25</v>
      </c>
      <c r="F686" s="15">
        <v>2</v>
      </c>
    </row>
    <row r="687" spans="1:10">
      <c r="A687" s="12">
        <v>43662</v>
      </c>
      <c r="B687" s="13">
        <v>5</v>
      </c>
      <c r="C687" s="13" t="s">
        <v>6</v>
      </c>
      <c r="D687" s="13">
        <v>3</v>
      </c>
      <c r="E687" s="14" t="s">
        <v>25</v>
      </c>
      <c r="F687" s="15">
        <v>1</v>
      </c>
      <c r="I687" t="e">
        <f t="shared" ref="I687" si="694">AVERAGE(G687:G688)</f>
        <v>#DIV/0!</v>
      </c>
      <c r="J687" t="e">
        <f t="shared" ref="J687" si="695">AVERAGE(H687:H688)</f>
        <v>#DIV/0!</v>
      </c>
    </row>
    <row r="688" spans="1:10">
      <c r="A688" s="12">
        <v>43662</v>
      </c>
      <c r="B688" s="13">
        <v>5</v>
      </c>
      <c r="C688" s="13" t="s">
        <v>6</v>
      </c>
      <c r="D688" s="13">
        <v>3</v>
      </c>
      <c r="E688" s="14" t="s">
        <v>25</v>
      </c>
      <c r="F688" s="15">
        <v>2</v>
      </c>
    </row>
    <row r="689" spans="1:10">
      <c r="A689" s="12">
        <v>43662</v>
      </c>
      <c r="B689" s="13">
        <v>5</v>
      </c>
      <c r="C689" s="13" t="s">
        <v>6</v>
      </c>
      <c r="D689" s="13">
        <v>4</v>
      </c>
      <c r="E689" s="14" t="s">
        <v>25</v>
      </c>
      <c r="F689" s="15">
        <v>1</v>
      </c>
      <c r="I689" t="e">
        <f t="shared" ref="I689" si="696">AVERAGE(G689:G690)</f>
        <v>#DIV/0!</v>
      </c>
      <c r="J689" t="e">
        <f t="shared" ref="J689" si="697">AVERAGE(H689:H690)</f>
        <v>#DIV/0!</v>
      </c>
    </row>
    <row r="690" spans="1:10">
      <c r="A690" s="12">
        <v>43662</v>
      </c>
      <c r="B690" s="13">
        <v>5</v>
      </c>
      <c r="C690" s="13" t="s">
        <v>6</v>
      </c>
      <c r="D690" s="13">
        <v>4</v>
      </c>
      <c r="E690" s="14" t="s">
        <v>25</v>
      </c>
      <c r="F690" s="15">
        <v>2</v>
      </c>
    </row>
    <row r="691" spans="1:10">
      <c r="A691" s="12">
        <v>43662</v>
      </c>
      <c r="B691" s="13">
        <v>5</v>
      </c>
      <c r="C691" s="13" t="s">
        <v>6</v>
      </c>
      <c r="D691" s="13">
        <v>5</v>
      </c>
      <c r="E691" s="14" t="s">
        <v>25</v>
      </c>
      <c r="F691" s="15">
        <v>1</v>
      </c>
      <c r="I691" t="e">
        <f t="shared" ref="I691" si="698">AVERAGE(G691:G692)</f>
        <v>#DIV/0!</v>
      </c>
      <c r="J691" t="e">
        <f t="shared" ref="J691" si="699">AVERAGE(H691:H692)</f>
        <v>#DIV/0!</v>
      </c>
    </row>
    <row r="692" spans="1:10">
      <c r="A692" s="12">
        <v>43662</v>
      </c>
      <c r="B692" s="13">
        <v>5</v>
      </c>
      <c r="C692" s="13" t="s">
        <v>6</v>
      </c>
      <c r="D692" s="13">
        <v>5</v>
      </c>
      <c r="E692" s="14" t="s">
        <v>25</v>
      </c>
      <c r="F692" s="15">
        <v>2</v>
      </c>
    </row>
    <row r="693" spans="1:10">
      <c r="A693" s="12">
        <v>43662</v>
      </c>
      <c r="B693" s="13">
        <v>6</v>
      </c>
      <c r="C693" s="13" t="s">
        <v>4</v>
      </c>
      <c r="D693" s="13">
        <v>1</v>
      </c>
      <c r="E693" s="14" t="s">
        <v>25</v>
      </c>
      <c r="F693" s="15">
        <v>1</v>
      </c>
      <c r="I693" t="e">
        <f t="shared" ref="I693" si="700">AVERAGE(G693:G694)</f>
        <v>#DIV/0!</v>
      </c>
      <c r="J693" t="e">
        <f t="shared" ref="J693" si="701">AVERAGE(H693:H694)</f>
        <v>#DIV/0!</v>
      </c>
    </row>
    <row r="694" spans="1:10">
      <c r="A694" s="12">
        <v>43662</v>
      </c>
      <c r="B694" s="13">
        <v>6</v>
      </c>
      <c r="C694" s="13" t="s">
        <v>4</v>
      </c>
      <c r="D694" s="13">
        <v>1</v>
      </c>
      <c r="E694" s="14" t="s">
        <v>25</v>
      </c>
      <c r="F694" s="15">
        <v>2</v>
      </c>
    </row>
    <row r="695" spans="1:10">
      <c r="A695" s="12">
        <v>43662</v>
      </c>
      <c r="B695" s="13">
        <v>6</v>
      </c>
      <c r="C695" s="13" t="s">
        <v>4</v>
      </c>
      <c r="D695" s="13">
        <v>2</v>
      </c>
      <c r="E695" s="14" t="s">
        <v>25</v>
      </c>
      <c r="F695" s="15">
        <v>1</v>
      </c>
      <c r="I695" t="e">
        <f t="shared" ref="I695" si="702">AVERAGE(G695:G696)</f>
        <v>#DIV/0!</v>
      </c>
      <c r="J695" t="e">
        <f t="shared" ref="J695" si="703">AVERAGE(H695:H696)</f>
        <v>#DIV/0!</v>
      </c>
    </row>
    <row r="696" spans="1:10">
      <c r="A696" s="12">
        <v>43662</v>
      </c>
      <c r="B696" s="13">
        <v>6</v>
      </c>
      <c r="C696" s="13" t="s">
        <v>4</v>
      </c>
      <c r="D696" s="13">
        <v>2</v>
      </c>
      <c r="E696" s="14" t="s">
        <v>25</v>
      </c>
      <c r="F696" s="15">
        <v>2</v>
      </c>
    </row>
    <row r="697" spans="1:10">
      <c r="A697" s="12">
        <v>43662</v>
      </c>
      <c r="B697" s="13">
        <v>6</v>
      </c>
      <c r="C697" s="13" t="s">
        <v>4</v>
      </c>
      <c r="D697" s="13">
        <v>3</v>
      </c>
      <c r="E697" s="14" t="s">
        <v>25</v>
      </c>
      <c r="F697" s="15">
        <v>1</v>
      </c>
      <c r="I697" t="e">
        <f t="shared" ref="I697" si="704">AVERAGE(G697:G698)</f>
        <v>#DIV/0!</v>
      </c>
      <c r="J697" t="e">
        <f t="shared" ref="J697" si="705">AVERAGE(H697:H698)</f>
        <v>#DIV/0!</v>
      </c>
    </row>
    <row r="698" spans="1:10">
      <c r="A698" s="12">
        <v>43662</v>
      </c>
      <c r="B698" s="13">
        <v>6</v>
      </c>
      <c r="C698" s="13" t="s">
        <v>4</v>
      </c>
      <c r="D698" s="13">
        <v>3</v>
      </c>
      <c r="E698" s="14" t="s">
        <v>25</v>
      </c>
      <c r="F698" s="15">
        <v>2</v>
      </c>
    </row>
    <row r="699" spans="1:10">
      <c r="A699" s="12">
        <v>43662</v>
      </c>
      <c r="B699" s="13">
        <v>6</v>
      </c>
      <c r="C699" s="13" t="s">
        <v>4</v>
      </c>
      <c r="D699" s="13">
        <v>4</v>
      </c>
      <c r="E699" s="14" t="s">
        <v>25</v>
      </c>
      <c r="F699" s="15">
        <v>1</v>
      </c>
      <c r="I699" t="e">
        <f t="shared" ref="I699" si="706">AVERAGE(G699:G700)</f>
        <v>#DIV/0!</v>
      </c>
      <c r="J699" t="e">
        <f t="shared" ref="J699" si="707">AVERAGE(H699:H700)</f>
        <v>#DIV/0!</v>
      </c>
    </row>
    <row r="700" spans="1:10">
      <c r="A700" s="12">
        <v>43662</v>
      </c>
      <c r="B700" s="13">
        <v>6</v>
      </c>
      <c r="C700" s="13" t="s">
        <v>4</v>
      </c>
      <c r="D700" s="13">
        <v>4</v>
      </c>
      <c r="E700" s="14" t="s">
        <v>25</v>
      </c>
      <c r="F700" s="15">
        <v>2</v>
      </c>
    </row>
    <row r="701" spans="1:10">
      <c r="A701" s="12">
        <v>43662</v>
      </c>
      <c r="B701" s="13">
        <v>6</v>
      </c>
      <c r="C701" s="13" t="s">
        <v>4</v>
      </c>
      <c r="D701" s="13">
        <v>5</v>
      </c>
      <c r="E701" s="14" t="s">
        <v>25</v>
      </c>
      <c r="F701" s="15">
        <v>1</v>
      </c>
      <c r="I701" t="e">
        <f t="shared" ref="I701" si="708">AVERAGE(G701:G702)</f>
        <v>#DIV/0!</v>
      </c>
      <c r="J701" t="e">
        <f t="shared" ref="J701" si="709">AVERAGE(H701:H702)</f>
        <v>#DIV/0!</v>
      </c>
    </row>
    <row r="702" spans="1:10">
      <c r="A702" s="12">
        <v>43662</v>
      </c>
      <c r="B702" s="13">
        <v>6</v>
      </c>
      <c r="C702" s="13" t="s">
        <v>4</v>
      </c>
      <c r="D702" s="13">
        <v>5</v>
      </c>
      <c r="E702" s="14" t="s">
        <v>25</v>
      </c>
      <c r="F702" s="15">
        <v>2</v>
      </c>
    </row>
    <row r="703" spans="1:10">
      <c r="A703" s="12">
        <v>43662</v>
      </c>
      <c r="B703" s="13">
        <v>6</v>
      </c>
      <c r="C703" s="13" t="s">
        <v>5</v>
      </c>
      <c r="D703" s="13">
        <v>1</v>
      </c>
      <c r="E703" s="14" t="s">
        <v>25</v>
      </c>
      <c r="F703" s="15">
        <v>1</v>
      </c>
      <c r="I703" t="e">
        <f t="shared" ref="I703" si="710">AVERAGE(G703:G704)</f>
        <v>#DIV/0!</v>
      </c>
      <c r="J703" t="e">
        <f t="shared" ref="J703" si="711">AVERAGE(H703:H704)</f>
        <v>#DIV/0!</v>
      </c>
    </row>
    <row r="704" spans="1:10">
      <c r="A704" s="12">
        <v>43662</v>
      </c>
      <c r="B704" s="13">
        <v>6</v>
      </c>
      <c r="C704" s="13" t="s">
        <v>5</v>
      </c>
      <c r="D704" s="13">
        <v>1</v>
      </c>
      <c r="E704" s="14" t="s">
        <v>25</v>
      </c>
      <c r="F704" s="15">
        <v>2</v>
      </c>
    </row>
    <row r="705" spans="1:10">
      <c r="A705" s="12">
        <v>43662</v>
      </c>
      <c r="B705" s="13">
        <v>6</v>
      </c>
      <c r="C705" s="13" t="s">
        <v>5</v>
      </c>
      <c r="D705" s="13">
        <v>2</v>
      </c>
      <c r="E705" s="14" t="s">
        <v>25</v>
      </c>
      <c r="F705" s="15">
        <v>1</v>
      </c>
      <c r="G705" s="14">
        <v>0</v>
      </c>
      <c r="H705">
        <v>5</v>
      </c>
      <c r="I705">
        <f t="shared" ref="I705" si="712">AVERAGE(G705:G706)</f>
        <v>0</v>
      </c>
      <c r="J705">
        <f t="shared" ref="J705" si="713">AVERAGE(H705:H706)</f>
        <v>5</v>
      </c>
    </row>
    <row r="706" spans="1:10">
      <c r="A706" s="12">
        <v>43662</v>
      </c>
      <c r="B706" s="13">
        <v>6</v>
      </c>
      <c r="C706" s="13" t="s">
        <v>5</v>
      </c>
      <c r="D706" s="13">
        <v>2</v>
      </c>
      <c r="E706" s="14" t="s">
        <v>25</v>
      </c>
      <c r="F706" s="15">
        <v>2</v>
      </c>
    </row>
    <row r="707" spans="1:10">
      <c r="A707" s="12">
        <v>43662</v>
      </c>
      <c r="B707" s="13">
        <v>6</v>
      </c>
      <c r="C707" s="13" t="s">
        <v>5</v>
      </c>
      <c r="D707" s="13">
        <v>3</v>
      </c>
      <c r="E707" s="14" t="s">
        <v>25</v>
      </c>
      <c r="F707" s="15">
        <v>1</v>
      </c>
      <c r="I707" t="e">
        <f t="shared" ref="I707" si="714">AVERAGE(G707:G708)</f>
        <v>#DIV/0!</v>
      </c>
      <c r="J707" t="e">
        <f t="shared" ref="J707" si="715">AVERAGE(H707:H708)</f>
        <v>#DIV/0!</v>
      </c>
    </row>
    <row r="708" spans="1:10">
      <c r="A708" s="12">
        <v>43662</v>
      </c>
      <c r="B708" s="13">
        <v>6</v>
      </c>
      <c r="C708" s="13" t="s">
        <v>5</v>
      </c>
      <c r="D708" s="13">
        <v>3</v>
      </c>
      <c r="E708" s="14" t="s">
        <v>25</v>
      </c>
      <c r="F708" s="15">
        <v>2</v>
      </c>
    </row>
    <row r="709" spans="1:10">
      <c r="A709" s="12">
        <v>43662</v>
      </c>
      <c r="B709" s="13">
        <v>6</v>
      </c>
      <c r="C709" s="13" t="s">
        <v>5</v>
      </c>
      <c r="D709" s="13">
        <v>4</v>
      </c>
      <c r="E709" s="14" t="s">
        <v>25</v>
      </c>
      <c r="F709" s="15">
        <v>1</v>
      </c>
      <c r="G709" s="14"/>
      <c r="I709" t="e">
        <f t="shared" ref="I709" si="716">AVERAGE(G709:G710)</f>
        <v>#DIV/0!</v>
      </c>
      <c r="J709" t="e">
        <f t="shared" ref="J709" si="717">AVERAGE(H709:H710)</f>
        <v>#DIV/0!</v>
      </c>
    </row>
    <row r="710" spans="1:10">
      <c r="A710" s="12">
        <v>43662</v>
      </c>
      <c r="B710" s="13">
        <v>6</v>
      </c>
      <c r="C710" s="13" t="s">
        <v>5</v>
      </c>
      <c r="D710" s="13">
        <v>4</v>
      </c>
      <c r="E710" s="14" t="s">
        <v>25</v>
      </c>
      <c r="F710" s="15">
        <v>2</v>
      </c>
      <c r="G710" s="14"/>
    </row>
    <row r="711" spans="1:10">
      <c r="A711" s="12">
        <v>43662</v>
      </c>
      <c r="B711" s="13">
        <v>6</v>
      </c>
      <c r="C711" s="13" t="s">
        <v>5</v>
      </c>
      <c r="D711" s="13">
        <v>5</v>
      </c>
      <c r="E711" s="14" t="s">
        <v>25</v>
      </c>
      <c r="F711" s="15">
        <v>1</v>
      </c>
      <c r="I711" t="e">
        <f t="shared" ref="I711" si="718">AVERAGE(G711:G712)</f>
        <v>#DIV/0!</v>
      </c>
      <c r="J711" t="e">
        <f t="shared" ref="J711" si="719">AVERAGE(H711:H712)</f>
        <v>#DIV/0!</v>
      </c>
    </row>
    <row r="712" spans="1:10">
      <c r="A712" s="12">
        <v>43662</v>
      </c>
      <c r="B712" s="13">
        <v>6</v>
      </c>
      <c r="C712" s="13" t="s">
        <v>5</v>
      </c>
      <c r="D712" s="13">
        <v>5</v>
      </c>
      <c r="E712" s="14" t="s">
        <v>25</v>
      </c>
      <c r="F712" s="15">
        <v>2</v>
      </c>
    </row>
    <row r="713" spans="1:10">
      <c r="A713" s="12">
        <v>43662</v>
      </c>
      <c r="B713" s="13">
        <v>6</v>
      </c>
      <c r="C713" s="13" t="s">
        <v>6</v>
      </c>
      <c r="D713" s="13">
        <v>1</v>
      </c>
      <c r="E713" s="14" t="s">
        <v>25</v>
      </c>
      <c r="F713" s="15">
        <v>1</v>
      </c>
      <c r="G713" s="14"/>
      <c r="I713" t="e">
        <f t="shared" ref="I713" si="720">AVERAGE(G713:G714)</f>
        <v>#DIV/0!</v>
      </c>
      <c r="J713" t="e">
        <f t="shared" ref="J713" si="721">AVERAGE(H713:H714)</f>
        <v>#DIV/0!</v>
      </c>
    </row>
    <row r="714" spans="1:10">
      <c r="A714" s="12">
        <v>43662</v>
      </c>
      <c r="B714" s="13">
        <v>6</v>
      </c>
      <c r="C714" s="13" t="s">
        <v>6</v>
      </c>
      <c r="D714" s="13">
        <v>1</v>
      </c>
      <c r="E714" s="14" t="s">
        <v>25</v>
      </c>
      <c r="F714" s="15">
        <v>2</v>
      </c>
    </row>
    <row r="715" spans="1:10">
      <c r="A715" s="12">
        <v>43662</v>
      </c>
      <c r="B715" s="13">
        <v>6</v>
      </c>
      <c r="C715" s="13" t="s">
        <v>6</v>
      </c>
      <c r="D715" s="13">
        <v>2</v>
      </c>
      <c r="E715" s="14" t="s">
        <v>25</v>
      </c>
      <c r="F715" s="15">
        <v>1</v>
      </c>
      <c r="G715" s="14"/>
      <c r="I715" t="e">
        <f t="shared" ref="I715" si="722">AVERAGE(G715:G716)</f>
        <v>#DIV/0!</v>
      </c>
      <c r="J715" t="e">
        <f t="shared" ref="J715" si="723">AVERAGE(H715:H716)</f>
        <v>#DIV/0!</v>
      </c>
    </row>
    <row r="716" spans="1:10">
      <c r="A716" s="12">
        <v>43662</v>
      </c>
      <c r="B716" s="13">
        <v>6</v>
      </c>
      <c r="C716" s="13" t="s">
        <v>6</v>
      </c>
      <c r="D716" s="13">
        <v>2</v>
      </c>
      <c r="E716" s="14" t="s">
        <v>25</v>
      </c>
      <c r="F716" s="15">
        <v>2</v>
      </c>
    </row>
    <row r="717" spans="1:10">
      <c r="A717" s="12">
        <v>43662</v>
      </c>
      <c r="B717" s="13">
        <v>6</v>
      </c>
      <c r="C717" s="13" t="s">
        <v>6</v>
      </c>
      <c r="D717" s="13">
        <v>3</v>
      </c>
      <c r="E717" s="14" t="s">
        <v>25</v>
      </c>
      <c r="F717" s="15">
        <v>1</v>
      </c>
      <c r="I717" t="e">
        <f t="shared" ref="I717" si="724">AVERAGE(G717:G718)</f>
        <v>#DIV/0!</v>
      </c>
      <c r="J717" t="e">
        <f t="shared" ref="J717" si="725">AVERAGE(H717:H718)</f>
        <v>#DIV/0!</v>
      </c>
    </row>
    <row r="718" spans="1:10">
      <c r="A718" s="12">
        <v>43662</v>
      </c>
      <c r="B718" s="13">
        <v>6</v>
      </c>
      <c r="C718" s="13" t="s">
        <v>6</v>
      </c>
      <c r="D718" s="13">
        <v>3</v>
      </c>
      <c r="E718" s="14" t="s">
        <v>25</v>
      </c>
      <c r="F718" s="15">
        <v>2</v>
      </c>
    </row>
    <row r="719" spans="1:10">
      <c r="A719" s="12">
        <v>43662</v>
      </c>
      <c r="B719" s="13">
        <v>6</v>
      </c>
      <c r="C719" s="13" t="s">
        <v>6</v>
      </c>
      <c r="D719" s="13">
        <v>4</v>
      </c>
      <c r="E719" s="14" t="s">
        <v>25</v>
      </c>
      <c r="F719" s="15">
        <v>1</v>
      </c>
      <c r="I719" t="e">
        <f t="shared" ref="I719" si="726">AVERAGE(G719:G720)</f>
        <v>#DIV/0!</v>
      </c>
      <c r="J719" t="e">
        <f t="shared" ref="J719" si="727">AVERAGE(H719:H720)</f>
        <v>#DIV/0!</v>
      </c>
    </row>
    <row r="720" spans="1:10">
      <c r="A720" s="12">
        <v>43662</v>
      </c>
      <c r="B720" s="13">
        <v>6</v>
      </c>
      <c r="C720" s="13" t="s">
        <v>6</v>
      </c>
      <c r="D720" s="13">
        <v>4</v>
      </c>
      <c r="E720" s="14" t="s">
        <v>25</v>
      </c>
      <c r="F720" s="15">
        <v>2</v>
      </c>
    </row>
    <row r="721" spans="1:10">
      <c r="A721" s="12">
        <v>43662</v>
      </c>
      <c r="B721" s="13">
        <v>6</v>
      </c>
      <c r="C721" s="13" t="s">
        <v>6</v>
      </c>
      <c r="D721" s="13">
        <v>5</v>
      </c>
      <c r="E721" s="14" t="s">
        <v>25</v>
      </c>
      <c r="F721" s="15">
        <v>1</v>
      </c>
      <c r="I721" t="e">
        <f t="shared" ref="I721" si="728">AVERAGE(G721:G722)</f>
        <v>#DIV/0!</v>
      </c>
      <c r="J721" t="e">
        <f t="shared" ref="J721" si="729">AVERAGE(H721:H722)</f>
        <v>#DIV/0!</v>
      </c>
    </row>
    <row r="722" spans="1:10">
      <c r="A722" s="12">
        <v>43662</v>
      </c>
      <c r="B722" s="13">
        <v>6</v>
      </c>
      <c r="C722" s="13" t="s">
        <v>6</v>
      </c>
      <c r="D722" s="13">
        <v>5</v>
      </c>
      <c r="E722" s="14" t="s">
        <v>25</v>
      </c>
      <c r="F722" s="15">
        <v>2</v>
      </c>
    </row>
    <row r="723" spans="1:10">
      <c r="A723" s="12">
        <v>43682</v>
      </c>
      <c r="B723" s="13">
        <v>3</v>
      </c>
      <c r="C723" s="13" t="s">
        <v>4</v>
      </c>
      <c r="D723" s="13">
        <v>1</v>
      </c>
      <c r="E723" s="14" t="s">
        <v>25</v>
      </c>
      <c r="F723" s="15">
        <v>1</v>
      </c>
      <c r="G723" s="14"/>
      <c r="H723" s="14"/>
      <c r="I723" t="e">
        <f t="shared" ref="I723" si="730">AVERAGE(G723:G724)</f>
        <v>#DIV/0!</v>
      </c>
      <c r="J723" t="e">
        <f t="shared" ref="J723" si="731">AVERAGE(H723:H724)</f>
        <v>#DIV/0!</v>
      </c>
    </row>
    <row r="724" spans="1:10">
      <c r="A724" s="12">
        <v>43682</v>
      </c>
      <c r="B724" s="13">
        <v>3</v>
      </c>
      <c r="C724" s="13" t="s">
        <v>4</v>
      </c>
      <c r="D724" s="13">
        <v>1</v>
      </c>
      <c r="E724" s="14" t="s">
        <v>25</v>
      </c>
      <c r="F724" s="15">
        <v>2</v>
      </c>
      <c r="G724" s="14"/>
      <c r="H724" s="14"/>
    </row>
    <row r="725" spans="1:10">
      <c r="A725" s="12">
        <v>43682</v>
      </c>
      <c r="B725" s="13">
        <v>3</v>
      </c>
      <c r="C725" s="13" t="s">
        <v>4</v>
      </c>
      <c r="D725" s="13">
        <v>2</v>
      </c>
      <c r="E725" s="14" t="s">
        <v>25</v>
      </c>
      <c r="F725" s="15">
        <v>1</v>
      </c>
      <c r="G725" s="14"/>
      <c r="H725" s="14"/>
      <c r="I725" t="e">
        <f t="shared" ref="I725" si="732">AVERAGE(G725:G726)</f>
        <v>#DIV/0!</v>
      </c>
      <c r="J725" t="e">
        <f t="shared" ref="J725" si="733">AVERAGE(H725:H726)</f>
        <v>#DIV/0!</v>
      </c>
    </row>
    <row r="726" spans="1:10">
      <c r="A726" s="12">
        <v>43682</v>
      </c>
      <c r="B726" s="13">
        <v>3</v>
      </c>
      <c r="C726" s="13" t="s">
        <v>4</v>
      </c>
      <c r="D726" s="13">
        <v>2</v>
      </c>
      <c r="E726" s="14" t="s">
        <v>25</v>
      </c>
      <c r="F726" s="15">
        <v>2</v>
      </c>
      <c r="G726" s="14"/>
      <c r="H726" s="14"/>
    </row>
    <row r="727" spans="1:10">
      <c r="A727" s="12">
        <v>43682</v>
      </c>
      <c r="B727" s="13">
        <v>3</v>
      </c>
      <c r="C727" s="13" t="s">
        <v>4</v>
      </c>
      <c r="D727" s="13">
        <v>3</v>
      </c>
      <c r="E727" s="14" t="s">
        <v>25</v>
      </c>
      <c r="F727" s="15">
        <v>1</v>
      </c>
      <c r="G727" s="14"/>
      <c r="H727" s="14"/>
      <c r="I727" t="e">
        <f t="shared" ref="I727" si="734">AVERAGE(G727:G728)</f>
        <v>#DIV/0!</v>
      </c>
      <c r="J727" t="e">
        <f t="shared" ref="J727" si="735">AVERAGE(H727:H728)</f>
        <v>#DIV/0!</v>
      </c>
    </row>
    <row r="728" spans="1:10">
      <c r="A728" s="12">
        <v>43682</v>
      </c>
      <c r="B728" s="13">
        <v>3</v>
      </c>
      <c r="C728" s="13" t="s">
        <v>4</v>
      </c>
      <c r="D728" s="13">
        <v>3</v>
      </c>
      <c r="E728" s="14" t="s">
        <v>25</v>
      </c>
      <c r="F728" s="15">
        <v>2</v>
      </c>
      <c r="G728" s="14"/>
      <c r="H728" s="14"/>
    </row>
    <row r="729" spans="1:10">
      <c r="A729" s="12">
        <v>43682</v>
      </c>
      <c r="B729" s="13">
        <v>3</v>
      </c>
      <c r="C729" s="13" t="s">
        <v>4</v>
      </c>
      <c r="D729" s="13">
        <v>4</v>
      </c>
      <c r="E729" s="14" t="s">
        <v>25</v>
      </c>
      <c r="F729" s="15">
        <v>1</v>
      </c>
      <c r="G729" s="14"/>
      <c r="H729" s="14"/>
      <c r="I729" t="e">
        <f t="shared" ref="I729" si="736">AVERAGE(G729:G730)</f>
        <v>#DIV/0!</v>
      </c>
      <c r="J729" t="e">
        <f t="shared" ref="J729" si="737">AVERAGE(H729:H730)</f>
        <v>#DIV/0!</v>
      </c>
    </row>
    <row r="730" spans="1:10">
      <c r="A730" s="12">
        <v>43682</v>
      </c>
      <c r="B730" s="13">
        <v>3</v>
      </c>
      <c r="C730" s="13" t="s">
        <v>4</v>
      </c>
      <c r="D730" s="13">
        <v>4</v>
      </c>
      <c r="E730" s="14" t="s">
        <v>25</v>
      </c>
      <c r="F730" s="15">
        <v>2</v>
      </c>
      <c r="G730" s="14"/>
      <c r="H730" s="14"/>
    </row>
    <row r="731" spans="1:10">
      <c r="A731" s="12">
        <v>43682</v>
      </c>
      <c r="B731" s="13">
        <v>3</v>
      </c>
      <c r="C731" s="13" t="s">
        <v>4</v>
      </c>
      <c r="D731" s="13">
        <v>5</v>
      </c>
      <c r="E731" s="14" t="s">
        <v>25</v>
      </c>
      <c r="F731" s="15">
        <v>1</v>
      </c>
      <c r="G731" s="14"/>
      <c r="H731" s="14"/>
      <c r="I731" t="e">
        <f t="shared" ref="I731" si="738">AVERAGE(G731:G732)</f>
        <v>#DIV/0!</v>
      </c>
      <c r="J731" t="e">
        <f t="shared" ref="J731" si="739">AVERAGE(H731:H732)</f>
        <v>#DIV/0!</v>
      </c>
    </row>
    <row r="732" spans="1:10">
      <c r="A732" s="12">
        <v>43682</v>
      </c>
      <c r="B732" s="13">
        <v>3</v>
      </c>
      <c r="C732" s="13" t="s">
        <v>4</v>
      </c>
      <c r="D732" s="13">
        <v>5</v>
      </c>
      <c r="E732" s="14" t="s">
        <v>25</v>
      </c>
      <c r="F732" s="15">
        <v>2</v>
      </c>
      <c r="G732" s="14"/>
      <c r="H732" s="14"/>
    </row>
    <row r="733" spans="1:10">
      <c r="A733" s="12">
        <v>43682</v>
      </c>
      <c r="B733" s="13">
        <v>3</v>
      </c>
      <c r="C733" s="13" t="s">
        <v>5</v>
      </c>
      <c r="D733" s="13">
        <v>1</v>
      </c>
      <c r="E733" s="14" t="s">
        <v>25</v>
      </c>
      <c r="F733" s="15">
        <v>1</v>
      </c>
      <c r="G733" s="14"/>
      <c r="H733" s="14"/>
      <c r="I733" t="e">
        <f t="shared" ref="I733" si="740">AVERAGE(G733:G734)</f>
        <v>#DIV/0!</v>
      </c>
      <c r="J733" t="e">
        <f t="shared" ref="J733" si="741">AVERAGE(H733:H734)</f>
        <v>#DIV/0!</v>
      </c>
    </row>
    <row r="734" spans="1:10">
      <c r="A734" s="12">
        <v>43682</v>
      </c>
      <c r="B734" s="13">
        <v>3</v>
      </c>
      <c r="C734" s="13" t="s">
        <v>5</v>
      </c>
      <c r="D734" s="13">
        <v>1</v>
      </c>
      <c r="E734" s="14" t="s">
        <v>25</v>
      </c>
      <c r="F734" s="15">
        <v>2</v>
      </c>
      <c r="G734" s="14"/>
      <c r="H734" s="14"/>
    </row>
    <row r="735" spans="1:10">
      <c r="A735" s="12">
        <v>43682</v>
      </c>
      <c r="B735" s="13">
        <v>3</v>
      </c>
      <c r="C735" s="13" t="s">
        <v>5</v>
      </c>
      <c r="D735" s="13">
        <v>2</v>
      </c>
      <c r="E735" s="14" t="s">
        <v>25</v>
      </c>
      <c r="F735" s="15">
        <v>1</v>
      </c>
      <c r="G735" s="14"/>
      <c r="H735" s="14"/>
      <c r="I735" t="e">
        <f t="shared" ref="I735" si="742">AVERAGE(G735:G736)</f>
        <v>#DIV/0!</v>
      </c>
      <c r="J735" t="e">
        <f t="shared" ref="J735" si="743">AVERAGE(H735:H736)</f>
        <v>#DIV/0!</v>
      </c>
    </row>
    <row r="736" spans="1:10">
      <c r="A736" s="12">
        <v>43682</v>
      </c>
      <c r="B736" s="13">
        <v>3</v>
      </c>
      <c r="C736" s="13" t="s">
        <v>5</v>
      </c>
      <c r="D736" s="13">
        <v>2</v>
      </c>
      <c r="E736" s="14" t="s">
        <v>25</v>
      </c>
      <c r="F736" s="15">
        <v>2</v>
      </c>
      <c r="G736" s="14"/>
      <c r="H736" s="14"/>
    </row>
    <row r="737" spans="1:10">
      <c r="A737" s="12">
        <v>43682</v>
      </c>
      <c r="B737" s="13">
        <v>3</v>
      </c>
      <c r="C737" s="13" t="s">
        <v>5</v>
      </c>
      <c r="D737" s="13">
        <v>3</v>
      </c>
      <c r="E737" s="14" t="s">
        <v>25</v>
      </c>
      <c r="F737" s="15">
        <v>1</v>
      </c>
      <c r="G737" s="14"/>
      <c r="H737" s="14"/>
      <c r="I737" t="e">
        <f t="shared" ref="I737" si="744">AVERAGE(G737:G738)</f>
        <v>#DIV/0!</v>
      </c>
      <c r="J737" t="e">
        <f t="shared" ref="J737" si="745">AVERAGE(H737:H738)</f>
        <v>#DIV/0!</v>
      </c>
    </row>
    <row r="738" spans="1:10">
      <c r="A738" s="12">
        <v>43682</v>
      </c>
      <c r="B738" s="13">
        <v>3</v>
      </c>
      <c r="C738" s="13" t="s">
        <v>5</v>
      </c>
      <c r="D738" s="13">
        <v>3</v>
      </c>
      <c r="E738" s="14" t="s">
        <v>25</v>
      </c>
      <c r="F738" s="15">
        <v>2</v>
      </c>
      <c r="G738" s="14"/>
      <c r="H738" s="14"/>
    </row>
    <row r="739" spans="1:10">
      <c r="A739" s="12">
        <v>43682</v>
      </c>
      <c r="B739" s="13">
        <v>3</v>
      </c>
      <c r="C739" s="13" t="s">
        <v>5</v>
      </c>
      <c r="D739" s="13">
        <v>4</v>
      </c>
      <c r="E739" s="14" t="s">
        <v>25</v>
      </c>
      <c r="F739" s="15">
        <v>1</v>
      </c>
      <c r="G739" s="14"/>
      <c r="H739" s="14"/>
      <c r="I739" t="e">
        <f t="shared" ref="I739" si="746">AVERAGE(G739:G740)</f>
        <v>#DIV/0!</v>
      </c>
      <c r="J739" t="e">
        <f t="shared" ref="J739" si="747">AVERAGE(H739:H740)</f>
        <v>#DIV/0!</v>
      </c>
    </row>
    <row r="740" spans="1:10">
      <c r="A740" s="12">
        <v>43682</v>
      </c>
      <c r="B740" s="13">
        <v>3</v>
      </c>
      <c r="C740" s="13" t="s">
        <v>5</v>
      </c>
      <c r="D740" s="13">
        <v>4</v>
      </c>
      <c r="E740" s="14" t="s">
        <v>25</v>
      </c>
      <c r="F740" s="15">
        <v>2</v>
      </c>
      <c r="G740" s="14"/>
      <c r="H740" s="14"/>
    </row>
    <row r="741" spans="1:10">
      <c r="A741" s="12">
        <v>43682</v>
      </c>
      <c r="B741" s="13">
        <v>3</v>
      </c>
      <c r="C741" s="13" t="s">
        <v>5</v>
      </c>
      <c r="D741" s="13">
        <v>5</v>
      </c>
      <c r="E741" s="14" t="s">
        <v>25</v>
      </c>
      <c r="F741" s="15">
        <v>1</v>
      </c>
      <c r="G741" s="14"/>
      <c r="H741" s="14"/>
      <c r="I741" t="e">
        <f t="shared" ref="I741" si="748">AVERAGE(G741:G742)</f>
        <v>#DIV/0!</v>
      </c>
      <c r="J741" t="e">
        <f t="shared" ref="J741" si="749">AVERAGE(H741:H742)</f>
        <v>#DIV/0!</v>
      </c>
    </row>
    <row r="742" spans="1:10">
      <c r="A742" s="12">
        <v>43682</v>
      </c>
      <c r="B742" s="13">
        <v>3</v>
      </c>
      <c r="C742" s="13" t="s">
        <v>5</v>
      </c>
      <c r="D742" s="13">
        <v>5</v>
      </c>
      <c r="E742" s="14" t="s">
        <v>25</v>
      </c>
      <c r="F742" s="15">
        <v>2</v>
      </c>
      <c r="G742" s="14"/>
      <c r="H742" s="14"/>
    </row>
    <row r="743" spans="1:10">
      <c r="A743" s="12">
        <v>43682</v>
      </c>
      <c r="B743" s="13">
        <v>3</v>
      </c>
      <c r="C743" s="13" t="s">
        <v>6</v>
      </c>
      <c r="D743" s="13">
        <v>1</v>
      </c>
      <c r="E743" s="14" t="s">
        <v>25</v>
      </c>
      <c r="F743" s="15">
        <v>1</v>
      </c>
      <c r="G743" s="14"/>
      <c r="H743" s="14"/>
      <c r="I743" t="e">
        <f t="shared" ref="I743" si="750">AVERAGE(G743:G744)</f>
        <v>#DIV/0!</v>
      </c>
      <c r="J743" t="e">
        <f t="shared" ref="J743" si="751">AVERAGE(H743:H744)</f>
        <v>#DIV/0!</v>
      </c>
    </row>
    <row r="744" spans="1:10">
      <c r="A744" s="12">
        <v>43682</v>
      </c>
      <c r="B744" s="13">
        <v>3</v>
      </c>
      <c r="C744" s="13" t="s">
        <v>6</v>
      </c>
      <c r="D744" s="13">
        <v>1</v>
      </c>
      <c r="E744" s="14" t="s">
        <v>25</v>
      </c>
      <c r="F744" s="15">
        <v>2</v>
      </c>
      <c r="G744" s="14"/>
      <c r="H744" s="14"/>
    </row>
    <row r="745" spans="1:10">
      <c r="A745" s="12">
        <v>43682</v>
      </c>
      <c r="B745" s="13">
        <v>3</v>
      </c>
      <c r="C745" s="13" t="s">
        <v>6</v>
      </c>
      <c r="D745" s="13">
        <v>2</v>
      </c>
      <c r="E745" s="14" t="s">
        <v>25</v>
      </c>
      <c r="F745" s="15">
        <v>1</v>
      </c>
      <c r="G745" s="14"/>
      <c r="H745" s="14"/>
      <c r="I745" t="e">
        <f t="shared" ref="I745" si="752">AVERAGE(G745:G746)</f>
        <v>#DIV/0!</v>
      </c>
      <c r="J745" t="e">
        <f t="shared" ref="J745" si="753">AVERAGE(H745:H746)</f>
        <v>#DIV/0!</v>
      </c>
    </row>
    <row r="746" spans="1:10">
      <c r="A746" s="12">
        <v>43682</v>
      </c>
      <c r="B746" s="13">
        <v>3</v>
      </c>
      <c r="C746" s="13" t="s">
        <v>6</v>
      </c>
      <c r="D746" s="13">
        <v>2</v>
      </c>
      <c r="E746" s="14" t="s">
        <v>25</v>
      </c>
      <c r="F746" s="15">
        <v>2</v>
      </c>
      <c r="G746" s="14"/>
      <c r="H746" s="14"/>
    </row>
    <row r="747" spans="1:10">
      <c r="A747" s="12">
        <v>43682</v>
      </c>
      <c r="B747" s="13">
        <v>3</v>
      </c>
      <c r="C747" s="13" t="s">
        <v>6</v>
      </c>
      <c r="D747" s="13">
        <v>3</v>
      </c>
      <c r="E747" s="14" t="s">
        <v>25</v>
      </c>
      <c r="F747" s="15">
        <v>1</v>
      </c>
      <c r="G747" s="14">
        <v>0</v>
      </c>
      <c r="H747" s="14">
        <v>1.6</v>
      </c>
      <c r="I747">
        <f t="shared" ref="I747" si="754">AVERAGE(G747:G748)</f>
        <v>0</v>
      </c>
      <c r="J747">
        <f t="shared" ref="J747" si="755">AVERAGE(H747:H748)</f>
        <v>1.6</v>
      </c>
    </row>
    <row r="748" spans="1:10">
      <c r="A748" s="12">
        <v>43682</v>
      </c>
      <c r="B748" s="13">
        <v>3</v>
      </c>
      <c r="C748" s="13" t="s">
        <v>6</v>
      </c>
      <c r="D748" s="13">
        <v>3</v>
      </c>
      <c r="E748" s="14" t="s">
        <v>25</v>
      </c>
      <c r="F748" s="15">
        <v>2</v>
      </c>
      <c r="G748" s="14"/>
      <c r="H748" s="14"/>
    </row>
    <row r="749" spans="1:10">
      <c r="A749" s="12">
        <v>43682</v>
      </c>
      <c r="B749" s="13">
        <v>3</v>
      </c>
      <c r="C749" s="13" t="s">
        <v>6</v>
      </c>
      <c r="D749" s="13">
        <v>4</v>
      </c>
      <c r="E749" s="14" t="s">
        <v>25</v>
      </c>
      <c r="F749" s="15">
        <v>1</v>
      </c>
      <c r="G749" s="14"/>
      <c r="H749" s="14"/>
      <c r="I749" t="e">
        <f t="shared" ref="I749" si="756">AVERAGE(G749:G750)</f>
        <v>#DIV/0!</v>
      </c>
      <c r="J749" t="e">
        <f t="shared" ref="J749" si="757">AVERAGE(H749:H750)</f>
        <v>#DIV/0!</v>
      </c>
    </row>
    <row r="750" spans="1:10">
      <c r="A750" s="12">
        <v>43682</v>
      </c>
      <c r="B750" s="13">
        <v>3</v>
      </c>
      <c r="C750" s="13" t="s">
        <v>6</v>
      </c>
      <c r="D750" s="13">
        <v>4</v>
      </c>
      <c r="E750" s="14" t="s">
        <v>25</v>
      </c>
      <c r="F750" s="15">
        <v>2</v>
      </c>
      <c r="G750" s="14"/>
      <c r="H750" s="14"/>
    </row>
    <row r="751" spans="1:10">
      <c r="A751" s="12">
        <v>43682</v>
      </c>
      <c r="B751" s="13">
        <v>3</v>
      </c>
      <c r="C751" s="13" t="s">
        <v>6</v>
      </c>
      <c r="D751" s="13">
        <v>5</v>
      </c>
      <c r="E751" s="14" t="s">
        <v>25</v>
      </c>
      <c r="F751" s="15">
        <v>1</v>
      </c>
      <c r="G751" s="14"/>
      <c r="H751" s="14"/>
      <c r="I751" t="e">
        <f t="shared" ref="I751" si="758">AVERAGE(G751:G752)</f>
        <v>#DIV/0!</v>
      </c>
      <c r="J751" t="e">
        <f t="shared" ref="J751" si="759">AVERAGE(H751:H752)</f>
        <v>#DIV/0!</v>
      </c>
    </row>
    <row r="752" spans="1:10">
      <c r="A752" s="12">
        <v>43682</v>
      </c>
      <c r="B752" s="13">
        <v>3</v>
      </c>
      <c r="C752" s="13" t="s">
        <v>6</v>
      </c>
      <c r="D752" s="13">
        <v>5</v>
      </c>
      <c r="E752" s="14" t="s">
        <v>25</v>
      </c>
      <c r="F752" s="15">
        <v>2</v>
      </c>
      <c r="G752" s="14"/>
      <c r="H752" s="14"/>
    </row>
    <row r="753" spans="1:10">
      <c r="A753" s="12">
        <v>43682</v>
      </c>
      <c r="B753" s="13">
        <v>5</v>
      </c>
      <c r="C753" s="13" t="s">
        <v>4</v>
      </c>
      <c r="D753" s="13">
        <v>1</v>
      </c>
      <c r="E753" s="14" t="s">
        <v>25</v>
      </c>
      <c r="F753" s="15">
        <v>1</v>
      </c>
      <c r="I753" t="e">
        <f t="shared" ref="I753" si="760">AVERAGE(G753:G754)</f>
        <v>#DIV/0!</v>
      </c>
      <c r="J753" t="e">
        <f t="shared" ref="J753" si="761">AVERAGE(H753:H754)</f>
        <v>#DIV/0!</v>
      </c>
    </row>
    <row r="754" spans="1:10">
      <c r="A754" s="12">
        <v>43682</v>
      </c>
      <c r="B754" s="13">
        <v>5</v>
      </c>
      <c r="C754" s="13" t="s">
        <v>4</v>
      </c>
      <c r="D754" s="13">
        <v>1</v>
      </c>
      <c r="E754" s="14" t="s">
        <v>25</v>
      </c>
      <c r="F754" s="15">
        <v>2</v>
      </c>
    </row>
    <row r="755" spans="1:10">
      <c r="A755" s="12">
        <v>43682</v>
      </c>
      <c r="B755" s="13">
        <v>5</v>
      </c>
      <c r="C755" s="13" t="s">
        <v>4</v>
      </c>
      <c r="D755" s="13">
        <v>2</v>
      </c>
      <c r="E755" s="14" t="s">
        <v>25</v>
      </c>
      <c r="F755" s="15">
        <v>1</v>
      </c>
      <c r="I755" t="e">
        <f t="shared" ref="I755" si="762">AVERAGE(G755:G756)</f>
        <v>#DIV/0!</v>
      </c>
      <c r="J755" t="e">
        <f t="shared" ref="J755" si="763">AVERAGE(H755:H756)</f>
        <v>#DIV/0!</v>
      </c>
    </row>
    <row r="756" spans="1:10">
      <c r="A756" s="12">
        <v>43682</v>
      </c>
      <c r="B756" s="13">
        <v>5</v>
      </c>
      <c r="C756" s="13" t="s">
        <v>4</v>
      </c>
      <c r="D756" s="13">
        <v>2</v>
      </c>
      <c r="E756" s="14" t="s">
        <v>25</v>
      </c>
      <c r="F756" s="15">
        <v>2</v>
      </c>
    </row>
    <row r="757" spans="1:10">
      <c r="A757" s="12">
        <v>43682</v>
      </c>
      <c r="B757" s="13">
        <v>5</v>
      </c>
      <c r="C757" s="13" t="s">
        <v>4</v>
      </c>
      <c r="D757" s="13">
        <v>3</v>
      </c>
      <c r="E757" s="14" t="s">
        <v>25</v>
      </c>
      <c r="F757" s="15">
        <v>1</v>
      </c>
      <c r="G757" s="14">
        <v>0</v>
      </c>
      <c r="H757">
        <v>1.2</v>
      </c>
      <c r="I757">
        <f t="shared" ref="I757" si="764">AVERAGE(G757:G758)</f>
        <v>0</v>
      </c>
      <c r="J757">
        <f t="shared" ref="J757" si="765">AVERAGE(H757:H758)</f>
        <v>1.85</v>
      </c>
    </row>
    <row r="758" spans="1:10">
      <c r="A758" s="12">
        <v>43682</v>
      </c>
      <c r="B758" s="13">
        <v>5</v>
      </c>
      <c r="C758" s="13" t="s">
        <v>4</v>
      </c>
      <c r="D758" s="13">
        <v>3</v>
      </c>
      <c r="E758" s="14" t="s">
        <v>25</v>
      </c>
      <c r="F758" s="15">
        <v>2</v>
      </c>
      <c r="G758" s="14">
        <v>0</v>
      </c>
      <c r="H758">
        <v>2.5</v>
      </c>
    </row>
    <row r="759" spans="1:10">
      <c r="A759" s="12">
        <v>43682</v>
      </c>
      <c r="B759" s="13">
        <v>5</v>
      </c>
      <c r="C759" s="13" t="s">
        <v>4</v>
      </c>
      <c r="D759" s="13">
        <v>4</v>
      </c>
      <c r="E759" s="14" t="s">
        <v>25</v>
      </c>
      <c r="F759" s="15">
        <v>1</v>
      </c>
      <c r="I759" t="e">
        <f t="shared" ref="I759" si="766">AVERAGE(G759:G760)</f>
        <v>#DIV/0!</v>
      </c>
      <c r="J759" t="e">
        <f t="shared" ref="J759" si="767">AVERAGE(H759:H760)</f>
        <v>#DIV/0!</v>
      </c>
    </row>
    <row r="760" spans="1:10">
      <c r="A760" s="12">
        <v>43682</v>
      </c>
      <c r="B760" s="13">
        <v>5</v>
      </c>
      <c r="C760" s="13" t="s">
        <v>4</v>
      </c>
      <c r="D760" s="13">
        <v>4</v>
      </c>
      <c r="E760" s="14" t="s">
        <v>25</v>
      </c>
      <c r="F760" s="15">
        <v>2</v>
      </c>
    </row>
    <row r="761" spans="1:10">
      <c r="A761" s="12">
        <v>43682</v>
      </c>
      <c r="B761" s="13">
        <v>5</v>
      </c>
      <c r="C761" s="13" t="s">
        <v>4</v>
      </c>
      <c r="D761" s="13">
        <v>5</v>
      </c>
      <c r="E761" s="14" t="s">
        <v>25</v>
      </c>
      <c r="F761" s="15">
        <v>1</v>
      </c>
      <c r="I761" t="e">
        <f t="shared" ref="I761" si="768">AVERAGE(G761:G762)</f>
        <v>#DIV/0!</v>
      </c>
      <c r="J761" t="e">
        <f t="shared" ref="J761" si="769">AVERAGE(H761:H762)</f>
        <v>#DIV/0!</v>
      </c>
    </row>
    <row r="762" spans="1:10">
      <c r="A762" s="12">
        <v>43682</v>
      </c>
      <c r="B762" s="13">
        <v>5</v>
      </c>
      <c r="C762" s="13" t="s">
        <v>4</v>
      </c>
      <c r="D762" s="13">
        <v>5</v>
      </c>
      <c r="E762" s="14" t="s">
        <v>25</v>
      </c>
      <c r="F762" s="15">
        <v>2</v>
      </c>
    </row>
    <row r="763" spans="1:10">
      <c r="A763" s="12">
        <v>43682</v>
      </c>
      <c r="B763" s="13">
        <v>5</v>
      </c>
      <c r="C763" s="13" t="s">
        <v>5</v>
      </c>
      <c r="D763" s="13">
        <v>1</v>
      </c>
      <c r="E763" s="14" t="s">
        <v>25</v>
      </c>
      <c r="F763" s="15">
        <v>1</v>
      </c>
      <c r="I763" t="e">
        <f t="shared" ref="I763" si="770">AVERAGE(G763:G764)</f>
        <v>#DIV/0!</v>
      </c>
      <c r="J763" t="e">
        <f t="shared" ref="J763" si="771">AVERAGE(H763:H764)</f>
        <v>#DIV/0!</v>
      </c>
    </row>
    <row r="764" spans="1:10">
      <c r="A764" s="12">
        <v>43682</v>
      </c>
      <c r="B764" s="13">
        <v>5</v>
      </c>
      <c r="C764" s="13" t="s">
        <v>5</v>
      </c>
      <c r="D764" s="13">
        <v>1</v>
      </c>
      <c r="E764" s="14" t="s">
        <v>25</v>
      </c>
      <c r="F764" s="15">
        <v>2</v>
      </c>
    </row>
    <row r="765" spans="1:10">
      <c r="A765" s="12">
        <v>43682</v>
      </c>
      <c r="B765" s="13">
        <v>5</v>
      </c>
      <c r="C765" s="13" t="s">
        <v>5</v>
      </c>
      <c r="D765" s="13">
        <v>2</v>
      </c>
      <c r="E765" s="14" t="s">
        <v>25</v>
      </c>
      <c r="F765" s="15">
        <v>1</v>
      </c>
      <c r="G765" s="14"/>
      <c r="I765" t="e">
        <f t="shared" ref="I765" si="772">AVERAGE(G765:G766)</f>
        <v>#DIV/0!</v>
      </c>
      <c r="J765" t="e">
        <f t="shared" ref="J765" si="773">AVERAGE(H765:H766)</f>
        <v>#DIV/0!</v>
      </c>
    </row>
    <row r="766" spans="1:10">
      <c r="A766" s="12">
        <v>43682</v>
      </c>
      <c r="B766" s="13">
        <v>5</v>
      </c>
      <c r="C766" s="13" t="s">
        <v>5</v>
      </c>
      <c r="D766" s="13">
        <v>2</v>
      </c>
      <c r="E766" s="14" t="s">
        <v>25</v>
      </c>
      <c r="F766" s="15">
        <v>2</v>
      </c>
    </row>
    <row r="767" spans="1:10">
      <c r="A767" s="12">
        <v>43682</v>
      </c>
      <c r="B767" s="13">
        <v>5</v>
      </c>
      <c r="C767" s="13" t="s">
        <v>5</v>
      </c>
      <c r="D767" s="13">
        <v>3</v>
      </c>
      <c r="E767" s="14" t="s">
        <v>25</v>
      </c>
      <c r="F767" s="15">
        <v>1</v>
      </c>
      <c r="I767" t="e">
        <f t="shared" ref="I767" si="774">AVERAGE(G767:G768)</f>
        <v>#DIV/0!</v>
      </c>
      <c r="J767" t="e">
        <f t="shared" ref="J767" si="775">AVERAGE(H767:H768)</f>
        <v>#DIV/0!</v>
      </c>
    </row>
    <row r="768" spans="1:10">
      <c r="A768" s="12">
        <v>43682</v>
      </c>
      <c r="B768" s="13">
        <v>5</v>
      </c>
      <c r="C768" s="13" t="s">
        <v>5</v>
      </c>
      <c r="D768" s="13">
        <v>3</v>
      </c>
      <c r="E768" s="14" t="s">
        <v>25</v>
      </c>
      <c r="F768" s="15">
        <v>2</v>
      </c>
    </row>
    <row r="769" spans="1:10">
      <c r="A769" s="12">
        <v>43682</v>
      </c>
      <c r="B769" s="13">
        <v>5</v>
      </c>
      <c r="C769" s="13" t="s">
        <v>5</v>
      </c>
      <c r="D769" s="13">
        <v>4</v>
      </c>
      <c r="E769" s="14" t="s">
        <v>25</v>
      </c>
      <c r="F769" s="15">
        <v>1</v>
      </c>
      <c r="I769" t="e">
        <f t="shared" ref="I769" si="776">AVERAGE(G769:G770)</f>
        <v>#DIV/0!</v>
      </c>
      <c r="J769" t="e">
        <f t="shared" ref="J769" si="777">AVERAGE(H769:H770)</f>
        <v>#DIV/0!</v>
      </c>
    </row>
    <row r="770" spans="1:10">
      <c r="A770" s="12">
        <v>43682</v>
      </c>
      <c r="B770" s="13">
        <v>5</v>
      </c>
      <c r="C770" s="13" t="s">
        <v>5</v>
      </c>
      <c r="D770" s="13">
        <v>4</v>
      </c>
      <c r="E770" s="14" t="s">
        <v>25</v>
      </c>
      <c r="F770" s="15">
        <v>2</v>
      </c>
    </row>
    <row r="771" spans="1:10">
      <c r="A771" s="12">
        <v>43682</v>
      </c>
      <c r="B771" s="13">
        <v>5</v>
      </c>
      <c r="C771" s="13" t="s">
        <v>5</v>
      </c>
      <c r="D771" s="13">
        <v>5</v>
      </c>
      <c r="E771" s="14" t="s">
        <v>25</v>
      </c>
      <c r="F771" s="15">
        <v>1</v>
      </c>
      <c r="I771" t="e">
        <f t="shared" ref="I771" si="778">AVERAGE(G771:G772)</f>
        <v>#DIV/0!</v>
      </c>
      <c r="J771" t="e">
        <f t="shared" ref="J771" si="779">AVERAGE(H771:H772)</f>
        <v>#DIV/0!</v>
      </c>
    </row>
    <row r="772" spans="1:10">
      <c r="A772" s="12">
        <v>43682</v>
      </c>
      <c r="B772" s="13">
        <v>5</v>
      </c>
      <c r="C772" s="13" t="s">
        <v>5</v>
      </c>
      <c r="D772" s="13">
        <v>5</v>
      </c>
      <c r="E772" s="14" t="s">
        <v>25</v>
      </c>
      <c r="F772" s="15">
        <v>2</v>
      </c>
    </row>
    <row r="773" spans="1:10">
      <c r="A773" s="12">
        <v>43682</v>
      </c>
      <c r="B773" s="13">
        <v>5</v>
      </c>
      <c r="C773" s="13" t="s">
        <v>6</v>
      </c>
      <c r="D773" s="13">
        <v>1</v>
      </c>
      <c r="E773" s="14" t="s">
        <v>25</v>
      </c>
      <c r="F773" s="15">
        <v>1</v>
      </c>
      <c r="I773" t="e">
        <f t="shared" ref="I773" si="780">AVERAGE(G773:G774)</f>
        <v>#DIV/0!</v>
      </c>
      <c r="J773" t="e">
        <f t="shared" ref="J773" si="781">AVERAGE(H773:H774)</f>
        <v>#DIV/0!</v>
      </c>
    </row>
    <row r="774" spans="1:10">
      <c r="A774" s="12">
        <v>43682</v>
      </c>
      <c r="B774" s="13">
        <v>5</v>
      </c>
      <c r="C774" s="13" t="s">
        <v>6</v>
      </c>
      <c r="D774" s="13">
        <v>1</v>
      </c>
      <c r="E774" s="14" t="s">
        <v>25</v>
      </c>
      <c r="F774" s="15">
        <v>2</v>
      </c>
    </row>
    <row r="775" spans="1:10">
      <c r="A775" s="12">
        <v>43682</v>
      </c>
      <c r="B775" s="13">
        <v>5</v>
      </c>
      <c r="C775" s="13" t="s">
        <v>6</v>
      </c>
      <c r="D775" s="13">
        <v>2</v>
      </c>
      <c r="E775" s="14" t="s">
        <v>25</v>
      </c>
      <c r="F775" s="15">
        <v>1</v>
      </c>
      <c r="I775" t="e">
        <f t="shared" ref="I775" si="782">AVERAGE(G775:G776)</f>
        <v>#DIV/0!</v>
      </c>
      <c r="J775" t="e">
        <f t="shared" ref="J775" si="783">AVERAGE(H775:H776)</f>
        <v>#DIV/0!</v>
      </c>
    </row>
    <row r="776" spans="1:10">
      <c r="A776" s="12">
        <v>43682</v>
      </c>
      <c r="B776" s="13">
        <v>5</v>
      </c>
      <c r="C776" s="13" t="s">
        <v>6</v>
      </c>
      <c r="D776" s="13">
        <v>2</v>
      </c>
      <c r="E776" s="14" t="s">
        <v>25</v>
      </c>
      <c r="F776" s="15">
        <v>2</v>
      </c>
    </row>
    <row r="777" spans="1:10">
      <c r="A777" s="12">
        <v>43682</v>
      </c>
      <c r="B777" s="13">
        <v>5</v>
      </c>
      <c r="C777" s="13" t="s">
        <v>6</v>
      </c>
      <c r="D777" s="13">
        <v>3</v>
      </c>
      <c r="E777" s="14" t="s">
        <v>25</v>
      </c>
      <c r="F777" s="15">
        <v>1</v>
      </c>
      <c r="I777" t="e">
        <f t="shared" ref="I777" si="784">AVERAGE(G777:G778)</f>
        <v>#DIV/0!</v>
      </c>
      <c r="J777" t="e">
        <f t="shared" ref="J777" si="785">AVERAGE(H777:H778)</f>
        <v>#DIV/0!</v>
      </c>
    </row>
    <row r="778" spans="1:10">
      <c r="A778" s="12">
        <v>43682</v>
      </c>
      <c r="B778" s="13">
        <v>5</v>
      </c>
      <c r="C778" s="13" t="s">
        <v>6</v>
      </c>
      <c r="D778" s="13">
        <v>3</v>
      </c>
      <c r="E778" s="14" t="s">
        <v>25</v>
      </c>
      <c r="F778" s="15">
        <v>2</v>
      </c>
    </row>
    <row r="779" spans="1:10">
      <c r="A779" s="12">
        <v>43682</v>
      </c>
      <c r="B779" s="13">
        <v>5</v>
      </c>
      <c r="C779" s="13" t="s">
        <v>6</v>
      </c>
      <c r="D779" s="13">
        <v>4</v>
      </c>
      <c r="E779" s="14" t="s">
        <v>25</v>
      </c>
      <c r="F779" s="15">
        <v>1</v>
      </c>
      <c r="I779" t="e">
        <f t="shared" ref="I779" si="786">AVERAGE(G779:G780)</f>
        <v>#DIV/0!</v>
      </c>
      <c r="J779" t="e">
        <f t="shared" ref="J779" si="787">AVERAGE(H779:H780)</f>
        <v>#DIV/0!</v>
      </c>
    </row>
    <row r="780" spans="1:10">
      <c r="A780" s="12">
        <v>43682</v>
      </c>
      <c r="B780" s="13">
        <v>5</v>
      </c>
      <c r="C780" s="13" t="s">
        <v>6</v>
      </c>
      <c r="D780" s="13">
        <v>4</v>
      </c>
      <c r="E780" s="14" t="s">
        <v>25</v>
      </c>
      <c r="F780" s="15">
        <v>2</v>
      </c>
    </row>
    <row r="781" spans="1:10">
      <c r="A781" s="12">
        <v>43682</v>
      </c>
      <c r="B781" s="13">
        <v>5</v>
      </c>
      <c r="C781" s="13" t="s">
        <v>6</v>
      </c>
      <c r="D781" s="13">
        <v>5</v>
      </c>
      <c r="E781" s="14" t="s">
        <v>25</v>
      </c>
      <c r="F781" s="15">
        <v>1</v>
      </c>
      <c r="I781" t="e">
        <f t="shared" ref="I781" si="788">AVERAGE(G781:G782)</f>
        <v>#DIV/0!</v>
      </c>
      <c r="J781" t="e">
        <f t="shared" ref="J781" si="789">AVERAGE(H781:H782)</f>
        <v>#DIV/0!</v>
      </c>
    </row>
    <row r="782" spans="1:10">
      <c r="A782" s="12">
        <v>43682</v>
      </c>
      <c r="B782" s="13">
        <v>5</v>
      </c>
      <c r="C782" s="13" t="s">
        <v>6</v>
      </c>
      <c r="D782" s="13">
        <v>5</v>
      </c>
      <c r="E782" s="14" t="s">
        <v>25</v>
      </c>
      <c r="F782" s="15">
        <v>2</v>
      </c>
    </row>
    <row r="783" spans="1:10">
      <c r="A783" s="12">
        <v>43682</v>
      </c>
      <c r="B783" s="13">
        <v>6</v>
      </c>
      <c r="C783" s="13" t="s">
        <v>4</v>
      </c>
      <c r="D783" s="13">
        <v>1</v>
      </c>
      <c r="E783" s="14" t="s">
        <v>25</v>
      </c>
      <c r="F783" s="15">
        <v>1</v>
      </c>
      <c r="I783" t="e">
        <f t="shared" ref="I783" si="790">AVERAGE(G783:G784)</f>
        <v>#DIV/0!</v>
      </c>
      <c r="J783" t="e">
        <f t="shared" ref="J783" si="791">AVERAGE(H783:H784)</f>
        <v>#DIV/0!</v>
      </c>
    </row>
    <row r="784" spans="1:10">
      <c r="A784" s="12">
        <v>43682</v>
      </c>
      <c r="B784" s="13">
        <v>6</v>
      </c>
      <c r="C784" s="13" t="s">
        <v>4</v>
      </c>
      <c r="D784" s="13">
        <v>1</v>
      </c>
      <c r="E784" s="14" t="s">
        <v>25</v>
      </c>
      <c r="F784" s="15">
        <v>2</v>
      </c>
    </row>
    <row r="785" spans="1:10">
      <c r="A785" s="12">
        <v>43682</v>
      </c>
      <c r="B785" s="13">
        <v>6</v>
      </c>
      <c r="C785" s="13" t="s">
        <v>4</v>
      </c>
      <c r="D785" s="13">
        <v>2</v>
      </c>
      <c r="E785" s="14" t="s">
        <v>25</v>
      </c>
      <c r="F785" s="15">
        <v>1</v>
      </c>
      <c r="I785" t="e">
        <f t="shared" ref="I785" si="792">AVERAGE(G785:G786)</f>
        <v>#DIV/0!</v>
      </c>
      <c r="J785" t="e">
        <f t="shared" ref="J785" si="793">AVERAGE(H785:H786)</f>
        <v>#DIV/0!</v>
      </c>
    </row>
    <row r="786" spans="1:10">
      <c r="A786" s="12">
        <v>43682</v>
      </c>
      <c r="B786" s="13">
        <v>6</v>
      </c>
      <c r="C786" s="13" t="s">
        <v>4</v>
      </c>
      <c r="D786" s="13">
        <v>2</v>
      </c>
      <c r="E786" s="14" t="s">
        <v>25</v>
      </c>
      <c r="F786" s="15">
        <v>2</v>
      </c>
    </row>
    <row r="787" spans="1:10">
      <c r="A787" s="12">
        <v>43682</v>
      </c>
      <c r="B787" s="13">
        <v>6</v>
      </c>
      <c r="C787" s="13" t="s">
        <v>4</v>
      </c>
      <c r="D787" s="13">
        <v>3</v>
      </c>
      <c r="E787" s="14" t="s">
        <v>25</v>
      </c>
      <c r="F787" s="15">
        <v>1</v>
      </c>
      <c r="I787" t="e">
        <f t="shared" ref="I787" si="794">AVERAGE(G787:G788)</f>
        <v>#DIV/0!</v>
      </c>
      <c r="J787" t="e">
        <f t="shared" ref="J787" si="795">AVERAGE(H787:H788)</f>
        <v>#DIV/0!</v>
      </c>
    </row>
    <row r="788" spans="1:10">
      <c r="A788" s="12">
        <v>43682</v>
      </c>
      <c r="B788" s="13">
        <v>6</v>
      </c>
      <c r="C788" s="13" t="s">
        <v>4</v>
      </c>
      <c r="D788" s="13">
        <v>3</v>
      </c>
      <c r="E788" s="14" t="s">
        <v>25</v>
      </c>
      <c r="F788" s="15">
        <v>2</v>
      </c>
    </row>
    <row r="789" spans="1:10">
      <c r="A789" s="12">
        <v>43682</v>
      </c>
      <c r="B789" s="13">
        <v>6</v>
      </c>
      <c r="C789" s="13" t="s">
        <v>4</v>
      </c>
      <c r="D789" s="13">
        <v>4</v>
      </c>
      <c r="E789" s="14" t="s">
        <v>25</v>
      </c>
      <c r="F789" s="15">
        <v>1</v>
      </c>
      <c r="G789" s="14">
        <v>1</v>
      </c>
      <c r="H789">
        <v>1.7</v>
      </c>
      <c r="I789">
        <f t="shared" ref="I789" si="796">AVERAGE(G789:G790)</f>
        <v>0.5</v>
      </c>
      <c r="J789">
        <f t="shared" ref="J789" si="797">AVERAGE(H789:H790)</f>
        <v>2</v>
      </c>
    </row>
    <row r="790" spans="1:10">
      <c r="A790" s="12">
        <v>43682</v>
      </c>
      <c r="B790" s="13">
        <v>6</v>
      </c>
      <c r="C790" s="13" t="s">
        <v>4</v>
      </c>
      <c r="D790" s="13">
        <v>4</v>
      </c>
      <c r="E790" s="14" t="s">
        <v>25</v>
      </c>
      <c r="F790" s="15">
        <v>2</v>
      </c>
      <c r="G790" s="14">
        <v>0</v>
      </c>
      <c r="H790">
        <v>2.2999999999999998</v>
      </c>
    </row>
    <row r="791" spans="1:10">
      <c r="A791" s="12">
        <v>43682</v>
      </c>
      <c r="B791" s="13">
        <v>6</v>
      </c>
      <c r="C791" s="13" t="s">
        <v>4</v>
      </c>
      <c r="D791" s="13">
        <v>5</v>
      </c>
      <c r="E791" s="14" t="s">
        <v>25</v>
      </c>
      <c r="F791" s="15">
        <v>1</v>
      </c>
      <c r="I791" t="e">
        <f t="shared" ref="I791" si="798">AVERAGE(G791:G792)</f>
        <v>#DIV/0!</v>
      </c>
      <c r="J791" t="e">
        <f t="shared" ref="J791" si="799">AVERAGE(H791:H792)</f>
        <v>#DIV/0!</v>
      </c>
    </row>
    <row r="792" spans="1:10">
      <c r="A792" s="12">
        <v>43682</v>
      </c>
      <c r="B792" s="13">
        <v>6</v>
      </c>
      <c r="C792" s="13" t="s">
        <v>4</v>
      </c>
      <c r="D792" s="13">
        <v>5</v>
      </c>
      <c r="E792" s="14" t="s">
        <v>25</v>
      </c>
      <c r="F792" s="15">
        <v>2</v>
      </c>
    </row>
    <row r="793" spans="1:10">
      <c r="A793" s="12">
        <v>43682</v>
      </c>
      <c r="B793" s="13">
        <v>6</v>
      </c>
      <c r="C793" s="13" t="s">
        <v>5</v>
      </c>
      <c r="D793" s="13">
        <v>1</v>
      </c>
      <c r="E793" s="14" t="s">
        <v>25</v>
      </c>
      <c r="F793" s="15">
        <v>1</v>
      </c>
      <c r="G793" s="14"/>
      <c r="I793" t="e">
        <f t="shared" ref="I793" si="800">AVERAGE(G793:G794)</f>
        <v>#DIV/0!</v>
      </c>
      <c r="J793" t="e">
        <f t="shared" ref="J793" si="801">AVERAGE(H793:H794)</f>
        <v>#DIV/0!</v>
      </c>
    </row>
    <row r="794" spans="1:10">
      <c r="A794" s="12">
        <v>43682</v>
      </c>
      <c r="B794" s="13">
        <v>6</v>
      </c>
      <c r="C794" s="13" t="s">
        <v>5</v>
      </c>
      <c r="D794" s="13">
        <v>1</v>
      </c>
      <c r="E794" s="14" t="s">
        <v>25</v>
      </c>
      <c r="F794" s="15">
        <v>2</v>
      </c>
    </row>
    <row r="795" spans="1:10">
      <c r="A795" s="12">
        <v>43682</v>
      </c>
      <c r="B795" s="13">
        <v>6</v>
      </c>
      <c r="C795" s="13" t="s">
        <v>5</v>
      </c>
      <c r="D795" s="13">
        <v>2</v>
      </c>
      <c r="E795" s="14" t="s">
        <v>25</v>
      </c>
      <c r="F795" s="15">
        <v>1</v>
      </c>
      <c r="G795" s="14"/>
      <c r="I795" t="e">
        <f t="shared" ref="I795" si="802">AVERAGE(G795:G796)</f>
        <v>#DIV/0!</v>
      </c>
      <c r="J795" t="e">
        <f t="shared" ref="J795" si="803">AVERAGE(H795:H796)</f>
        <v>#DIV/0!</v>
      </c>
    </row>
    <row r="796" spans="1:10">
      <c r="A796" s="12">
        <v>43682</v>
      </c>
      <c r="B796" s="13">
        <v>6</v>
      </c>
      <c r="C796" s="13" t="s">
        <v>5</v>
      </c>
      <c r="D796" s="13">
        <v>2</v>
      </c>
      <c r="E796" s="14" t="s">
        <v>25</v>
      </c>
      <c r="F796" s="15">
        <v>2</v>
      </c>
    </row>
    <row r="797" spans="1:10">
      <c r="A797" s="12">
        <v>43682</v>
      </c>
      <c r="B797" s="13">
        <v>6</v>
      </c>
      <c r="C797" s="13" t="s">
        <v>5</v>
      </c>
      <c r="D797" s="13">
        <v>3</v>
      </c>
      <c r="E797" s="14" t="s">
        <v>25</v>
      </c>
      <c r="F797" s="15">
        <v>1</v>
      </c>
      <c r="I797" t="e">
        <f t="shared" ref="I797" si="804">AVERAGE(G797:G798)</f>
        <v>#DIV/0!</v>
      </c>
      <c r="J797" t="e">
        <f t="shared" ref="J797" si="805">AVERAGE(H797:H798)</f>
        <v>#DIV/0!</v>
      </c>
    </row>
    <row r="798" spans="1:10">
      <c r="A798" s="12">
        <v>43682</v>
      </c>
      <c r="B798" s="13">
        <v>6</v>
      </c>
      <c r="C798" s="13" t="s">
        <v>5</v>
      </c>
      <c r="D798" s="13">
        <v>3</v>
      </c>
      <c r="E798" s="14" t="s">
        <v>25</v>
      </c>
      <c r="F798" s="15">
        <v>2</v>
      </c>
    </row>
    <row r="799" spans="1:10">
      <c r="A799" s="12">
        <v>43682</v>
      </c>
      <c r="B799" s="13">
        <v>6</v>
      </c>
      <c r="C799" s="13" t="s">
        <v>5</v>
      </c>
      <c r="D799" s="13">
        <v>4</v>
      </c>
      <c r="E799" s="14" t="s">
        <v>25</v>
      </c>
      <c r="F799" s="15">
        <v>1</v>
      </c>
      <c r="G799" s="14"/>
      <c r="I799" t="e">
        <f t="shared" ref="I799" si="806">AVERAGE(G799:G800)</f>
        <v>#DIV/0!</v>
      </c>
      <c r="J799" t="e">
        <f t="shared" ref="J799" si="807">AVERAGE(H799:H800)</f>
        <v>#DIV/0!</v>
      </c>
    </row>
    <row r="800" spans="1:10">
      <c r="A800" s="12">
        <v>43682</v>
      </c>
      <c r="B800" s="13">
        <v>6</v>
      </c>
      <c r="C800" s="13" t="s">
        <v>5</v>
      </c>
      <c r="D800" s="13">
        <v>4</v>
      </c>
      <c r="E800" s="14" t="s">
        <v>25</v>
      </c>
      <c r="F800" s="15">
        <v>2</v>
      </c>
      <c r="G800" s="14"/>
    </row>
    <row r="801" spans="1:10">
      <c r="A801" s="12">
        <v>43682</v>
      </c>
      <c r="B801" s="13">
        <v>6</v>
      </c>
      <c r="C801" s="13" t="s">
        <v>5</v>
      </c>
      <c r="D801" s="13">
        <v>5</v>
      </c>
      <c r="E801" s="14" t="s">
        <v>25</v>
      </c>
      <c r="F801" s="15">
        <v>1</v>
      </c>
      <c r="I801" t="e">
        <f t="shared" ref="I801" si="808">AVERAGE(G801:G802)</f>
        <v>#DIV/0!</v>
      </c>
      <c r="J801" t="e">
        <f t="shared" ref="J801" si="809">AVERAGE(H801:H802)</f>
        <v>#DIV/0!</v>
      </c>
    </row>
    <row r="802" spans="1:10">
      <c r="A802" s="12">
        <v>43682</v>
      </c>
      <c r="B802" s="13">
        <v>6</v>
      </c>
      <c r="C802" s="13" t="s">
        <v>5</v>
      </c>
      <c r="D802" s="13">
        <v>5</v>
      </c>
      <c r="E802" s="14" t="s">
        <v>25</v>
      </c>
      <c r="F802" s="15">
        <v>2</v>
      </c>
    </row>
    <row r="803" spans="1:10">
      <c r="A803" s="12">
        <v>43682</v>
      </c>
      <c r="B803" s="13">
        <v>6</v>
      </c>
      <c r="C803" s="13" t="s">
        <v>6</v>
      </c>
      <c r="D803" s="13">
        <v>1</v>
      </c>
      <c r="E803" s="14" t="s">
        <v>25</v>
      </c>
      <c r="F803" s="15">
        <v>1</v>
      </c>
      <c r="G803" s="14"/>
      <c r="I803" t="e">
        <f t="shared" ref="I803" si="810">AVERAGE(G803:G804)</f>
        <v>#DIV/0!</v>
      </c>
      <c r="J803" t="e">
        <f t="shared" ref="J803" si="811">AVERAGE(H803:H804)</f>
        <v>#DIV/0!</v>
      </c>
    </row>
    <row r="804" spans="1:10">
      <c r="A804" s="12">
        <v>43682</v>
      </c>
      <c r="B804" s="13">
        <v>6</v>
      </c>
      <c r="C804" s="13" t="s">
        <v>6</v>
      </c>
      <c r="D804" s="13">
        <v>1</v>
      </c>
      <c r="E804" s="14" t="s">
        <v>25</v>
      </c>
      <c r="F804" s="15">
        <v>2</v>
      </c>
    </row>
    <row r="805" spans="1:10">
      <c r="A805" s="12">
        <v>43682</v>
      </c>
      <c r="B805" s="13">
        <v>6</v>
      </c>
      <c r="C805" s="13" t="s">
        <v>6</v>
      </c>
      <c r="D805" s="13">
        <v>2</v>
      </c>
      <c r="E805" s="14" t="s">
        <v>25</v>
      </c>
      <c r="F805" s="15">
        <v>1</v>
      </c>
      <c r="G805" s="14">
        <v>0</v>
      </c>
      <c r="H805">
        <v>5.2</v>
      </c>
      <c r="I805">
        <f t="shared" ref="I805" si="812">AVERAGE(G805:G806)</f>
        <v>0</v>
      </c>
      <c r="J805">
        <f t="shared" ref="J805" si="813">AVERAGE(H805:H806)</f>
        <v>4.05</v>
      </c>
    </row>
    <row r="806" spans="1:10">
      <c r="A806" s="12">
        <v>43682</v>
      </c>
      <c r="B806" s="13">
        <v>6</v>
      </c>
      <c r="C806" s="13" t="s">
        <v>6</v>
      </c>
      <c r="D806" s="13">
        <v>2</v>
      </c>
      <c r="E806" s="14" t="s">
        <v>25</v>
      </c>
      <c r="F806" s="15">
        <v>2</v>
      </c>
      <c r="G806" s="14">
        <v>0</v>
      </c>
      <c r="H806">
        <v>2.9</v>
      </c>
    </row>
    <row r="807" spans="1:10">
      <c r="A807" s="12">
        <v>43682</v>
      </c>
      <c r="B807" s="13">
        <v>6</v>
      </c>
      <c r="C807" s="13" t="s">
        <v>6</v>
      </c>
      <c r="D807" s="13">
        <v>3</v>
      </c>
      <c r="E807" s="14" t="s">
        <v>25</v>
      </c>
      <c r="F807" s="15">
        <v>1</v>
      </c>
      <c r="I807" t="e">
        <f t="shared" ref="I807" si="814">AVERAGE(G807:G808)</f>
        <v>#DIV/0!</v>
      </c>
      <c r="J807" t="e">
        <f t="shared" ref="J807" si="815">AVERAGE(H807:H808)</f>
        <v>#DIV/0!</v>
      </c>
    </row>
    <row r="808" spans="1:10">
      <c r="A808" s="12">
        <v>43682</v>
      </c>
      <c r="B808" s="13">
        <v>6</v>
      </c>
      <c r="C808" s="13" t="s">
        <v>6</v>
      </c>
      <c r="D808" s="13">
        <v>3</v>
      </c>
      <c r="E808" s="14" t="s">
        <v>25</v>
      </c>
      <c r="F808" s="15">
        <v>2</v>
      </c>
    </row>
    <row r="809" spans="1:10">
      <c r="A809" s="12">
        <v>43682</v>
      </c>
      <c r="B809" s="13">
        <v>6</v>
      </c>
      <c r="C809" s="13" t="s">
        <v>6</v>
      </c>
      <c r="D809" s="13">
        <v>4</v>
      </c>
      <c r="E809" s="14" t="s">
        <v>25</v>
      </c>
      <c r="F809" s="15">
        <v>1</v>
      </c>
      <c r="I809" t="e">
        <f t="shared" ref="I809" si="816">AVERAGE(G809:G810)</f>
        <v>#DIV/0!</v>
      </c>
      <c r="J809" t="e">
        <f t="shared" ref="J809" si="817">AVERAGE(H809:H810)</f>
        <v>#DIV/0!</v>
      </c>
    </row>
    <row r="810" spans="1:10">
      <c r="A810" s="12">
        <v>43682</v>
      </c>
      <c r="B810" s="13">
        <v>6</v>
      </c>
      <c r="C810" s="13" t="s">
        <v>6</v>
      </c>
      <c r="D810" s="13">
        <v>4</v>
      </c>
      <c r="E810" s="14" t="s">
        <v>25</v>
      </c>
      <c r="F810" s="15">
        <v>2</v>
      </c>
    </row>
    <row r="811" spans="1:10">
      <c r="A811" s="12">
        <v>43682</v>
      </c>
      <c r="B811" s="13">
        <v>6</v>
      </c>
      <c r="C811" s="13" t="s">
        <v>6</v>
      </c>
      <c r="D811" s="13">
        <v>5</v>
      </c>
      <c r="E811" s="14" t="s">
        <v>25</v>
      </c>
      <c r="F811" s="15">
        <v>1</v>
      </c>
      <c r="I811" t="e">
        <f t="shared" ref="I811" si="818">AVERAGE(G811:G812)</f>
        <v>#DIV/0!</v>
      </c>
      <c r="J811" t="e">
        <f t="shared" ref="J811" si="819">AVERAGE(H811:H812)</f>
        <v>#DIV/0!</v>
      </c>
    </row>
    <row r="812" spans="1:10">
      <c r="A812" s="12">
        <v>43682</v>
      </c>
      <c r="B812" s="13">
        <v>6</v>
      </c>
      <c r="C812" s="13" t="s">
        <v>6</v>
      </c>
      <c r="D812" s="13">
        <v>5</v>
      </c>
      <c r="E812" s="14" t="s">
        <v>25</v>
      </c>
      <c r="F812" s="15">
        <v>2</v>
      </c>
    </row>
  </sheetData>
  <sortState ref="A4:J812">
    <sortCondition ref="E3:E812"/>
  </sortState>
  <mergeCells count="7">
    <mergeCell ref="H1:H2"/>
    <mergeCell ref="A1:A2"/>
    <mergeCell ref="B1:B2"/>
    <mergeCell ref="D1:D2"/>
    <mergeCell ref="E1:E2"/>
    <mergeCell ref="F1:F2"/>
    <mergeCell ref="G1:G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2"/>
  <sheetViews>
    <sheetView topLeftCell="G325" workbookViewId="0">
      <selection activeCell="R139" sqref="R139:R273"/>
    </sheetView>
  </sheetViews>
  <sheetFormatPr baseColWidth="10" defaultRowHeight="15" x14ac:dyDescent="0"/>
  <cols>
    <col min="1" max="1" width="9.1640625" bestFit="1" customWidth="1"/>
    <col min="6" max="6" width="9.33203125" customWidth="1"/>
    <col min="21" max="21" width="9.1640625" bestFit="1" customWidth="1"/>
  </cols>
  <sheetData>
    <row r="1" spans="1:21" ht="15" customHeight="1">
      <c r="A1" s="37" t="s">
        <v>2</v>
      </c>
      <c r="B1" s="37" t="s">
        <v>0</v>
      </c>
      <c r="D1" s="37" t="s">
        <v>1</v>
      </c>
      <c r="E1" s="39" t="s">
        <v>19</v>
      </c>
      <c r="F1" s="41" t="s">
        <v>20</v>
      </c>
      <c r="G1" s="33" t="s">
        <v>26</v>
      </c>
      <c r="H1" s="35" t="s">
        <v>27</v>
      </c>
      <c r="U1" s="37"/>
    </row>
    <row r="2" spans="1:21" ht="16" thickBot="1">
      <c r="A2" s="38"/>
      <c r="B2" s="38"/>
      <c r="C2" s="11" t="s">
        <v>3</v>
      </c>
      <c r="D2" s="38"/>
      <c r="E2" s="40"/>
      <c r="F2" s="42"/>
      <c r="G2" s="34"/>
      <c r="H2" s="36"/>
      <c r="I2" t="s">
        <v>41</v>
      </c>
      <c r="J2" t="s">
        <v>42</v>
      </c>
      <c r="K2" t="s">
        <v>2</v>
      </c>
      <c r="L2" t="s">
        <v>3</v>
      </c>
      <c r="M2" t="s">
        <v>30</v>
      </c>
      <c r="N2" t="s">
        <v>31</v>
      </c>
      <c r="O2" t="s">
        <v>32</v>
      </c>
      <c r="P2" t="s">
        <v>37</v>
      </c>
      <c r="Q2" t="s">
        <v>38</v>
      </c>
      <c r="R2" t="s">
        <v>39</v>
      </c>
      <c r="S2" t="s">
        <v>40</v>
      </c>
      <c r="U2" s="38"/>
    </row>
    <row r="3" spans="1:21">
      <c r="A3" s="12">
        <v>43640</v>
      </c>
      <c r="B3" s="13">
        <v>3</v>
      </c>
      <c r="C3" s="13" t="s">
        <v>4</v>
      </c>
      <c r="D3" s="13">
        <v>1</v>
      </c>
      <c r="E3" s="14" t="s">
        <v>23</v>
      </c>
      <c r="F3" s="15">
        <v>1</v>
      </c>
      <c r="G3" s="14">
        <v>0</v>
      </c>
      <c r="H3" s="14">
        <v>5.0999999999999996</v>
      </c>
      <c r="I3">
        <f>AVERAGE(G3:G4)</f>
        <v>0</v>
      </c>
      <c r="J3">
        <f>AVERAGE(H3:H4)</f>
        <v>5.55</v>
      </c>
      <c r="U3" s="12"/>
    </row>
    <row r="4" spans="1:21">
      <c r="A4" s="12">
        <v>43640</v>
      </c>
      <c r="B4" s="13">
        <v>3</v>
      </c>
      <c r="C4" s="13" t="s">
        <v>4</v>
      </c>
      <c r="D4" s="13">
        <v>1</v>
      </c>
      <c r="E4" s="14" t="s">
        <v>23</v>
      </c>
      <c r="F4" s="15">
        <v>2</v>
      </c>
      <c r="G4" s="14">
        <v>0</v>
      </c>
      <c r="H4" s="14">
        <v>6</v>
      </c>
      <c r="K4" s="3">
        <v>43640</v>
      </c>
      <c r="L4" s="2">
        <v>3</v>
      </c>
      <c r="M4" s="2" t="s">
        <v>4</v>
      </c>
      <c r="N4" s="2">
        <v>1</v>
      </c>
      <c r="O4" t="s">
        <v>23</v>
      </c>
      <c r="P4">
        <v>0</v>
      </c>
      <c r="Q4" s="17">
        <v>2</v>
      </c>
      <c r="R4">
        <f>Q4*P4</f>
        <v>0</v>
      </c>
      <c r="S4">
        <f>R4/78.5</f>
        <v>0</v>
      </c>
      <c r="U4" s="12"/>
    </row>
    <row r="5" spans="1:21">
      <c r="A5" s="12">
        <v>43640</v>
      </c>
      <c r="B5" s="13">
        <v>3</v>
      </c>
      <c r="C5" s="13" t="s">
        <v>4</v>
      </c>
      <c r="D5" s="13">
        <v>2</v>
      </c>
      <c r="E5" s="14" t="s">
        <v>23</v>
      </c>
      <c r="F5" s="15">
        <v>1</v>
      </c>
      <c r="G5" s="14"/>
      <c r="H5" s="14"/>
      <c r="I5" t="e">
        <f>AVERAGE(G5:G6)</f>
        <v>#DIV/0!</v>
      </c>
      <c r="J5" t="e">
        <f>AVERAGE(H5:H6)</f>
        <v>#DIV/0!</v>
      </c>
      <c r="K5" s="3">
        <v>43640</v>
      </c>
      <c r="L5" s="2">
        <v>3</v>
      </c>
      <c r="M5" s="2" t="s">
        <v>4</v>
      </c>
      <c r="N5" s="2">
        <v>2</v>
      </c>
      <c r="O5" t="s">
        <v>23</v>
      </c>
      <c r="P5" t="e">
        <v>#DIV/0!</v>
      </c>
      <c r="Q5" s="17"/>
      <c r="R5" t="e">
        <f t="shared" ref="R5:R68" si="0">Q5*P5</f>
        <v>#DIV/0!</v>
      </c>
      <c r="S5" t="e">
        <f t="shared" ref="S5:S68" si="1">R5/78.5</f>
        <v>#DIV/0!</v>
      </c>
      <c r="U5" s="12"/>
    </row>
    <row r="6" spans="1:21">
      <c r="A6" s="12">
        <v>43640</v>
      </c>
      <c r="B6" s="13">
        <v>3</v>
      </c>
      <c r="C6" s="13" t="s">
        <v>4</v>
      </c>
      <c r="D6" s="13">
        <v>2</v>
      </c>
      <c r="E6" s="14" t="s">
        <v>23</v>
      </c>
      <c r="F6" s="15">
        <v>2</v>
      </c>
      <c r="G6" s="14"/>
      <c r="H6" s="14"/>
      <c r="K6" s="3">
        <v>43640</v>
      </c>
      <c r="L6" s="2">
        <v>3</v>
      </c>
      <c r="M6" s="2" t="s">
        <v>4</v>
      </c>
      <c r="N6" s="1">
        <v>3</v>
      </c>
      <c r="O6" t="s">
        <v>23</v>
      </c>
      <c r="P6">
        <v>0</v>
      </c>
      <c r="Q6" s="17">
        <v>4</v>
      </c>
      <c r="R6">
        <f t="shared" si="0"/>
        <v>0</v>
      </c>
      <c r="S6">
        <f t="shared" si="1"/>
        <v>0</v>
      </c>
      <c r="U6" s="12"/>
    </row>
    <row r="7" spans="1:21">
      <c r="A7" s="12">
        <v>43640</v>
      </c>
      <c r="B7" s="14">
        <v>3</v>
      </c>
      <c r="C7" s="13" t="s">
        <v>4</v>
      </c>
      <c r="D7" s="14">
        <v>3</v>
      </c>
      <c r="E7" s="14" t="s">
        <v>23</v>
      </c>
      <c r="F7" s="15">
        <v>1</v>
      </c>
      <c r="G7" s="14">
        <v>0</v>
      </c>
      <c r="H7" s="14">
        <v>4.4000000000000004</v>
      </c>
      <c r="I7">
        <f t="shared" ref="I7" si="2">AVERAGE(G7:G8)</f>
        <v>0</v>
      </c>
      <c r="J7">
        <f t="shared" ref="J7" si="3">AVERAGE(H7:H8)</f>
        <v>4.75</v>
      </c>
      <c r="K7" s="3">
        <v>43640</v>
      </c>
      <c r="L7" s="2">
        <v>3</v>
      </c>
      <c r="M7" s="2" t="s">
        <v>4</v>
      </c>
      <c r="N7" s="1">
        <v>4</v>
      </c>
      <c r="O7" t="s">
        <v>23</v>
      </c>
      <c r="P7" t="e">
        <v>#DIV/0!</v>
      </c>
      <c r="Q7" s="17"/>
      <c r="R7" t="e">
        <f t="shared" si="0"/>
        <v>#DIV/0!</v>
      </c>
      <c r="S7" t="e">
        <f t="shared" si="1"/>
        <v>#DIV/0!</v>
      </c>
      <c r="U7" s="12"/>
    </row>
    <row r="8" spans="1:21">
      <c r="A8" s="12">
        <v>43640</v>
      </c>
      <c r="B8" s="13">
        <v>3</v>
      </c>
      <c r="C8" s="13" t="s">
        <v>4</v>
      </c>
      <c r="D8" s="13">
        <v>3</v>
      </c>
      <c r="E8" s="14" t="s">
        <v>23</v>
      </c>
      <c r="F8" s="15">
        <v>2</v>
      </c>
      <c r="G8" s="14">
        <v>0</v>
      </c>
      <c r="H8" s="14">
        <v>5.0999999999999996</v>
      </c>
      <c r="K8" s="3">
        <v>43640</v>
      </c>
      <c r="L8" s="2">
        <v>3</v>
      </c>
      <c r="M8" s="1" t="s">
        <v>4</v>
      </c>
      <c r="N8" s="1">
        <v>5</v>
      </c>
      <c r="O8" t="s">
        <v>23</v>
      </c>
      <c r="P8" t="e">
        <v>#DIV/0!</v>
      </c>
      <c r="Q8" s="17"/>
      <c r="R8" t="e">
        <f t="shared" si="0"/>
        <v>#DIV/0!</v>
      </c>
      <c r="S8" t="e">
        <f t="shared" si="1"/>
        <v>#DIV/0!</v>
      </c>
      <c r="U8" s="12"/>
    </row>
    <row r="9" spans="1:21">
      <c r="A9" s="12">
        <v>43640</v>
      </c>
      <c r="B9" s="14">
        <v>3</v>
      </c>
      <c r="C9" s="13" t="s">
        <v>4</v>
      </c>
      <c r="D9" s="14">
        <v>4</v>
      </c>
      <c r="E9" s="14" t="s">
        <v>23</v>
      </c>
      <c r="F9" s="15">
        <v>1</v>
      </c>
      <c r="G9" s="14"/>
      <c r="H9" s="14"/>
      <c r="I9" t="e">
        <f t="shared" ref="I9" si="4">AVERAGE(G9:G10)</f>
        <v>#DIV/0!</v>
      </c>
      <c r="J9" t="e">
        <f t="shared" ref="J9" si="5">AVERAGE(H9:H10)</f>
        <v>#DIV/0!</v>
      </c>
      <c r="K9" s="3">
        <v>43640</v>
      </c>
      <c r="L9" s="2">
        <v>3</v>
      </c>
      <c r="M9" s="2" t="s">
        <v>5</v>
      </c>
      <c r="N9" s="2">
        <v>1</v>
      </c>
      <c r="O9" t="s">
        <v>23</v>
      </c>
      <c r="P9" t="e">
        <v>#DIV/0!</v>
      </c>
      <c r="Q9" s="17"/>
      <c r="R9" t="e">
        <f t="shared" si="0"/>
        <v>#DIV/0!</v>
      </c>
      <c r="S9" t="e">
        <f t="shared" si="1"/>
        <v>#DIV/0!</v>
      </c>
      <c r="U9" s="12"/>
    </row>
    <row r="10" spans="1:21">
      <c r="A10" s="12">
        <v>43640</v>
      </c>
      <c r="B10" s="13">
        <v>3</v>
      </c>
      <c r="C10" s="13" t="s">
        <v>4</v>
      </c>
      <c r="D10" s="13">
        <v>4</v>
      </c>
      <c r="E10" s="14" t="s">
        <v>23</v>
      </c>
      <c r="F10" s="15">
        <v>2</v>
      </c>
      <c r="G10" s="14"/>
      <c r="H10" s="14"/>
      <c r="K10" s="3">
        <v>43640</v>
      </c>
      <c r="L10" s="2">
        <v>3</v>
      </c>
      <c r="M10" s="2" t="s">
        <v>5</v>
      </c>
      <c r="N10" s="2">
        <v>2</v>
      </c>
      <c r="O10" t="s">
        <v>23</v>
      </c>
      <c r="P10" t="e">
        <v>#DIV/0!</v>
      </c>
      <c r="Q10" s="17"/>
      <c r="R10" t="e">
        <f t="shared" si="0"/>
        <v>#DIV/0!</v>
      </c>
      <c r="S10" t="e">
        <f t="shared" si="1"/>
        <v>#DIV/0!</v>
      </c>
      <c r="U10" s="12"/>
    </row>
    <row r="11" spans="1:21">
      <c r="A11" s="12">
        <v>43640</v>
      </c>
      <c r="B11" s="14">
        <v>3</v>
      </c>
      <c r="C11" s="13" t="s">
        <v>4</v>
      </c>
      <c r="D11" s="14">
        <v>5</v>
      </c>
      <c r="E11" s="14" t="s">
        <v>23</v>
      </c>
      <c r="F11" s="15">
        <v>1</v>
      </c>
      <c r="G11" s="14"/>
      <c r="H11" s="14"/>
      <c r="I11" t="e">
        <f t="shared" ref="I11" si="6">AVERAGE(G11:G12)</f>
        <v>#DIV/0!</v>
      </c>
      <c r="J11" t="e">
        <f t="shared" ref="J11" si="7">AVERAGE(H11:H12)</f>
        <v>#DIV/0!</v>
      </c>
      <c r="K11" s="3">
        <v>43640</v>
      </c>
      <c r="L11" s="2">
        <v>3</v>
      </c>
      <c r="M11" s="2" t="s">
        <v>5</v>
      </c>
      <c r="N11" s="1">
        <v>3</v>
      </c>
      <c r="O11" t="s">
        <v>23</v>
      </c>
      <c r="P11">
        <v>2</v>
      </c>
      <c r="Q11" s="17">
        <v>25</v>
      </c>
      <c r="R11">
        <f t="shared" si="0"/>
        <v>50</v>
      </c>
      <c r="S11">
        <f t="shared" si="1"/>
        <v>0.63694267515923564</v>
      </c>
      <c r="U11" s="12"/>
    </row>
    <row r="12" spans="1:21">
      <c r="A12" s="12">
        <v>43640</v>
      </c>
      <c r="B12" s="13">
        <v>3</v>
      </c>
      <c r="C12" s="13" t="s">
        <v>4</v>
      </c>
      <c r="D12" s="13">
        <v>5</v>
      </c>
      <c r="E12" s="14" t="s">
        <v>23</v>
      </c>
      <c r="F12" s="15">
        <v>2</v>
      </c>
      <c r="G12" s="14"/>
      <c r="H12" s="14"/>
      <c r="K12" s="3">
        <v>43640</v>
      </c>
      <c r="L12" s="2">
        <v>3</v>
      </c>
      <c r="M12" s="2" t="s">
        <v>5</v>
      </c>
      <c r="N12" s="1">
        <v>4</v>
      </c>
      <c r="O12" t="s">
        <v>23</v>
      </c>
      <c r="P12">
        <v>1</v>
      </c>
      <c r="Q12" s="17">
        <v>6</v>
      </c>
      <c r="R12">
        <f t="shared" si="0"/>
        <v>6</v>
      </c>
      <c r="S12">
        <f t="shared" si="1"/>
        <v>7.6433121019108277E-2</v>
      </c>
      <c r="U12" s="12"/>
    </row>
    <row r="13" spans="1:21">
      <c r="A13" s="12">
        <v>43640</v>
      </c>
      <c r="B13" s="13">
        <v>3</v>
      </c>
      <c r="C13" s="13" t="s">
        <v>5</v>
      </c>
      <c r="D13" s="13">
        <v>1</v>
      </c>
      <c r="E13" s="14" t="s">
        <v>23</v>
      </c>
      <c r="F13" s="15">
        <v>1</v>
      </c>
      <c r="G13" s="14"/>
      <c r="H13" s="14"/>
      <c r="I13" t="e">
        <f t="shared" ref="I13" si="8">AVERAGE(G13:G14)</f>
        <v>#DIV/0!</v>
      </c>
      <c r="J13" t="e">
        <f t="shared" ref="J13" si="9">AVERAGE(H13:H14)</f>
        <v>#DIV/0!</v>
      </c>
      <c r="K13" s="3">
        <v>43640</v>
      </c>
      <c r="L13" s="2">
        <v>3</v>
      </c>
      <c r="M13" s="2" t="s">
        <v>5</v>
      </c>
      <c r="N13" s="1">
        <v>5</v>
      </c>
      <c r="O13" t="s">
        <v>23</v>
      </c>
      <c r="P13" t="e">
        <v>#DIV/0!</v>
      </c>
      <c r="Q13" s="17"/>
      <c r="R13" t="e">
        <f t="shared" si="0"/>
        <v>#DIV/0!</v>
      </c>
      <c r="S13" t="e">
        <f t="shared" si="1"/>
        <v>#DIV/0!</v>
      </c>
      <c r="U13" s="12"/>
    </row>
    <row r="14" spans="1:21">
      <c r="A14" s="12">
        <v>43640</v>
      </c>
      <c r="B14" s="13">
        <v>3</v>
      </c>
      <c r="C14" s="13" t="s">
        <v>5</v>
      </c>
      <c r="D14" s="13">
        <v>1</v>
      </c>
      <c r="E14" s="14" t="s">
        <v>23</v>
      </c>
      <c r="F14" s="15">
        <v>2</v>
      </c>
      <c r="G14" s="14"/>
      <c r="H14" s="14"/>
      <c r="K14" s="3">
        <v>43640</v>
      </c>
      <c r="L14" s="2">
        <v>3</v>
      </c>
      <c r="M14" s="2" t="s">
        <v>6</v>
      </c>
      <c r="N14" s="2">
        <v>1</v>
      </c>
      <c r="O14" t="s">
        <v>23</v>
      </c>
      <c r="P14">
        <v>0.5</v>
      </c>
      <c r="Q14" s="17">
        <v>7</v>
      </c>
      <c r="R14">
        <f t="shared" si="0"/>
        <v>3.5</v>
      </c>
      <c r="S14">
        <f t="shared" si="1"/>
        <v>4.4585987261146494E-2</v>
      </c>
      <c r="U14" s="12"/>
    </row>
    <row r="15" spans="1:21">
      <c r="A15" s="12">
        <v>43640</v>
      </c>
      <c r="B15" s="13">
        <v>3</v>
      </c>
      <c r="C15" s="13" t="s">
        <v>5</v>
      </c>
      <c r="D15" s="13">
        <v>2</v>
      </c>
      <c r="E15" s="14" t="s">
        <v>23</v>
      </c>
      <c r="F15" s="15">
        <v>1</v>
      </c>
      <c r="G15" s="14"/>
      <c r="H15" s="14"/>
      <c r="I15" t="e">
        <f t="shared" ref="I15" si="10">AVERAGE(G15:G16)</f>
        <v>#DIV/0!</v>
      </c>
      <c r="J15" t="e">
        <f t="shared" ref="J15" si="11">AVERAGE(H15:H16)</f>
        <v>#DIV/0!</v>
      </c>
      <c r="K15" s="3">
        <v>43640</v>
      </c>
      <c r="L15" s="2">
        <v>3</v>
      </c>
      <c r="M15" s="2" t="s">
        <v>6</v>
      </c>
      <c r="N15" s="2">
        <v>2</v>
      </c>
      <c r="O15" t="s">
        <v>23</v>
      </c>
      <c r="P15">
        <v>0.5</v>
      </c>
      <c r="Q15" s="17">
        <v>2</v>
      </c>
      <c r="R15">
        <f t="shared" si="0"/>
        <v>1</v>
      </c>
      <c r="S15">
        <f t="shared" si="1"/>
        <v>1.2738853503184714E-2</v>
      </c>
      <c r="U15" s="12"/>
    </row>
    <row r="16" spans="1:21">
      <c r="A16" s="12">
        <v>43640</v>
      </c>
      <c r="B16" s="13">
        <v>3</v>
      </c>
      <c r="C16" s="13" t="s">
        <v>5</v>
      </c>
      <c r="D16" s="13">
        <v>2</v>
      </c>
      <c r="E16" s="14" t="s">
        <v>23</v>
      </c>
      <c r="F16" s="15">
        <v>2</v>
      </c>
      <c r="G16" s="14"/>
      <c r="H16" s="14"/>
      <c r="K16" s="3">
        <v>43640</v>
      </c>
      <c r="L16" s="2">
        <v>3</v>
      </c>
      <c r="M16" s="2" t="s">
        <v>6</v>
      </c>
      <c r="N16" s="1">
        <v>3</v>
      </c>
      <c r="O16" t="s">
        <v>23</v>
      </c>
      <c r="P16" t="e">
        <v>#DIV/0!</v>
      </c>
      <c r="Q16" s="17"/>
      <c r="R16" t="e">
        <f t="shared" si="0"/>
        <v>#DIV/0!</v>
      </c>
      <c r="S16" t="e">
        <f t="shared" si="1"/>
        <v>#DIV/0!</v>
      </c>
      <c r="U16" s="12"/>
    </row>
    <row r="17" spans="1:21">
      <c r="A17" s="12">
        <v>43640</v>
      </c>
      <c r="B17" s="14">
        <v>3</v>
      </c>
      <c r="C17" s="13" t="s">
        <v>5</v>
      </c>
      <c r="D17" s="14">
        <v>3</v>
      </c>
      <c r="E17" s="14" t="s">
        <v>23</v>
      </c>
      <c r="F17" s="15">
        <v>1</v>
      </c>
      <c r="G17" s="14">
        <v>1</v>
      </c>
      <c r="H17" s="14">
        <v>10.199999999999999</v>
      </c>
      <c r="I17">
        <f t="shared" ref="I17" si="12">AVERAGE(G17:G18)</f>
        <v>2</v>
      </c>
      <c r="J17">
        <f t="shared" ref="J17" si="13">AVERAGE(H17:H18)</f>
        <v>8.6999999999999993</v>
      </c>
      <c r="K17" s="3">
        <v>43640</v>
      </c>
      <c r="L17" s="2">
        <v>3</v>
      </c>
      <c r="M17" s="2" t="s">
        <v>6</v>
      </c>
      <c r="N17" s="1">
        <v>4</v>
      </c>
      <c r="O17" t="s">
        <v>23</v>
      </c>
      <c r="P17" t="e">
        <v>#DIV/0!</v>
      </c>
      <c r="Q17" s="17"/>
      <c r="R17" t="e">
        <f t="shared" si="0"/>
        <v>#DIV/0!</v>
      </c>
      <c r="S17" t="e">
        <f t="shared" si="1"/>
        <v>#DIV/0!</v>
      </c>
      <c r="U17" s="12"/>
    </row>
    <row r="18" spans="1:21">
      <c r="A18" s="12">
        <v>43640</v>
      </c>
      <c r="B18" s="13">
        <v>3</v>
      </c>
      <c r="C18" s="13" t="s">
        <v>5</v>
      </c>
      <c r="D18" s="13">
        <v>3</v>
      </c>
      <c r="E18" s="14" t="s">
        <v>23</v>
      </c>
      <c r="F18" s="15">
        <v>2</v>
      </c>
      <c r="G18" s="14">
        <v>3</v>
      </c>
      <c r="H18" s="14">
        <v>7.2</v>
      </c>
      <c r="K18" s="3">
        <v>43640</v>
      </c>
      <c r="L18" s="2">
        <v>3</v>
      </c>
      <c r="M18" s="2" t="s">
        <v>6</v>
      </c>
      <c r="N18" s="1">
        <v>5</v>
      </c>
      <c r="O18" t="s">
        <v>23</v>
      </c>
      <c r="P18" t="e">
        <v>#DIV/0!</v>
      </c>
      <c r="Q18" s="17"/>
      <c r="R18" t="e">
        <f t="shared" si="0"/>
        <v>#DIV/0!</v>
      </c>
      <c r="S18" t="e">
        <f t="shared" si="1"/>
        <v>#DIV/0!</v>
      </c>
      <c r="U18" s="12"/>
    </row>
    <row r="19" spans="1:21">
      <c r="A19" s="12">
        <v>43640</v>
      </c>
      <c r="B19" s="14">
        <v>3</v>
      </c>
      <c r="C19" s="13" t="s">
        <v>5</v>
      </c>
      <c r="D19" s="14">
        <v>4</v>
      </c>
      <c r="E19" s="14" t="s">
        <v>23</v>
      </c>
      <c r="F19" s="15">
        <v>1</v>
      </c>
      <c r="G19" s="14">
        <v>2</v>
      </c>
      <c r="H19" s="14">
        <v>11.2</v>
      </c>
      <c r="I19">
        <f t="shared" ref="I19" si="14">AVERAGE(G19:G20)</f>
        <v>1</v>
      </c>
      <c r="J19">
        <f t="shared" ref="J19" si="15">AVERAGE(H19:H20)</f>
        <v>9.8999999999999986</v>
      </c>
      <c r="K19" s="3">
        <v>43640</v>
      </c>
      <c r="L19" s="2">
        <v>5</v>
      </c>
      <c r="M19" s="2" t="s">
        <v>4</v>
      </c>
      <c r="N19" s="2">
        <v>1</v>
      </c>
      <c r="O19" t="s">
        <v>23</v>
      </c>
      <c r="P19">
        <v>2</v>
      </c>
      <c r="Q19" s="17">
        <v>2</v>
      </c>
      <c r="R19">
        <f t="shared" si="0"/>
        <v>4</v>
      </c>
      <c r="S19">
        <f t="shared" si="1"/>
        <v>5.0955414012738856E-2</v>
      </c>
      <c r="U19" s="12"/>
    </row>
    <row r="20" spans="1:21">
      <c r="A20" s="12">
        <v>43640</v>
      </c>
      <c r="B20" s="13">
        <v>3</v>
      </c>
      <c r="C20" s="13" t="s">
        <v>5</v>
      </c>
      <c r="D20" s="13">
        <v>4</v>
      </c>
      <c r="E20" s="14" t="s">
        <v>23</v>
      </c>
      <c r="F20" s="15">
        <v>2</v>
      </c>
      <c r="G20" s="14">
        <v>0</v>
      </c>
      <c r="H20" s="14">
        <v>8.6</v>
      </c>
      <c r="K20" s="3">
        <v>43640</v>
      </c>
      <c r="L20" s="2">
        <v>5</v>
      </c>
      <c r="M20" s="2" t="s">
        <v>4</v>
      </c>
      <c r="N20" s="2">
        <v>2</v>
      </c>
      <c r="O20" t="s">
        <v>23</v>
      </c>
      <c r="P20" t="e">
        <v>#DIV/0!</v>
      </c>
      <c r="Q20" s="17"/>
      <c r="R20" t="e">
        <f t="shared" si="0"/>
        <v>#DIV/0!</v>
      </c>
      <c r="S20" t="e">
        <f t="shared" si="1"/>
        <v>#DIV/0!</v>
      </c>
      <c r="U20" s="12"/>
    </row>
    <row r="21" spans="1:21">
      <c r="A21" s="12">
        <v>43640</v>
      </c>
      <c r="B21" s="14">
        <v>3</v>
      </c>
      <c r="C21" s="13" t="s">
        <v>5</v>
      </c>
      <c r="D21" s="14">
        <v>5</v>
      </c>
      <c r="E21" s="14" t="s">
        <v>23</v>
      </c>
      <c r="F21" s="15">
        <v>1</v>
      </c>
      <c r="G21" s="14"/>
      <c r="H21" s="14"/>
      <c r="I21" t="e">
        <f t="shared" ref="I21" si="16">AVERAGE(G21:G22)</f>
        <v>#DIV/0!</v>
      </c>
      <c r="J21" t="e">
        <f t="shared" ref="J21" si="17">AVERAGE(H21:H22)</f>
        <v>#DIV/0!</v>
      </c>
      <c r="K21" s="3">
        <v>43640</v>
      </c>
      <c r="L21" s="2">
        <v>5</v>
      </c>
      <c r="M21" s="2" t="s">
        <v>4</v>
      </c>
      <c r="N21" s="1">
        <v>3</v>
      </c>
      <c r="O21" t="s">
        <v>23</v>
      </c>
      <c r="P21" t="e">
        <v>#DIV/0!</v>
      </c>
      <c r="Q21" s="17"/>
      <c r="R21" t="e">
        <f t="shared" si="0"/>
        <v>#DIV/0!</v>
      </c>
      <c r="S21" t="e">
        <f t="shared" si="1"/>
        <v>#DIV/0!</v>
      </c>
      <c r="U21" s="12"/>
    </row>
    <row r="22" spans="1:21">
      <c r="A22" s="12">
        <v>43640</v>
      </c>
      <c r="B22" s="13">
        <v>3</v>
      </c>
      <c r="C22" s="13" t="s">
        <v>5</v>
      </c>
      <c r="D22" s="13">
        <v>5</v>
      </c>
      <c r="E22" s="14" t="s">
        <v>23</v>
      </c>
      <c r="F22" s="15">
        <v>2</v>
      </c>
      <c r="G22" s="14"/>
      <c r="H22" s="14"/>
      <c r="K22" s="3">
        <v>43640</v>
      </c>
      <c r="L22" s="2">
        <v>5</v>
      </c>
      <c r="M22" s="2" t="s">
        <v>4</v>
      </c>
      <c r="N22" s="1">
        <v>4</v>
      </c>
      <c r="O22" t="s">
        <v>23</v>
      </c>
      <c r="P22" t="e">
        <v>#DIV/0!</v>
      </c>
      <c r="Q22" s="21"/>
      <c r="R22" t="e">
        <f t="shared" si="0"/>
        <v>#DIV/0!</v>
      </c>
      <c r="S22" t="e">
        <f t="shared" si="1"/>
        <v>#DIV/0!</v>
      </c>
      <c r="U22" s="12"/>
    </row>
    <row r="23" spans="1:21">
      <c r="A23" s="12">
        <v>43640</v>
      </c>
      <c r="B23" s="13">
        <v>3</v>
      </c>
      <c r="C23" s="13" t="s">
        <v>6</v>
      </c>
      <c r="D23" s="13">
        <v>1</v>
      </c>
      <c r="E23" s="14" t="s">
        <v>23</v>
      </c>
      <c r="F23" s="15">
        <v>1</v>
      </c>
      <c r="G23" s="14">
        <v>0</v>
      </c>
      <c r="H23" s="14">
        <v>6.2</v>
      </c>
      <c r="I23">
        <f t="shared" ref="I23" si="18">AVERAGE(G23:G24)</f>
        <v>0.5</v>
      </c>
      <c r="J23">
        <f t="shared" ref="J23" si="19">AVERAGE(H23:H24)</f>
        <v>5.3000000000000007</v>
      </c>
      <c r="K23" s="3">
        <v>43640</v>
      </c>
      <c r="L23" s="2">
        <v>5</v>
      </c>
      <c r="M23" s="1" t="s">
        <v>4</v>
      </c>
      <c r="N23" s="1">
        <v>5</v>
      </c>
      <c r="O23" t="s">
        <v>23</v>
      </c>
      <c r="P23" t="e">
        <v>#DIV/0!</v>
      </c>
      <c r="Q23" s="17"/>
      <c r="R23" t="e">
        <f t="shared" si="0"/>
        <v>#DIV/0!</v>
      </c>
      <c r="S23" t="e">
        <f t="shared" si="1"/>
        <v>#DIV/0!</v>
      </c>
      <c r="U23" s="12"/>
    </row>
    <row r="24" spans="1:21">
      <c r="A24" s="12">
        <v>43640</v>
      </c>
      <c r="B24" s="13">
        <v>3</v>
      </c>
      <c r="C24" s="13" t="s">
        <v>6</v>
      </c>
      <c r="D24" s="13">
        <v>1</v>
      </c>
      <c r="E24" s="14" t="s">
        <v>23</v>
      </c>
      <c r="F24" s="15">
        <v>2</v>
      </c>
      <c r="G24" s="14">
        <v>1</v>
      </c>
      <c r="H24" s="14">
        <v>4.4000000000000004</v>
      </c>
      <c r="K24" s="3">
        <v>43640</v>
      </c>
      <c r="L24" s="2">
        <v>5</v>
      </c>
      <c r="M24" s="2" t="s">
        <v>5</v>
      </c>
      <c r="N24" s="2">
        <v>1</v>
      </c>
      <c r="O24" t="s">
        <v>23</v>
      </c>
      <c r="P24" t="e">
        <v>#DIV/0!</v>
      </c>
      <c r="Q24" s="18"/>
      <c r="R24" t="e">
        <f t="shared" si="0"/>
        <v>#DIV/0!</v>
      </c>
      <c r="S24" t="e">
        <f t="shared" si="1"/>
        <v>#DIV/0!</v>
      </c>
      <c r="U24" s="12"/>
    </row>
    <row r="25" spans="1:21">
      <c r="A25" s="12">
        <v>43640</v>
      </c>
      <c r="B25" s="13">
        <v>3</v>
      </c>
      <c r="C25" s="13" t="s">
        <v>6</v>
      </c>
      <c r="D25" s="13">
        <v>2</v>
      </c>
      <c r="E25" s="14" t="s">
        <v>23</v>
      </c>
      <c r="F25" s="15">
        <v>1</v>
      </c>
      <c r="G25" s="14">
        <v>1</v>
      </c>
      <c r="H25" s="14">
        <v>5.8</v>
      </c>
      <c r="I25">
        <f t="shared" ref="I25" si="20">AVERAGE(G25:G26)</f>
        <v>0.5</v>
      </c>
      <c r="J25">
        <f t="shared" ref="J25" si="21">AVERAGE(H25:H26)</f>
        <v>5.6</v>
      </c>
      <c r="K25" s="3">
        <v>43640</v>
      </c>
      <c r="L25" s="2">
        <v>5</v>
      </c>
      <c r="M25" s="2" t="s">
        <v>5</v>
      </c>
      <c r="N25" s="2">
        <v>2</v>
      </c>
      <c r="O25" t="s">
        <v>23</v>
      </c>
      <c r="P25" t="e">
        <v>#DIV/0!</v>
      </c>
      <c r="Q25" s="17"/>
      <c r="R25" t="e">
        <f t="shared" si="0"/>
        <v>#DIV/0!</v>
      </c>
      <c r="S25" t="e">
        <f t="shared" si="1"/>
        <v>#DIV/0!</v>
      </c>
      <c r="U25" s="12"/>
    </row>
    <row r="26" spans="1:21">
      <c r="A26" s="12">
        <v>43640</v>
      </c>
      <c r="B26" s="13">
        <v>3</v>
      </c>
      <c r="C26" s="13" t="s">
        <v>6</v>
      </c>
      <c r="D26" s="13">
        <v>2</v>
      </c>
      <c r="E26" s="14" t="s">
        <v>23</v>
      </c>
      <c r="F26" s="15">
        <v>2</v>
      </c>
      <c r="G26" s="14">
        <v>0</v>
      </c>
      <c r="H26" s="14">
        <v>5.4</v>
      </c>
      <c r="K26" s="3">
        <v>43640</v>
      </c>
      <c r="L26" s="2">
        <v>5</v>
      </c>
      <c r="M26" s="2" t="s">
        <v>5</v>
      </c>
      <c r="N26" s="1">
        <v>3</v>
      </c>
      <c r="O26" t="s">
        <v>23</v>
      </c>
      <c r="P26" t="e">
        <v>#DIV/0!</v>
      </c>
      <c r="Q26" s="17"/>
      <c r="R26" t="e">
        <f t="shared" si="0"/>
        <v>#DIV/0!</v>
      </c>
      <c r="S26" t="e">
        <f t="shared" si="1"/>
        <v>#DIV/0!</v>
      </c>
      <c r="U26" s="12"/>
    </row>
    <row r="27" spans="1:21">
      <c r="A27" s="12">
        <v>43640</v>
      </c>
      <c r="B27" s="14">
        <v>3</v>
      </c>
      <c r="C27" s="13" t="s">
        <v>6</v>
      </c>
      <c r="D27" s="14">
        <v>3</v>
      </c>
      <c r="E27" s="14" t="s">
        <v>23</v>
      </c>
      <c r="F27" s="15">
        <v>1</v>
      </c>
      <c r="G27" s="14"/>
      <c r="H27" s="14"/>
      <c r="I27" t="e">
        <f t="shared" ref="I27" si="22">AVERAGE(G27:G28)</f>
        <v>#DIV/0!</v>
      </c>
      <c r="J27" t="e">
        <f t="shared" ref="J27" si="23">AVERAGE(H27:H28)</f>
        <v>#DIV/0!</v>
      </c>
      <c r="K27" s="3">
        <v>43640</v>
      </c>
      <c r="L27" s="2">
        <v>5</v>
      </c>
      <c r="M27" s="2" t="s">
        <v>5</v>
      </c>
      <c r="N27" s="1">
        <v>4</v>
      </c>
      <c r="O27" t="s">
        <v>23</v>
      </c>
      <c r="P27">
        <v>2</v>
      </c>
      <c r="Q27" s="19">
        <v>1</v>
      </c>
      <c r="R27">
        <f t="shared" si="0"/>
        <v>2</v>
      </c>
      <c r="S27">
        <f t="shared" si="1"/>
        <v>2.5477707006369428E-2</v>
      </c>
      <c r="U27" s="12"/>
    </row>
    <row r="28" spans="1:21">
      <c r="A28" s="12">
        <v>43640</v>
      </c>
      <c r="B28" s="13">
        <v>3</v>
      </c>
      <c r="C28" s="13" t="s">
        <v>6</v>
      </c>
      <c r="D28" s="13">
        <v>3</v>
      </c>
      <c r="E28" s="14" t="s">
        <v>23</v>
      </c>
      <c r="F28" s="15">
        <v>2</v>
      </c>
      <c r="G28" s="14"/>
      <c r="H28" s="14"/>
      <c r="K28" s="3">
        <v>43640</v>
      </c>
      <c r="L28" s="2">
        <v>5</v>
      </c>
      <c r="M28" s="2" t="s">
        <v>5</v>
      </c>
      <c r="N28" s="1">
        <v>5</v>
      </c>
      <c r="O28" t="s">
        <v>23</v>
      </c>
      <c r="P28">
        <v>0.5</v>
      </c>
      <c r="Q28" s="17">
        <v>2</v>
      </c>
      <c r="R28">
        <f t="shared" si="0"/>
        <v>1</v>
      </c>
      <c r="S28">
        <f t="shared" si="1"/>
        <v>1.2738853503184714E-2</v>
      </c>
      <c r="U28" s="12"/>
    </row>
    <row r="29" spans="1:21">
      <c r="A29" s="12">
        <v>43640</v>
      </c>
      <c r="B29" s="14">
        <v>3</v>
      </c>
      <c r="C29" s="13" t="s">
        <v>6</v>
      </c>
      <c r="D29" s="14">
        <v>4</v>
      </c>
      <c r="E29" s="14" t="s">
        <v>23</v>
      </c>
      <c r="F29" s="15">
        <v>1</v>
      </c>
      <c r="G29" s="14"/>
      <c r="H29" s="14"/>
      <c r="I29" t="e">
        <f t="shared" ref="I29" si="24">AVERAGE(G29:G30)</f>
        <v>#DIV/0!</v>
      </c>
      <c r="J29" t="e">
        <f t="shared" ref="J29" si="25">AVERAGE(H29:H30)</f>
        <v>#DIV/0!</v>
      </c>
      <c r="K29" s="3">
        <v>43640</v>
      </c>
      <c r="L29" s="2">
        <v>5</v>
      </c>
      <c r="M29" s="2" t="s">
        <v>6</v>
      </c>
      <c r="N29" s="2">
        <v>1</v>
      </c>
      <c r="O29" t="s">
        <v>23</v>
      </c>
      <c r="P29" t="e">
        <v>#DIV/0!</v>
      </c>
      <c r="Q29" s="17"/>
      <c r="R29" t="e">
        <f t="shared" si="0"/>
        <v>#DIV/0!</v>
      </c>
      <c r="S29" t="e">
        <f t="shared" si="1"/>
        <v>#DIV/0!</v>
      </c>
      <c r="U29" s="12"/>
    </row>
    <row r="30" spans="1:21">
      <c r="A30" s="12">
        <v>43640</v>
      </c>
      <c r="B30" s="13">
        <v>3</v>
      </c>
      <c r="C30" s="13" t="s">
        <v>6</v>
      </c>
      <c r="D30" s="13">
        <v>4</v>
      </c>
      <c r="E30" s="14" t="s">
        <v>23</v>
      </c>
      <c r="F30" s="15">
        <v>2</v>
      </c>
      <c r="G30" s="14"/>
      <c r="H30" s="14"/>
      <c r="K30" s="3">
        <v>43640</v>
      </c>
      <c r="L30" s="2">
        <v>5</v>
      </c>
      <c r="M30" s="2" t="s">
        <v>6</v>
      </c>
      <c r="N30" s="2">
        <v>2</v>
      </c>
      <c r="O30" t="s">
        <v>23</v>
      </c>
      <c r="P30" t="e">
        <v>#DIV/0!</v>
      </c>
      <c r="Q30" s="17"/>
      <c r="R30" t="e">
        <f t="shared" si="0"/>
        <v>#DIV/0!</v>
      </c>
      <c r="S30" t="e">
        <f t="shared" si="1"/>
        <v>#DIV/0!</v>
      </c>
      <c r="U30" s="12"/>
    </row>
    <row r="31" spans="1:21">
      <c r="A31" s="12">
        <v>43640</v>
      </c>
      <c r="B31" s="14">
        <v>3</v>
      </c>
      <c r="C31" s="13" t="s">
        <v>6</v>
      </c>
      <c r="D31" s="14">
        <v>5</v>
      </c>
      <c r="E31" s="14" t="s">
        <v>23</v>
      </c>
      <c r="F31" s="15">
        <v>1</v>
      </c>
      <c r="G31" s="14"/>
      <c r="H31" s="14"/>
      <c r="I31" t="e">
        <f t="shared" ref="I31" si="26">AVERAGE(G31:G32)</f>
        <v>#DIV/0!</v>
      </c>
      <c r="J31" t="e">
        <f t="shared" ref="J31" si="27">AVERAGE(H31:H32)</f>
        <v>#DIV/0!</v>
      </c>
      <c r="K31" s="3">
        <v>43640</v>
      </c>
      <c r="L31" s="2">
        <v>5</v>
      </c>
      <c r="M31" s="2" t="s">
        <v>6</v>
      </c>
      <c r="N31" s="1">
        <v>3</v>
      </c>
      <c r="O31" t="s">
        <v>23</v>
      </c>
      <c r="P31" t="e">
        <v>#DIV/0!</v>
      </c>
      <c r="Q31" s="17"/>
      <c r="R31" t="e">
        <f t="shared" si="0"/>
        <v>#DIV/0!</v>
      </c>
      <c r="S31" t="e">
        <f t="shared" si="1"/>
        <v>#DIV/0!</v>
      </c>
      <c r="U31" s="12"/>
    </row>
    <row r="32" spans="1:21">
      <c r="A32" s="12">
        <v>43640</v>
      </c>
      <c r="B32" s="13">
        <v>3</v>
      </c>
      <c r="C32" s="13" t="s">
        <v>6</v>
      </c>
      <c r="D32" s="13">
        <v>5</v>
      </c>
      <c r="E32" s="14" t="s">
        <v>23</v>
      </c>
      <c r="F32" s="15">
        <v>2</v>
      </c>
      <c r="G32" s="14"/>
      <c r="H32" s="14"/>
      <c r="K32" s="3">
        <v>43640</v>
      </c>
      <c r="L32" s="2">
        <v>5</v>
      </c>
      <c r="M32" s="2" t="s">
        <v>6</v>
      </c>
      <c r="N32" s="1">
        <v>4</v>
      </c>
      <c r="O32" t="s">
        <v>23</v>
      </c>
      <c r="P32">
        <v>3</v>
      </c>
      <c r="Q32" s="17">
        <v>1</v>
      </c>
      <c r="R32">
        <f t="shared" si="0"/>
        <v>3</v>
      </c>
      <c r="S32">
        <f t="shared" si="1"/>
        <v>3.8216560509554139E-2</v>
      </c>
      <c r="U32" s="12"/>
    </row>
    <row r="33" spans="1:21">
      <c r="A33" s="12">
        <v>43640</v>
      </c>
      <c r="B33" s="13">
        <v>5</v>
      </c>
      <c r="C33" s="13" t="s">
        <v>4</v>
      </c>
      <c r="D33" s="13">
        <v>1</v>
      </c>
      <c r="E33" s="14" t="s">
        <v>23</v>
      </c>
      <c r="F33" s="15">
        <v>1</v>
      </c>
      <c r="G33" s="14">
        <v>3</v>
      </c>
      <c r="H33">
        <v>2.7</v>
      </c>
      <c r="I33">
        <f t="shared" ref="I33" si="28">AVERAGE(G33:G34)</f>
        <v>2</v>
      </c>
      <c r="J33">
        <f t="shared" ref="J33" si="29">AVERAGE(H33:H34)</f>
        <v>4.3000000000000007</v>
      </c>
      <c r="K33" s="3">
        <v>43640</v>
      </c>
      <c r="L33" s="2">
        <v>5</v>
      </c>
      <c r="M33" s="2" t="s">
        <v>6</v>
      </c>
      <c r="N33" s="1">
        <v>5</v>
      </c>
      <c r="O33" t="s">
        <v>23</v>
      </c>
      <c r="P33">
        <v>0</v>
      </c>
      <c r="Q33" s="17">
        <v>3</v>
      </c>
      <c r="R33">
        <f t="shared" si="0"/>
        <v>0</v>
      </c>
      <c r="S33">
        <f t="shared" si="1"/>
        <v>0</v>
      </c>
      <c r="U33" s="12"/>
    </row>
    <row r="34" spans="1:21">
      <c r="A34" s="12">
        <v>43640</v>
      </c>
      <c r="B34" s="13">
        <v>5</v>
      </c>
      <c r="C34" s="13" t="s">
        <v>4</v>
      </c>
      <c r="D34" s="13">
        <v>1</v>
      </c>
      <c r="E34" s="14" t="s">
        <v>23</v>
      </c>
      <c r="F34" s="15">
        <v>2</v>
      </c>
      <c r="G34" s="14">
        <v>1</v>
      </c>
      <c r="H34">
        <v>5.9</v>
      </c>
      <c r="K34" s="3">
        <v>43640</v>
      </c>
      <c r="L34" s="2">
        <v>6</v>
      </c>
      <c r="M34" s="2" t="s">
        <v>4</v>
      </c>
      <c r="N34" s="2">
        <v>1</v>
      </c>
      <c r="O34" t="s">
        <v>23</v>
      </c>
      <c r="P34" t="e">
        <v>#DIV/0!</v>
      </c>
      <c r="Q34" s="17"/>
      <c r="R34" t="e">
        <f t="shared" si="0"/>
        <v>#DIV/0!</v>
      </c>
      <c r="S34" t="e">
        <f t="shared" si="1"/>
        <v>#DIV/0!</v>
      </c>
      <c r="U34" s="12"/>
    </row>
    <row r="35" spans="1:21">
      <c r="A35" s="12">
        <v>43640</v>
      </c>
      <c r="B35" s="13">
        <v>5</v>
      </c>
      <c r="C35" s="13" t="s">
        <v>4</v>
      </c>
      <c r="D35" s="13">
        <v>2</v>
      </c>
      <c r="E35" s="14" t="s">
        <v>23</v>
      </c>
      <c r="F35" s="15">
        <v>1</v>
      </c>
      <c r="G35" s="14"/>
      <c r="I35" t="e">
        <f t="shared" ref="I35" si="30">AVERAGE(G35:G36)</f>
        <v>#DIV/0!</v>
      </c>
      <c r="J35" t="e">
        <f t="shared" ref="J35" si="31">AVERAGE(H35:H36)</f>
        <v>#DIV/0!</v>
      </c>
      <c r="K35" s="3">
        <v>43640</v>
      </c>
      <c r="L35" s="2">
        <v>6</v>
      </c>
      <c r="M35" s="2" t="s">
        <v>4</v>
      </c>
      <c r="N35" s="2">
        <v>2</v>
      </c>
      <c r="O35" t="s">
        <v>23</v>
      </c>
      <c r="P35" t="e">
        <v>#DIV/0!</v>
      </c>
      <c r="Q35" s="17"/>
      <c r="R35" t="e">
        <f t="shared" si="0"/>
        <v>#DIV/0!</v>
      </c>
      <c r="S35" t="e">
        <f t="shared" si="1"/>
        <v>#DIV/0!</v>
      </c>
      <c r="U35" s="12"/>
    </row>
    <row r="36" spans="1:21">
      <c r="A36" s="12">
        <v>43640</v>
      </c>
      <c r="B36" s="13">
        <v>5</v>
      </c>
      <c r="C36" s="13" t="s">
        <v>4</v>
      </c>
      <c r="D36" s="13">
        <v>2</v>
      </c>
      <c r="E36" s="14" t="s">
        <v>23</v>
      </c>
      <c r="F36" s="15">
        <v>2</v>
      </c>
      <c r="G36" s="14"/>
      <c r="K36" s="3">
        <v>43640</v>
      </c>
      <c r="L36" s="2">
        <v>6</v>
      </c>
      <c r="M36" s="2" t="s">
        <v>4</v>
      </c>
      <c r="N36" s="1">
        <v>3</v>
      </c>
      <c r="O36" t="s">
        <v>23</v>
      </c>
      <c r="P36">
        <v>1.5</v>
      </c>
      <c r="Q36" s="17">
        <v>10</v>
      </c>
      <c r="R36">
        <f t="shared" si="0"/>
        <v>15</v>
      </c>
      <c r="S36">
        <f t="shared" si="1"/>
        <v>0.19108280254777071</v>
      </c>
      <c r="U36" s="12"/>
    </row>
    <row r="37" spans="1:21">
      <c r="A37" s="12">
        <v>43640</v>
      </c>
      <c r="B37" s="13">
        <v>5</v>
      </c>
      <c r="C37" s="13" t="s">
        <v>4</v>
      </c>
      <c r="D37" s="14">
        <v>3</v>
      </c>
      <c r="E37" s="14" t="s">
        <v>23</v>
      </c>
      <c r="F37" s="15">
        <v>1</v>
      </c>
      <c r="G37" s="14"/>
      <c r="I37" t="e">
        <f t="shared" ref="I37" si="32">AVERAGE(G37:G38)</f>
        <v>#DIV/0!</v>
      </c>
      <c r="J37" t="e">
        <f t="shared" ref="J37" si="33">AVERAGE(H37:H38)</f>
        <v>#DIV/0!</v>
      </c>
      <c r="K37" s="3">
        <v>43640</v>
      </c>
      <c r="L37" s="2">
        <v>6</v>
      </c>
      <c r="M37" s="2" t="s">
        <v>4</v>
      </c>
      <c r="N37" s="1">
        <v>4</v>
      </c>
      <c r="O37" t="s">
        <v>23</v>
      </c>
      <c r="P37">
        <v>1</v>
      </c>
      <c r="Q37" s="17">
        <v>1</v>
      </c>
      <c r="R37">
        <f t="shared" si="0"/>
        <v>1</v>
      </c>
      <c r="S37">
        <f t="shared" si="1"/>
        <v>1.2738853503184714E-2</v>
      </c>
      <c r="U37" s="12"/>
    </row>
    <row r="38" spans="1:21">
      <c r="A38" s="12">
        <v>43640</v>
      </c>
      <c r="B38" s="13">
        <v>5</v>
      </c>
      <c r="C38" s="13" t="s">
        <v>4</v>
      </c>
      <c r="D38" s="13">
        <v>3</v>
      </c>
      <c r="E38" s="14" t="s">
        <v>23</v>
      </c>
      <c r="F38" s="15">
        <v>2</v>
      </c>
      <c r="G38" s="14"/>
      <c r="K38" s="3">
        <v>43640</v>
      </c>
      <c r="L38" s="2">
        <v>6</v>
      </c>
      <c r="M38" s="1" t="s">
        <v>4</v>
      </c>
      <c r="N38" s="1">
        <v>5</v>
      </c>
      <c r="O38" t="s">
        <v>23</v>
      </c>
      <c r="P38">
        <v>1.5</v>
      </c>
      <c r="Q38" s="17">
        <v>3</v>
      </c>
      <c r="R38">
        <f t="shared" si="0"/>
        <v>4.5</v>
      </c>
      <c r="S38">
        <f t="shared" si="1"/>
        <v>5.7324840764331211E-2</v>
      </c>
      <c r="U38" s="12"/>
    </row>
    <row r="39" spans="1:21">
      <c r="A39" s="12">
        <v>43640</v>
      </c>
      <c r="B39" s="13">
        <v>5</v>
      </c>
      <c r="C39" s="13" t="s">
        <v>4</v>
      </c>
      <c r="D39" s="14">
        <v>4</v>
      </c>
      <c r="E39" s="14" t="s">
        <v>23</v>
      </c>
      <c r="F39" s="15">
        <v>1</v>
      </c>
      <c r="I39" t="e">
        <f t="shared" ref="I39" si="34">AVERAGE(G39:G40)</f>
        <v>#DIV/0!</v>
      </c>
      <c r="J39" t="e">
        <f t="shared" ref="J39" si="35">AVERAGE(H39:H40)</f>
        <v>#DIV/0!</v>
      </c>
      <c r="K39" s="3">
        <v>43640</v>
      </c>
      <c r="L39" s="2">
        <v>6</v>
      </c>
      <c r="M39" s="2" t="s">
        <v>5</v>
      </c>
      <c r="N39" s="2">
        <v>1</v>
      </c>
      <c r="O39" t="s">
        <v>23</v>
      </c>
      <c r="P39" t="e">
        <v>#DIV/0!</v>
      </c>
      <c r="Q39" s="17"/>
      <c r="R39" t="e">
        <f t="shared" si="0"/>
        <v>#DIV/0!</v>
      </c>
      <c r="S39" t="e">
        <f t="shared" si="1"/>
        <v>#DIV/0!</v>
      </c>
      <c r="U39" s="12"/>
    </row>
    <row r="40" spans="1:21">
      <c r="A40" s="12">
        <v>43640</v>
      </c>
      <c r="B40" s="13">
        <v>5</v>
      </c>
      <c r="C40" s="13" t="s">
        <v>4</v>
      </c>
      <c r="D40" s="13">
        <v>4</v>
      </c>
      <c r="E40" s="14" t="s">
        <v>23</v>
      </c>
      <c r="F40" s="15">
        <v>2</v>
      </c>
      <c r="K40" s="3">
        <v>43640</v>
      </c>
      <c r="L40" s="2">
        <v>6</v>
      </c>
      <c r="M40" s="2" t="s">
        <v>5</v>
      </c>
      <c r="N40" s="2">
        <v>2</v>
      </c>
      <c r="O40" t="s">
        <v>23</v>
      </c>
      <c r="P40" t="e">
        <v>#DIV/0!</v>
      </c>
      <c r="Q40" s="20"/>
      <c r="R40" t="e">
        <f t="shared" si="0"/>
        <v>#DIV/0!</v>
      </c>
      <c r="S40" t="e">
        <f t="shared" si="1"/>
        <v>#DIV/0!</v>
      </c>
      <c r="U40" s="12"/>
    </row>
    <row r="41" spans="1:21">
      <c r="A41" s="12">
        <v>43640</v>
      </c>
      <c r="B41" s="13">
        <v>5</v>
      </c>
      <c r="C41" s="13" t="s">
        <v>4</v>
      </c>
      <c r="D41" s="14">
        <v>5</v>
      </c>
      <c r="E41" s="14" t="s">
        <v>23</v>
      </c>
      <c r="F41" s="15">
        <v>1</v>
      </c>
      <c r="I41" t="e">
        <f t="shared" ref="I41" si="36">AVERAGE(G41:G42)</f>
        <v>#DIV/0!</v>
      </c>
      <c r="J41" t="e">
        <f t="shared" ref="J41" si="37">AVERAGE(H41:H42)</f>
        <v>#DIV/0!</v>
      </c>
      <c r="K41" s="3">
        <v>43640</v>
      </c>
      <c r="L41" s="2">
        <v>6</v>
      </c>
      <c r="M41" s="2" t="s">
        <v>5</v>
      </c>
      <c r="N41" s="1">
        <v>3</v>
      </c>
      <c r="O41" t="s">
        <v>23</v>
      </c>
      <c r="P41" t="e">
        <v>#DIV/0!</v>
      </c>
      <c r="Q41" s="17"/>
      <c r="R41" t="e">
        <f t="shared" si="0"/>
        <v>#DIV/0!</v>
      </c>
      <c r="S41" t="e">
        <f t="shared" si="1"/>
        <v>#DIV/0!</v>
      </c>
      <c r="U41" s="12"/>
    </row>
    <row r="42" spans="1:21">
      <c r="A42" s="12">
        <v>43640</v>
      </c>
      <c r="B42" s="13">
        <v>5</v>
      </c>
      <c r="C42" s="13" t="s">
        <v>4</v>
      </c>
      <c r="D42" s="13">
        <v>5</v>
      </c>
      <c r="E42" s="14" t="s">
        <v>23</v>
      </c>
      <c r="F42" s="15">
        <v>2</v>
      </c>
      <c r="K42" s="3">
        <v>43640</v>
      </c>
      <c r="L42" s="2">
        <v>6</v>
      </c>
      <c r="M42" s="2" t="s">
        <v>5</v>
      </c>
      <c r="N42" s="1">
        <v>4</v>
      </c>
      <c r="O42" t="s">
        <v>23</v>
      </c>
      <c r="P42">
        <v>2</v>
      </c>
      <c r="Q42" s="2">
        <v>8</v>
      </c>
      <c r="R42">
        <f t="shared" si="0"/>
        <v>16</v>
      </c>
      <c r="S42">
        <f t="shared" si="1"/>
        <v>0.20382165605095542</v>
      </c>
      <c r="U42" s="12"/>
    </row>
    <row r="43" spans="1:21">
      <c r="A43" s="12">
        <v>43640</v>
      </c>
      <c r="B43" s="13">
        <v>5</v>
      </c>
      <c r="C43" s="13" t="s">
        <v>5</v>
      </c>
      <c r="D43" s="13">
        <v>1</v>
      </c>
      <c r="E43" s="14" t="s">
        <v>23</v>
      </c>
      <c r="F43" s="15">
        <v>1</v>
      </c>
      <c r="I43" t="e">
        <f t="shared" ref="I43" si="38">AVERAGE(G43:G44)</f>
        <v>#DIV/0!</v>
      </c>
      <c r="J43" t="e">
        <f t="shared" ref="J43" si="39">AVERAGE(H43:H44)</f>
        <v>#DIV/0!</v>
      </c>
      <c r="K43" s="3">
        <v>43640</v>
      </c>
      <c r="L43" s="2">
        <v>6</v>
      </c>
      <c r="M43" s="2" t="s">
        <v>5</v>
      </c>
      <c r="N43" s="1">
        <v>5</v>
      </c>
      <c r="O43" t="s">
        <v>23</v>
      </c>
      <c r="P43">
        <v>1.5</v>
      </c>
      <c r="Q43" s="17">
        <v>12</v>
      </c>
      <c r="R43">
        <f t="shared" si="0"/>
        <v>18</v>
      </c>
      <c r="S43">
        <f t="shared" si="1"/>
        <v>0.22929936305732485</v>
      </c>
      <c r="U43" s="12"/>
    </row>
    <row r="44" spans="1:21">
      <c r="A44" s="12">
        <v>43640</v>
      </c>
      <c r="B44" s="13">
        <v>5</v>
      </c>
      <c r="C44" s="13" t="s">
        <v>5</v>
      </c>
      <c r="D44" s="13">
        <v>1</v>
      </c>
      <c r="E44" s="14" t="s">
        <v>23</v>
      </c>
      <c r="F44" s="15">
        <v>2</v>
      </c>
      <c r="K44" s="3">
        <v>43640</v>
      </c>
      <c r="L44" s="2">
        <v>6</v>
      </c>
      <c r="M44" s="2" t="s">
        <v>6</v>
      </c>
      <c r="N44" s="2">
        <v>1</v>
      </c>
      <c r="O44" t="s">
        <v>23</v>
      </c>
      <c r="P44" t="e">
        <v>#DIV/0!</v>
      </c>
      <c r="Q44" s="17"/>
      <c r="R44" t="e">
        <f t="shared" si="0"/>
        <v>#DIV/0!</v>
      </c>
      <c r="S44" t="e">
        <f t="shared" si="1"/>
        <v>#DIV/0!</v>
      </c>
      <c r="U44" s="12"/>
    </row>
    <row r="45" spans="1:21">
      <c r="A45" s="12">
        <v>43640</v>
      </c>
      <c r="B45" s="13">
        <v>5</v>
      </c>
      <c r="C45" s="13" t="s">
        <v>5</v>
      </c>
      <c r="D45" s="13">
        <v>2</v>
      </c>
      <c r="E45" s="14" t="s">
        <v>23</v>
      </c>
      <c r="F45" s="15">
        <v>1</v>
      </c>
      <c r="G45" s="14"/>
      <c r="I45" t="e">
        <f t="shared" ref="I45" si="40">AVERAGE(G45:G46)</f>
        <v>#DIV/0!</v>
      </c>
      <c r="J45" t="e">
        <f t="shared" ref="J45" si="41">AVERAGE(H45:H46)</f>
        <v>#DIV/0!</v>
      </c>
      <c r="K45" s="3">
        <v>43640</v>
      </c>
      <c r="L45" s="2">
        <v>6</v>
      </c>
      <c r="M45" s="2" t="s">
        <v>6</v>
      </c>
      <c r="N45" s="2">
        <v>2</v>
      </c>
      <c r="O45" t="s">
        <v>23</v>
      </c>
      <c r="P45">
        <v>1</v>
      </c>
      <c r="Q45" s="17">
        <v>1</v>
      </c>
      <c r="R45">
        <f t="shared" si="0"/>
        <v>1</v>
      </c>
      <c r="S45">
        <f t="shared" si="1"/>
        <v>1.2738853503184714E-2</v>
      </c>
      <c r="U45" s="12"/>
    </row>
    <row r="46" spans="1:21">
      <c r="A46" s="12">
        <v>43640</v>
      </c>
      <c r="B46" s="13">
        <v>5</v>
      </c>
      <c r="C46" s="13" t="s">
        <v>5</v>
      </c>
      <c r="D46" s="13">
        <v>2</v>
      </c>
      <c r="E46" s="14" t="s">
        <v>23</v>
      </c>
      <c r="F46" s="15">
        <v>2</v>
      </c>
      <c r="G46" s="14"/>
      <c r="K46" s="3">
        <v>43640</v>
      </c>
      <c r="L46" s="2">
        <v>6</v>
      </c>
      <c r="M46" s="2" t="s">
        <v>6</v>
      </c>
      <c r="N46" s="1">
        <v>3</v>
      </c>
      <c r="O46" t="s">
        <v>23</v>
      </c>
      <c r="P46" t="e">
        <v>#DIV/0!</v>
      </c>
      <c r="Q46" s="17"/>
      <c r="R46" t="e">
        <f t="shared" si="0"/>
        <v>#DIV/0!</v>
      </c>
      <c r="S46" t="e">
        <f t="shared" si="1"/>
        <v>#DIV/0!</v>
      </c>
      <c r="U46" s="12"/>
    </row>
    <row r="47" spans="1:21">
      <c r="A47" s="12">
        <v>43640</v>
      </c>
      <c r="B47" s="13">
        <v>5</v>
      </c>
      <c r="C47" s="13" t="s">
        <v>5</v>
      </c>
      <c r="D47" s="14">
        <v>3</v>
      </c>
      <c r="E47" s="14" t="s">
        <v>23</v>
      </c>
      <c r="F47" s="15">
        <v>1</v>
      </c>
      <c r="I47" t="e">
        <f t="shared" ref="I47" si="42">AVERAGE(G47:G48)</f>
        <v>#DIV/0!</v>
      </c>
      <c r="J47" t="e">
        <f t="shared" ref="J47" si="43">AVERAGE(H47:H48)</f>
        <v>#DIV/0!</v>
      </c>
      <c r="K47" s="3">
        <v>43640</v>
      </c>
      <c r="L47" s="2">
        <v>6</v>
      </c>
      <c r="M47" s="2" t="s">
        <v>6</v>
      </c>
      <c r="N47" s="1">
        <v>4</v>
      </c>
      <c r="O47" t="s">
        <v>23</v>
      </c>
      <c r="P47">
        <v>1</v>
      </c>
      <c r="Q47" s="17">
        <v>2</v>
      </c>
      <c r="R47">
        <f t="shared" si="0"/>
        <v>2</v>
      </c>
      <c r="S47">
        <f t="shared" si="1"/>
        <v>2.5477707006369428E-2</v>
      </c>
      <c r="U47" s="12"/>
    </row>
    <row r="48" spans="1:21">
      <c r="A48" s="12">
        <v>43640</v>
      </c>
      <c r="B48" s="13">
        <v>5</v>
      </c>
      <c r="C48" s="13" t="s">
        <v>5</v>
      </c>
      <c r="D48" s="13">
        <v>3</v>
      </c>
      <c r="E48" s="14" t="s">
        <v>23</v>
      </c>
      <c r="F48" s="15">
        <v>2</v>
      </c>
      <c r="K48" s="3">
        <v>43640</v>
      </c>
      <c r="L48" s="2">
        <v>6</v>
      </c>
      <c r="M48" s="2" t="s">
        <v>6</v>
      </c>
      <c r="N48" s="1">
        <v>5</v>
      </c>
      <c r="O48" t="s">
        <v>23</v>
      </c>
      <c r="P48">
        <v>1</v>
      </c>
      <c r="Q48" s="17">
        <v>9</v>
      </c>
      <c r="R48">
        <f t="shared" si="0"/>
        <v>9</v>
      </c>
      <c r="S48">
        <f t="shared" si="1"/>
        <v>0.11464968152866242</v>
      </c>
      <c r="U48" s="12"/>
    </row>
    <row r="49" spans="1:21">
      <c r="A49" s="12">
        <v>43640</v>
      </c>
      <c r="B49" s="13">
        <v>5</v>
      </c>
      <c r="C49" s="13" t="s">
        <v>5</v>
      </c>
      <c r="D49" s="14">
        <v>4</v>
      </c>
      <c r="E49" s="14" t="s">
        <v>23</v>
      </c>
      <c r="F49" s="15">
        <v>1</v>
      </c>
      <c r="G49" s="14">
        <v>2</v>
      </c>
      <c r="H49">
        <v>15</v>
      </c>
      <c r="I49">
        <f t="shared" ref="I49" si="44">AVERAGE(G49:G50)</f>
        <v>2</v>
      </c>
      <c r="J49">
        <f t="shared" ref="J49" si="45">AVERAGE(H49:H50)</f>
        <v>11.2</v>
      </c>
      <c r="K49" s="3">
        <v>43662</v>
      </c>
      <c r="L49" s="13">
        <v>3</v>
      </c>
      <c r="M49" s="2" t="s">
        <v>4</v>
      </c>
      <c r="N49" s="2">
        <v>1</v>
      </c>
      <c r="O49" t="s">
        <v>23</v>
      </c>
      <c r="P49">
        <v>0</v>
      </c>
      <c r="Q49" s="17">
        <v>1</v>
      </c>
      <c r="R49">
        <f t="shared" si="0"/>
        <v>0</v>
      </c>
      <c r="S49">
        <f t="shared" si="1"/>
        <v>0</v>
      </c>
      <c r="U49" s="12"/>
    </row>
    <row r="50" spans="1:21">
      <c r="A50" s="12">
        <v>43640</v>
      </c>
      <c r="B50" s="13">
        <v>5</v>
      </c>
      <c r="C50" s="13" t="s">
        <v>5</v>
      </c>
      <c r="D50" s="13">
        <v>4</v>
      </c>
      <c r="E50" s="14" t="s">
        <v>23</v>
      </c>
      <c r="F50" s="15">
        <v>2</v>
      </c>
      <c r="G50" s="14">
        <v>2</v>
      </c>
      <c r="H50">
        <v>7.4</v>
      </c>
      <c r="K50" s="3">
        <v>43662</v>
      </c>
      <c r="L50" s="13">
        <v>3</v>
      </c>
      <c r="M50" s="2" t="s">
        <v>4</v>
      </c>
      <c r="N50" s="2">
        <v>2</v>
      </c>
      <c r="O50" t="s">
        <v>23</v>
      </c>
      <c r="P50" t="e">
        <v>#DIV/0!</v>
      </c>
      <c r="Q50" s="17"/>
      <c r="R50" t="e">
        <f t="shared" si="0"/>
        <v>#DIV/0!</v>
      </c>
      <c r="S50" t="e">
        <f t="shared" si="1"/>
        <v>#DIV/0!</v>
      </c>
      <c r="U50" s="12"/>
    </row>
    <row r="51" spans="1:21">
      <c r="A51" s="12">
        <v>43640</v>
      </c>
      <c r="B51" s="13">
        <v>5</v>
      </c>
      <c r="C51" s="13" t="s">
        <v>5</v>
      </c>
      <c r="D51" s="14">
        <v>5</v>
      </c>
      <c r="E51" s="14" t="s">
        <v>23</v>
      </c>
      <c r="F51" s="15">
        <v>1</v>
      </c>
      <c r="G51" s="14">
        <v>0</v>
      </c>
      <c r="H51">
        <v>8.9</v>
      </c>
      <c r="I51">
        <f t="shared" ref="I51" si="46">AVERAGE(G51:G52)</f>
        <v>0.5</v>
      </c>
      <c r="J51">
        <f t="shared" ref="J51" si="47">AVERAGE(H51:H52)</f>
        <v>6.5500000000000007</v>
      </c>
      <c r="K51" s="3">
        <v>43662</v>
      </c>
      <c r="L51" s="14">
        <v>3</v>
      </c>
      <c r="M51" s="2" t="s">
        <v>4</v>
      </c>
      <c r="N51" s="1">
        <v>3</v>
      </c>
      <c r="O51" t="s">
        <v>23</v>
      </c>
      <c r="P51" t="e">
        <v>#DIV/0!</v>
      </c>
      <c r="Q51" s="2"/>
      <c r="R51" t="e">
        <f t="shared" si="0"/>
        <v>#DIV/0!</v>
      </c>
      <c r="S51" t="e">
        <f t="shared" si="1"/>
        <v>#DIV/0!</v>
      </c>
      <c r="U51" s="12"/>
    </row>
    <row r="52" spans="1:21">
      <c r="A52" s="12">
        <v>43640</v>
      </c>
      <c r="B52" s="13">
        <v>5</v>
      </c>
      <c r="C52" s="13" t="s">
        <v>5</v>
      </c>
      <c r="D52" s="13">
        <v>5</v>
      </c>
      <c r="E52" s="14" t="s">
        <v>23</v>
      </c>
      <c r="F52" s="15">
        <v>2</v>
      </c>
      <c r="G52" s="14">
        <v>1</v>
      </c>
      <c r="H52">
        <v>4.2</v>
      </c>
      <c r="K52" s="3">
        <v>43662</v>
      </c>
      <c r="L52" s="14">
        <v>3</v>
      </c>
      <c r="M52" s="2" t="s">
        <v>4</v>
      </c>
      <c r="N52" s="1">
        <v>4</v>
      </c>
      <c r="O52" t="s">
        <v>23</v>
      </c>
      <c r="P52" t="e">
        <v>#DIV/0!</v>
      </c>
      <c r="Q52" s="17"/>
      <c r="R52" t="e">
        <f t="shared" si="0"/>
        <v>#DIV/0!</v>
      </c>
      <c r="S52" t="e">
        <f t="shared" si="1"/>
        <v>#DIV/0!</v>
      </c>
      <c r="U52" s="12"/>
    </row>
    <row r="53" spans="1:21">
      <c r="A53" s="12">
        <v>43640</v>
      </c>
      <c r="B53" s="13">
        <v>5</v>
      </c>
      <c r="C53" s="13" t="s">
        <v>6</v>
      </c>
      <c r="D53" s="13">
        <v>1</v>
      </c>
      <c r="E53" s="14" t="s">
        <v>23</v>
      </c>
      <c r="F53" s="15">
        <v>1</v>
      </c>
      <c r="I53" t="e">
        <f t="shared" ref="I53" si="48">AVERAGE(G53:G54)</f>
        <v>#DIV/0!</v>
      </c>
      <c r="J53" t="e">
        <f t="shared" ref="J53" si="49">AVERAGE(H53:H54)</f>
        <v>#DIV/0!</v>
      </c>
      <c r="K53" s="3">
        <v>43662</v>
      </c>
      <c r="L53" s="14">
        <v>3</v>
      </c>
      <c r="M53" s="1" t="s">
        <v>4</v>
      </c>
      <c r="N53" s="1">
        <v>5</v>
      </c>
      <c r="O53" t="s">
        <v>23</v>
      </c>
      <c r="P53" t="e">
        <v>#DIV/0!</v>
      </c>
      <c r="Q53" s="17"/>
      <c r="R53" t="e">
        <f t="shared" si="0"/>
        <v>#DIV/0!</v>
      </c>
      <c r="S53" t="e">
        <f t="shared" si="1"/>
        <v>#DIV/0!</v>
      </c>
      <c r="U53" s="12"/>
    </row>
    <row r="54" spans="1:21">
      <c r="A54" s="12">
        <v>43640</v>
      </c>
      <c r="B54" s="13">
        <v>5</v>
      </c>
      <c r="C54" s="13" t="s">
        <v>6</v>
      </c>
      <c r="D54" s="13">
        <v>1</v>
      </c>
      <c r="E54" s="14" t="s">
        <v>23</v>
      </c>
      <c r="F54" s="15">
        <v>2</v>
      </c>
      <c r="K54" s="3">
        <v>43662</v>
      </c>
      <c r="L54" s="13">
        <v>3</v>
      </c>
      <c r="M54" s="2" t="s">
        <v>5</v>
      </c>
      <c r="N54" s="2">
        <v>1</v>
      </c>
      <c r="O54" t="s">
        <v>23</v>
      </c>
      <c r="P54">
        <v>0.5</v>
      </c>
      <c r="Q54" s="17">
        <v>5</v>
      </c>
      <c r="R54">
        <f t="shared" si="0"/>
        <v>2.5</v>
      </c>
      <c r="S54">
        <f t="shared" si="1"/>
        <v>3.1847133757961783E-2</v>
      </c>
      <c r="U54" s="12"/>
    </row>
    <row r="55" spans="1:21">
      <c r="A55" s="12">
        <v>43640</v>
      </c>
      <c r="B55" s="13">
        <v>5</v>
      </c>
      <c r="C55" s="13" t="s">
        <v>6</v>
      </c>
      <c r="D55" s="13">
        <v>2</v>
      </c>
      <c r="E55" s="14" t="s">
        <v>23</v>
      </c>
      <c r="F55" s="15">
        <v>1</v>
      </c>
      <c r="G55" s="14"/>
      <c r="I55" t="e">
        <f t="shared" ref="I55" si="50">AVERAGE(G55:G56)</f>
        <v>#DIV/0!</v>
      </c>
      <c r="J55" t="e">
        <f t="shared" ref="J55" si="51">AVERAGE(H55:H56)</f>
        <v>#DIV/0!</v>
      </c>
      <c r="K55" s="3">
        <v>43662</v>
      </c>
      <c r="L55" s="13">
        <v>3</v>
      </c>
      <c r="M55" s="2" t="s">
        <v>5</v>
      </c>
      <c r="N55" s="2">
        <v>2</v>
      </c>
      <c r="O55" t="s">
        <v>23</v>
      </c>
      <c r="P55" t="e">
        <v>#DIV/0!</v>
      </c>
      <c r="Q55" s="17"/>
      <c r="R55" t="e">
        <f t="shared" si="0"/>
        <v>#DIV/0!</v>
      </c>
      <c r="S55" t="e">
        <f t="shared" si="1"/>
        <v>#DIV/0!</v>
      </c>
      <c r="U55" s="12"/>
    </row>
    <row r="56" spans="1:21">
      <c r="A56" s="12">
        <v>43640</v>
      </c>
      <c r="B56" s="13">
        <v>5</v>
      </c>
      <c r="C56" s="13" t="s">
        <v>6</v>
      </c>
      <c r="D56" s="13">
        <v>2</v>
      </c>
      <c r="E56" s="14" t="s">
        <v>23</v>
      </c>
      <c r="F56" s="15">
        <v>2</v>
      </c>
      <c r="K56" s="3">
        <v>43662</v>
      </c>
      <c r="L56" s="14">
        <v>3</v>
      </c>
      <c r="M56" s="2" t="s">
        <v>5</v>
      </c>
      <c r="N56" s="1">
        <v>3</v>
      </c>
      <c r="O56" t="s">
        <v>23</v>
      </c>
      <c r="P56">
        <v>4</v>
      </c>
      <c r="Q56" s="17">
        <v>5</v>
      </c>
      <c r="R56">
        <f t="shared" si="0"/>
        <v>20</v>
      </c>
      <c r="S56">
        <f t="shared" si="1"/>
        <v>0.25477707006369427</v>
      </c>
      <c r="U56" s="12"/>
    </row>
    <row r="57" spans="1:21">
      <c r="A57" s="12">
        <v>43640</v>
      </c>
      <c r="B57" s="13">
        <v>5</v>
      </c>
      <c r="C57" s="13" t="s">
        <v>6</v>
      </c>
      <c r="D57" s="14">
        <v>3</v>
      </c>
      <c r="E57" s="14" t="s">
        <v>23</v>
      </c>
      <c r="F57" s="15">
        <v>1</v>
      </c>
      <c r="I57" t="e">
        <f t="shared" ref="I57" si="52">AVERAGE(G57:G58)</f>
        <v>#DIV/0!</v>
      </c>
      <c r="J57" t="e">
        <f t="shared" ref="J57" si="53">AVERAGE(H57:H58)</f>
        <v>#DIV/0!</v>
      </c>
      <c r="K57" s="3">
        <v>43662</v>
      </c>
      <c r="L57" s="14">
        <v>3</v>
      </c>
      <c r="M57" s="2" t="s">
        <v>5</v>
      </c>
      <c r="N57" s="1">
        <v>4</v>
      </c>
      <c r="O57" t="s">
        <v>23</v>
      </c>
      <c r="P57">
        <v>0</v>
      </c>
      <c r="Q57" s="17">
        <v>2</v>
      </c>
      <c r="R57">
        <f t="shared" si="0"/>
        <v>0</v>
      </c>
      <c r="S57">
        <f t="shared" si="1"/>
        <v>0</v>
      </c>
      <c r="U57" s="12"/>
    </row>
    <row r="58" spans="1:21">
      <c r="A58" s="12">
        <v>43640</v>
      </c>
      <c r="B58" s="13">
        <v>5</v>
      </c>
      <c r="C58" s="13" t="s">
        <v>6</v>
      </c>
      <c r="D58" s="13">
        <v>3</v>
      </c>
      <c r="E58" s="14" t="s">
        <v>23</v>
      </c>
      <c r="F58" s="15">
        <v>2</v>
      </c>
      <c r="K58" s="3">
        <v>43662</v>
      </c>
      <c r="L58" s="14">
        <v>3</v>
      </c>
      <c r="M58" s="2" t="s">
        <v>5</v>
      </c>
      <c r="N58" s="1">
        <v>5</v>
      </c>
      <c r="O58" t="s">
        <v>23</v>
      </c>
      <c r="P58">
        <v>1</v>
      </c>
      <c r="Q58" s="17">
        <v>10</v>
      </c>
      <c r="R58">
        <f t="shared" si="0"/>
        <v>10</v>
      </c>
      <c r="S58">
        <f t="shared" si="1"/>
        <v>0.12738853503184713</v>
      </c>
      <c r="U58" s="12"/>
    </row>
    <row r="59" spans="1:21">
      <c r="A59" s="12">
        <v>43640</v>
      </c>
      <c r="B59" s="13">
        <v>5</v>
      </c>
      <c r="C59" s="13" t="s">
        <v>6</v>
      </c>
      <c r="D59" s="14">
        <v>4</v>
      </c>
      <c r="E59" s="14" t="s">
        <v>23</v>
      </c>
      <c r="F59" s="15">
        <v>1</v>
      </c>
      <c r="G59" s="14">
        <v>3</v>
      </c>
      <c r="H59">
        <v>11.3</v>
      </c>
      <c r="I59">
        <f t="shared" ref="I59" si="54">AVERAGE(G59:G60)</f>
        <v>3</v>
      </c>
      <c r="J59">
        <f t="shared" ref="J59" si="55">AVERAGE(H59:H60)</f>
        <v>11.3</v>
      </c>
      <c r="K59" s="3">
        <v>43662</v>
      </c>
      <c r="L59" s="13">
        <v>3</v>
      </c>
      <c r="M59" s="2" t="s">
        <v>6</v>
      </c>
      <c r="N59" s="2">
        <v>1</v>
      </c>
      <c r="O59" t="s">
        <v>23</v>
      </c>
      <c r="P59">
        <v>0.5</v>
      </c>
      <c r="Q59" s="17">
        <v>2</v>
      </c>
      <c r="R59">
        <f t="shared" si="0"/>
        <v>1</v>
      </c>
      <c r="S59">
        <f t="shared" si="1"/>
        <v>1.2738853503184714E-2</v>
      </c>
      <c r="U59" s="12"/>
    </row>
    <row r="60" spans="1:21">
      <c r="A60" s="12">
        <v>43640</v>
      </c>
      <c r="B60" s="13">
        <v>5</v>
      </c>
      <c r="C60" s="13" t="s">
        <v>6</v>
      </c>
      <c r="D60" s="13">
        <v>4</v>
      </c>
      <c r="E60" s="14" t="s">
        <v>23</v>
      </c>
      <c r="F60" s="15">
        <v>2</v>
      </c>
      <c r="G60" s="14"/>
      <c r="K60" s="3">
        <v>43662</v>
      </c>
      <c r="L60" s="13">
        <v>3</v>
      </c>
      <c r="M60" s="2" t="s">
        <v>6</v>
      </c>
      <c r="N60" s="2">
        <v>2</v>
      </c>
      <c r="O60" t="s">
        <v>23</v>
      </c>
      <c r="P60">
        <v>1</v>
      </c>
      <c r="Q60" s="17">
        <v>2</v>
      </c>
      <c r="R60">
        <f t="shared" si="0"/>
        <v>2</v>
      </c>
      <c r="S60">
        <f t="shared" si="1"/>
        <v>2.5477707006369428E-2</v>
      </c>
      <c r="U60" s="12"/>
    </row>
    <row r="61" spans="1:21">
      <c r="A61" s="12">
        <v>43640</v>
      </c>
      <c r="B61" s="13">
        <v>5</v>
      </c>
      <c r="C61" s="13" t="s">
        <v>6</v>
      </c>
      <c r="D61" s="14">
        <v>5</v>
      </c>
      <c r="E61" s="14" t="s">
        <v>23</v>
      </c>
      <c r="F61" s="15">
        <v>1</v>
      </c>
      <c r="G61" s="14">
        <v>0</v>
      </c>
      <c r="H61">
        <v>13</v>
      </c>
      <c r="I61">
        <f t="shared" ref="I61" si="56">AVERAGE(G61:G62)</f>
        <v>0</v>
      </c>
      <c r="J61">
        <f t="shared" ref="J61" si="57">AVERAGE(H61:H62)</f>
        <v>10.8</v>
      </c>
      <c r="K61" s="3">
        <v>43662</v>
      </c>
      <c r="L61" s="14">
        <v>3</v>
      </c>
      <c r="M61" s="2" t="s">
        <v>6</v>
      </c>
      <c r="N61" s="1">
        <v>3</v>
      </c>
      <c r="O61" t="s">
        <v>23</v>
      </c>
      <c r="P61" t="e">
        <v>#DIV/0!</v>
      </c>
      <c r="Q61" s="17"/>
      <c r="R61" t="e">
        <f t="shared" si="0"/>
        <v>#DIV/0!</v>
      </c>
      <c r="S61" t="e">
        <f t="shared" si="1"/>
        <v>#DIV/0!</v>
      </c>
      <c r="U61" s="12"/>
    </row>
    <row r="62" spans="1:21">
      <c r="A62" s="12">
        <v>43640</v>
      </c>
      <c r="B62" s="13">
        <v>5</v>
      </c>
      <c r="C62" s="13" t="s">
        <v>6</v>
      </c>
      <c r="D62" s="13">
        <v>5</v>
      </c>
      <c r="E62" s="14" t="s">
        <v>23</v>
      </c>
      <c r="F62" s="15">
        <v>2</v>
      </c>
      <c r="G62" s="14">
        <v>0</v>
      </c>
      <c r="H62">
        <v>8.6</v>
      </c>
      <c r="K62" s="3">
        <v>43662</v>
      </c>
      <c r="L62" s="14">
        <v>3</v>
      </c>
      <c r="M62" s="2" t="s">
        <v>6</v>
      </c>
      <c r="N62" s="1">
        <v>4</v>
      </c>
      <c r="O62" t="s">
        <v>23</v>
      </c>
      <c r="P62" t="e">
        <v>#DIV/0!</v>
      </c>
      <c r="Q62" s="17"/>
      <c r="R62" t="e">
        <f t="shared" si="0"/>
        <v>#DIV/0!</v>
      </c>
      <c r="S62" t="e">
        <f t="shared" si="1"/>
        <v>#DIV/0!</v>
      </c>
      <c r="U62" s="12"/>
    </row>
    <row r="63" spans="1:21">
      <c r="A63" s="12">
        <v>43640</v>
      </c>
      <c r="B63" s="13">
        <v>6</v>
      </c>
      <c r="C63" s="13" t="s">
        <v>4</v>
      </c>
      <c r="D63" s="13">
        <v>1</v>
      </c>
      <c r="E63" s="14" t="s">
        <v>23</v>
      </c>
      <c r="F63" s="15">
        <v>1</v>
      </c>
      <c r="I63" t="e">
        <f t="shared" ref="I63" si="58">AVERAGE(G63:G64)</f>
        <v>#DIV/0!</v>
      </c>
      <c r="J63" t="e">
        <f t="shared" ref="J63" si="59">AVERAGE(H63:H64)</f>
        <v>#DIV/0!</v>
      </c>
      <c r="K63" s="3">
        <v>43662</v>
      </c>
      <c r="L63" s="14">
        <v>3</v>
      </c>
      <c r="M63" s="2" t="s">
        <v>6</v>
      </c>
      <c r="N63" s="1">
        <v>5</v>
      </c>
      <c r="O63" t="s">
        <v>23</v>
      </c>
      <c r="P63">
        <v>2</v>
      </c>
      <c r="Q63" s="17">
        <v>3</v>
      </c>
      <c r="R63">
        <f t="shared" si="0"/>
        <v>6</v>
      </c>
      <c r="S63">
        <f t="shared" si="1"/>
        <v>7.6433121019108277E-2</v>
      </c>
      <c r="U63" s="12"/>
    </row>
    <row r="64" spans="1:21">
      <c r="A64" s="12">
        <v>43640</v>
      </c>
      <c r="B64" s="13">
        <v>6</v>
      </c>
      <c r="C64" s="13" t="s">
        <v>4</v>
      </c>
      <c r="D64" s="13">
        <v>1</v>
      </c>
      <c r="E64" s="14" t="s">
        <v>23</v>
      </c>
      <c r="F64" s="15">
        <v>2</v>
      </c>
      <c r="K64" s="3">
        <v>43662</v>
      </c>
      <c r="L64" s="13">
        <v>5</v>
      </c>
      <c r="M64" s="2" t="s">
        <v>4</v>
      </c>
      <c r="N64" s="2">
        <v>1</v>
      </c>
      <c r="O64" t="s">
        <v>23</v>
      </c>
      <c r="P64" t="e">
        <v>#DIV/0!</v>
      </c>
      <c r="Q64" s="17"/>
      <c r="R64" t="e">
        <f t="shared" si="0"/>
        <v>#DIV/0!</v>
      </c>
      <c r="S64" t="e">
        <f t="shared" si="1"/>
        <v>#DIV/0!</v>
      </c>
      <c r="U64" s="12"/>
    </row>
    <row r="65" spans="1:21">
      <c r="A65" s="12">
        <v>43640</v>
      </c>
      <c r="B65" s="13">
        <v>6</v>
      </c>
      <c r="C65" s="13" t="s">
        <v>4</v>
      </c>
      <c r="D65" s="13">
        <v>2</v>
      </c>
      <c r="E65" s="14" t="s">
        <v>23</v>
      </c>
      <c r="F65" s="15">
        <v>1</v>
      </c>
      <c r="I65" t="e">
        <f t="shared" ref="I65" si="60">AVERAGE(G65:G66)</f>
        <v>#DIV/0!</v>
      </c>
      <c r="J65" t="e">
        <f t="shared" ref="J65" si="61">AVERAGE(H65:H66)</f>
        <v>#DIV/0!</v>
      </c>
      <c r="K65" s="3">
        <v>43662</v>
      </c>
      <c r="L65" s="13">
        <v>5</v>
      </c>
      <c r="M65" s="2" t="s">
        <v>4</v>
      </c>
      <c r="N65" s="2">
        <v>2</v>
      </c>
      <c r="O65" t="s">
        <v>23</v>
      </c>
      <c r="P65">
        <v>1.5</v>
      </c>
      <c r="Q65" s="17">
        <v>3</v>
      </c>
      <c r="R65">
        <f t="shared" si="0"/>
        <v>4.5</v>
      </c>
      <c r="S65">
        <f t="shared" si="1"/>
        <v>5.7324840764331211E-2</v>
      </c>
      <c r="U65" s="12"/>
    </row>
    <row r="66" spans="1:21">
      <c r="A66" s="12">
        <v>43640</v>
      </c>
      <c r="B66" s="13">
        <v>6</v>
      </c>
      <c r="C66" s="13" t="s">
        <v>4</v>
      </c>
      <c r="D66" s="13">
        <v>2</v>
      </c>
      <c r="E66" s="14" t="s">
        <v>23</v>
      </c>
      <c r="F66" s="15">
        <v>2</v>
      </c>
      <c r="K66" s="3">
        <v>43662</v>
      </c>
      <c r="L66" s="13">
        <v>5</v>
      </c>
      <c r="M66" s="2" t="s">
        <v>4</v>
      </c>
      <c r="N66" s="1">
        <v>3</v>
      </c>
      <c r="O66" t="s">
        <v>23</v>
      </c>
      <c r="P66" t="e">
        <v>#DIV/0!</v>
      </c>
      <c r="Q66" s="17"/>
      <c r="R66" t="e">
        <f t="shared" si="0"/>
        <v>#DIV/0!</v>
      </c>
      <c r="S66" t="e">
        <f t="shared" si="1"/>
        <v>#DIV/0!</v>
      </c>
      <c r="U66" s="12"/>
    </row>
    <row r="67" spans="1:21">
      <c r="A67" s="12">
        <v>43640</v>
      </c>
      <c r="B67" s="13">
        <v>6</v>
      </c>
      <c r="C67" s="13" t="s">
        <v>4</v>
      </c>
      <c r="D67" s="14">
        <v>3</v>
      </c>
      <c r="E67" s="14" t="s">
        <v>23</v>
      </c>
      <c r="F67" s="15">
        <v>1</v>
      </c>
      <c r="G67" s="14">
        <v>1</v>
      </c>
      <c r="H67">
        <v>9</v>
      </c>
      <c r="I67">
        <f t="shared" ref="I67" si="62">AVERAGE(G67:G68)</f>
        <v>1.5</v>
      </c>
      <c r="J67">
        <f t="shared" ref="J67" si="63">AVERAGE(H67:H68)</f>
        <v>7.95</v>
      </c>
      <c r="K67" s="3">
        <v>43662</v>
      </c>
      <c r="L67" s="13">
        <v>5</v>
      </c>
      <c r="M67" s="2" t="s">
        <v>4</v>
      </c>
      <c r="N67" s="1">
        <v>4</v>
      </c>
      <c r="O67" t="s">
        <v>23</v>
      </c>
      <c r="P67">
        <v>2</v>
      </c>
      <c r="Q67" s="21">
        <v>1</v>
      </c>
      <c r="R67">
        <f t="shared" si="0"/>
        <v>2</v>
      </c>
      <c r="S67">
        <f t="shared" si="1"/>
        <v>2.5477707006369428E-2</v>
      </c>
      <c r="U67" s="12"/>
    </row>
    <row r="68" spans="1:21">
      <c r="A68" s="12">
        <v>43640</v>
      </c>
      <c r="B68" s="13">
        <v>6</v>
      </c>
      <c r="C68" s="13" t="s">
        <v>4</v>
      </c>
      <c r="D68" s="13">
        <v>3</v>
      </c>
      <c r="E68" s="14" t="s">
        <v>23</v>
      </c>
      <c r="F68" s="15">
        <v>2</v>
      </c>
      <c r="G68" s="14">
        <v>2</v>
      </c>
      <c r="H68">
        <v>6.9</v>
      </c>
      <c r="K68" s="3">
        <v>43662</v>
      </c>
      <c r="L68" s="13">
        <v>5</v>
      </c>
      <c r="M68" s="1" t="s">
        <v>4</v>
      </c>
      <c r="N68" s="1">
        <v>5</v>
      </c>
      <c r="O68" t="s">
        <v>23</v>
      </c>
      <c r="P68" t="e">
        <v>#DIV/0!</v>
      </c>
      <c r="Q68" s="2"/>
      <c r="R68" t="e">
        <f t="shared" si="0"/>
        <v>#DIV/0!</v>
      </c>
      <c r="S68" t="e">
        <f t="shared" si="1"/>
        <v>#DIV/0!</v>
      </c>
      <c r="U68" s="12"/>
    </row>
    <row r="69" spans="1:21">
      <c r="A69" s="12">
        <v>43640</v>
      </c>
      <c r="B69" s="13">
        <v>6</v>
      </c>
      <c r="C69" s="13" t="s">
        <v>4</v>
      </c>
      <c r="D69" s="14">
        <v>4</v>
      </c>
      <c r="E69" s="14" t="s">
        <v>23</v>
      </c>
      <c r="F69" s="15">
        <v>1</v>
      </c>
      <c r="G69" s="14">
        <v>1</v>
      </c>
      <c r="H69">
        <v>5.3</v>
      </c>
      <c r="I69">
        <f t="shared" ref="I69" si="64">AVERAGE(G69:G70)</f>
        <v>1</v>
      </c>
      <c r="J69">
        <f t="shared" ref="J69" si="65">AVERAGE(H69:H70)</f>
        <v>5.3</v>
      </c>
      <c r="K69" s="3">
        <v>43662</v>
      </c>
      <c r="L69" s="13">
        <v>5</v>
      </c>
      <c r="M69" s="2" t="s">
        <v>5</v>
      </c>
      <c r="N69" s="2">
        <v>1</v>
      </c>
      <c r="O69" t="s">
        <v>23</v>
      </c>
      <c r="P69" t="e">
        <v>#DIV/0!</v>
      </c>
      <c r="Q69" s="18"/>
      <c r="R69" t="e">
        <f t="shared" ref="R69:R132" si="66">Q69*P69</f>
        <v>#DIV/0!</v>
      </c>
      <c r="S69" t="e">
        <f t="shared" ref="S69:S132" si="67">R69/78.5</f>
        <v>#DIV/0!</v>
      </c>
      <c r="U69" s="12"/>
    </row>
    <row r="70" spans="1:21">
      <c r="A70" s="12">
        <v>43640</v>
      </c>
      <c r="B70" s="13">
        <v>6</v>
      </c>
      <c r="C70" s="13" t="s">
        <v>4</v>
      </c>
      <c r="D70" s="13">
        <v>4</v>
      </c>
      <c r="E70" s="14" t="s">
        <v>23</v>
      </c>
      <c r="F70" s="15">
        <v>2</v>
      </c>
      <c r="K70" s="3">
        <v>43662</v>
      </c>
      <c r="L70" s="13">
        <v>5</v>
      </c>
      <c r="M70" s="2" t="s">
        <v>5</v>
      </c>
      <c r="N70" s="2">
        <v>2</v>
      </c>
      <c r="O70" t="s">
        <v>23</v>
      </c>
      <c r="P70">
        <v>2</v>
      </c>
      <c r="Q70" s="17">
        <v>1</v>
      </c>
      <c r="R70">
        <f t="shared" si="66"/>
        <v>2</v>
      </c>
      <c r="S70">
        <f t="shared" si="67"/>
        <v>2.5477707006369428E-2</v>
      </c>
      <c r="U70" s="12"/>
    </row>
    <row r="71" spans="1:21">
      <c r="A71" s="12">
        <v>43640</v>
      </c>
      <c r="B71" s="13">
        <v>6</v>
      </c>
      <c r="C71" s="13" t="s">
        <v>4</v>
      </c>
      <c r="D71" s="14">
        <v>5</v>
      </c>
      <c r="E71" s="14" t="s">
        <v>23</v>
      </c>
      <c r="F71" s="15">
        <v>1</v>
      </c>
      <c r="G71" s="14">
        <v>3</v>
      </c>
      <c r="H71">
        <v>14</v>
      </c>
      <c r="I71">
        <f t="shared" ref="I71" si="68">AVERAGE(G71:G72)</f>
        <v>1.5</v>
      </c>
      <c r="J71">
        <f t="shared" ref="J71" si="69">AVERAGE(H71:H72)</f>
        <v>9.9</v>
      </c>
      <c r="K71" s="3">
        <v>43662</v>
      </c>
      <c r="L71" s="13">
        <v>5</v>
      </c>
      <c r="M71" s="2" t="s">
        <v>5</v>
      </c>
      <c r="N71" s="1">
        <v>3</v>
      </c>
      <c r="O71" t="s">
        <v>23</v>
      </c>
      <c r="P71">
        <v>0</v>
      </c>
      <c r="Q71" s="17">
        <v>4</v>
      </c>
      <c r="R71">
        <f t="shared" si="66"/>
        <v>0</v>
      </c>
      <c r="S71">
        <f t="shared" si="67"/>
        <v>0</v>
      </c>
      <c r="U71" s="12"/>
    </row>
    <row r="72" spans="1:21">
      <c r="A72" s="12">
        <v>43640</v>
      </c>
      <c r="B72" s="13">
        <v>6</v>
      </c>
      <c r="C72" s="13" t="s">
        <v>4</v>
      </c>
      <c r="D72" s="13">
        <v>5</v>
      </c>
      <c r="E72" s="14" t="s">
        <v>23</v>
      </c>
      <c r="F72" s="15">
        <v>2</v>
      </c>
      <c r="G72" s="14">
        <v>0</v>
      </c>
      <c r="H72">
        <v>5.8</v>
      </c>
      <c r="K72" s="3">
        <v>43662</v>
      </c>
      <c r="L72" s="13">
        <v>5</v>
      </c>
      <c r="M72" s="2" t="s">
        <v>5</v>
      </c>
      <c r="N72" s="1">
        <v>4</v>
      </c>
      <c r="O72" t="s">
        <v>23</v>
      </c>
      <c r="P72">
        <v>3</v>
      </c>
      <c r="Q72" s="19">
        <v>5</v>
      </c>
      <c r="R72">
        <f t="shared" si="66"/>
        <v>15</v>
      </c>
      <c r="S72">
        <f t="shared" si="67"/>
        <v>0.19108280254777071</v>
      </c>
      <c r="U72" s="12"/>
    </row>
    <row r="73" spans="1:21">
      <c r="A73" s="12">
        <v>43640</v>
      </c>
      <c r="B73" s="13">
        <v>6</v>
      </c>
      <c r="C73" s="13" t="s">
        <v>5</v>
      </c>
      <c r="D73" s="13">
        <v>1</v>
      </c>
      <c r="E73" s="14" t="s">
        <v>23</v>
      </c>
      <c r="F73" s="15">
        <v>1</v>
      </c>
      <c r="G73" s="14"/>
      <c r="I73" t="e">
        <f t="shared" ref="I73" si="70">AVERAGE(G73:G74)</f>
        <v>#DIV/0!</v>
      </c>
      <c r="J73" t="e">
        <f t="shared" ref="J73" si="71">AVERAGE(H73:H74)</f>
        <v>#DIV/0!</v>
      </c>
      <c r="K73" s="3">
        <v>43662</v>
      </c>
      <c r="L73" s="13">
        <v>5</v>
      </c>
      <c r="M73" s="2" t="s">
        <v>5</v>
      </c>
      <c r="N73" s="1">
        <v>5</v>
      </c>
      <c r="O73" t="s">
        <v>23</v>
      </c>
      <c r="P73">
        <v>2.5</v>
      </c>
      <c r="Q73" s="17">
        <v>4</v>
      </c>
      <c r="R73">
        <f t="shared" si="66"/>
        <v>10</v>
      </c>
      <c r="S73">
        <f t="shared" si="67"/>
        <v>0.12738853503184713</v>
      </c>
      <c r="U73" s="12"/>
    </row>
    <row r="74" spans="1:21">
      <c r="A74" s="12">
        <v>43640</v>
      </c>
      <c r="B74" s="13">
        <v>6</v>
      </c>
      <c r="C74" s="13" t="s">
        <v>5</v>
      </c>
      <c r="D74" s="13">
        <v>1</v>
      </c>
      <c r="E74" s="14" t="s">
        <v>23</v>
      </c>
      <c r="F74" s="15">
        <v>2</v>
      </c>
      <c r="G74" s="14"/>
      <c r="K74" s="3">
        <v>43662</v>
      </c>
      <c r="L74" s="13">
        <v>5</v>
      </c>
      <c r="M74" s="2" t="s">
        <v>6</v>
      </c>
      <c r="N74" s="2">
        <v>1</v>
      </c>
      <c r="O74" t="s">
        <v>23</v>
      </c>
      <c r="P74" t="e">
        <v>#DIV/0!</v>
      </c>
      <c r="Q74" s="17"/>
      <c r="R74" t="e">
        <f t="shared" si="66"/>
        <v>#DIV/0!</v>
      </c>
      <c r="S74" t="e">
        <f t="shared" si="67"/>
        <v>#DIV/0!</v>
      </c>
      <c r="U74" s="12"/>
    </row>
    <row r="75" spans="1:21">
      <c r="A75" s="12">
        <v>43640</v>
      </c>
      <c r="B75" s="13">
        <v>6</v>
      </c>
      <c r="C75" s="13" t="s">
        <v>5</v>
      </c>
      <c r="D75" s="13">
        <v>2</v>
      </c>
      <c r="E75" s="14" t="s">
        <v>23</v>
      </c>
      <c r="F75" s="15">
        <v>1</v>
      </c>
      <c r="G75" s="14"/>
      <c r="I75" t="e">
        <f t="shared" ref="I75" si="72">AVERAGE(G75:G76)</f>
        <v>#DIV/0!</v>
      </c>
      <c r="J75" t="e">
        <f t="shared" ref="J75" si="73">AVERAGE(H75:H76)</f>
        <v>#DIV/0!</v>
      </c>
      <c r="K75" s="3">
        <v>43662</v>
      </c>
      <c r="L75" s="13">
        <v>5</v>
      </c>
      <c r="M75" s="2" t="s">
        <v>6</v>
      </c>
      <c r="N75" s="2">
        <v>2</v>
      </c>
      <c r="O75" t="s">
        <v>23</v>
      </c>
      <c r="P75" t="e">
        <v>#DIV/0!</v>
      </c>
      <c r="Q75" s="17"/>
      <c r="R75" t="e">
        <f t="shared" si="66"/>
        <v>#DIV/0!</v>
      </c>
      <c r="S75" t="e">
        <f t="shared" si="67"/>
        <v>#DIV/0!</v>
      </c>
      <c r="U75" s="12"/>
    </row>
    <row r="76" spans="1:21">
      <c r="A76" s="12">
        <v>43640</v>
      </c>
      <c r="B76" s="13">
        <v>6</v>
      </c>
      <c r="C76" s="13" t="s">
        <v>5</v>
      </c>
      <c r="D76" s="13">
        <v>2</v>
      </c>
      <c r="E76" s="14" t="s">
        <v>23</v>
      </c>
      <c r="F76" s="15">
        <v>2</v>
      </c>
      <c r="G76" s="14"/>
      <c r="K76" s="3">
        <v>43662</v>
      </c>
      <c r="L76" s="13">
        <v>5</v>
      </c>
      <c r="M76" s="2" t="s">
        <v>6</v>
      </c>
      <c r="N76" s="1">
        <v>3</v>
      </c>
      <c r="O76" t="s">
        <v>23</v>
      </c>
      <c r="P76" t="e">
        <v>#DIV/0!</v>
      </c>
      <c r="Q76" s="17"/>
      <c r="R76" t="e">
        <f t="shared" si="66"/>
        <v>#DIV/0!</v>
      </c>
      <c r="S76" t="e">
        <f t="shared" si="67"/>
        <v>#DIV/0!</v>
      </c>
      <c r="U76" s="12"/>
    </row>
    <row r="77" spans="1:21">
      <c r="A77" s="12">
        <v>43640</v>
      </c>
      <c r="B77" s="13">
        <v>6</v>
      </c>
      <c r="C77" s="13" t="s">
        <v>5</v>
      </c>
      <c r="D77" s="14">
        <v>3</v>
      </c>
      <c r="E77" s="14" t="s">
        <v>23</v>
      </c>
      <c r="F77" s="15">
        <v>1</v>
      </c>
      <c r="G77" s="14"/>
      <c r="I77" t="e">
        <f t="shared" ref="I77" si="74">AVERAGE(G77:G78)</f>
        <v>#DIV/0!</v>
      </c>
      <c r="J77" t="e">
        <f t="shared" ref="J77" si="75">AVERAGE(H77:H78)</f>
        <v>#DIV/0!</v>
      </c>
      <c r="K77" s="3">
        <v>43662</v>
      </c>
      <c r="L77" s="13">
        <v>5</v>
      </c>
      <c r="M77" s="2" t="s">
        <v>6</v>
      </c>
      <c r="N77" s="1">
        <v>4</v>
      </c>
      <c r="O77" t="s">
        <v>23</v>
      </c>
      <c r="P77">
        <v>4</v>
      </c>
      <c r="Q77" s="17">
        <v>1</v>
      </c>
      <c r="R77">
        <f t="shared" si="66"/>
        <v>4</v>
      </c>
      <c r="S77">
        <f t="shared" si="67"/>
        <v>5.0955414012738856E-2</v>
      </c>
      <c r="U77" s="12"/>
    </row>
    <row r="78" spans="1:21">
      <c r="A78" s="12">
        <v>43640</v>
      </c>
      <c r="B78" s="13">
        <v>6</v>
      </c>
      <c r="C78" s="13" t="s">
        <v>5</v>
      </c>
      <c r="D78" s="13">
        <v>3</v>
      </c>
      <c r="E78" s="14" t="s">
        <v>23</v>
      </c>
      <c r="F78" s="15">
        <v>2</v>
      </c>
      <c r="G78" s="14"/>
      <c r="K78" s="3">
        <v>43662</v>
      </c>
      <c r="L78" s="13">
        <v>5</v>
      </c>
      <c r="M78" s="2" t="s">
        <v>6</v>
      </c>
      <c r="N78" s="1">
        <v>5</v>
      </c>
      <c r="O78" t="s">
        <v>23</v>
      </c>
      <c r="P78">
        <v>3</v>
      </c>
      <c r="Q78" s="17">
        <v>3</v>
      </c>
      <c r="R78">
        <f t="shared" si="66"/>
        <v>9</v>
      </c>
      <c r="S78">
        <f t="shared" si="67"/>
        <v>0.11464968152866242</v>
      </c>
      <c r="U78" s="12"/>
    </row>
    <row r="79" spans="1:21">
      <c r="A79" s="12">
        <v>43640</v>
      </c>
      <c r="B79" s="13">
        <v>6</v>
      </c>
      <c r="C79" s="13" t="s">
        <v>5</v>
      </c>
      <c r="D79" s="14">
        <v>4</v>
      </c>
      <c r="E79" s="14" t="s">
        <v>23</v>
      </c>
      <c r="F79" s="15">
        <v>1</v>
      </c>
      <c r="G79" s="14">
        <v>3</v>
      </c>
      <c r="H79">
        <v>9.4</v>
      </c>
      <c r="I79">
        <f t="shared" ref="I79" si="76">AVERAGE(G79:G80)</f>
        <v>2</v>
      </c>
      <c r="J79">
        <f t="shared" ref="J79" si="77">AVERAGE(H79:H80)</f>
        <v>9.5</v>
      </c>
      <c r="K79" s="3">
        <v>43662</v>
      </c>
      <c r="L79" s="13">
        <v>6</v>
      </c>
      <c r="M79" s="2" t="s">
        <v>4</v>
      </c>
      <c r="N79" s="2">
        <v>1</v>
      </c>
      <c r="O79" t="s">
        <v>23</v>
      </c>
      <c r="P79">
        <v>3</v>
      </c>
      <c r="Q79" s="17">
        <v>1</v>
      </c>
      <c r="R79">
        <f t="shared" si="66"/>
        <v>3</v>
      </c>
      <c r="S79">
        <f t="shared" si="67"/>
        <v>3.8216560509554139E-2</v>
      </c>
      <c r="U79" s="12"/>
    </row>
    <row r="80" spans="1:21">
      <c r="A80" s="12">
        <v>43640</v>
      </c>
      <c r="B80" s="13">
        <v>6</v>
      </c>
      <c r="C80" s="13" t="s">
        <v>5</v>
      </c>
      <c r="D80" s="13">
        <v>4</v>
      </c>
      <c r="E80" s="14" t="s">
        <v>23</v>
      </c>
      <c r="F80" s="15">
        <v>2</v>
      </c>
      <c r="G80" s="14">
        <v>1</v>
      </c>
      <c r="H80">
        <v>9.6</v>
      </c>
      <c r="K80" s="3">
        <v>43662</v>
      </c>
      <c r="L80" s="13">
        <v>6</v>
      </c>
      <c r="M80" s="2" t="s">
        <v>4</v>
      </c>
      <c r="N80" s="2">
        <v>2</v>
      </c>
      <c r="O80" t="s">
        <v>23</v>
      </c>
      <c r="P80">
        <v>1.5</v>
      </c>
      <c r="Q80" s="17">
        <v>2</v>
      </c>
      <c r="R80">
        <f t="shared" si="66"/>
        <v>3</v>
      </c>
      <c r="S80">
        <f t="shared" si="67"/>
        <v>3.8216560509554139E-2</v>
      </c>
      <c r="U80" s="12"/>
    </row>
    <row r="81" spans="1:21">
      <c r="A81" s="12">
        <v>43640</v>
      </c>
      <c r="B81" s="13">
        <v>6</v>
      </c>
      <c r="C81" s="13" t="s">
        <v>5</v>
      </c>
      <c r="D81" s="14">
        <v>5</v>
      </c>
      <c r="E81" s="14" t="s">
        <v>23</v>
      </c>
      <c r="F81" s="15">
        <v>1</v>
      </c>
      <c r="G81" s="14">
        <v>3</v>
      </c>
      <c r="H81">
        <v>6.2</v>
      </c>
      <c r="I81">
        <f t="shared" ref="I81" si="78">AVERAGE(G81:G82)</f>
        <v>1.5</v>
      </c>
      <c r="J81">
        <f t="shared" ref="J81" si="79">AVERAGE(H81:H82)</f>
        <v>5.0999999999999996</v>
      </c>
      <c r="K81" s="3">
        <v>43662</v>
      </c>
      <c r="L81" s="13">
        <v>6</v>
      </c>
      <c r="M81" s="2" t="s">
        <v>4</v>
      </c>
      <c r="N81" s="1">
        <v>3</v>
      </c>
      <c r="O81" t="s">
        <v>23</v>
      </c>
      <c r="P81">
        <v>1.5</v>
      </c>
      <c r="Q81" s="17">
        <v>8</v>
      </c>
      <c r="R81">
        <f t="shared" si="66"/>
        <v>12</v>
      </c>
      <c r="S81">
        <f t="shared" si="67"/>
        <v>0.15286624203821655</v>
      </c>
      <c r="U81" s="12"/>
    </row>
    <row r="82" spans="1:21">
      <c r="A82" s="12">
        <v>43640</v>
      </c>
      <c r="B82" s="13">
        <v>6</v>
      </c>
      <c r="C82" s="13" t="s">
        <v>5</v>
      </c>
      <c r="D82" s="13">
        <v>5</v>
      </c>
      <c r="E82" s="14" t="s">
        <v>23</v>
      </c>
      <c r="F82" s="15">
        <v>2</v>
      </c>
      <c r="G82" s="14">
        <v>0</v>
      </c>
      <c r="H82">
        <v>4</v>
      </c>
      <c r="K82" s="3">
        <v>43662</v>
      </c>
      <c r="L82" s="13">
        <v>6</v>
      </c>
      <c r="M82" s="2" t="s">
        <v>4</v>
      </c>
      <c r="N82" s="1">
        <v>4</v>
      </c>
      <c r="O82" t="s">
        <v>23</v>
      </c>
      <c r="P82" t="e">
        <v>#DIV/0!</v>
      </c>
      <c r="Q82" s="17"/>
      <c r="R82" t="e">
        <f t="shared" si="66"/>
        <v>#DIV/0!</v>
      </c>
      <c r="S82" t="e">
        <f t="shared" si="67"/>
        <v>#DIV/0!</v>
      </c>
      <c r="U82" s="12"/>
    </row>
    <row r="83" spans="1:21">
      <c r="A83" s="12">
        <v>43640</v>
      </c>
      <c r="B83" s="13">
        <v>6</v>
      </c>
      <c r="C83" s="13" t="s">
        <v>6</v>
      </c>
      <c r="D83" s="13">
        <v>1</v>
      </c>
      <c r="E83" s="14" t="s">
        <v>23</v>
      </c>
      <c r="F83" s="15">
        <v>1</v>
      </c>
      <c r="G83" s="14"/>
      <c r="I83" t="e">
        <f t="shared" ref="I83" si="80">AVERAGE(G83:G84)</f>
        <v>#DIV/0!</v>
      </c>
      <c r="J83" t="e">
        <f t="shared" ref="J83" si="81">AVERAGE(H83:H84)</f>
        <v>#DIV/0!</v>
      </c>
      <c r="K83" s="3">
        <v>43662</v>
      </c>
      <c r="L83" s="13">
        <v>6</v>
      </c>
      <c r="M83" s="1" t="s">
        <v>4</v>
      </c>
      <c r="N83" s="1">
        <v>5</v>
      </c>
      <c r="O83" t="s">
        <v>23</v>
      </c>
      <c r="P83">
        <v>1.5</v>
      </c>
      <c r="Q83" s="2">
        <v>2</v>
      </c>
      <c r="R83">
        <f t="shared" si="66"/>
        <v>3</v>
      </c>
      <c r="S83">
        <f t="shared" si="67"/>
        <v>3.8216560509554139E-2</v>
      </c>
      <c r="U83" s="12"/>
    </row>
    <row r="84" spans="1:21">
      <c r="A84" s="12">
        <v>43640</v>
      </c>
      <c r="B84" s="13">
        <v>6</v>
      </c>
      <c r="C84" s="13" t="s">
        <v>6</v>
      </c>
      <c r="D84" s="13">
        <v>1</v>
      </c>
      <c r="E84" s="14" t="s">
        <v>23</v>
      </c>
      <c r="F84" s="15">
        <v>2</v>
      </c>
      <c r="G84" s="14"/>
      <c r="K84" s="3">
        <v>43662</v>
      </c>
      <c r="L84" s="13">
        <v>6</v>
      </c>
      <c r="M84" s="2" t="s">
        <v>5</v>
      </c>
      <c r="N84" s="2">
        <v>1</v>
      </c>
      <c r="O84" t="s">
        <v>23</v>
      </c>
      <c r="P84" t="e">
        <v>#DIV/0!</v>
      </c>
      <c r="Q84" s="17"/>
      <c r="R84" t="e">
        <f t="shared" si="66"/>
        <v>#DIV/0!</v>
      </c>
      <c r="S84" t="e">
        <f t="shared" si="67"/>
        <v>#DIV/0!</v>
      </c>
      <c r="U84" s="12"/>
    </row>
    <row r="85" spans="1:21">
      <c r="A85" s="12">
        <v>43640</v>
      </c>
      <c r="B85" s="13">
        <v>6</v>
      </c>
      <c r="C85" s="13" t="s">
        <v>6</v>
      </c>
      <c r="D85" s="13">
        <v>2</v>
      </c>
      <c r="E85" s="14" t="s">
        <v>23</v>
      </c>
      <c r="F85" s="15">
        <v>1</v>
      </c>
      <c r="G85" s="14">
        <v>1</v>
      </c>
      <c r="H85">
        <v>6.5</v>
      </c>
      <c r="I85">
        <f t="shared" ref="I85" si="82">AVERAGE(G85:G86)</f>
        <v>1</v>
      </c>
      <c r="J85">
        <f t="shared" ref="J85" si="83">AVERAGE(H85:H86)</f>
        <v>6.5</v>
      </c>
      <c r="K85" s="3">
        <v>43662</v>
      </c>
      <c r="L85" s="13">
        <v>6</v>
      </c>
      <c r="M85" s="2" t="s">
        <v>5</v>
      </c>
      <c r="N85" s="2">
        <v>2</v>
      </c>
      <c r="O85" t="s">
        <v>23</v>
      </c>
      <c r="P85">
        <v>0</v>
      </c>
      <c r="Q85" s="23">
        <v>4</v>
      </c>
      <c r="R85">
        <f t="shared" si="66"/>
        <v>0</v>
      </c>
      <c r="S85">
        <f t="shared" si="67"/>
        <v>0</v>
      </c>
      <c r="U85" s="12"/>
    </row>
    <row r="86" spans="1:21">
      <c r="A86" s="12">
        <v>43640</v>
      </c>
      <c r="B86" s="13">
        <v>6</v>
      </c>
      <c r="C86" s="13" t="s">
        <v>6</v>
      </c>
      <c r="D86" s="13">
        <v>2</v>
      </c>
      <c r="E86" s="14" t="s">
        <v>23</v>
      </c>
      <c r="F86" s="15">
        <v>2</v>
      </c>
      <c r="G86" s="14"/>
      <c r="K86" s="3">
        <v>43662</v>
      </c>
      <c r="L86" s="13">
        <v>6</v>
      </c>
      <c r="M86" s="2" t="s">
        <v>5</v>
      </c>
      <c r="N86" s="1">
        <v>3</v>
      </c>
      <c r="O86" t="s">
        <v>23</v>
      </c>
      <c r="P86" t="e">
        <v>#DIV/0!</v>
      </c>
      <c r="Q86" s="17"/>
      <c r="R86" t="e">
        <f t="shared" si="66"/>
        <v>#DIV/0!</v>
      </c>
      <c r="S86" t="e">
        <f t="shared" si="67"/>
        <v>#DIV/0!</v>
      </c>
      <c r="U86" s="12"/>
    </row>
    <row r="87" spans="1:21">
      <c r="A87" s="12">
        <v>43640</v>
      </c>
      <c r="B87" s="13">
        <v>6</v>
      </c>
      <c r="C87" s="13" t="s">
        <v>6</v>
      </c>
      <c r="D87" s="14">
        <v>3</v>
      </c>
      <c r="E87" s="14" t="s">
        <v>23</v>
      </c>
      <c r="F87" s="15">
        <v>1</v>
      </c>
      <c r="I87" t="e">
        <f t="shared" ref="I87" si="84">AVERAGE(G87:G88)</f>
        <v>#DIV/0!</v>
      </c>
      <c r="J87" t="e">
        <f t="shared" ref="J87" si="85">AVERAGE(H87:H88)</f>
        <v>#DIV/0!</v>
      </c>
      <c r="K87" s="3">
        <v>43662</v>
      </c>
      <c r="L87" s="13">
        <v>6</v>
      </c>
      <c r="M87" s="2" t="s">
        <v>5</v>
      </c>
      <c r="N87" s="1">
        <v>4</v>
      </c>
      <c r="O87" t="s">
        <v>23</v>
      </c>
      <c r="P87">
        <v>2</v>
      </c>
      <c r="Q87" s="17">
        <v>2</v>
      </c>
      <c r="R87">
        <f t="shared" si="66"/>
        <v>4</v>
      </c>
      <c r="S87">
        <f t="shared" si="67"/>
        <v>5.0955414012738856E-2</v>
      </c>
      <c r="U87" s="12"/>
    </row>
    <row r="88" spans="1:21">
      <c r="A88" s="12">
        <v>43640</v>
      </c>
      <c r="B88" s="13">
        <v>6</v>
      </c>
      <c r="C88" s="13" t="s">
        <v>6</v>
      </c>
      <c r="D88" s="13">
        <v>3</v>
      </c>
      <c r="E88" s="14" t="s">
        <v>23</v>
      </c>
      <c r="F88" s="15">
        <v>2</v>
      </c>
      <c r="K88" s="3">
        <v>43662</v>
      </c>
      <c r="L88" s="13">
        <v>6</v>
      </c>
      <c r="M88" s="2" t="s">
        <v>5</v>
      </c>
      <c r="N88" s="1">
        <v>5</v>
      </c>
      <c r="O88" t="s">
        <v>23</v>
      </c>
      <c r="P88">
        <v>1</v>
      </c>
      <c r="Q88" s="17">
        <v>7</v>
      </c>
      <c r="R88">
        <f t="shared" si="66"/>
        <v>7</v>
      </c>
      <c r="S88">
        <f t="shared" si="67"/>
        <v>8.9171974522292988E-2</v>
      </c>
      <c r="U88" s="12"/>
    </row>
    <row r="89" spans="1:21">
      <c r="A89" s="12">
        <v>43640</v>
      </c>
      <c r="B89" s="13">
        <v>6</v>
      </c>
      <c r="C89" s="13" t="s">
        <v>6</v>
      </c>
      <c r="D89" s="14">
        <v>4</v>
      </c>
      <c r="E89" s="14" t="s">
        <v>23</v>
      </c>
      <c r="F89" s="15">
        <v>1</v>
      </c>
      <c r="G89" s="14">
        <v>1</v>
      </c>
      <c r="H89">
        <v>4.0999999999999996</v>
      </c>
      <c r="I89">
        <f t="shared" ref="I89" si="86">AVERAGE(G89:G90)</f>
        <v>1</v>
      </c>
      <c r="J89">
        <f t="shared" ref="J89" si="87">AVERAGE(H89:H90)</f>
        <v>4.8</v>
      </c>
      <c r="K89" s="3">
        <v>43662</v>
      </c>
      <c r="L89" s="13">
        <v>6</v>
      </c>
      <c r="M89" s="2" t="s">
        <v>6</v>
      </c>
      <c r="N89" s="2">
        <v>1</v>
      </c>
      <c r="O89" t="s">
        <v>23</v>
      </c>
      <c r="P89" t="e">
        <v>#DIV/0!</v>
      </c>
      <c r="Q89" s="17"/>
      <c r="R89" t="e">
        <f t="shared" si="66"/>
        <v>#DIV/0!</v>
      </c>
      <c r="S89" t="e">
        <f t="shared" si="67"/>
        <v>#DIV/0!</v>
      </c>
      <c r="U89" s="12"/>
    </row>
    <row r="90" spans="1:21">
      <c r="A90" s="12">
        <v>43640</v>
      </c>
      <c r="B90" s="13">
        <v>6</v>
      </c>
      <c r="C90" s="13" t="s">
        <v>6</v>
      </c>
      <c r="D90" s="13">
        <v>4</v>
      </c>
      <c r="E90" s="14" t="s">
        <v>23</v>
      </c>
      <c r="F90" s="15">
        <v>2</v>
      </c>
      <c r="G90" s="14">
        <v>1</v>
      </c>
      <c r="H90">
        <v>5.5</v>
      </c>
      <c r="K90" s="3">
        <v>43662</v>
      </c>
      <c r="L90" s="13">
        <v>6</v>
      </c>
      <c r="M90" s="2" t="s">
        <v>6</v>
      </c>
      <c r="N90" s="2">
        <v>2</v>
      </c>
      <c r="O90" t="s">
        <v>23</v>
      </c>
      <c r="P90" t="e">
        <v>#DIV/0!</v>
      </c>
      <c r="Q90" s="17"/>
      <c r="R90" t="e">
        <f t="shared" si="66"/>
        <v>#DIV/0!</v>
      </c>
      <c r="S90" t="e">
        <f t="shared" si="67"/>
        <v>#DIV/0!</v>
      </c>
      <c r="U90" s="12"/>
    </row>
    <row r="91" spans="1:21">
      <c r="A91" s="12">
        <v>43640</v>
      </c>
      <c r="B91" s="13">
        <v>6</v>
      </c>
      <c r="C91" s="13" t="s">
        <v>6</v>
      </c>
      <c r="D91" s="14">
        <v>5</v>
      </c>
      <c r="E91" s="14" t="s">
        <v>23</v>
      </c>
      <c r="F91" s="15">
        <v>1</v>
      </c>
      <c r="G91" s="14">
        <v>0</v>
      </c>
      <c r="H91">
        <v>4.2</v>
      </c>
      <c r="I91">
        <f t="shared" ref="I91" si="88">AVERAGE(G91:G92)</f>
        <v>1</v>
      </c>
      <c r="J91">
        <f t="shared" ref="J91" si="89">AVERAGE(H91:H92)</f>
        <v>5.65</v>
      </c>
      <c r="K91" s="3">
        <v>43662</v>
      </c>
      <c r="L91" s="13">
        <v>6</v>
      </c>
      <c r="M91" s="2" t="s">
        <v>6</v>
      </c>
      <c r="N91" s="1">
        <v>3</v>
      </c>
      <c r="O91" t="s">
        <v>23</v>
      </c>
      <c r="P91" t="e">
        <v>#DIV/0!</v>
      </c>
      <c r="Q91" s="17"/>
      <c r="R91" t="e">
        <f t="shared" si="66"/>
        <v>#DIV/0!</v>
      </c>
      <c r="S91" t="e">
        <f t="shared" si="67"/>
        <v>#DIV/0!</v>
      </c>
      <c r="U91" s="12"/>
    </row>
    <row r="92" spans="1:21">
      <c r="A92" s="12">
        <v>43640</v>
      </c>
      <c r="B92" s="13">
        <v>6</v>
      </c>
      <c r="C92" s="13" t="s">
        <v>6</v>
      </c>
      <c r="D92" s="13">
        <v>5</v>
      </c>
      <c r="E92" s="14" t="s">
        <v>23</v>
      </c>
      <c r="F92" s="15">
        <v>2</v>
      </c>
      <c r="G92" s="14">
        <v>2</v>
      </c>
      <c r="H92">
        <v>7.1</v>
      </c>
      <c r="K92" s="3">
        <v>43662</v>
      </c>
      <c r="L92" s="13">
        <v>6</v>
      </c>
      <c r="M92" s="2" t="s">
        <v>6</v>
      </c>
      <c r="N92" s="1">
        <v>4</v>
      </c>
      <c r="O92" t="s">
        <v>23</v>
      </c>
      <c r="P92" t="e">
        <v>#DIV/0!</v>
      </c>
      <c r="Q92" s="17">
        <v>2</v>
      </c>
      <c r="R92" t="e">
        <f t="shared" si="66"/>
        <v>#DIV/0!</v>
      </c>
      <c r="S92" t="e">
        <f t="shared" si="67"/>
        <v>#DIV/0!</v>
      </c>
      <c r="U92" s="12"/>
    </row>
    <row r="93" spans="1:21">
      <c r="A93" s="12">
        <v>43662</v>
      </c>
      <c r="B93" s="13">
        <v>3</v>
      </c>
      <c r="C93" s="13" t="s">
        <v>4</v>
      </c>
      <c r="D93" s="13">
        <v>1</v>
      </c>
      <c r="E93" s="14" t="s">
        <v>23</v>
      </c>
      <c r="F93" s="15">
        <v>1</v>
      </c>
      <c r="G93" s="14">
        <v>0</v>
      </c>
      <c r="H93" s="14">
        <v>9.5</v>
      </c>
      <c r="I93">
        <f t="shared" ref="I93" si="90">AVERAGE(G93:G94)</f>
        <v>0</v>
      </c>
      <c r="J93">
        <f t="shared" ref="J93" si="91">AVERAGE(H93:H94)</f>
        <v>9.5</v>
      </c>
      <c r="K93" s="3">
        <v>43662</v>
      </c>
      <c r="L93" s="13">
        <v>6</v>
      </c>
      <c r="M93" s="2" t="s">
        <v>6</v>
      </c>
      <c r="N93" s="1">
        <v>5</v>
      </c>
      <c r="O93" t="s">
        <v>23</v>
      </c>
      <c r="P93">
        <v>2</v>
      </c>
      <c r="Q93" s="21">
        <v>5</v>
      </c>
      <c r="R93">
        <f t="shared" si="66"/>
        <v>10</v>
      </c>
      <c r="S93">
        <f t="shared" si="67"/>
        <v>0.12738853503184713</v>
      </c>
      <c r="U93" s="12"/>
    </row>
    <row r="94" spans="1:21">
      <c r="A94" s="12">
        <v>43662</v>
      </c>
      <c r="B94" s="13">
        <v>3</v>
      </c>
      <c r="C94" s="13" t="s">
        <v>4</v>
      </c>
      <c r="D94" s="13">
        <v>1</v>
      </c>
      <c r="E94" s="14" t="s">
        <v>23</v>
      </c>
      <c r="F94" s="15">
        <v>2</v>
      </c>
      <c r="G94" s="14"/>
      <c r="H94" s="14"/>
      <c r="K94" s="3">
        <v>43682</v>
      </c>
      <c r="L94" s="2">
        <v>3</v>
      </c>
      <c r="M94" s="2" t="s">
        <v>4</v>
      </c>
      <c r="N94" s="2">
        <v>1</v>
      </c>
      <c r="O94" t="s">
        <v>23</v>
      </c>
      <c r="P94" t="e">
        <v>#DIV/0!</v>
      </c>
      <c r="Q94" s="17"/>
      <c r="R94" t="e">
        <f t="shared" si="66"/>
        <v>#DIV/0!</v>
      </c>
      <c r="S94" t="e">
        <f t="shared" si="67"/>
        <v>#DIV/0!</v>
      </c>
      <c r="U94" s="12"/>
    </row>
    <row r="95" spans="1:21">
      <c r="A95" s="12">
        <v>43662</v>
      </c>
      <c r="B95" s="13">
        <v>3</v>
      </c>
      <c r="C95" s="13" t="s">
        <v>4</v>
      </c>
      <c r="D95" s="13">
        <v>2</v>
      </c>
      <c r="E95" s="14" t="s">
        <v>23</v>
      </c>
      <c r="F95" s="15">
        <v>1</v>
      </c>
      <c r="G95" s="14"/>
      <c r="H95" s="14"/>
      <c r="I95" t="e">
        <f t="shared" ref="I95" si="92">AVERAGE(G95:G96)</f>
        <v>#DIV/0!</v>
      </c>
      <c r="J95" t="e">
        <f t="shared" ref="J95" si="93">AVERAGE(H95:H96)</f>
        <v>#DIV/0!</v>
      </c>
      <c r="K95" s="3">
        <v>43682</v>
      </c>
      <c r="L95" s="2">
        <v>3</v>
      </c>
      <c r="M95" s="2" t="s">
        <v>4</v>
      </c>
      <c r="N95" s="2">
        <v>2</v>
      </c>
      <c r="O95" t="s">
        <v>23</v>
      </c>
      <c r="P95" t="e">
        <v>#DIV/0!</v>
      </c>
      <c r="Q95" s="17"/>
      <c r="R95" t="e">
        <f t="shared" si="66"/>
        <v>#DIV/0!</v>
      </c>
      <c r="S95" t="e">
        <f t="shared" si="67"/>
        <v>#DIV/0!</v>
      </c>
      <c r="U95" s="12"/>
    </row>
    <row r="96" spans="1:21">
      <c r="A96" s="12">
        <v>43662</v>
      </c>
      <c r="B96" s="13">
        <v>3</v>
      </c>
      <c r="C96" s="13" t="s">
        <v>4</v>
      </c>
      <c r="D96" s="13">
        <v>2</v>
      </c>
      <c r="E96" s="14" t="s">
        <v>23</v>
      </c>
      <c r="F96" s="15">
        <v>2</v>
      </c>
      <c r="G96" s="14"/>
      <c r="H96" s="14"/>
      <c r="K96" s="3">
        <v>43682</v>
      </c>
      <c r="L96" s="2">
        <v>3</v>
      </c>
      <c r="M96" s="2" t="s">
        <v>4</v>
      </c>
      <c r="N96" s="1">
        <v>3</v>
      </c>
      <c r="O96" t="s">
        <v>23</v>
      </c>
      <c r="P96">
        <v>1</v>
      </c>
      <c r="Q96" s="17">
        <v>3</v>
      </c>
      <c r="R96">
        <f t="shared" si="66"/>
        <v>3</v>
      </c>
      <c r="S96">
        <f t="shared" si="67"/>
        <v>3.8216560509554139E-2</v>
      </c>
      <c r="U96" s="12"/>
    </row>
    <row r="97" spans="1:21">
      <c r="A97" s="12">
        <v>43662</v>
      </c>
      <c r="B97" s="14">
        <v>3</v>
      </c>
      <c r="C97" s="13" t="s">
        <v>4</v>
      </c>
      <c r="D97" s="14">
        <v>3</v>
      </c>
      <c r="E97" s="14" t="s">
        <v>23</v>
      </c>
      <c r="F97" s="15">
        <v>1</v>
      </c>
      <c r="G97" s="14"/>
      <c r="H97" s="14"/>
      <c r="I97" t="e">
        <f t="shared" ref="I97" si="94">AVERAGE(G97:G98)</f>
        <v>#DIV/0!</v>
      </c>
      <c r="J97" t="e">
        <f t="shared" ref="J97" si="95">AVERAGE(H97:H98)</f>
        <v>#DIV/0!</v>
      </c>
      <c r="K97" s="3">
        <v>43682</v>
      </c>
      <c r="L97" s="2">
        <v>3</v>
      </c>
      <c r="M97" s="2" t="s">
        <v>4</v>
      </c>
      <c r="N97" s="1">
        <v>4</v>
      </c>
      <c r="O97" t="s">
        <v>23</v>
      </c>
      <c r="P97" t="e">
        <v>#DIV/0!</v>
      </c>
      <c r="Q97" s="17"/>
      <c r="R97" t="e">
        <f t="shared" si="66"/>
        <v>#DIV/0!</v>
      </c>
      <c r="S97" t="e">
        <f t="shared" si="67"/>
        <v>#DIV/0!</v>
      </c>
      <c r="U97" s="12"/>
    </row>
    <row r="98" spans="1:21">
      <c r="A98" s="12">
        <v>43662</v>
      </c>
      <c r="B98" s="13">
        <v>3</v>
      </c>
      <c r="C98" s="13" t="s">
        <v>4</v>
      </c>
      <c r="D98" s="13">
        <v>3</v>
      </c>
      <c r="E98" s="14" t="s">
        <v>23</v>
      </c>
      <c r="F98" s="15">
        <v>2</v>
      </c>
      <c r="G98" s="14"/>
      <c r="H98" s="14"/>
      <c r="K98" s="3">
        <v>43682</v>
      </c>
      <c r="L98" s="2">
        <v>3</v>
      </c>
      <c r="M98" s="1" t="s">
        <v>4</v>
      </c>
      <c r="N98" s="1">
        <v>5</v>
      </c>
      <c r="O98" t="s">
        <v>23</v>
      </c>
      <c r="P98">
        <v>0</v>
      </c>
      <c r="Q98" s="17">
        <v>1</v>
      </c>
      <c r="R98">
        <f t="shared" si="66"/>
        <v>0</v>
      </c>
      <c r="S98">
        <f t="shared" si="67"/>
        <v>0</v>
      </c>
      <c r="U98" s="12"/>
    </row>
    <row r="99" spans="1:21">
      <c r="A99" s="12">
        <v>43662</v>
      </c>
      <c r="B99" s="14">
        <v>3</v>
      </c>
      <c r="C99" s="13" t="s">
        <v>4</v>
      </c>
      <c r="D99" s="14">
        <v>4</v>
      </c>
      <c r="E99" s="14" t="s">
        <v>23</v>
      </c>
      <c r="F99" s="15">
        <v>1</v>
      </c>
      <c r="G99" s="14"/>
      <c r="H99" s="14"/>
      <c r="I99" t="e">
        <f t="shared" ref="I99" si="96">AVERAGE(G99:G100)</f>
        <v>#DIV/0!</v>
      </c>
      <c r="J99" t="e">
        <f t="shared" ref="J99" si="97">AVERAGE(H99:H100)</f>
        <v>#DIV/0!</v>
      </c>
      <c r="K99" s="3">
        <v>43682</v>
      </c>
      <c r="L99" s="2">
        <v>3</v>
      </c>
      <c r="M99" s="2" t="s">
        <v>5</v>
      </c>
      <c r="N99" s="2">
        <v>1</v>
      </c>
      <c r="O99" t="s">
        <v>23</v>
      </c>
      <c r="P99">
        <v>3.5</v>
      </c>
      <c r="Q99" s="2">
        <v>6</v>
      </c>
      <c r="R99">
        <f t="shared" si="66"/>
        <v>21</v>
      </c>
      <c r="S99">
        <f t="shared" si="67"/>
        <v>0.26751592356687898</v>
      </c>
      <c r="U99" s="12"/>
    </row>
    <row r="100" spans="1:21">
      <c r="A100" s="12">
        <v>43662</v>
      </c>
      <c r="B100" s="13">
        <v>3</v>
      </c>
      <c r="C100" s="13" t="s">
        <v>4</v>
      </c>
      <c r="D100" s="13">
        <v>4</v>
      </c>
      <c r="E100" s="14" t="s">
        <v>23</v>
      </c>
      <c r="F100" s="15">
        <v>2</v>
      </c>
      <c r="G100" s="14"/>
      <c r="H100" s="14"/>
      <c r="K100" s="3">
        <v>43682</v>
      </c>
      <c r="L100" s="2">
        <v>3</v>
      </c>
      <c r="M100" s="2" t="s">
        <v>5</v>
      </c>
      <c r="N100" s="2">
        <v>2</v>
      </c>
      <c r="O100" t="s">
        <v>23</v>
      </c>
      <c r="P100" t="e">
        <v>#DIV/0!</v>
      </c>
      <c r="Q100" s="2"/>
      <c r="R100" t="e">
        <f t="shared" si="66"/>
        <v>#DIV/0!</v>
      </c>
      <c r="S100" t="e">
        <f t="shared" si="67"/>
        <v>#DIV/0!</v>
      </c>
      <c r="U100" s="12"/>
    </row>
    <row r="101" spans="1:21">
      <c r="A101" s="12">
        <v>43662</v>
      </c>
      <c r="B101" s="14">
        <v>3</v>
      </c>
      <c r="C101" s="13" t="s">
        <v>4</v>
      </c>
      <c r="D101" s="14">
        <v>5</v>
      </c>
      <c r="E101" s="14" t="s">
        <v>23</v>
      </c>
      <c r="F101" s="15">
        <v>1</v>
      </c>
      <c r="G101" s="14"/>
      <c r="H101" s="14"/>
      <c r="I101" t="e">
        <f t="shared" ref="I101" si="98">AVERAGE(G101:G102)</f>
        <v>#DIV/0!</v>
      </c>
      <c r="J101" t="e">
        <f t="shared" ref="J101" si="99">AVERAGE(H101:H102)</f>
        <v>#DIV/0!</v>
      </c>
      <c r="K101" s="3">
        <v>43682</v>
      </c>
      <c r="L101" s="2">
        <v>3</v>
      </c>
      <c r="M101" s="2" t="s">
        <v>5</v>
      </c>
      <c r="N101" s="1">
        <v>3</v>
      </c>
      <c r="O101" t="s">
        <v>23</v>
      </c>
      <c r="P101">
        <v>1.5</v>
      </c>
      <c r="Q101" s="17">
        <v>6</v>
      </c>
      <c r="R101">
        <f t="shared" si="66"/>
        <v>9</v>
      </c>
      <c r="S101">
        <f t="shared" si="67"/>
        <v>0.11464968152866242</v>
      </c>
      <c r="U101" s="12"/>
    </row>
    <row r="102" spans="1:21">
      <c r="A102" s="12">
        <v>43662</v>
      </c>
      <c r="B102" s="13">
        <v>3</v>
      </c>
      <c r="C102" s="13" t="s">
        <v>4</v>
      </c>
      <c r="D102" s="13">
        <v>5</v>
      </c>
      <c r="E102" s="14" t="s">
        <v>23</v>
      </c>
      <c r="F102" s="15">
        <v>2</v>
      </c>
      <c r="G102" s="14"/>
      <c r="H102" s="14"/>
      <c r="K102" s="3">
        <v>43682</v>
      </c>
      <c r="L102" s="2">
        <v>3</v>
      </c>
      <c r="M102" s="2" t="s">
        <v>5</v>
      </c>
      <c r="N102" s="1">
        <v>4</v>
      </c>
      <c r="O102" t="s">
        <v>23</v>
      </c>
      <c r="P102">
        <v>0.5</v>
      </c>
      <c r="Q102" s="17">
        <v>5</v>
      </c>
      <c r="R102">
        <f t="shared" si="66"/>
        <v>2.5</v>
      </c>
      <c r="S102">
        <f t="shared" si="67"/>
        <v>3.1847133757961783E-2</v>
      </c>
      <c r="U102" s="12"/>
    </row>
    <row r="103" spans="1:21">
      <c r="A103" s="12">
        <v>43662</v>
      </c>
      <c r="B103" s="13">
        <v>3</v>
      </c>
      <c r="C103" s="13" t="s">
        <v>5</v>
      </c>
      <c r="D103" s="13">
        <v>1</v>
      </c>
      <c r="E103" s="14" t="s">
        <v>23</v>
      </c>
      <c r="F103" s="15">
        <v>1</v>
      </c>
      <c r="G103" s="14">
        <v>1</v>
      </c>
      <c r="H103" s="14">
        <v>6.8</v>
      </c>
      <c r="I103">
        <f t="shared" ref="I103" si="100">AVERAGE(G103:G104)</f>
        <v>0.5</v>
      </c>
      <c r="J103">
        <f t="shared" ref="J103" si="101">AVERAGE(H103:H104)</f>
        <v>5.6</v>
      </c>
      <c r="K103" s="3">
        <v>43682</v>
      </c>
      <c r="L103" s="2">
        <v>3</v>
      </c>
      <c r="M103" s="2" t="s">
        <v>5</v>
      </c>
      <c r="N103" s="1">
        <v>5</v>
      </c>
      <c r="O103" t="s">
        <v>23</v>
      </c>
      <c r="P103" t="e">
        <v>#DIV/0!</v>
      </c>
      <c r="Q103" s="17"/>
      <c r="R103" t="e">
        <f t="shared" si="66"/>
        <v>#DIV/0!</v>
      </c>
      <c r="S103" t="e">
        <f t="shared" si="67"/>
        <v>#DIV/0!</v>
      </c>
      <c r="U103" s="12"/>
    </row>
    <row r="104" spans="1:21">
      <c r="A104" s="12">
        <v>43662</v>
      </c>
      <c r="B104" s="13">
        <v>3</v>
      </c>
      <c r="C104" s="13" t="s">
        <v>5</v>
      </c>
      <c r="D104" s="13">
        <v>1</v>
      </c>
      <c r="E104" s="14" t="s">
        <v>23</v>
      </c>
      <c r="F104" s="15">
        <v>2</v>
      </c>
      <c r="G104" s="14">
        <v>0</v>
      </c>
      <c r="H104" s="14">
        <v>4.4000000000000004</v>
      </c>
      <c r="K104" s="3">
        <v>43682</v>
      </c>
      <c r="L104" s="2">
        <v>3</v>
      </c>
      <c r="M104" s="2" t="s">
        <v>6</v>
      </c>
      <c r="N104" s="2">
        <v>1</v>
      </c>
      <c r="O104" t="s">
        <v>23</v>
      </c>
      <c r="P104" t="e">
        <v>#DIV/0!</v>
      </c>
      <c r="Q104" s="17"/>
      <c r="R104" t="e">
        <f t="shared" si="66"/>
        <v>#DIV/0!</v>
      </c>
      <c r="S104" t="e">
        <f t="shared" si="67"/>
        <v>#DIV/0!</v>
      </c>
      <c r="U104" s="12"/>
    </row>
    <row r="105" spans="1:21">
      <c r="A105" s="12">
        <v>43662</v>
      </c>
      <c r="B105" s="13">
        <v>3</v>
      </c>
      <c r="C105" s="13" t="s">
        <v>5</v>
      </c>
      <c r="D105" s="13">
        <v>2</v>
      </c>
      <c r="E105" s="14" t="s">
        <v>23</v>
      </c>
      <c r="F105" s="15">
        <v>1</v>
      </c>
      <c r="G105" s="14"/>
      <c r="H105" s="14"/>
      <c r="I105" t="e">
        <f t="shared" ref="I105" si="102">AVERAGE(G105:G106)</f>
        <v>#DIV/0!</v>
      </c>
      <c r="J105" t="e">
        <f t="shared" ref="J105" si="103">AVERAGE(H105:H106)</f>
        <v>#DIV/0!</v>
      </c>
      <c r="K105" s="3">
        <v>43682</v>
      </c>
      <c r="L105" s="2">
        <v>3</v>
      </c>
      <c r="M105" s="2" t="s">
        <v>6</v>
      </c>
      <c r="N105" s="2">
        <v>2</v>
      </c>
      <c r="O105" t="s">
        <v>23</v>
      </c>
      <c r="P105">
        <v>2</v>
      </c>
      <c r="Q105" s="2">
        <v>2</v>
      </c>
      <c r="R105">
        <f t="shared" si="66"/>
        <v>4</v>
      </c>
      <c r="S105">
        <f t="shared" si="67"/>
        <v>5.0955414012738856E-2</v>
      </c>
      <c r="U105" s="12"/>
    </row>
    <row r="106" spans="1:21">
      <c r="A106" s="12">
        <v>43662</v>
      </c>
      <c r="B106" s="13">
        <v>3</v>
      </c>
      <c r="C106" s="13" t="s">
        <v>5</v>
      </c>
      <c r="D106" s="13">
        <v>2</v>
      </c>
      <c r="E106" s="14" t="s">
        <v>23</v>
      </c>
      <c r="F106" s="15">
        <v>2</v>
      </c>
      <c r="G106" s="14"/>
      <c r="H106" s="14"/>
      <c r="K106" s="3">
        <v>43682</v>
      </c>
      <c r="L106" s="2">
        <v>3</v>
      </c>
      <c r="M106" s="2" t="s">
        <v>6</v>
      </c>
      <c r="N106" s="1">
        <v>3</v>
      </c>
      <c r="O106" t="s">
        <v>23</v>
      </c>
      <c r="P106" t="e">
        <v>#DIV/0!</v>
      </c>
      <c r="Q106" s="2"/>
      <c r="R106" t="e">
        <f t="shared" si="66"/>
        <v>#DIV/0!</v>
      </c>
      <c r="S106" t="e">
        <f t="shared" si="67"/>
        <v>#DIV/0!</v>
      </c>
      <c r="U106" s="12"/>
    </row>
    <row r="107" spans="1:21">
      <c r="A107" s="12">
        <v>43662</v>
      </c>
      <c r="B107" s="14">
        <v>3</v>
      </c>
      <c r="C107" s="13" t="s">
        <v>5</v>
      </c>
      <c r="D107" s="14">
        <v>3</v>
      </c>
      <c r="E107" s="14" t="s">
        <v>23</v>
      </c>
      <c r="F107" s="15">
        <v>1</v>
      </c>
      <c r="G107" s="14">
        <v>4</v>
      </c>
      <c r="H107" s="14">
        <v>13</v>
      </c>
      <c r="I107">
        <f t="shared" ref="I107" si="104">AVERAGE(G107:G108)</f>
        <v>4</v>
      </c>
      <c r="J107">
        <f t="shared" ref="J107" si="105">AVERAGE(H107:H108)</f>
        <v>9.25</v>
      </c>
      <c r="K107" s="3">
        <v>43682</v>
      </c>
      <c r="L107" s="2">
        <v>3</v>
      </c>
      <c r="M107" s="2" t="s">
        <v>6</v>
      </c>
      <c r="N107" s="1">
        <v>4</v>
      </c>
      <c r="O107" t="s">
        <v>23</v>
      </c>
      <c r="P107">
        <v>0</v>
      </c>
      <c r="Q107" s="2">
        <v>1</v>
      </c>
      <c r="R107">
        <f t="shared" si="66"/>
        <v>0</v>
      </c>
      <c r="S107">
        <f t="shared" si="67"/>
        <v>0</v>
      </c>
      <c r="U107" s="12"/>
    </row>
    <row r="108" spans="1:21">
      <c r="A108" s="12">
        <v>43662</v>
      </c>
      <c r="B108" s="13">
        <v>3</v>
      </c>
      <c r="C108" s="13" t="s">
        <v>5</v>
      </c>
      <c r="D108" s="13">
        <v>3</v>
      </c>
      <c r="E108" s="14" t="s">
        <v>23</v>
      </c>
      <c r="F108" s="15">
        <v>2</v>
      </c>
      <c r="G108" s="14"/>
      <c r="H108" s="14">
        <v>5.5</v>
      </c>
      <c r="K108" s="3">
        <v>43682</v>
      </c>
      <c r="L108" s="2">
        <v>3</v>
      </c>
      <c r="M108" s="2" t="s">
        <v>6</v>
      </c>
      <c r="N108" s="1">
        <v>5</v>
      </c>
      <c r="O108" t="s">
        <v>23</v>
      </c>
      <c r="P108" t="e">
        <v>#DIV/0!</v>
      </c>
      <c r="Q108" s="17"/>
      <c r="R108" t="e">
        <f t="shared" si="66"/>
        <v>#DIV/0!</v>
      </c>
      <c r="S108" t="e">
        <f t="shared" si="67"/>
        <v>#DIV/0!</v>
      </c>
      <c r="U108" s="12"/>
    </row>
    <row r="109" spans="1:21">
      <c r="A109" s="12">
        <v>43662</v>
      </c>
      <c r="B109" s="14">
        <v>3</v>
      </c>
      <c r="C109" s="13" t="s">
        <v>5</v>
      </c>
      <c r="D109" s="14">
        <v>4</v>
      </c>
      <c r="E109" s="14" t="s">
        <v>23</v>
      </c>
      <c r="F109" s="15">
        <v>1</v>
      </c>
      <c r="G109" s="14">
        <v>0</v>
      </c>
      <c r="H109" s="14">
        <v>9</v>
      </c>
      <c r="I109">
        <f t="shared" ref="I109" si="106">AVERAGE(G109:G110)</f>
        <v>0</v>
      </c>
      <c r="J109">
        <f t="shared" ref="J109" si="107">AVERAGE(H109:H110)</f>
        <v>8.75</v>
      </c>
      <c r="K109" s="3">
        <v>43682</v>
      </c>
      <c r="L109" s="2">
        <v>5</v>
      </c>
      <c r="M109" s="2" t="s">
        <v>4</v>
      </c>
      <c r="N109" s="2">
        <v>1</v>
      </c>
      <c r="O109" t="s">
        <v>23</v>
      </c>
      <c r="P109" t="e">
        <v>#DIV/0!</v>
      </c>
      <c r="Q109" s="17"/>
      <c r="R109" t="e">
        <f t="shared" si="66"/>
        <v>#DIV/0!</v>
      </c>
      <c r="S109" t="e">
        <f t="shared" si="67"/>
        <v>#DIV/0!</v>
      </c>
      <c r="U109" s="12"/>
    </row>
    <row r="110" spans="1:21">
      <c r="A110" s="12">
        <v>43662</v>
      </c>
      <c r="B110" s="13">
        <v>3</v>
      </c>
      <c r="C110" s="13" t="s">
        <v>5</v>
      </c>
      <c r="D110" s="13">
        <v>4</v>
      </c>
      <c r="E110" s="14" t="s">
        <v>23</v>
      </c>
      <c r="F110" s="15">
        <v>2</v>
      </c>
      <c r="G110" s="14">
        <v>0</v>
      </c>
      <c r="H110" s="14">
        <v>8.5</v>
      </c>
      <c r="K110" s="3">
        <v>43682</v>
      </c>
      <c r="L110" s="2">
        <v>5</v>
      </c>
      <c r="M110" s="2" t="s">
        <v>4</v>
      </c>
      <c r="N110" s="2">
        <v>2</v>
      </c>
      <c r="O110" t="s">
        <v>23</v>
      </c>
      <c r="P110">
        <v>3</v>
      </c>
      <c r="Q110" s="17">
        <v>1</v>
      </c>
      <c r="R110">
        <f t="shared" si="66"/>
        <v>3</v>
      </c>
      <c r="S110">
        <f t="shared" si="67"/>
        <v>3.8216560509554139E-2</v>
      </c>
      <c r="U110" s="12"/>
    </row>
    <row r="111" spans="1:21">
      <c r="A111" s="12">
        <v>43662</v>
      </c>
      <c r="B111" s="14">
        <v>3</v>
      </c>
      <c r="C111" s="13" t="s">
        <v>5</v>
      </c>
      <c r="D111" s="14">
        <v>5</v>
      </c>
      <c r="E111" s="14" t="s">
        <v>23</v>
      </c>
      <c r="F111" s="15">
        <v>1</v>
      </c>
      <c r="G111" s="14">
        <v>2</v>
      </c>
      <c r="H111" s="14">
        <v>9.5</v>
      </c>
      <c r="I111">
        <f t="shared" ref="I111" si="108">AVERAGE(G111:G112)</f>
        <v>1</v>
      </c>
      <c r="J111">
        <f t="shared" ref="J111" si="109">AVERAGE(H111:H112)</f>
        <v>8.8000000000000007</v>
      </c>
      <c r="K111" s="3">
        <v>43682</v>
      </c>
      <c r="L111" s="2">
        <v>5</v>
      </c>
      <c r="M111" s="2" t="s">
        <v>4</v>
      </c>
      <c r="N111" s="1">
        <v>3</v>
      </c>
      <c r="O111" t="s">
        <v>23</v>
      </c>
      <c r="P111" t="e">
        <v>#DIV/0!</v>
      </c>
      <c r="Q111" s="17"/>
      <c r="R111" t="e">
        <f t="shared" si="66"/>
        <v>#DIV/0!</v>
      </c>
      <c r="S111" t="e">
        <f t="shared" si="67"/>
        <v>#DIV/0!</v>
      </c>
      <c r="U111" s="12"/>
    </row>
    <row r="112" spans="1:21">
      <c r="A112" s="12">
        <v>43662</v>
      </c>
      <c r="B112" s="13">
        <v>3</v>
      </c>
      <c r="C112" s="13" t="s">
        <v>5</v>
      </c>
      <c r="D112" s="13">
        <v>5</v>
      </c>
      <c r="E112" s="14" t="s">
        <v>23</v>
      </c>
      <c r="F112" s="15">
        <v>2</v>
      </c>
      <c r="G112" s="14">
        <v>0</v>
      </c>
      <c r="H112" s="14">
        <v>8.1</v>
      </c>
      <c r="K112" s="3">
        <v>43682</v>
      </c>
      <c r="L112" s="2">
        <v>5</v>
      </c>
      <c r="M112" s="2" t="s">
        <v>4</v>
      </c>
      <c r="N112" s="1">
        <v>4</v>
      </c>
      <c r="O112" t="s">
        <v>23</v>
      </c>
      <c r="P112" t="e">
        <v>#DIV/0!</v>
      </c>
      <c r="Q112" s="21"/>
      <c r="R112" t="e">
        <f t="shared" si="66"/>
        <v>#DIV/0!</v>
      </c>
      <c r="S112" t="e">
        <f t="shared" si="67"/>
        <v>#DIV/0!</v>
      </c>
      <c r="U112" s="12"/>
    </row>
    <row r="113" spans="1:21">
      <c r="A113" s="12">
        <v>43662</v>
      </c>
      <c r="B113" s="13">
        <v>3</v>
      </c>
      <c r="C113" s="13" t="s">
        <v>6</v>
      </c>
      <c r="D113" s="13">
        <v>1</v>
      </c>
      <c r="E113" s="14" t="s">
        <v>23</v>
      </c>
      <c r="F113" s="15">
        <v>1</v>
      </c>
      <c r="G113" s="14">
        <v>1</v>
      </c>
      <c r="H113" s="14">
        <v>8.1999999999999993</v>
      </c>
      <c r="I113">
        <f t="shared" ref="I113" si="110">AVERAGE(G113:G114)</f>
        <v>0.5</v>
      </c>
      <c r="J113">
        <f t="shared" ref="J113" si="111">AVERAGE(H113:H114)</f>
        <v>8.1499999999999986</v>
      </c>
      <c r="K113" s="3">
        <v>43682</v>
      </c>
      <c r="L113" s="2">
        <v>5</v>
      </c>
      <c r="M113" s="1" t="s">
        <v>4</v>
      </c>
      <c r="N113" s="1">
        <v>5</v>
      </c>
      <c r="O113" t="s">
        <v>23</v>
      </c>
      <c r="P113" t="e">
        <v>#DIV/0!</v>
      </c>
      <c r="Q113" s="17"/>
      <c r="R113" t="e">
        <f t="shared" si="66"/>
        <v>#DIV/0!</v>
      </c>
      <c r="S113" t="e">
        <f t="shared" si="67"/>
        <v>#DIV/0!</v>
      </c>
      <c r="U113" s="12"/>
    </row>
    <row r="114" spans="1:21">
      <c r="A114" s="12">
        <v>43662</v>
      </c>
      <c r="B114" s="13">
        <v>3</v>
      </c>
      <c r="C114" s="13" t="s">
        <v>6</v>
      </c>
      <c r="D114" s="13">
        <v>1</v>
      </c>
      <c r="E114" s="14" t="s">
        <v>23</v>
      </c>
      <c r="F114" s="15">
        <v>2</v>
      </c>
      <c r="G114" s="14">
        <v>0</v>
      </c>
      <c r="H114" s="14">
        <v>8.1</v>
      </c>
      <c r="K114" s="3">
        <v>43682</v>
      </c>
      <c r="L114" s="2">
        <v>5</v>
      </c>
      <c r="M114" s="2" t="s">
        <v>5</v>
      </c>
      <c r="N114" s="2">
        <v>1</v>
      </c>
      <c r="O114" t="s">
        <v>23</v>
      </c>
      <c r="P114">
        <v>0.5</v>
      </c>
      <c r="Q114" s="22">
        <v>5</v>
      </c>
      <c r="R114">
        <f t="shared" si="66"/>
        <v>2.5</v>
      </c>
      <c r="S114">
        <f t="shared" si="67"/>
        <v>3.1847133757961783E-2</v>
      </c>
      <c r="U114" s="12"/>
    </row>
    <row r="115" spans="1:21">
      <c r="A115" s="12">
        <v>43662</v>
      </c>
      <c r="B115" s="13">
        <v>3</v>
      </c>
      <c r="C115" s="13" t="s">
        <v>6</v>
      </c>
      <c r="D115" s="13">
        <v>2</v>
      </c>
      <c r="E115" s="14" t="s">
        <v>23</v>
      </c>
      <c r="F115" s="15">
        <v>1</v>
      </c>
      <c r="G115" s="14">
        <v>0</v>
      </c>
      <c r="H115" s="14">
        <v>7.2</v>
      </c>
      <c r="I115">
        <f t="shared" ref="I115" si="112">AVERAGE(G115:G116)</f>
        <v>1</v>
      </c>
      <c r="J115">
        <f t="shared" ref="J115" si="113">AVERAGE(H115:H116)</f>
        <v>6.8000000000000007</v>
      </c>
      <c r="K115" s="3">
        <v>43682</v>
      </c>
      <c r="L115" s="2">
        <v>5</v>
      </c>
      <c r="M115" s="2" t="s">
        <v>5</v>
      </c>
      <c r="N115" s="2">
        <v>2</v>
      </c>
      <c r="O115" t="s">
        <v>23</v>
      </c>
      <c r="P115">
        <v>1.5</v>
      </c>
      <c r="Q115" s="17">
        <v>2</v>
      </c>
      <c r="R115">
        <f t="shared" si="66"/>
        <v>3</v>
      </c>
      <c r="S115">
        <f t="shared" si="67"/>
        <v>3.8216560509554139E-2</v>
      </c>
      <c r="U115" s="12"/>
    </row>
    <row r="116" spans="1:21">
      <c r="A116" s="12">
        <v>43662</v>
      </c>
      <c r="B116" s="13">
        <v>3</v>
      </c>
      <c r="C116" s="13" t="s">
        <v>6</v>
      </c>
      <c r="D116" s="13">
        <v>2</v>
      </c>
      <c r="E116" s="14" t="s">
        <v>23</v>
      </c>
      <c r="F116" s="15">
        <v>2</v>
      </c>
      <c r="G116" s="14">
        <v>2</v>
      </c>
      <c r="H116" s="14">
        <v>6.4</v>
      </c>
      <c r="K116" s="3">
        <v>43682</v>
      </c>
      <c r="L116" s="2">
        <v>5</v>
      </c>
      <c r="M116" s="2" t="s">
        <v>5</v>
      </c>
      <c r="N116" s="1">
        <v>3</v>
      </c>
      <c r="O116" t="s">
        <v>23</v>
      </c>
      <c r="P116" t="e">
        <v>#DIV/0!</v>
      </c>
      <c r="Q116" s="2"/>
      <c r="R116" t="e">
        <f t="shared" si="66"/>
        <v>#DIV/0!</v>
      </c>
      <c r="S116" t="e">
        <f t="shared" si="67"/>
        <v>#DIV/0!</v>
      </c>
      <c r="U116" s="12"/>
    </row>
    <row r="117" spans="1:21">
      <c r="A117" s="12">
        <v>43662</v>
      </c>
      <c r="B117" s="14">
        <v>3</v>
      </c>
      <c r="C117" s="13" t="s">
        <v>6</v>
      </c>
      <c r="D117" s="14">
        <v>3</v>
      </c>
      <c r="E117" s="14" t="s">
        <v>23</v>
      </c>
      <c r="F117" s="15">
        <v>1</v>
      </c>
      <c r="G117" s="14"/>
      <c r="H117" s="14"/>
      <c r="I117" t="e">
        <f t="shared" ref="I117" si="114">AVERAGE(G117:G118)</f>
        <v>#DIV/0!</v>
      </c>
      <c r="J117" t="e">
        <f t="shared" ref="J117" si="115">AVERAGE(H117:H118)</f>
        <v>#DIV/0!</v>
      </c>
      <c r="K117" s="3">
        <v>43682</v>
      </c>
      <c r="L117" s="2">
        <v>5</v>
      </c>
      <c r="M117" s="2" t="s">
        <v>5</v>
      </c>
      <c r="N117" s="1">
        <v>4</v>
      </c>
      <c r="O117" t="s">
        <v>23</v>
      </c>
      <c r="P117">
        <v>0.5</v>
      </c>
      <c r="Q117" s="19">
        <v>4</v>
      </c>
      <c r="R117">
        <f t="shared" si="66"/>
        <v>2</v>
      </c>
      <c r="S117">
        <f t="shared" si="67"/>
        <v>2.5477707006369428E-2</v>
      </c>
      <c r="U117" s="12"/>
    </row>
    <row r="118" spans="1:21">
      <c r="A118" s="12">
        <v>43662</v>
      </c>
      <c r="B118" s="13">
        <v>3</v>
      </c>
      <c r="C118" s="13" t="s">
        <v>6</v>
      </c>
      <c r="D118" s="13">
        <v>3</v>
      </c>
      <c r="E118" s="14" t="s">
        <v>23</v>
      </c>
      <c r="F118" s="15">
        <v>2</v>
      </c>
      <c r="G118" s="14"/>
      <c r="H118" s="14"/>
      <c r="K118" s="3">
        <v>43682</v>
      </c>
      <c r="L118" s="2">
        <v>5</v>
      </c>
      <c r="M118" s="2" t="s">
        <v>5</v>
      </c>
      <c r="N118" s="1">
        <v>5</v>
      </c>
      <c r="O118" t="s">
        <v>23</v>
      </c>
      <c r="P118" t="e">
        <v>#DIV/0!</v>
      </c>
      <c r="Q118" s="17"/>
      <c r="R118" t="e">
        <f t="shared" si="66"/>
        <v>#DIV/0!</v>
      </c>
      <c r="S118" t="e">
        <f t="shared" si="67"/>
        <v>#DIV/0!</v>
      </c>
      <c r="U118" s="12"/>
    </row>
    <row r="119" spans="1:21">
      <c r="A119" s="12">
        <v>43662</v>
      </c>
      <c r="B119" s="14">
        <v>3</v>
      </c>
      <c r="C119" s="13" t="s">
        <v>6</v>
      </c>
      <c r="D119" s="14">
        <v>4</v>
      </c>
      <c r="E119" s="14" t="s">
        <v>23</v>
      </c>
      <c r="F119" s="15">
        <v>1</v>
      </c>
      <c r="G119" s="14"/>
      <c r="H119" s="14"/>
      <c r="I119" t="e">
        <f t="shared" ref="I119" si="116">AVERAGE(G119:G120)</f>
        <v>#DIV/0!</v>
      </c>
      <c r="J119" t="e">
        <f t="shared" ref="J119" si="117">AVERAGE(H119:H120)</f>
        <v>#DIV/0!</v>
      </c>
      <c r="K119" s="3">
        <v>43682</v>
      </c>
      <c r="L119" s="2">
        <v>5</v>
      </c>
      <c r="M119" s="2" t="s">
        <v>6</v>
      </c>
      <c r="N119" s="2">
        <v>1</v>
      </c>
      <c r="O119" t="s">
        <v>23</v>
      </c>
      <c r="P119" t="e">
        <v>#DIV/0!</v>
      </c>
      <c r="Q119" s="17"/>
      <c r="R119" t="e">
        <f t="shared" si="66"/>
        <v>#DIV/0!</v>
      </c>
      <c r="S119" t="e">
        <f t="shared" si="67"/>
        <v>#DIV/0!</v>
      </c>
      <c r="U119" s="12"/>
    </row>
    <row r="120" spans="1:21">
      <c r="A120" s="12">
        <v>43662</v>
      </c>
      <c r="B120" s="13">
        <v>3</v>
      </c>
      <c r="C120" s="13" t="s">
        <v>6</v>
      </c>
      <c r="D120" s="13">
        <v>4</v>
      </c>
      <c r="E120" s="14" t="s">
        <v>23</v>
      </c>
      <c r="F120" s="15">
        <v>2</v>
      </c>
      <c r="G120" s="14"/>
      <c r="H120" s="14"/>
      <c r="K120" s="3">
        <v>43682</v>
      </c>
      <c r="L120" s="2">
        <v>5</v>
      </c>
      <c r="M120" s="2" t="s">
        <v>6</v>
      </c>
      <c r="N120" s="2">
        <v>2</v>
      </c>
      <c r="O120" t="s">
        <v>23</v>
      </c>
      <c r="P120" t="e">
        <v>#DIV/0!</v>
      </c>
      <c r="Q120" s="17"/>
      <c r="R120" t="e">
        <f t="shared" si="66"/>
        <v>#DIV/0!</v>
      </c>
      <c r="S120" t="e">
        <f t="shared" si="67"/>
        <v>#DIV/0!</v>
      </c>
      <c r="U120" s="12"/>
    </row>
    <row r="121" spans="1:21">
      <c r="A121" s="12">
        <v>43662</v>
      </c>
      <c r="B121" s="14">
        <v>3</v>
      </c>
      <c r="C121" s="13" t="s">
        <v>6</v>
      </c>
      <c r="D121" s="14">
        <v>5</v>
      </c>
      <c r="E121" s="14" t="s">
        <v>23</v>
      </c>
      <c r="F121" s="15">
        <v>1</v>
      </c>
      <c r="G121" s="14">
        <v>2</v>
      </c>
      <c r="H121" s="14">
        <v>3.3</v>
      </c>
      <c r="I121">
        <f t="shared" ref="I121" si="118">AVERAGE(G121:G122)</f>
        <v>2</v>
      </c>
      <c r="J121">
        <f t="shared" ref="J121" si="119">AVERAGE(H121:H122)</f>
        <v>6.8000000000000007</v>
      </c>
      <c r="K121" s="3">
        <v>43682</v>
      </c>
      <c r="L121" s="2">
        <v>5</v>
      </c>
      <c r="M121" s="2" t="s">
        <v>6</v>
      </c>
      <c r="N121" s="1">
        <v>3</v>
      </c>
      <c r="O121" t="s">
        <v>23</v>
      </c>
      <c r="P121" t="e">
        <v>#DIV/0!</v>
      </c>
      <c r="Q121" s="17"/>
      <c r="R121" t="e">
        <f t="shared" si="66"/>
        <v>#DIV/0!</v>
      </c>
      <c r="S121" t="e">
        <f t="shared" si="67"/>
        <v>#DIV/0!</v>
      </c>
      <c r="U121" s="12"/>
    </row>
    <row r="122" spans="1:21">
      <c r="A122" s="12">
        <v>43662</v>
      </c>
      <c r="B122" s="13">
        <v>3</v>
      </c>
      <c r="C122" s="13" t="s">
        <v>6</v>
      </c>
      <c r="D122" s="13">
        <v>5</v>
      </c>
      <c r="E122" s="14" t="s">
        <v>23</v>
      </c>
      <c r="F122" s="15">
        <v>2</v>
      </c>
      <c r="G122" s="14">
        <v>2</v>
      </c>
      <c r="H122" s="14">
        <v>10.3</v>
      </c>
      <c r="K122" s="3">
        <v>43682</v>
      </c>
      <c r="L122" s="2">
        <v>5</v>
      </c>
      <c r="M122" s="2" t="s">
        <v>6</v>
      </c>
      <c r="N122" s="1">
        <v>4</v>
      </c>
      <c r="O122" t="s">
        <v>23</v>
      </c>
      <c r="P122" t="e">
        <v>#DIV/0!</v>
      </c>
      <c r="Q122" s="17"/>
      <c r="R122" t="e">
        <f t="shared" si="66"/>
        <v>#DIV/0!</v>
      </c>
      <c r="S122" t="e">
        <f t="shared" si="67"/>
        <v>#DIV/0!</v>
      </c>
      <c r="U122" s="12"/>
    </row>
    <row r="123" spans="1:21">
      <c r="A123" s="12">
        <v>43662</v>
      </c>
      <c r="B123" s="13">
        <v>5</v>
      </c>
      <c r="C123" s="13" t="s">
        <v>4</v>
      </c>
      <c r="D123" s="13">
        <v>1</v>
      </c>
      <c r="E123" s="14" t="s">
        <v>23</v>
      </c>
      <c r="F123" s="15">
        <v>1</v>
      </c>
      <c r="G123" s="14"/>
      <c r="I123" t="e">
        <f t="shared" ref="I123" si="120">AVERAGE(G123:G124)</f>
        <v>#DIV/0!</v>
      </c>
      <c r="J123" t="e">
        <f t="shared" ref="J123" si="121">AVERAGE(H123:H124)</f>
        <v>#DIV/0!</v>
      </c>
      <c r="K123" s="3">
        <v>43682</v>
      </c>
      <c r="L123" s="2">
        <v>5</v>
      </c>
      <c r="M123" s="2" t="s">
        <v>6</v>
      </c>
      <c r="N123" s="1">
        <v>5</v>
      </c>
      <c r="O123" t="s">
        <v>23</v>
      </c>
      <c r="P123">
        <v>1</v>
      </c>
      <c r="Q123" s="2">
        <v>1</v>
      </c>
      <c r="R123">
        <f t="shared" si="66"/>
        <v>1</v>
      </c>
      <c r="S123">
        <f t="shared" si="67"/>
        <v>1.2738853503184714E-2</v>
      </c>
      <c r="U123" s="12"/>
    </row>
    <row r="124" spans="1:21">
      <c r="A124" s="12">
        <v>43662</v>
      </c>
      <c r="B124" s="13">
        <v>5</v>
      </c>
      <c r="C124" s="13" t="s">
        <v>4</v>
      </c>
      <c r="D124" s="13">
        <v>1</v>
      </c>
      <c r="E124" s="14" t="s">
        <v>23</v>
      </c>
      <c r="F124" s="15">
        <v>2</v>
      </c>
      <c r="G124" s="14"/>
      <c r="K124" s="3">
        <v>43682</v>
      </c>
      <c r="L124" s="2">
        <v>6</v>
      </c>
      <c r="M124" s="2" t="s">
        <v>4</v>
      </c>
      <c r="N124" s="2">
        <v>1</v>
      </c>
      <c r="O124" t="s">
        <v>23</v>
      </c>
      <c r="P124" t="e">
        <v>#DIV/0!</v>
      </c>
      <c r="Q124" s="2"/>
      <c r="R124" t="e">
        <f t="shared" si="66"/>
        <v>#DIV/0!</v>
      </c>
      <c r="S124" t="e">
        <f t="shared" si="67"/>
        <v>#DIV/0!</v>
      </c>
      <c r="U124" s="12"/>
    </row>
    <row r="125" spans="1:21">
      <c r="A125" s="12">
        <v>43662</v>
      </c>
      <c r="B125" s="13">
        <v>5</v>
      </c>
      <c r="C125" s="13" t="s">
        <v>4</v>
      </c>
      <c r="D125" s="13">
        <v>2</v>
      </c>
      <c r="E125" s="14" t="s">
        <v>23</v>
      </c>
      <c r="F125" s="15">
        <v>1</v>
      </c>
      <c r="G125" s="14">
        <v>2</v>
      </c>
      <c r="H125">
        <v>8.4</v>
      </c>
      <c r="I125">
        <f t="shared" ref="I125" si="122">AVERAGE(G125:G126)</f>
        <v>1.5</v>
      </c>
      <c r="J125">
        <f t="shared" ref="J125" si="123">AVERAGE(H125:H126)</f>
        <v>8.4</v>
      </c>
      <c r="K125" s="3">
        <v>43682</v>
      </c>
      <c r="L125" s="2">
        <v>6</v>
      </c>
      <c r="M125" s="2" t="s">
        <v>4</v>
      </c>
      <c r="N125" s="2">
        <v>2</v>
      </c>
      <c r="O125" t="s">
        <v>23</v>
      </c>
      <c r="P125" t="e">
        <v>#DIV/0!</v>
      </c>
      <c r="Q125" s="2"/>
      <c r="R125" t="e">
        <f t="shared" si="66"/>
        <v>#DIV/0!</v>
      </c>
      <c r="S125" t="e">
        <f t="shared" si="67"/>
        <v>#DIV/0!</v>
      </c>
      <c r="U125" s="12"/>
    </row>
    <row r="126" spans="1:21">
      <c r="A126" s="12">
        <v>43662</v>
      </c>
      <c r="B126" s="13">
        <v>5</v>
      </c>
      <c r="C126" s="13" t="s">
        <v>4</v>
      </c>
      <c r="D126" s="13">
        <v>2</v>
      </c>
      <c r="E126" s="14" t="s">
        <v>23</v>
      </c>
      <c r="F126" s="15">
        <v>2</v>
      </c>
      <c r="G126" s="14">
        <v>1</v>
      </c>
      <c r="H126">
        <v>8.4</v>
      </c>
      <c r="K126" s="3">
        <v>43682</v>
      </c>
      <c r="L126" s="2">
        <v>6</v>
      </c>
      <c r="M126" s="2" t="s">
        <v>4</v>
      </c>
      <c r="N126" s="1">
        <v>3</v>
      </c>
      <c r="O126" t="s">
        <v>23</v>
      </c>
      <c r="P126" t="e">
        <v>#DIV/0!</v>
      </c>
      <c r="Q126" s="23"/>
      <c r="R126" t="e">
        <f t="shared" si="66"/>
        <v>#DIV/0!</v>
      </c>
      <c r="S126" t="e">
        <f t="shared" si="67"/>
        <v>#DIV/0!</v>
      </c>
      <c r="U126" s="12"/>
    </row>
    <row r="127" spans="1:21">
      <c r="A127" s="12">
        <v>43662</v>
      </c>
      <c r="B127" s="13">
        <v>5</v>
      </c>
      <c r="C127" s="13" t="s">
        <v>4</v>
      </c>
      <c r="D127" s="14">
        <v>3</v>
      </c>
      <c r="E127" s="14" t="s">
        <v>23</v>
      </c>
      <c r="F127" s="15">
        <v>1</v>
      </c>
      <c r="G127" s="14"/>
      <c r="I127" t="e">
        <f t="shared" ref="I127" si="124">AVERAGE(G127:G128)</f>
        <v>#DIV/0!</v>
      </c>
      <c r="J127" t="e">
        <f t="shared" ref="J127" si="125">AVERAGE(H127:H128)</f>
        <v>#DIV/0!</v>
      </c>
      <c r="K127" s="3">
        <v>43682</v>
      </c>
      <c r="L127" s="2">
        <v>6</v>
      </c>
      <c r="M127" s="2" t="s">
        <v>4</v>
      </c>
      <c r="N127" s="1">
        <v>4</v>
      </c>
      <c r="O127" t="s">
        <v>23</v>
      </c>
      <c r="P127">
        <v>1.5</v>
      </c>
      <c r="Q127" s="17">
        <v>7</v>
      </c>
      <c r="R127">
        <f t="shared" si="66"/>
        <v>10.5</v>
      </c>
      <c r="S127">
        <f t="shared" si="67"/>
        <v>0.13375796178343949</v>
      </c>
      <c r="U127" s="12"/>
    </row>
    <row r="128" spans="1:21">
      <c r="A128" s="12">
        <v>43662</v>
      </c>
      <c r="B128" s="13">
        <v>5</v>
      </c>
      <c r="C128" s="13" t="s">
        <v>4</v>
      </c>
      <c r="D128" s="13">
        <v>3</v>
      </c>
      <c r="E128" s="14" t="s">
        <v>23</v>
      </c>
      <c r="F128" s="15">
        <v>2</v>
      </c>
      <c r="G128" s="14"/>
      <c r="K128" s="3">
        <v>43682</v>
      </c>
      <c r="L128" s="2">
        <v>6</v>
      </c>
      <c r="M128" s="1" t="s">
        <v>4</v>
      </c>
      <c r="N128" s="1">
        <v>5</v>
      </c>
      <c r="O128" t="s">
        <v>23</v>
      </c>
      <c r="P128" t="e">
        <v>#DIV/0!</v>
      </c>
      <c r="Q128" s="23"/>
      <c r="R128" t="e">
        <f t="shared" si="66"/>
        <v>#DIV/0!</v>
      </c>
      <c r="S128" t="e">
        <f t="shared" si="67"/>
        <v>#DIV/0!</v>
      </c>
      <c r="U128" s="12"/>
    </row>
    <row r="129" spans="1:21">
      <c r="A129" s="12">
        <v>43662</v>
      </c>
      <c r="B129" s="13">
        <v>5</v>
      </c>
      <c r="C129" s="13" t="s">
        <v>4</v>
      </c>
      <c r="D129" s="14">
        <v>4</v>
      </c>
      <c r="E129" s="14" t="s">
        <v>23</v>
      </c>
      <c r="F129" s="15">
        <v>1</v>
      </c>
      <c r="G129" s="14">
        <v>2</v>
      </c>
      <c r="H129">
        <v>8</v>
      </c>
      <c r="I129">
        <f t="shared" ref="I129" si="126">AVERAGE(G129:G130)</f>
        <v>2</v>
      </c>
      <c r="J129">
        <f t="shared" ref="J129" si="127">AVERAGE(H129:H130)</f>
        <v>8</v>
      </c>
      <c r="K129" s="3">
        <v>43682</v>
      </c>
      <c r="L129" s="2">
        <v>6</v>
      </c>
      <c r="M129" s="2" t="s">
        <v>5</v>
      </c>
      <c r="N129" s="2">
        <v>1</v>
      </c>
      <c r="O129" t="s">
        <v>23</v>
      </c>
      <c r="P129" t="e">
        <v>#DIV/0!</v>
      </c>
      <c r="Q129" s="17"/>
      <c r="R129" t="e">
        <f t="shared" si="66"/>
        <v>#DIV/0!</v>
      </c>
      <c r="S129" t="e">
        <f t="shared" si="67"/>
        <v>#DIV/0!</v>
      </c>
      <c r="U129" s="12"/>
    </row>
    <row r="130" spans="1:21">
      <c r="A130" s="12">
        <v>43662</v>
      </c>
      <c r="B130" s="13">
        <v>5</v>
      </c>
      <c r="C130" s="13" t="s">
        <v>4</v>
      </c>
      <c r="D130" s="13">
        <v>4</v>
      </c>
      <c r="E130" s="14" t="s">
        <v>23</v>
      </c>
      <c r="F130" s="15">
        <v>2</v>
      </c>
      <c r="K130" s="3">
        <v>43682</v>
      </c>
      <c r="L130" s="2">
        <v>6</v>
      </c>
      <c r="M130" s="2" t="s">
        <v>5</v>
      </c>
      <c r="N130" s="2">
        <v>2</v>
      </c>
      <c r="O130" t="s">
        <v>23</v>
      </c>
      <c r="P130">
        <v>0.5</v>
      </c>
      <c r="Q130" s="21">
        <v>2</v>
      </c>
      <c r="R130">
        <f t="shared" si="66"/>
        <v>1</v>
      </c>
      <c r="S130">
        <f t="shared" si="67"/>
        <v>1.2738853503184714E-2</v>
      </c>
      <c r="U130" s="12"/>
    </row>
    <row r="131" spans="1:21">
      <c r="A131" s="12">
        <v>43662</v>
      </c>
      <c r="B131" s="13">
        <v>5</v>
      </c>
      <c r="C131" s="13" t="s">
        <v>4</v>
      </c>
      <c r="D131" s="14">
        <v>5</v>
      </c>
      <c r="E131" s="14" t="s">
        <v>23</v>
      </c>
      <c r="F131" s="15">
        <v>1</v>
      </c>
      <c r="I131" t="e">
        <f t="shared" ref="I131" si="128">AVERAGE(G131:G132)</f>
        <v>#DIV/0!</v>
      </c>
      <c r="J131" t="e">
        <f t="shared" ref="J131" si="129">AVERAGE(H131:H132)</f>
        <v>#DIV/0!</v>
      </c>
      <c r="K131" s="3">
        <v>43682</v>
      </c>
      <c r="L131" s="2">
        <v>6</v>
      </c>
      <c r="M131" s="2" t="s">
        <v>5</v>
      </c>
      <c r="N131" s="1">
        <v>3</v>
      </c>
      <c r="O131" t="s">
        <v>23</v>
      </c>
      <c r="P131" t="e">
        <v>#DIV/0!</v>
      </c>
      <c r="Q131" s="2"/>
      <c r="R131" t="e">
        <f t="shared" si="66"/>
        <v>#DIV/0!</v>
      </c>
      <c r="S131" t="e">
        <f t="shared" si="67"/>
        <v>#DIV/0!</v>
      </c>
      <c r="U131" s="12"/>
    </row>
    <row r="132" spans="1:21">
      <c r="A132" s="12">
        <v>43662</v>
      </c>
      <c r="B132" s="13">
        <v>5</v>
      </c>
      <c r="C132" s="13" t="s">
        <v>4</v>
      </c>
      <c r="D132" s="13">
        <v>5</v>
      </c>
      <c r="E132" s="14" t="s">
        <v>23</v>
      </c>
      <c r="F132" s="15">
        <v>2</v>
      </c>
      <c r="K132" s="3">
        <v>43682</v>
      </c>
      <c r="L132" s="2">
        <v>6</v>
      </c>
      <c r="M132" s="2" t="s">
        <v>5</v>
      </c>
      <c r="N132" s="1">
        <v>4</v>
      </c>
      <c r="O132" t="s">
        <v>23</v>
      </c>
      <c r="P132">
        <v>2.5</v>
      </c>
      <c r="Q132" s="17">
        <v>23</v>
      </c>
      <c r="R132">
        <f t="shared" si="66"/>
        <v>57.5</v>
      </c>
      <c r="S132">
        <f t="shared" si="67"/>
        <v>0.73248407643312097</v>
      </c>
      <c r="U132" s="12"/>
    </row>
    <row r="133" spans="1:21">
      <c r="A133" s="12">
        <v>43662</v>
      </c>
      <c r="B133" s="13">
        <v>5</v>
      </c>
      <c r="C133" s="13" t="s">
        <v>5</v>
      </c>
      <c r="D133" s="13">
        <v>1</v>
      </c>
      <c r="E133" s="14" t="s">
        <v>23</v>
      </c>
      <c r="F133" s="15">
        <v>1</v>
      </c>
      <c r="I133" t="e">
        <f t="shared" ref="I133" si="130">AVERAGE(G133:G134)</f>
        <v>#DIV/0!</v>
      </c>
      <c r="J133" t="e">
        <f t="shared" ref="J133" si="131">AVERAGE(H133:H134)</f>
        <v>#DIV/0!</v>
      </c>
      <c r="K133" s="3">
        <v>43682</v>
      </c>
      <c r="L133" s="2">
        <v>6</v>
      </c>
      <c r="M133" s="2" t="s">
        <v>5</v>
      </c>
      <c r="N133" s="1">
        <v>5</v>
      </c>
      <c r="O133" t="s">
        <v>23</v>
      </c>
      <c r="P133" t="e">
        <v>#DIV/0!</v>
      </c>
      <c r="Q133" s="2"/>
      <c r="R133" t="e">
        <f t="shared" ref="R133:R196" si="132">Q133*P133</f>
        <v>#DIV/0!</v>
      </c>
      <c r="S133" t="e">
        <f t="shared" ref="S133:S196" si="133">R133/78.5</f>
        <v>#DIV/0!</v>
      </c>
      <c r="U133" s="12"/>
    </row>
    <row r="134" spans="1:21">
      <c r="A134" s="12">
        <v>43662</v>
      </c>
      <c r="B134" s="13">
        <v>5</v>
      </c>
      <c r="C134" s="13" t="s">
        <v>5</v>
      </c>
      <c r="D134" s="13">
        <v>1</v>
      </c>
      <c r="E134" s="14" t="s">
        <v>23</v>
      </c>
      <c r="F134" s="15">
        <v>2</v>
      </c>
      <c r="K134" s="3">
        <v>43682</v>
      </c>
      <c r="L134" s="2">
        <v>6</v>
      </c>
      <c r="M134" s="2" t="s">
        <v>6</v>
      </c>
      <c r="N134" s="2">
        <v>1</v>
      </c>
      <c r="O134" t="s">
        <v>23</v>
      </c>
      <c r="P134" t="e">
        <v>#DIV/0!</v>
      </c>
      <c r="Q134" s="2"/>
      <c r="R134" t="e">
        <f t="shared" si="132"/>
        <v>#DIV/0!</v>
      </c>
      <c r="S134" t="e">
        <f t="shared" si="133"/>
        <v>#DIV/0!</v>
      </c>
      <c r="U134" s="12"/>
    </row>
    <row r="135" spans="1:21">
      <c r="A135" s="12">
        <v>43662</v>
      </c>
      <c r="B135" s="13">
        <v>5</v>
      </c>
      <c r="C135" s="13" t="s">
        <v>5</v>
      </c>
      <c r="D135" s="13">
        <v>2</v>
      </c>
      <c r="E135" s="14" t="s">
        <v>23</v>
      </c>
      <c r="F135" s="15">
        <v>1</v>
      </c>
      <c r="G135" s="14">
        <v>2</v>
      </c>
      <c r="H135">
        <v>6.4</v>
      </c>
      <c r="I135">
        <f t="shared" ref="I135" si="134">AVERAGE(G135:G136)</f>
        <v>2</v>
      </c>
      <c r="J135">
        <f t="shared" ref="J135" si="135">AVERAGE(H135:H136)</f>
        <v>6.4</v>
      </c>
      <c r="K135" s="3">
        <v>43682</v>
      </c>
      <c r="L135" s="2">
        <v>6</v>
      </c>
      <c r="M135" s="2" t="s">
        <v>6</v>
      </c>
      <c r="N135" s="2">
        <v>2</v>
      </c>
      <c r="O135" t="s">
        <v>23</v>
      </c>
      <c r="P135" t="e">
        <v>#DIV/0!</v>
      </c>
      <c r="Q135" s="2"/>
      <c r="R135" t="e">
        <f t="shared" si="132"/>
        <v>#DIV/0!</v>
      </c>
      <c r="S135" t="e">
        <f t="shared" si="133"/>
        <v>#DIV/0!</v>
      </c>
      <c r="U135" s="12"/>
    </row>
    <row r="136" spans="1:21">
      <c r="A136" s="12">
        <v>43662</v>
      </c>
      <c r="B136" s="13">
        <v>5</v>
      </c>
      <c r="C136" s="13" t="s">
        <v>5</v>
      </c>
      <c r="D136" s="13">
        <v>2</v>
      </c>
      <c r="E136" s="14" t="s">
        <v>23</v>
      </c>
      <c r="F136" s="15">
        <v>2</v>
      </c>
      <c r="G136" s="14"/>
      <c r="K136" s="3">
        <v>43682</v>
      </c>
      <c r="L136" s="2">
        <v>6</v>
      </c>
      <c r="M136" s="2" t="s">
        <v>6</v>
      </c>
      <c r="N136" s="1">
        <v>3</v>
      </c>
      <c r="O136" t="s">
        <v>23</v>
      </c>
      <c r="P136" t="e">
        <v>#DIV/0!</v>
      </c>
      <c r="Q136" s="17"/>
      <c r="R136" t="e">
        <f t="shared" si="132"/>
        <v>#DIV/0!</v>
      </c>
      <c r="S136" t="e">
        <f t="shared" si="133"/>
        <v>#DIV/0!</v>
      </c>
      <c r="U136" s="12"/>
    </row>
    <row r="137" spans="1:21">
      <c r="A137" s="12">
        <v>43662</v>
      </c>
      <c r="B137" s="13">
        <v>5</v>
      </c>
      <c r="C137" s="13" t="s">
        <v>5</v>
      </c>
      <c r="D137" s="14">
        <v>3</v>
      </c>
      <c r="E137" s="14" t="s">
        <v>23</v>
      </c>
      <c r="F137" s="15">
        <v>1</v>
      </c>
      <c r="G137" s="14">
        <v>0</v>
      </c>
      <c r="H137">
        <v>7.2</v>
      </c>
      <c r="I137">
        <f t="shared" ref="I137" si="136">AVERAGE(G137:G138)</f>
        <v>0</v>
      </c>
      <c r="J137">
        <f t="shared" ref="J137" si="137">AVERAGE(H137:H138)</f>
        <v>7.4</v>
      </c>
      <c r="K137" s="3">
        <v>43682</v>
      </c>
      <c r="L137" s="2">
        <v>6</v>
      </c>
      <c r="M137" s="2" t="s">
        <v>6</v>
      </c>
      <c r="N137" s="1">
        <v>4</v>
      </c>
      <c r="O137" t="s">
        <v>23</v>
      </c>
      <c r="P137" t="e">
        <v>#DIV/0!</v>
      </c>
      <c r="Q137" s="17"/>
      <c r="R137" t="e">
        <f t="shared" si="132"/>
        <v>#DIV/0!</v>
      </c>
      <c r="S137" t="e">
        <f t="shared" si="133"/>
        <v>#DIV/0!</v>
      </c>
      <c r="U137" s="12"/>
    </row>
    <row r="138" spans="1:21">
      <c r="A138" s="12">
        <v>43662</v>
      </c>
      <c r="B138" s="13">
        <v>5</v>
      </c>
      <c r="C138" s="13" t="s">
        <v>5</v>
      </c>
      <c r="D138" s="13">
        <v>3</v>
      </c>
      <c r="E138" s="14" t="s">
        <v>23</v>
      </c>
      <c r="F138" s="15">
        <v>2</v>
      </c>
      <c r="G138" s="14">
        <v>0</v>
      </c>
      <c r="H138">
        <v>7.6</v>
      </c>
      <c r="K138" s="3">
        <v>43682</v>
      </c>
      <c r="L138" s="2">
        <v>6</v>
      </c>
      <c r="M138" s="2" t="s">
        <v>6</v>
      </c>
      <c r="N138" s="1">
        <v>5</v>
      </c>
      <c r="O138" t="s">
        <v>23</v>
      </c>
      <c r="P138" t="e">
        <v>#DIV/0!</v>
      </c>
      <c r="Q138" s="21"/>
      <c r="R138" t="e">
        <f t="shared" si="132"/>
        <v>#DIV/0!</v>
      </c>
      <c r="S138" t="e">
        <f t="shared" si="133"/>
        <v>#DIV/0!</v>
      </c>
      <c r="U138" s="12"/>
    </row>
    <row r="139" spans="1:21">
      <c r="A139" s="12">
        <v>43662</v>
      </c>
      <c r="B139" s="13">
        <v>5</v>
      </c>
      <c r="C139" s="13" t="s">
        <v>5</v>
      </c>
      <c r="D139" s="14">
        <v>4</v>
      </c>
      <c r="E139" s="14" t="s">
        <v>23</v>
      </c>
      <c r="F139" s="15">
        <v>1</v>
      </c>
      <c r="G139" s="14">
        <v>4</v>
      </c>
      <c r="H139">
        <v>10.4</v>
      </c>
      <c r="I139">
        <f t="shared" ref="I139" si="138">AVERAGE(G139:G140)</f>
        <v>3</v>
      </c>
      <c r="J139">
        <f t="shared" ref="J139" si="139">AVERAGE(H139:H140)</f>
        <v>10.55</v>
      </c>
      <c r="K139" s="3">
        <v>43640</v>
      </c>
      <c r="L139" s="2">
        <v>3</v>
      </c>
      <c r="M139" s="2" t="s">
        <v>4</v>
      </c>
      <c r="N139" s="2">
        <v>1</v>
      </c>
      <c r="O139" t="s">
        <v>24</v>
      </c>
      <c r="P139" t="e">
        <v>#DIV/0!</v>
      </c>
      <c r="Q139" s="17"/>
      <c r="R139" t="e">
        <f t="shared" si="132"/>
        <v>#DIV/0!</v>
      </c>
      <c r="S139" t="e">
        <f t="shared" si="133"/>
        <v>#DIV/0!</v>
      </c>
      <c r="U139" s="12"/>
    </row>
    <row r="140" spans="1:21">
      <c r="A140" s="12">
        <v>43662</v>
      </c>
      <c r="B140" s="13">
        <v>5</v>
      </c>
      <c r="C140" s="13" t="s">
        <v>5</v>
      </c>
      <c r="D140" s="13">
        <v>4</v>
      </c>
      <c r="E140" s="14" t="s">
        <v>23</v>
      </c>
      <c r="F140" s="15">
        <v>2</v>
      </c>
      <c r="G140" s="14">
        <v>2</v>
      </c>
      <c r="H140">
        <v>10.7</v>
      </c>
      <c r="K140" s="3">
        <v>43640</v>
      </c>
      <c r="L140" s="2">
        <v>3</v>
      </c>
      <c r="M140" s="2" t="s">
        <v>4</v>
      </c>
      <c r="N140" s="2">
        <v>2</v>
      </c>
      <c r="O140" t="s">
        <v>24</v>
      </c>
      <c r="P140" t="e">
        <v>#DIV/0!</v>
      </c>
      <c r="Q140" s="17"/>
      <c r="R140" t="e">
        <f t="shared" si="132"/>
        <v>#DIV/0!</v>
      </c>
      <c r="S140" t="e">
        <f t="shared" si="133"/>
        <v>#DIV/0!</v>
      </c>
      <c r="U140" s="12"/>
    </row>
    <row r="141" spans="1:21">
      <c r="A141" s="12">
        <v>43662</v>
      </c>
      <c r="B141" s="13">
        <v>5</v>
      </c>
      <c r="C141" s="13" t="s">
        <v>5</v>
      </c>
      <c r="D141" s="14">
        <v>5</v>
      </c>
      <c r="E141" s="14" t="s">
        <v>23</v>
      </c>
      <c r="F141" s="15">
        <v>1</v>
      </c>
      <c r="G141" s="14">
        <v>3</v>
      </c>
      <c r="H141">
        <v>3.4</v>
      </c>
      <c r="I141">
        <f t="shared" ref="I141" si="140">AVERAGE(G141:G142)</f>
        <v>2.5</v>
      </c>
      <c r="J141">
        <f t="shared" ref="J141" si="141">AVERAGE(H141:H142)</f>
        <v>2.7</v>
      </c>
      <c r="K141" s="3">
        <v>43640</v>
      </c>
      <c r="L141" s="2">
        <v>3</v>
      </c>
      <c r="M141" s="2" t="s">
        <v>4</v>
      </c>
      <c r="N141" s="1">
        <v>3</v>
      </c>
      <c r="O141" t="s">
        <v>24</v>
      </c>
      <c r="P141" t="e">
        <v>#DIV/0!</v>
      </c>
      <c r="Q141" s="17"/>
      <c r="R141" t="e">
        <f t="shared" si="132"/>
        <v>#DIV/0!</v>
      </c>
      <c r="S141" t="e">
        <f t="shared" si="133"/>
        <v>#DIV/0!</v>
      </c>
      <c r="U141" s="12"/>
    </row>
    <row r="142" spans="1:21">
      <c r="A142" s="12">
        <v>43662</v>
      </c>
      <c r="B142" s="13">
        <v>5</v>
      </c>
      <c r="C142" s="13" t="s">
        <v>5</v>
      </c>
      <c r="D142" s="13">
        <v>5</v>
      </c>
      <c r="E142" s="14" t="s">
        <v>23</v>
      </c>
      <c r="F142" s="15">
        <v>2</v>
      </c>
      <c r="G142" s="14">
        <v>2</v>
      </c>
      <c r="H142">
        <v>2</v>
      </c>
      <c r="K142" s="3">
        <v>43640</v>
      </c>
      <c r="L142" s="2">
        <v>3</v>
      </c>
      <c r="M142" s="2" t="s">
        <v>4</v>
      </c>
      <c r="N142" s="1">
        <v>4</v>
      </c>
      <c r="O142" t="s">
        <v>24</v>
      </c>
      <c r="P142" t="e">
        <v>#DIV/0!</v>
      </c>
      <c r="Q142" s="17"/>
      <c r="R142" t="e">
        <f t="shared" si="132"/>
        <v>#DIV/0!</v>
      </c>
      <c r="S142" t="e">
        <f t="shared" si="133"/>
        <v>#DIV/0!</v>
      </c>
      <c r="U142" s="12"/>
    </row>
    <row r="143" spans="1:21">
      <c r="A143" s="12">
        <v>43662</v>
      </c>
      <c r="B143" s="13">
        <v>5</v>
      </c>
      <c r="C143" s="13" t="s">
        <v>6</v>
      </c>
      <c r="D143" s="13">
        <v>1</v>
      </c>
      <c r="E143" s="14" t="s">
        <v>23</v>
      </c>
      <c r="F143" s="15">
        <v>1</v>
      </c>
      <c r="I143" t="e">
        <f t="shared" ref="I143" si="142">AVERAGE(G143:G144)</f>
        <v>#DIV/0!</v>
      </c>
      <c r="J143" t="e">
        <f t="shared" ref="J143" si="143">AVERAGE(H143:H144)</f>
        <v>#DIV/0!</v>
      </c>
      <c r="K143" s="3">
        <v>43640</v>
      </c>
      <c r="L143" s="2">
        <v>3</v>
      </c>
      <c r="M143" s="1" t="s">
        <v>4</v>
      </c>
      <c r="N143" s="1">
        <v>5</v>
      </c>
      <c r="O143" t="s">
        <v>24</v>
      </c>
      <c r="P143" t="e">
        <v>#DIV/0!</v>
      </c>
      <c r="Q143" s="17"/>
      <c r="R143" t="e">
        <f t="shared" si="132"/>
        <v>#DIV/0!</v>
      </c>
      <c r="S143" t="e">
        <f t="shared" si="133"/>
        <v>#DIV/0!</v>
      </c>
      <c r="U143" s="12"/>
    </row>
    <row r="144" spans="1:21">
      <c r="A144" s="12">
        <v>43662</v>
      </c>
      <c r="B144" s="13">
        <v>5</v>
      </c>
      <c r="C144" s="13" t="s">
        <v>6</v>
      </c>
      <c r="D144" s="13">
        <v>1</v>
      </c>
      <c r="E144" s="14" t="s">
        <v>23</v>
      </c>
      <c r="F144" s="15">
        <v>2</v>
      </c>
      <c r="K144" s="3">
        <v>43640</v>
      </c>
      <c r="L144" s="2">
        <v>3</v>
      </c>
      <c r="M144" s="2" t="s">
        <v>5</v>
      </c>
      <c r="N144" s="2">
        <v>1</v>
      </c>
      <c r="O144" t="s">
        <v>24</v>
      </c>
      <c r="P144" t="e">
        <v>#DIV/0!</v>
      </c>
      <c r="Q144" s="17"/>
      <c r="R144" t="e">
        <f t="shared" si="132"/>
        <v>#DIV/0!</v>
      </c>
      <c r="S144" t="e">
        <f t="shared" si="133"/>
        <v>#DIV/0!</v>
      </c>
      <c r="U144" s="12"/>
    </row>
    <row r="145" spans="1:21">
      <c r="A145" s="12">
        <v>43662</v>
      </c>
      <c r="B145" s="13">
        <v>5</v>
      </c>
      <c r="C145" s="13" t="s">
        <v>6</v>
      </c>
      <c r="D145" s="13">
        <v>2</v>
      </c>
      <c r="E145" s="14" t="s">
        <v>23</v>
      </c>
      <c r="F145" s="15">
        <v>1</v>
      </c>
      <c r="G145" s="14"/>
      <c r="I145" t="e">
        <f t="shared" ref="I145" si="144">AVERAGE(G145:G146)</f>
        <v>#DIV/0!</v>
      </c>
      <c r="J145" t="e">
        <f t="shared" ref="J145" si="145">AVERAGE(H145:H146)</f>
        <v>#DIV/0!</v>
      </c>
      <c r="K145" s="3">
        <v>43640</v>
      </c>
      <c r="L145" s="2">
        <v>3</v>
      </c>
      <c r="M145" s="2" t="s">
        <v>5</v>
      </c>
      <c r="N145" s="2">
        <v>2</v>
      </c>
      <c r="O145" t="s">
        <v>24</v>
      </c>
      <c r="P145" t="e">
        <v>#DIV/0!</v>
      </c>
      <c r="Q145" s="17"/>
      <c r="R145" t="e">
        <f t="shared" si="132"/>
        <v>#DIV/0!</v>
      </c>
      <c r="S145" t="e">
        <f t="shared" si="133"/>
        <v>#DIV/0!</v>
      </c>
      <c r="U145" s="12"/>
    </row>
    <row r="146" spans="1:21">
      <c r="A146" s="12">
        <v>43662</v>
      </c>
      <c r="B146" s="13">
        <v>5</v>
      </c>
      <c r="C146" s="13" t="s">
        <v>6</v>
      </c>
      <c r="D146" s="13">
        <v>2</v>
      </c>
      <c r="E146" s="14" t="s">
        <v>23</v>
      </c>
      <c r="F146" s="15">
        <v>2</v>
      </c>
      <c r="K146" s="3">
        <v>43640</v>
      </c>
      <c r="L146" s="2">
        <v>3</v>
      </c>
      <c r="M146" s="2" t="s">
        <v>5</v>
      </c>
      <c r="N146" s="1">
        <v>3</v>
      </c>
      <c r="O146" t="s">
        <v>24</v>
      </c>
      <c r="P146">
        <v>0</v>
      </c>
      <c r="Q146" s="17">
        <v>3</v>
      </c>
      <c r="R146">
        <f t="shared" si="132"/>
        <v>0</v>
      </c>
      <c r="S146">
        <f t="shared" si="133"/>
        <v>0</v>
      </c>
      <c r="U146" s="12"/>
    </row>
    <row r="147" spans="1:21">
      <c r="A147" s="12">
        <v>43662</v>
      </c>
      <c r="B147" s="13">
        <v>5</v>
      </c>
      <c r="C147" s="13" t="s">
        <v>6</v>
      </c>
      <c r="D147" s="14">
        <v>3</v>
      </c>
      <c r="E147" s="14" t="s">
        <v>23</v>
      </c>
      <c r="F147" s="15">
        <v>1</v>
      </c>
      <c r="I147" t="e">
        <f t="shared" ref="I147" si="146">AVERAGE(G147:G148)</f>
        <v>#DIV/0!</v>
      </c>
      <c r="J147" t="e">
        <f t="shared" ref="J147" si="147">AVERAGE(H147:H148)</f>
        <v>#DIV/0!</v>
      </c>
      <c r="K147" s="3">
        <v>43640</v>
      </c>
      <c r="L147" s="2">
        <v>3</v>
      </c>
      <c r="M147" s="2" t="s">
        <v>5</v>
      </c>
      <c r="N147" s="1">
        <v>4</v>
      </c>
      <c r="O147" t="s">
        <v>24</v>
      </c>
      <c r="P147" t="e">
        <v>#DIV/0!</v>
      </c>
      <c r="Q147" s="17"/>
      <c r="R147" t="e">
        <f t="shared" si="132"/>
        <v>#DIV/0!</v>
      </c>
      <c r="S147" t="e">
        <f t="shared" si="133"/>
        <v>#DIV/0!</v>
      </c>
      <c r="U147" s="12"/>
    </row>
    <row r="148" spans="1:21">
      <c r="A148" s="12">
        <v>43662</v>
      </c>
      <c r="B148" s="13">
        <v>5</v>
      </c>
      <c r="C148" s="13" t="s">
        <v>6</v>
      </c>
      <c r="D148" s="13">
        <v>3</v>
      </c>
      <c r="E148" s="14" t="s">
        <v>23</v>
      </c>
      <c r="F148" s="15">
        <v>2</v>
      </c>
      <c r="K148" s="3">
        <v>43640</v>
      </c>
      <c r="L148" s="2">
        <v>3</v>
      </c>
      <c r="M148" s="2" t="s">
        <v>5</v>
      </c>
      <c r="N148" s="1">
        <v>5</v>
      </c>
      <c r="O148" t="s">
        <v>24</v>
      </c>
      <c r="P148" t="e">
        <v>#DIV/0!</v>
      </c>
      <c r="Q148" s="17"/>
      <c r="R148" t="e">
        <f t="shared" si="132"/>
        <v>#DIV/0!</v>
      </c>
      <c r="S148" t="e">
        <f t="shared" si="133"/>
        <v>#DIV/0!</v>
      </c>
      <c r="U148" s="12"/>
    </row>
    <row r="149" spans="1:21">
      <c r="A149" s="12">
        <v>43662</v>
      </c>
      <c r="B149" s="13">
        <v>5</v>
      </c>
      <c r="C149" s="13" t="s">
        <v>6</v>
      </c>
      <c r="D149" s="14">
        <v>4</v>
      </c>
      <c r="E149" s="14" t="s">
        <v>23</v>
      </c>
      <c r="F149" s="15">
        <v>1</v>
      </c>
      <c r="G149" s="14">
        <v>4</v>
      </c>
      <c r="H149">
        <v>4</v>
      </c>
      <c r="I149">
        <f t="shared" ref="I149" si="148">AVERAGE(G149:G150)</f>
        <v>4</v>
      </c>
      <c r="J149">
        <f t="shared" ref="J149" si="149">AVERAGE(H149:H150)</f>
        <v>4</v>
      </c>
      <c r="K149" s="3">
        <v>43640</v>
      </c>
      <c r="L149" s="2">
        <v>3</v>
      </c>
      <c r="M149" s="2" t="s">
        <v>6</v>
      </c>
      <c r="N149" s="2">
        <v>1</v>
      </c>
      <c r="O149" t="s">
        <v>24</v>
      </c>
      <c r="P149" t="e">
        <v>#DIV/0!</v>
      </c>
      <c r="Q149" s="17"/>
      <c r="R149" t="e">
        <f t="shared" si="132"/>
        <v>#DIV/0!</v>
      </c>
      <c r="S149" t="e">
        <f t="shared" si="133"/>
        <v>#DIV/0!</v>
      </c>
      <c r="U149" s="12"/>
    </row>
    <row r="150" spans="1:21">
      <c r="A150" s="12">
        <v>43662</v>
      </c>
      <c r="B150" s="13">
        <v>5</v>
      </c>
      <c r="C150" s="13" t="s">
        <v>6</v>
      </c>
      <c r="D150" s="13">
        <v>4</v>
      </c>
      <c r="E150" s="14" t="s">
        <v>23</v>
      </c>
      <c r="F150" s="15">
        <v>2</v>
      </c>
      <c r="G150" s="14"/>
      <c r="K150" s="3">
        <v>43640</v>
      </c>
      <c r="L150" s="2">
        <v>3</v>
      </c>
      <c r="M150" s="2" t="s">
        <v>6</v>
      </c>
      <c r="N150" s="2">
        <v>2</v>
      </c>
      <c r="O150" t="s">
        <v>24</v>
      </c>
      <c r="P150" t="e">
        <v>#DIV/0!</v>
      </c>
      <c r="Q150" s="17"/>
      <c r="R150" t="e">
        <f t="shared" si="132"/>
        <v>#DIV/0!</v>
      </c>
      <c r="S150" t="e">
        <f t="shared" si="133"/>
        <v>#DIV/0!</v>
      </c>
      <c r="U150" s="12"/>
    </row>
    <row r="151" spans="1:21">
      <c r="A151" s="12">
        <v>43662</v>
      </c>
      <c r="B151" s="13">
        <v>5</v>
      </c>
      <c r="C151" s="13" t="s">
        <v>6</v>
      </c>
      <c r="D151" s="14">
        <v>5</v>
      </c>
      <c r="E151" s="14" t="s">
        <v>23</v>
      </c>
      <c r="F151" s="15">
        <v>1</v>
      </c>
      <c r="G151" s="14">
        <v>3</v>
      </c>
      <c r="H151">
        <v>4.5</v>
      </c>
      <c r="I151">
        <f t="shared" ref="I151" si="150">AVERAGE(G151:G152)</f>
        <v>3</v>
      </c>
      <c r="J151">
        <f t="shared" ref="J151" si="151">AVERAGE(H151:H152)</f>
        <v>4.45</v>
      </c>
      <c r="K151" s="3">
        <v>43640</v>
      </c>
      <c r="L151" s="2">
        <v>3</v>
      </c>
      <c r="M151" s="2" t="s">
        <v>6</v>
      </c>
      <c r="N151" s="1">
        <v>3</v>
      </c>
      <c r="O151" t="s">
        <v>24</v>
      </c>
      <c r="P151" t="e">
        <v>#DIV/0!</v>
      </c>
      <c r="Q151" s="17"/>
      <c r="R151" t="e">
        <f t="shared" si="132"/>
        <v>#DIV/0!</v>
      </c>
      <c r="S151" t="e">
        <f t="shared" si="133"/>
        <v>#DIV/0!</v>
      </c>
      <c r="U151" s="12"/>
    </row>
    <row r="152" spans="1:21">
      <c r="A152" s="12">
        <v>43662</v>
      </c>
      <c r="B152" s="13">
        <v>5</v>
      </c>
      <c r="C152" s="13" t="s">
        <v>6</v>
      </c>
      <c r="D152" s="13">
        <v>5</v>
      </c>
      <c r="E152" s="14" t="s">
        <v>23</v>
      </c>
      <c r="F152" s="15">
        <v>2</v>
      </c>
      <c r="G152" s="14">
        <v>3</v>
      </c>
      <c r="H152">
        <v>4.4000000000000004</v>
      </c>
      <c r="K152" s="3">
        <v>43640</v>
      </c>
      <c r="L152" s="2">
        <v>3</v>
      </c>
      <c r="M152" s="2" t="s">
        <v>6</v>
      </c>
      <c r="N152" s="1">
        <v>4</v>
      </c>
      <c r="O152" t="s">
        <v>24</v>
      </c>
      <c r="P152" t="e">
        <v>#DIV/0!</v>
      </c>
      <c r="Q152" s="17"/>
      <c r="R152" t="e">
        <f t="shared" si="132"/>
        <v>#DIV/0!</v>
      </c>
      <c r="S152" t="e">
        <f t="shared" si="133"/>
        <v>#DIV/0!</v>
      </c>
      <c r="U152" s="12"/>
    </row>
    <row r="153" spans="1:21">
      <c r="A153" s="12">
        <v>43662</v>
      </c>
      <c r="B153" s="13">
        <v>6</v>
      </c>
      <c r="C153" s="13" t="s">
        <v>4</v>
      </c>
      <c r="D153" s="13">
        <v>1</v>
      </c>
      <c r="E153" s="14" t="s">
        <v>23</v>
      </c>
      <c r="F153" s="15">
        <v>1</v>
      </c>
      <c r="G153" s="14">
        <v>3</v>
      </c>
      <c r="H153">
        <v>7.4</v>
      </c>
      <c r="I153">
        <f t="shared" ref="I153" si="152">AVERAGE(G153:G154)</f>
        <v>3</v>
      </c>
      <c r="J153">
        <f t="shared" ref="J153" si="153">AVERAGE(H153:H154)</f>
        <v>7.4</v>
      </c>
      <c r="K153" s="3">
        <v>43640</v>
      </c>
      <c r="L153" s="2">
        <v>3</v>
      </c>
      <c r="M153" s="2" t="s">
        <v>6</v>
      </c>
      <c r="N153" s="1">
        <v>5</v>
      </c>
      <c r="O153" t="s">
        <v>24</v>
      </c>
      <c r="P153" t="e">
        <v>#DIV/0!</v>
      </c>
      <c r="Q153" s="17"/>
      <c r="R153" t="e">
        <f t="shared" si="132"/>
        <v>#DIV/0!</v>
      </c>
      <c r="S153" t="e">
        <f t="shared" si="133"/>
        <v>#DIV/0!</v>
      </c>
      <c r="U153" s="12"/>
    </row>
    <row r="154" spans="1:21">
      <c r="A154" s="12">
        <v>43662</v>
      </c>
      <c r="B154" s="13">
        <v>6</v>
      </c>
      <c r="C154" s="13" t="s">
        <v>4</v>
      </c>
      <c r="D154" s="13">
        <v>1</v>
      </c>
      <c r="E154" s="14" t="s">
        <v>23</v>
      </c>
      <c r="F154" s="15">
        <v>2</v>
      </c>
      <c r="K154" s="3">
        <v>43640</v>
      </c>
      <c r="L154" s="2">
        <v>5</v>
      </c>
      <c r="M154" s="2" t="s">
        <v>4</v>
      </c>
      <c r="N154" s="2">
        <v>1</v>
      </c>
      <c r="O154" t="s">
        <v>24</v>
      </c>
      <c r="P154" t="e">
        <v>#DIV/0!</v>
      </c>
      <c r="Q154" s="17"/>
      <c r="R154" t="e">
        <f t="shared" si="132"/>
        <v>#DIV/0!</v>
      </c>
      <c r="S154" t="e">
        <f t="shared" si="133"/>
        <v>#DIV/0!</v>
      </c>
      <c r="U154" s="12"/>
    </row>
    <row r="155" spans="1:21">
      <c r="A155" s="12">
        <v>43662</v>
      </c>
      <c r="B155" s="13">
        <v>6</v>
      </c>
      <c r="C155" s="13" t="s">
        <v>4</v>
      </c>
      <c r="D155" s="13">
        <v>2</v>
      </c>
      <c r="E155" s="14" t="s">
        <v>23</v>
      </c>
      <c r="F155" s="15">
        <v>1</v>
      </c>
      <c r="G155" s="14">
        <v>2</v>
      </c>
      <c r="H155">
        <v>8.6</v>
      </c>
      <c r="I155">
        <f t="shared" ref="I155" si="154">AVERAGE(G155:G156)</f>
        <v>1.5</v>
      </c>
      <c r="J155">
        <f t="shared" ref="J155" si="155">AVERAGE(H155:H156)</f>
        <v>6.6</v>
      </c>
      <c r="K155" s="3">
        <v>43640</v>
      </c>
      <c r="L155" s="2">
        <v>5</v>
      </c>
      <c r="M155" s="2" t="s">
        <v>4</v>
      </c>
      <c r="N155" s="2">
        <v>2</v>
      </c>
      <c r="O155" t="s">
        <v>24</v>
      </c>
      <c r="P155" t="e">
        <v>#DIV/0!</v>
      </c>
      <c r="Q155" s="17"/>
      <c r="R155" t="e">
        <f t="shared" si="132"/>
        <v>#DIV/0!</v>
      </c>
      <c r="S155" t="e">
        <f t="shared" si="133"/>
        <v>#DIV/0!</v>
      </c>
      <c r="U155" s="12"/>
    </row>
    <row r="156" spans="1:21">
      <c r="A156" s="12">
        <v>43662</v>
      </c>
      <c r="B156" s="13">
        <v>6</v>
      </c>
      <c r="C156" s="13" t="s">
        <v>4</v>
      </c>
      <c r="D156" s="13">
        <v>2</v>
      </c>
      <c r="E156" s="14" t="s">
        <v>23</v>
      </c>
      <c r="F156" s="15">
        <v>2</v>
      </c>
      <c r="G156" s="14">
        <v>1</v>
      </c>
      <c r="H156">
        <v>4.5999999999999996</v>
      </c>
      <c r="K156" s="3">
        <v>43640</v>
      </c>
      <c r="L156" s="2">
        <v>5</v>
      </c>
      <c r="M156" s="2" t="s">
        <v>4</v>
      </c>
      <c r="N156" s="1">
        <v>3</v>
      </c>
      <c r="O156" t="s">
        <v>24</v>
      </c>
      <c r="P156" t="e">
        <v>#DIV/0!</v>
      </c>
      <c r="Q156" s="17"/>
      <c r="R156" t="e">
        <f t="shared" si="132"/>
        <v>#DIV/0!</v>
      </c>
      <c r="S156" t="e">
        <f t="shared" si="133"/>
        <v>#DIV/0!</v>
      </c>
      <c r="U156" s="12"/>
    </row>
    <row r="157" spans="1:21">
      <c r="A157" s="12">
        <v>43662</v>
      </c>
      <c r="B157" s="13">
        <v>6</v>
      </c>
      <c r="C157" s="13" t="s">
        <v>4</v>
      </c>
      <c r="D157" s="14">
        <v>3</v>
      </c>
      <c r="E157" s="14" t="s">
        <v>23</v>
      </c>
      <c r="F157" s="15">
        <v>1</v>
      </c>
      <c r="G157" s="14">
        <v>2</v>
      </c>
      <c r="H157">
        <v>12.9</v>
      </c>
      <c r="I157">
        <f t="shared" ref="I157" si="156">AVERAGE(G157:G158)</f>
        <v>1.5</v>
      </c>
      <c r="J157">
        <f t="shared" ref="J157" si="157">AVERAGE(H157:H158)</f>
        <v>10.850000000000001</v>
      </c>
      <c r="K157" s="3">
        <v>43640</v>
      </c>
      <c r="L157" s="2">
        <v>5</v>
      </c>
      <c r="M157" s="2" t="s">
        <v>4</v>
      </c>
      <c r="N157" s="1">
        <v>4</v>
      </c>
      <c r="O157" t="s">
        <v>24</v>
      </c>
      <c r="P157" t="e">
        <v>#DIV/0!</v>
      </c>
      <c r="Q157" s="21"/>
      <c r="R157" t="e">
        <f t="shared" si="132"/>
        <v>#DIV/0!</v>
      </c>
      <c r="S157" t="e">
        <f t="shared" si="133"/>
        <v>#DIV/0!</v>
      </c>
      <c r="U157" s="12"/>
    </row>
    <row r="158" spans="1:21">
      <c r="A158" s="12">
        <v>43662</v>
      </c>
      <c r="B158" s="13">
        <v>6</v>
      </c>
      <c r="C158" s="13" t="s">
        <v>4</v>
      </c>
      <c r="D158" s="13">
        <v>3</v>
      </c>
      <c r="E158" s="14" t="s">
        <v>23</v>
      </c>
      <c r="F158" s="15">
        <v>2</v>
      </c>
      <c r="G158" s="14">
        <v>1</v>
      </c>
      <c r="H158">
        <v>8.8000000000000007</v>
      </c>
      <c r="K158" s="3">
        <v>43640</v>
      </c>
      <c r="L158" s="2">
        <v>5</v>
      </c>
      <c r="M158" s="1" t="s">
        <v>4</v>
      </c>
      <c r="N158" s="1">
        <v>5</v>
      </c>
      <c r="O158" t="s">
        <v>24</v>
      </c>
      <c r="P158" t="e">
        <v>#DIV/0!</v>
      </c>
      <c r="Q158" s="17"/>
      <c r="R158" t="e">
        <f t="shared" si="132"/>
        <v>#DIV/0!</v>
      </c>
      <c r="S158" t="e">
        <f t="shared" si="133"/>
        <v>#DIV/0!</v>
      </c>
      <c r="U158" s="12"/>
    </row>
    <row r="159" spans="1:21">
      <c r="A159" s="12">
        <v>43662</v>
      </c>
      <c r="B159" s="13">
        <v>6</v>
      </c>
      <c r="C159" s="13" t="s">
        <v>4</v>
      </c>
      <c r="D159" s="14">
        <v>4</v>
      </c>
      <c r="E159" s="14" t="s">
        <v>23</v>
      </c>
      <c r="F159" s="15">
        <v>1</v>
      </c>
      <c r="G159" s="14"/>
      <c r="I159" t="e">
        <f t="shared" ref="I159" si="158">AVERAGE(G159:G160)</f>
        <v>#DIV/0!</v>
      </c>
      <c r="J159" t="e">
        <f t="shared" ref="J159" si="159">AVERAGE(H159:H160)</f>
        <v>#DIV/0!</v>
      </c>
      <c r="K159" s="3">
        <v>43640</v>
      </c>
      <c r="L159" s="2">
        <v>5</v>
      </c>
      <c r="M159" s="2" t="s">
        <v>5</v>
      </c>
      <c r="N159" s="2">
        <v>1</v>
      </c>
      <c r="O159" t="s">
        <v>24</v>
      </c>
      <c r="P159" t="e">
        <v>#DIV/0!</v>
      </c>
      <c r="Q159" s="18"/>
      <c r="R159" t="e">
        <f t="shared" si="132"/>
        <v>#DIV/0!</v>
      </c>
      <c r="S159" t="e">
        <f t="shared" si="133"/>
        <v>#DIV/0!</v>
      </c>
      <c r="U159" s="12"/>
    </row>
    <row r="160" spans="1:21">
      <c r="A160" s="12">
        <v>43662</v>
      </c>
      <c r="B160" s="13">
        <v>6</v>
      </c>
      <c r="C160" s="13" t="s">
        <v>4</v>
      </c>
      <c r="D160" s="13">
        <v>4</v>
      </c>
      <c r="E160" s="14" t="s">
        <v>23</v>
      </c>
      <c r="F160" s="15">
        <v>2</v>
      </c>
      <c r="K160" s="3">
        <v>43640</v>
      </c>
      <c r="L160" s="2">
        <v>5</v>
      </c>
      <c r="M160" s="2" t="s">
        <v>5</v>
      </c>
      <c r="N160" s="2">
        <v>2</v>
      </c>
      <c r="O160" t="s">
        <v>24</v>
      </c>
      <c r="P160" t="e">
        <v>#DIV/0!</v>
      </c>
      <c r="Q160" s="17"/>
      <c r="R160" t="e">
        <f t="shared" si="132"/>
        <v>#DIV/0!</v>
      </c>
      <c r="S160" t="e">
        <f t="shared" si="133"/>
        <v>#DIV/0!</v>
      </c>
      <c r="U160" s="12"/>
    </row>
    <row r="161" spans="1:21">
      <c r="A161" s="12">
        <v>43662</v>
      </c>
      <c r="B161" s="13">
        <v>6</v>
      </c>
      <c r="C161" s="13" t="s">
        <v>4</v>
      </c>
      <c r="D161" s="14">
        <v>5</v>
      </c>
      <c r="E161" s="14" t="s">
        <v>23</v>
      </c>
      <c r="F161" s="15">
        <v>1</v>
      </c>
      <c r="G161" s="14">
        <v>1</v>
      </c>
      <c r="H161">
        <v>9.8000000000000007</v>
      </c>
      <c r="I161">
        <f t="shared" ref="I161" si="160">AVERAGE(G161:G162)</f>
        <v>1.5</v>
      </c>
      <c r="J161">
        <f t="shared" ref="J161" si="161">AVERAGE(H161:H162)</f>
        <v>7.65</v>
      </c>
      <c r="K161" s="3">
        <v>43640</v>
      </c>
      <c r="L161" s="2">
        <v>5</v>
      </c>
      <c r="M161" s="2" t="s">
        <v>5</v>
      </c>
      <c r="N161" s="1">
        <v>3</v>
      </c>
      <c r="O161" t="s">
        <v>24</v>
      </c>
      <c r="P161" t="e">
        <v>#DIV/0!</v>
      </c>
      <c r="Q161" s="17"/>
      <c r="R161" t="e">
        <f t="shared" si="132"/>
        <v>#DIV/0!</v>
      </c>
      <c r="S161" t="e">
        <f t="shared" si="133"/>
        <v>#DIV/0!</v>
      </c>
      <c r="U161" s="12"/>
    </row>
    <row r="162" spans="1:21">
      <c r="A162" s="12">
        <v>43662</v>
      </c>
      <c r="B162" s="13">
        <v>6</v>
      </c>
      <c r="C162" s="13" t="s">
        <v>4</v>
      </c>
      <c r="D162" s="13">
        <v>5</v>
      </c>
      <c r="E162" s="14" t="s">
        <v>23</v>
      </c>
      <c r="F162" s="15">
        <v>2</v>
      </c>
      <c r="G162" s="14">
        <v>2</v>
      </c>
      <c r="H162">
        <v>5.5</v>
      </c>
      <c r="K162" s="3">
        <v>43640</v>
      </c>
      <c r="L162" s="2">
        <v>5</v>
      </c>
      <c r="M162" s="2" t="s">
        <v>5</v>
      </c>
      <c r="N162" s="1">
        <v>4</v>
      </c>
      <c r="O162" t="s">
        <v>24</v>
      </c>
      <c r="P162" t="e">
        <v>#DIV/0!</v>
      </c>
      <c r="Q162" s="19"/>
      <c r="R162" t="e">
        <f t="shared" si="132"/>
        <v>#DIV/0!</v>
      </c>
      <c r="S162" t="e">
        <f t="shared" si="133"/>
        <v>#DIV/0!</v>
      </c>
      <c r="U162" s="12"/>
    </row>
    <row r="163" spans="1:21">
      <c r="A163" s="12">
        <v>43662</v>
      </c>
      <c r="B163" s="13">
        <v>6</v>
      </c>
      <c r="C163" s="13" t="s">
        <v>5</v>
      </c>
      <c r="D163" s="13">
        <v>1</v>
      </c>
      <c r="E163" s="14" t="s">
        <v>23</v>
      </c>
      <c r="F163" s="15">
        <v>1</v>
      </c>
      <c r="G163" s="14"/>
      <c r="I163" t="e">
        <f t="shared" ref="I163" si="162">AVERAGE(G163:G164)</f>
        <v>#DIV/0!</v>
      </c>
      <c r="J163" t="e">
        <f t="shared" ref="J163" si="163">AVERAGE(H163:H164)</f>
        <v>#DIV/0!</v>
      </c>
      <c r="K163" s="3">
        <v>43640</v>
      </c>
      <c r="L163" s="2">
        <v>5</v>
      </c>
      <c r="M163" s="2" t="s">
        <v>5</v>
      </c>
      <c r="N163" s="1">
        <v>5</v>
      </c>
      <c r="O163" t="s">
        <v>24</v>
      </c>
      <c r="P163">
        <v>0</v>
      </c>
      <c r="Q163" s="17">
        <v>1</v>
      </c>
      <c r="R163">
        <f t="shared" si="132"/>
        <v>0</v>
      </c>
      <c r="S163">
        <f t="shared" si="133"/>
        <v>0</v>
      </c>
      <c r="U163" s="12"/>
    </row>
    <row r="164" spans="1:21">
      <c r="A164" s="12">
        <v>43662</v>
      </c>
      <c r="B164" s="13">
        <v>6</v>
      </c>
      <c r="C164" s="13" t="s">
        <v>5</v>
      </c>
      <c r="D164" s="13">
        <v>1</v>
      </c>
      <c r="E164" s="14" t="s">
        <v>23</v>
      </c>
      <c r="F164" s="15">
        <v>2</v>
      </c>
      <c r="G164" s="14"/>
      <c r="K164" s="3">
        <v>43640</v>
      </c>
      <c r="L164" s="2">
        <v>5</v>
      </c>
      <c r="M164" s="2" t="s">
        <v>6</v>
      </c>
      <c r="N164" s="2">
        <v>1</v>
      </c>
      <c r="O164" t="s">
        <v>24</v>
      </c>
      <c r="P164" t="e">
        <v>#DIV/0!</v>
      </c>
      <c r="Q164" s="17"/>
      <c r="R164" t="e">
        <f t="shared" si="132"/>
        <v>#DIV/0!</v>
      </c>
      <c r="S164" t="e">
        <f t="shared" si="133"/>
        <v>#DIV/0!</v>
      </c>
      <c r="U164" s="12"/>
    </row>
    <row r="165" spans="1:21">
      <c r="A165" s="12">
        <v>43662</v>
      </c>
      <c r="B165" s="13">
        <v>6</v>
      </c>
      <c r="C165" s="13" t="s">
        <v>5</v>
      </c>
      <c r="D165" s="13">
        <v>2</v>
      </c>
      <c r="E165" s="14" t="s">
        <v>23</v>
      </c>
      <c r="F165" s="15">
        <v>1</v>
      </c>
      <c r="G165" s="14">
        <v>0</v>
      </c>
      <c r="H165">
        <v>7.4</v>
      </c>
      <c r="I165">
        <f t="shared" ref="I165" si="164">AVERAGE(G165:G166)</f>
        <v>0</v>
      </c>
      <c r="J165">
        <f t="shared" ref="J165" si="165">AVERAGE(H165:H166)</f>
        <v>6.7</v>
      </c>
      <c r="K165" s="3">
        <v>43640</v>
      </c>
      <c r="L165" s="2">
        <v>5</v>
      </c>
      <c r="M165" s="2" t="s">
        <v>6</v>
      </c>
      <c r="N165" s="2">
        <v>2</v>
      </c>
      <c r="O165" t="s">
        <v>24</v>
      </c>
      <c r="P165" t="e">
        <v>#DIV/0!</v>
      </c>
      <c r="Q165" s="17"/>
      <c r="R165" t="e">
        <f t="shared" si="132"/>
        <v>#DIV/0!</v>
      </c>
      <c r="S165" t="e">
        <f t="shared" si="133"/>
        <v>#DIV/0!</v>
      </c>
      <c r="U165" s="12"/>
    </row>
    <row r="166" spans="1:21">
      <c r="A166" s="12">
        <v>43662</v>
      </c>
      <c r="B166" s="13">
        <v>6</v>
      </c>
      <c r="C166" s="13" t="s">
        <v>5</v>
      </c>
      <c r="D166" s="13">
        <v>2</v>
      </c>
      <c r="E166" s="14" t="s">
        <v>23</v>
      </c>
      <c r="F166" s="15">
        <v>2</v>
      </c>
      <c r="G166" s="14">
        <v>0</v>
      </c>
      <c r="H166">
        <v>6</v>
      </c>
      <c r="K166" s="3">
        <v>43640</v>
      </c>
      <c r="L166" s="2">
        <v>5</v>
      </c>
      <c r="M166" s="2" t="s">
        <v>6</v>
      </c>
      <c r="N166" s="1">
        <v>3</v>
      </c>
      <c r="O166" t="s">
        <v>24</v>
      </c>
      <c r="P166" t="e">
        <v>#DIV/0!</v>
      </c>
      <c r="Q166" s="17"/>
      <c r="R166" t="e">
        <f t="shared" si="132"/>
        <v>#DIV/0!</v>
      </c>
      <c r="S166" t="e">
        <f t="shared" si="133"/>
        <v>#DIV/0!</v>
      </c>
      <c r="U166" s="12"/>
    </row>
    <row r="167" spans="1:21">
      <c r="A167" s="12">
        <v>43662</v>
      </c>
      <c r="B167" s="13">
        <v>6</v>
      </c>
      <c r="C167" s="13" t="s">
        <v>5</v>
      </c>
      <c r="D167" s="14">
        <v>3</v>
      </c>
      <c r="E167" s="14" t="s">
        <v>23</v>
      </c>
      <c r="F167" s="15">
        <v>1</v>
      </c>
      <c r="G167" s="14"/>
      <c r="I167" t="e">
        <f t="shared" ref="I167" si="166">AVERAGE(G167:G168)</f>
        <v>#DIV/0!</v>
      </c>
      <c r="J167" t="e">
        <f t="shared" ref="J167" si="167">AVERAGE(H167:H168)</f>
        <v>#DIV/0!</v>
      </c>
      <c r="K167" s="3">
        <v>43640</v>
      </c>
      <c r="L167" s="2">
        <v>5</v>
      </c>
      <c r="M167" s="2" t="s">
        <v>6</v>
      </c>
      <c r="N167" s="1">
        <v>4</v>
      </c>
      <c r="O167" t="s">
        <v>24</v>
      </c>
      <c r="P167" t="e">
        <v>#DIV/0!</v>
      </c>
      <c r="Q167" s="17"/>
      <c r="R167" t="e">
        <f t="shared" si="132"/>
        <v>#DIV/0!</v>
      </c>
      <c r="S167" t="e">
        <f t="shared" si="133"/>
        <v>#DIV/0!</v>
      </c>
      <c r="U167" s="12"/>
    </row>
    <row r="168" spans="1:21">
      <c r="A168" s="12">
        <v>43662</v>
      </c>
      <c r="B168" s="13">
        <v>6</v>
      </c>
      <c r="C168" s="13" t="s">
        <v>5</v>
      </c>
      <c r="D168" s="13">
        <v>3</v>
      </c>
      <c r="E168" s="14" t="s">
        <v>23</v>
      </c>
      <c r="F168" s="15">
        <v>2</v>
      </c>
      <c r="G168" s="14"/>
      <c r="K168" s="3">
        <v>43640</v>
      </c>
      <c r="L168" s="2">
        <v>5</v>
      </c>
      <c r="M168" s="2" t="s">
        <v>6</v>
      </c>
      <c r="N168" s="1">
        <v>5</v>
      </c>
      <c r="O168" t="s">
        <v>24</v>
      </c>
      <c r="P168" t="e">
        <v>#DIV/0!</v>
      </c>
      <c r="Q168" s="17"/>
      <c r="R168" t="e">
        <f t="shared" si="132"/>
        <v>#DIV/0!</v>
      </c>
      <c r="S168" t="e">
        <f t="shared" si="133"/>
        <v>#DIV/0!</v>
      </c>
      <c r="U168" s="12"/>
    </row>
    <row r="169" spans="1:21">
      <c r="A169" s="12">
        <v>43662</v>
      </c>
      <c r="B169" s="13">
        <v>6</v>
      </c>
      <c r="C169" s="13" t="s">
        <v>5</v>
      </c>
      <c r="D169" s="14">
        <v>4</v>
      </c>
      <c r="E169" s="14" t="s">
        <v>23</v>
      </c>
      <c r="F169" s="15">
        <v>1</v>
      </c>
      <c r="G169" s="14">
        <v>1</v>
      </c>
      <c r="H169">
        <v>6.8</v>
      </c>
      <c r="I169">
        <f t="shared" ref="I169" si="168">AVERAGE(G169:G170)</f>
        <v>2</v>
      </c>
      <c r="J169">
        <f t="shared" ref="J169" si="169">AVERAGE(H169:H170)</f>
        <v>9.1</v>
      </c>
      <c r="K169" s="3">
        <v>43640</v>
      </c>
      <c r="L169" s="2">
        <v>6</v>
      </c>
      <c r="M169" s="2" t="s">
        <v>4</v>
      </c>
      <c r="N169" s="2">
        <v>1</v>
      </c>
      <c r="O169" t="s">
        <v>24</v>
      </c>
      <c r="P169" t="e">
        <v>#DIV/0!</v>
      </c>
      <c r="Q169" s="17"/>
      <c r="R169" t="e">
        <f t="shared" si="132"/>
        <v>#DIV/0!</v>
      </c>
      <c r="S169" t="e">
        <f t="shared" si="133"/>
        <v>#DIV/0!</v>
      </c>
      <c r="U169" s="12"/>
    </row>
    <row r="170" spans="1:21">
      <c r="A170" s="12">
        <v>43662</v>
      </c>
      <c r="B170" s="13">
        <v>6</v>
      </c>
      <c r="C170" s="13" t="s">
        <v>5</v>
      </c>
      <c r="D170" s="13">
        <v>4</v>
      </c>
      <c r="E170" s="14" t="s">
        <v>23</v>
      </c>
      <c r="F170" s="15">
        <v>2</v>
      </c>
      <c r="G170" s="14">
        <v>3</v>
      </c>
      <c r="H170">
        <v>11.4</v>
      </c>
      <c r="K170" s="3">
        <v>43640</v>
      </c>
      <c r="L170" s="2">
        <v>6</v>
      </c>
      <c r="M170" s="2" t="s">
        <v>4</v>
      </c>
      <c r="N170" s="2">
        <v>2</v>
      </c>
      <c r="O170" t="s">
        <v>24</v>
      </c>
      <c r="P170" t="e">
        <v>#DIV/0!</v>
      </c>
      <c r="Q170" s="17"/>
      <c r="R170" t="e">
        <f t="shared" si="132"/>
        <v>#DIV/0!</v>
      </c>
      <c r="S170" t="e">
        <f t="shared" si="133"/>
        <v>#DIV/0!</v>
      </c>
      <c r="U170" s="12"/>
    </row>
    <row r="171" spans="1:21">
      <c r="A171" s="12">
        <v>43662</v>
      </c>
      <c r="B171" s="13">
        <v>6</v>
      </c>
      <c r="C171" s="13" t="s">
        <v>5</v>
      </c>
      <c r="D171" s="14">
        <v>5</v>
      </c>
      <c r="E171" s="14" t="s">
        <v>23</v>
      </c>
      <c r="F171" s="15">
        <v>1</v>
      </c>
      <c r="G171" s="14">
        <v>1</v>
      </c>
      <c r="H171">
        <v>15.3</v>
      </c>
      <c r="I171">
        <f t="shared" ref="I171" si="170">AVERAGE(G171:G172)</f>
        <v>1</v>
      </c>
      <c r="J171">
        <f t="shared" ref="J171" si="171">AVERAGE(H171:H172)</f>
        <v>14.45</v>
      </c>
      <c r="K171" s="3">
        <v>43640</v>
      </c>
      <c r="L171" s="2">
        <v>6</v>
      </c>
      <c r="M171" s="2" t="s">
        <v>4</v>
      </c>
      <c r="N171" s="1">
        <v>3</v>
      </c>
      <c r="O171" t="s">
        <v>24</v>
      </c>
      <c r="P171">
        <v>0</v>
      </c>
      <c r="Q171" s="17">
        <v>1</v>
      </c>
      <c r="R171">
        <f t="shared" si="132"/>
        <v>0</v>
      </c>
      <c r="S171">
        <f t="shared" si="133"/>
        <v>0</v>
      </c>
      <c r="U171" s="12"/>
    </row>
    <row r="172" spans="1:21">
      <c r="A172" s="12">
        <v>43662</v>
      </c>
      <c r="B172" s="13">
        <v>6</v>
      </c>
      <c r="C172" s="13" t="s">
        <v>5</v>
      </c>
      <c r="D172" s="13">
        <v>5</v>
      </c>
      <c r="E172" s="14" t="s">
        <v>23</v>
      </c>
      <c r="F172" s="15">
        <v>2</v>
      </c>
      <c r="G172" s="14">
        <v>1</v>
      </c>
      <c r="H172">
        <v>13.6</v>
      </c>
      <c r="K172" s="3">
        <v>43640</v>
      </c>
      <c r="L172" s="2">
        <v>6</v>
      </c>
      <c r="M172" s="2" t="s">
        <v>4</v>
      </c>
      <c r="N172" s="1">
        <v>4</v>
      </c>
      <c r="O172" t="s">
        <v>24</v>
      </c>
      <c r="P172" t="e">
        <v>#DIV/0!</v>
      </c>
      <c r="Q172" s="17"/>
      <c r="R172" t="e">
        <f t="shared" si="132"/>
        <v>#DIV/0!</v>
      </c>
      <c r="S172" t="e">
        <f t="shared" si="133"/>
        <v>#DIV/0!</v>
      </c>
      <c r="U172" s="12"/>
    </row>
    <row r="173" spans="1:21">
      <c r="A173" s="12">
        <v>43662</v>
      </c>
      <c r="B173" s="13">
        <v>6</v>
      </c>
      <c r="C173" s="13" t="s">
        <v>6</v>
      </c>
      <c r="D173" s="13">
        <v>1</v>
      </c>
      <c r="E173" s="14" t="s">
        <v>23</v>
      </c>
      <c r="F173" s="15">
        <v>1</v>
      </c>
      <c r="G173" s="14"/>
      <c r="I173" t="e">
        <f t="shared" ref="I173" si="172">AVERAGE(G173:G174)</f>
        <v>#DIV/0!</v>
      </c>
      <c r="J173" t="e">
        <f t="shared" ref="J173" si="173">AVERAGE(H173:H174)</f>
        <v>#DIV/0!</v>
      </c>
      <c r="K173" s="3">
        <v>43640</v>
      </c>
      <c r="L173" s="2">
        <v>6</v>
      </c>
      <c r="M173" s="1" t="s">
        <v>4</v>
      </c>
      <c r="N173" s="1">
        <v>5</v>
      </c>
      <c r="O173" t="s">
        <v>24</v>
      </c>
      <c r="P173" t="e">
        <v>#DIV/0!</v>
      </c>
      <c r="Q173" s="17"/>
      <c r="R173" t="e">
        <f t="shared" si="132"/>
        <v>#DIV/0!</v>
      </c>
      <c r="S173" t="e">
        <f t="shared" si="133"/>
        <v>#DIV/0!</v>
      </c>
      <c r="U173" s="12"/>
    </row>
    <row r="174" spans="1:21">
      <c r="A174" s="12">
        <v>43662</v>
      </c>
      <c r="B174" s="13">
        <v>6</v>
      </c>
      <c r="C174" s="13" t="s">
        <v>6</v>
      </c>
      <c r="D174" s="13">
        <v>1</v>
      </c>
      <c r="E174" s="14" t="s">
        <v>23</v>
      </c>
      <c r="F174" s="15">
        <v>2</v>
      </c>
      <c r="G174" s="14"/>
      <c r="K174" s="3">
        <v>43640</v>
      </c>
      <c r="L174" s="2">
        <v>6</v>
      </c>
      <c r="M174" s="2" t="s">
        <v>5</v>
      </c>
      <c r="N174" s="2">
        <v>1</v>
      </c>
      <c r="O174" t="s">
        <v>24</v>
      </c>
      <c r="P174" t="e">
        <v>#DIV/0!</v>
      </c>
      <c r="Q174" s="17"/>
      <c r="R174" t="e">
        <f t="shared" si="132"/>
        <v>#DIV/0!</v>
      </c>
      <c r="S174" t="e">
        <f t="shared" si="133"/>
        <v>#DIV/0!</v>
      </c>
      <c r="U174" s="12"/>
    </row>
    <row r="175" spans="1:21">
      <c r="A175" s="12">
        <v>43662</v>
      </c>
      <c r="B175" s="13">
        <v>6</v>
      </c>
      <c r="C175" s="13" t="s">
        <v>6</v>
      </c>
      <c r="D175" s="13">
        <v>2</v>
      </c>
      <c r="E175" s="14" t="s">
        <v>23</v>
      </c>
      <c r="F175" s="15">
        <v>1</v>
      </c>
      <c r="G175" s="14"/>
      <c r="I175" t="e">
        <f t="shared" ref="I175" si="174">AVERAGE(G175:G176)</f>
        <v>#DIV/0!</v>
      </c>
      <c r="J175" t="e">
        <f t="shared" ref="J175" si="175">AVERAGE(H175:H176)</f>
        <v>#DIV/0!</v>
      </c>
      <c r="K175" s="3">
        <v>43640</v>
      </c>
      <c r="L175" s="2">
        <v>6</v>
      </c>
      <c r="M175" s="2" t="s">
        <v>5</v>
      </c>
      <c r="N175" s="2">
        <v>2</v>
      </c>
      <c r="O175" t="s">
        <v>24</v>
      </c>
      <c r="P175" t="e">
        <v>#DIV/0!</v>
      </c>
      <c r="Q175" s="20"/>
      <c r="R175" t="e">
        <f t="shared" si="132"/>
        <v>#DIV/0!</v>
      </c>
      <c r="S175" t="e">
        <f t="shared" si="133"/>
        <v>#DIV/0!</v>
      </c>
      <c r="U175" s="12"/>
    </row>
    <row r="176" spans="1:21">
      <c r="A176" s="12">
        <v>43662</v>
      </c>
      <c r="B176" s="13">
        <v>6</v>
      </c>
      <c r="C176" s="13" t="s">
        <v>6</v>
      </c>
      <c r="D176" s="13">
        <v>2</v>
      </c>
      <c r="E176" s="14" t="s">
        <v>23</v>
      </c>
      <c r="F176" s="15">
        <v>2</v>
      </c>
      <c r="G176" s="14"/>
      <c r="K176" s="3">
        <v>43640</v>
      </c>
      <c r="L176" s="2">
        <v>6</v>
      </c>
      <c r="M176" s="2" t="s">
        <v>5</v>
      </c>
      <c r="N176" s="1">
        <v>3</v>
      </c>
      <c r="O176" t="s">
        <v>24</v>
      </c>
      <c r="P176" t="e">
        <v>#DIV/0!</v>
      </c>
      <c r="Q176" s="17"/>
      <c r="R176" t="e">
        <f t="shared" si="132"/>
        <v>#DIV/0!</v>
      </c>
      <c r="S176" t="e">
        <f t="shared" si="133"/>
        <v>#DIV/0!</v>
      </c>
      <c r="U176" s="12"/>
    </row>
    <row r="177" spans="1:21">
      <c r="A177" s="12">
        <v>43662</v>
      </c>
      <c r="B177" s="13">
        <v>6</v>
      </c>
      <c r="C177" s="13" t="s">
        <v>6</v>
      </c>
      <c r="D177" s="14">
        <v>3</v>
      </c>
      <c r="E177" s="14" t="s">
        <v>23</v>
      </c>
      <c r="F177" s="15">
        <v>1</v>
      </c>
      <c r="I177" t="e">
        <f t="shared" ref="I177" si="176">AVERAGE(G177:G178)</f>
        <v>#DIV/0!</v>
      </c>
      <c r="J177" t="e">
        <f t="shared" ref="J177" si="177">AVERAGE(H177:H178)</f>
        <v>#DIV/0!</v>
      </c>
      <c r="K177" s="3">
        <v>43640</v>
      </c>
      <c r="L177" s="2">
        <v>6</v>
      </c>
      <c r="M177" s="2" t="s">
        <v>5</v>
      </c>
      <c r="N177" s="1">
        <v>4</v>
      </c>
      <c r="O177" t="s">
        <v>24</v>
      </c>
      <c r="P177" t="e">
        <v>#DIV/0!</v>
      </c>
      <c r="Q177" s="2"/>
      <c r="R177" t="e">
        <f t="shared" si="132"/>
        <v>#DIV/0!</v>
      </c>
      <c r="S177" t="e">
        <f t="shared" si="133"/>
        <v>#DIV/0!</v>
      </c>
      <c r="U177" s="12"/>
    </row>
    <row r="178" spans="1:21">
      <c r="A178" s="12">
        <v>43662</v>
      </c>
      <c r="B178" s="13">
        <v>6</v>
      </c>
      <c r="C178" s="13" t="s">
        <v>6</v>
      </c>
      <c r="D178" s="13">
        <v>3</v>
      </c>
      <c r="E178" s="14" t="s">
        <v>23</v>
      </c>
      <c r="F178" s="15">
        <v>2</v>
      </c>
      <c r="K178" s="3">
        <v>43640</v>
      </c>
      <c r="L178" s="2">
        <v>6</v>
      </c>
      <c r="M178" s="2" t="s">
        <v>5</v>
      </c>
      <c r="N178" s="1">
        <v>5</v>
      </c>
      <c r="O178" t="s">
        <v>24</v>
      </c>
      <c r="P178" t="e">
        <v>#DIV/0!</v>
      </c>
      <c r="Q178" s="17"/>
      <c r="R178" t="e">
        <f t="shared" si="132"/>
        <v>#DIV/0!</v>
      </c>
      <c r="S178" t="e">
        <f t="shared" si="133"/>
        <v>#DIV/0!</v>
      </c>
      <c r="U178" s="12"/>
    </row>
    <row r="179" spans="1:21">
      <c r="A179" s="12">
        <v>43662</v>
      </c>
      <c r="B179" s="13">
        <v>6</v>
      </c>
      <c r="C179" s="13" t="s">
        <v>6</v>
      </c>
      <c r="D179" s="14">
        <v>4</v>
      </c>
      <c r="E179" s="14" t="s">
        <v>23</v>
      </c>
      <c r="F179" s="15">
        <v>1</v>
      </c>
      <c r="G179" s="14"/>
      <c r="I179" t="e">
        <f t="shared" ref="I179" si="178">AVERAGE(G179:G180)</f>
        <v>#DIV/0!</v>
      </c>
      <c r="J179" t="e">
        <f t="shared" ref="J179" si="179">AVERAGE(H179:H180)</f>
        <v>#DIV/0!</v>
      </c>
      <c r="K179" s="3">
        <v>43640</v>
      </c>
      <c r="L179" s="2">
        <v>6</v>
      </c>
      <c r="M179" s="2" t="s">
        <v>6</v>
      </c>
      <c r="N179" s="2">
        <v>1</v>
      </c>
      <c r="O179" t="s">
        <v>24</v>
      </c>
      <c r="P179" t="e">
        <v>#DIV/0!</v>
      </c>
      <c r="Q179" s="17"/>
      <c r="R179" t="e">
        <f t="shared" si="132"/>
        <v>#DIV/0!</v>
      </c>
      <c r="S179" t="e">
        <f t="shared" si="133"/>
        <v>#DIV/0!</v>
      </c>
      <c r="U179" s="12"/>
    </row>
    <row r="180" spans="1:21">
      <c r="A180" s="12">
        <v>43662</v>
      </c>
      <c r="B180" s="13">
        <v>6</v>
      </c>
      <c r="C180" s="13" t="s">
        <v>6</v>
      </c>
      <c r="D180" s="13">
        <v>4</v>
      </c>
      <c r="E180" s="14" t="s">
        <v>23</v>
      </c>
      <c r="F180" s="15">
        <v>2</v>
      </c>
      <c r="G180" s="14"/>
      <c r="K180" s="3">
        <v>43640</v>
      </c>
      <c r="L180" s="2">
        <v>6</v>
      </c>
      <c r="M180" s="2" t="s">
        <v>6</v>
      </c>
      <c r="N180" s="2">
        <v>2</v>
      </c>
      <c r="O180" t="s">
        <v>24</v>
      </c>
      <c r="P180" t="e">
        <v>#DIV/0!</v>
      </c>
      <c r="Q180" s="17"/>
      <c r="R180" t="e">
        <f t="shared" si="132"/>
        <v>#DIV/0!</v>
      </c>
      <c r="S180" t="e">
        <f t="shared" si="133"/>
        <v>#DIV/0!</v>
      </c>
      <c r="U180" s="12"/>
    </row>
    <row r="181" spans="1:21">
      <c r="A181" s="12">
        <v>43662</v>
      </c>
      <c r="B181" s="13">
        <v>6</v>
      </c>
      <c r="C181" s="13" t="s">
        <v>6</v>
      </c>
      <c r="D181" s="14">
        <v>5</v>
      </c>
      <c r="E181" s="14" t="s">
        <v>23</v>
      </c>
      <c r="F181" s="15">
        <v>1</v>
      </c>
      <c r="G181" s="14">
        <v>3</v>
      </c>
      <c r="H181">
        <v>6.4</v>
      </c>
      <c r="I181">
        <f t="shared" ref="I181" si="180">AVERAGE(G181:G182)</f>
        <v>2</v>
      </c>
      <c r="J181">
        <f t="shared" ref="J181" si="181">AVERAGE(H181:H182)</f>
        <v>6.4</v>
      </c>
      <c r="K181" s="3">
        <v>43640</v>
      </c>
      <c r="L181" s="2">
        <v>6</v>
      </c>
      <c r="M181" s="2" t="s">
        <v>6</v>
      </c>
      <c r="N181" s="1">
        <v>3</v>
      </c>
      <c r="O181" t="s">
        <v>24</v>
      </c>
      <c r="P181" t="e">
        <v>#DIV/0!</v>
      </c>
      <c r="Q181" s="17"/>
      <c r="R181" t="e">
        <f t="shared" si="132"/>
        <v>#DIV/0!</v>
      </c>
      <c r="S181" t="e">
        <f t="shared" si="133"/>
        <v>#DIV/0!</v>
      </c>
      <c r="U181" s="12"/>
    </row>
    <row r="182" spans="1:21">
      <c r="A182" s="12">
        <v>43662</v>
      </c>
      <c r="B182" s="13">
        <v>6</v>
      </c>
      <c r="C182" s="13" t="s">
        <v>6</v>
      </c>
      <c r="D182" s="13">
        <v>5</v>
      </c>
      <c r="E182" s="14" t="s">
        <v>23</v>
      </c>
      <c r="F182" s="15">
        <v>2</v>
      </c>
      <c r="G182" s="14">
        <v>1</v>
      </c>
      <c r="H182">
        <v>6.4</v>
      </c>
      <c r="K182" s="3">
        <v>43640</v>
      </c>
      <c r="L182" s="2">
        <v>6</v>
      </c>
      <c r="M182" s="2" t="s">
        <v>6</v>
      </c>
      <c r="N182" s="1">
        <v>4</v>
      </c>
      <c r="O182" t="s">
        <v>24</v>
      </c>
      <c r="P182" t="e">
        <v>#DIV/0!</v>
      </c>
      <c r="Q182" s="17"/>
      <c r="R182" t="e">
        <f t="shared" si="132"/>
        <v>#DIV/0!</v>
      </c>
      <c r="S182" t="e">
        <f t="shared" si="133"/>
        <v>#DIV/0!</v>
      </c>
      <c r="U182" s="12"/>
    </row>
    <row r="183" spans="1:21">
      <c r="A183" s="12">
        <v>43682</v>
      </c>
      <c r="B183" s="13">
        <v>3</v>
      </c>
      <c r="C183" s="13" t="s">
        <v>4</v>
      </c>
      <c r="D183" s="13">
        <v>1</v>
      </c>
      <c r="E183" s="14" t="s">
        <v>23</v>
      </c>
      <c r="F183" s="15">
        <v>1</v>
      </c>
      <c r="G183" s="14"/>
      <c r="H183" s="14"/>
      <c r="I183" t="e">
        <f t="shared" ref="I183" si="182">AVERAGE(G183:G184)</f>
        <v>#DIV/0!</v>
      </c>
      <c r="J183" t="e">
        <f t="shared" ref="J183" si="183">AVERAGE(H183:H184)</f>
        <v>#DIV/0!</v>
      </c>
      <c r="K183" s="3">
        <v>43640</v>
      </c>
      <c r="L183" s="2">
        <v>6</v>
      </c>
      <c r="M183" s="2" t="s">
        <v>6</v>
      </c>
      <c r="N183" s="1">
        <v>5</v>
      </c>
      <c r="O183" t="s">
        <v>24</v>
      </c>
      <c r="P183" t="e">
        <v>#DIV/0!</v>
      </c>
      <c r="Q183" s="17"/>
      <c r="R183" t="e">
        <f t="shared" si="132"/>
        <v>#DIV/0!</v>
      </c>
      <c r="S183" t="e">
        <f t="shared" si="133"/>
        <v>#DIV/0!</v>
      </c>
      <c r="U183" s="12"/>
    </row>
    <row r="184" spans="1:21">
      <c r="A184" s="12">
        <v>43682</v>
      </c>
      <c r="B184" s="13">
        <v>3</v>
      </c>
      <c r="C184" s="13" t="s">
        <v>4</v>
      </c>
      <c r="D184" s="13">
        <v>1</v>
      </c>
      <c r="E184" s="14" t="s">
        <v>23</v>
      </c>
      <c r="F184" s="15">
        <v>2</v>
      </c>
      <c r="G184" s="14"/>
      <c r="H184" s="14"/>
      <c r="K184" s="3">
        <v>43662</v>
      </c>
      <c r="L184" s="13">
        <v>3</v>
      </c>
      <c r="M184" s="2" t="s">
        <v>4</v>
      </c>
      <c r="N184" s="2">
        <v>1</v>
      </c>
      <c r="O184" t="s">
        <v>24</v>
      </c>
      <c r="P184" t="e">
        <v>#DIV/0!</v>
      </c>
      <c r="Q184" s="17"/>
      <c r="R184" t="e">
        <f t="shared" si="132"/>
        <v>#DIV/0!</v>
      </c>
      <c r="S184" t="e">
        <f t="shared" si="133"/>
        <v>#DIV/0!</v>
      </c>
      <c r="U184" s="12"/>
    </row>
    <row r="185" spans="1:21">
      <c r="A185" s="12">
        <v>43682</v>
      </c>
      <c r="B185" s="13">
        <v>3</v>
      </c>
      <c r="C185" s="13" t="s">
        <v>4</v>
      </c>
      <c r="D185" s="13">
        <v>2</v>
      </c>
      <c r="E185" s="14" t="s">
        <v>23</v>
      </c>
      <c r="F185" s="15">
        <v>1</v>
      </c>
      <c r="G185" s="14"/>
      <c r="H185" s="14"/>
      <c r="I185" t="e">
        <f t="shared" ref="I185" si="184">AVERAGE(G185:G186)</f>
        <v>#DIV/0!</v>
      </c>
      <c r="J185" t="e">
        <f t="shared" ref="J185" si="185">AVERAGE(H185:H186)</f>
        <v>#DIV/0!</v>
      </c>
      <c r="K185" s="3">
        <v>43662</v>
      </c>
      <c r="L185" s="13">
        <v>3</v>
      </c>
      <c r="M185" s="2" t="s">
        <v>4</v>
      </c>
      <c r="N185" s="2">
        <v>2</v>
      </c>
      <c r="O185" t="s">
        <v>24</v>
      </c>
      <c r="P185" t="e">
        <v>#DIV/0!</v>
      </c>
      <c r="Q185" s="17"/>
      <c r="R185" t="e">
        <f t="shared" si="132"/>
        <v>#DIV/0!</v>
      </c>
      <c r="S185" t="e">
        <f t="shared" si="133"/>
        <v>#DIV/0!</v>
      </c>
      <c r="U185" s="12"/>
    </row>
    <row r="186" spans="1:21">
      <c r="A186" s="12">
        <v>43682</v>
      </c>
      <c r="B186" s="13">
        <v>3</v>
      </c>
      <c r="C186" s="13" t="s">
        <v>4</v>
      </c>
      <c r="D186" s="13">
        <v>2</v>
      </c>
      <c r="E186" s="14" t="s">
        <v>23</v>
      </c>
      <c r="F186" s="15">
        <v>2</v>
      </c>
      <c r="G186" s="14"/>
      <c r="H186" s="14"/>
      <c r="K186" s="3">
        <v>43662</v>
      </c>
      <c r="L186" s="14">
        <v>3</v>
      </c>
      <c r="M186" s="2" t="s">
        <v>4</v>
      </c>
      <c r="N186" s="1">
        <v>3</v>
      </c>
      <c r="O186" t="s">
        <v>24</v>
      </c>
      <c r="P186" t="e">
        <v>#DIV/0!</v>
      </c>
      <c r="Q186" s="2"/>
      <c r="R186" t="e">
        <f t="shared" si="132"/>
        <v>#DIV/0!</v>
      </c>
      <c r="S186" t="e">
        <f t="shared" si="133"/>
        <v>#DIV/0!</v>
      </c>
      <c r="U186" s="12"/>
    </row>
    <row r="187" spans="1:21">
      <c r="A187" s="12">
        <v>43682</v>
      </c>
      <c r="B187" s="14">
        <v>3</v>
      </c>
      <c r="C187" s="13" t="s">
        <v>4</v>
      </c>
      <c r="D187" s="14">
        <v>3</v>
      </c>
      <c r="E187" s="14" t="s">
        <v>23</v>
      </c>
      <c r="F187" s="15">
        <v>1</v>
      </c>
      <c r="G187" s="14">
        <v>1</v>
      </c>
      <c r="H187" s="14">
        <v>7.3</v>
      </c>
      <c r="I187">
        <f t="shared" ref="I187" si="186">AVERAGE(G187:G188)</f>
        <v>1</v>
      </c>
      <c r="J187">
        <f t="shared" ref="J187" si="187">AVERAGE(H187:H188)</f>
        <v>9.4499999999999993</v>
      </c>
      <c r="K187" s="3">
        <v>43662</v>
      </c>
      <c r="L187" s="14">
        <v>3</v>
      </c>
      <c r="M187" s="2" t="s">
        <v>4</v>
      </c>
      <c r="N187" s="1">
        <v>4</v>
      </c>
      <c r="O187" t="s">
        <v>24</v>
      </c>
      <c r="P187" t="e">
        <v>#DIV/0!</v>
      </c>
      <c r="Q187" s="17"/>
      <c r="R187" t="e">
        <f t="shared" si="132"/>
        <v>#DIV/0!</v>
      </c>
      <c r="S187" t="e">
        <f t="shared" si="133"/>
        <v>#DIV/0!</v>
      </c>
      <c r="U187" s="12"/>
    </row>
    <row r="188" spans="1:21">
      <c r="A188" s="12">
        <v>43682</v>
      </c>
      <c r="B188" s="13">
        <v>3</v>
      </c>
      <c r="C188" s="13" t="s">
        <v>4</v>
      </c>
      <c r="D188" s="13">
        <v>3</v>
      </c>
      <c r="E188" s="14" t="s">
        <v>23</v>
      </c>
      <c r="F188" s="15">
        <v>2</v>
      </c>
      <c r="G188" s="14">
        <v>1</v>
      </c>
      <c r="H188" s="14">
        <v>11.6</v>
      </c>
      <c r="K188" s="3">
        <v>43662</v>
      </c>
      <c r="L188" s="14">
        <v>3</v>
      </c>
      <c r="M188" s="1" t="s">
        <v>4</v>
      </c>
      <c r="N188" s="1">
        <v>5</v>
      </c>
      <c r="O188" t="s">
        <v>24</v>
      </c>
      <c r="P188" t="e">
        <v>#DIV/0!</v>
      </c>
      <c r="Q188" s="17"/>
      <c r="R188" t="e">
        <f t="shared" si="132"/>
        <v>#DIV/0!</v>
      </c>
      <c r="S188" t="e">
        <f t="shared" si="133"/>
        <v>#DIV/0!</v>
      </c>
      <c r="U188" s="12"/>
    </row>
    <row r="189" spans="1:21">
      <c r="A189" s="12">
        <v>43682</v>
      </c>
      <c r="B189" s="14">
        <v>3</v>
      </c>
      <c r="C189" s="13" t="s">
        <v>4</v>
      </c>
      <c r="D189" s="14">
        <v>4</v>
      </c>
      <c r="E189" s="14" t="s">
        <v>23</v>
      </c>
      <c r="F189" s="15">
        <v>1</v>
      </c>
      <c r="G189" s="14"/>
      <c r="H189" s="14"/>
      <c r="I189" t="e">
        <f t="shared" ref="I189" si="188">AVERAGE(G189:G190)</f>
        <v>#DIV/0!</v>
      </c>
      <c r="J189" t="e">
        <f t="shared" ref="J189" si="189">AVERAGE(H189:H190)</f>
        <v>#DIV/0!</v>
      </c>
      <c r="K189" s="3">
        <v>43662</v>
      </c>
      <c r="L189" s="13">
        <v>3</v>
      </c>
      <c r="M189" s="2" t="s">
        <v>5</v>
      </c>
      <c r="N189" s="2">
        <v>1</v>
      </c>
      <c r="O189" t="s">
        <v>24</v>
      </c>
      <c r="P189">
        <v>0</v>
      </c>
      <c r="Q189" s="17">
        <v>1</v>
      </c>
      <c r="R189">
        <f t="shared" si="132"/>
        <v>0</v>
      </c>
      <c r="S189">
        <f t="shared" si="133"/>
        <v>0</v>
      </c>
      <c r="U189" s="12"/>
    </row>
    <row r="190" spans="1:21">
      <c r="A190" s="12">
        <v>43682</v>
      </c>
      <c r="B190" s="13">
        <v>3</v>
      </c>
      <c r="C190" s="13" t="s">
        <v>4</v>
      </c>
      <c r="D190" s="13">
        <v>4</v>
      </c>
      <c r="E190" s="14" t="s">
        <v>23</v>
      </c>
      <c r="F190" s="15">
        <v>2</v>
      </c>
      <c r="G190" s="14"/>
      <c r="H190" s="14"/>
      <c r="K190" s="3">
        <v>43662</v>
      </c>
      <c r="L190" s="13">
        <v>3</v>
      </c>
      <c r="M190" s="2" t="s">
        <v>5</v>
      </c>
      <c r="N190" s="2">
        <v>2</v>
      </c>
      <c r="O190" t="s">
        <v>24</v>
      </c>
      <c r="P190" t="e">
        <v>#DIV/0!</v>
      </c>
      <c r="Q190" s="17"/>
      <c r="R190" t="e">
        <f t="shared" si="132"/>
        <v>#DIV/0!</v>
      </c>
      <c r="S190" t="e">
        <f t="shared" si="133"/>
        <v>#DIV/0!</v>
      </c>
      <c r="U190" s="12"/>
    </row>
    <row r="191" spans="1:21">
      <c r="A191" s="12">
        <v>43682</v>
      </c>
      <c r="B191" s="14">
        <v>3</v>
      </c>
      <c r="C191" s="13" t="s">
        <v>4</v>
      </c>
      <c r="D191" s="14">
        <v>5</v>
      </c>
      <c r="E191" s="14" t="s">
        <v>23</v>
      </c>
      <c r="F191" s="15">
        <v>1</v>
      </c>
      <c r="G191" s="14">
        <v>0</v>
      </c>
      <c r="H191" s="14">
        <v>5.4</v>
      </c>
      <c r="I191">
        <f t="shared" ref="I191" si="190">AVERAGE(G191:G192)</f>
        <v>0</v>
      </c>
      <c r="J191">
        <f t="shared" ref="J191" si="191">AVERAGE(H191:H192)</f>
        <v>5.4</v>
      </c>
      <c r="K191" s="3">
        <v>43662</v>
      </c>
      <c r="L191" s="14">
        <v>3</v>
      </c>
      <c r="M191" s="2" t="s">
        <v>5</v>
      </c>
      <c r="N191" s="1">
        <v>3</v>
      </c>
      <c r="O191" t="s">
        <v>24</v>
      </c>
      <c r="P191" t="e">
        <v>#DIV/0!</v>
      </c>
      <c r="Q191" s="17"/>
      <c r="R191" t="e">
        <f t="shared" si="132"/>
        <v>#DIV/0!</v>
      </c>
      <c r="S191" t="e">
        <f t="shared" si="133"/>
        <v>#DIV/0!</v>
      </c>
      <c r="U191" s="12"/>
    </row>
    <row r="192" spans="1:21">
      <c r="A192" s="12">
        <v>43682</v>
      </c>
      <c r="B192" s="13">
        <v>3</v>
      </c>
      <c r="C192" s="13" t="s">
        <v>4</v>
      </c>
      <c r="D192" s="13">
        <v>5</v>
      </c>
      <c r="E192" s="14" t="s">
        <v>23</v>
      </c>
      <c r="F192" s="15">
        <v>2</v>
      </c>
      <c r="G192" s="14"/>
      <c r="H192" s="14"/>
      <c r="K192" s="3">
        <v>43662</v>
      </c>
      <c r="L192" s="14">
        <v>3</v>
      </c>
      <c r="M192" s="2" t="s">
        <v>5</v>
      </c>
      <c r="N192" s="1">
        <v>4</v>
      </c>
      <c r="O192" t="s">
        <v>24</v>
      </c>
      <c r="P192">
        <v>0</v>
      </c>
      <c r="Q192" s="17">
        <v>1</v>
      </c>
      <c r="R192">
        <f t="shared" si="132"/>
        <v>0</v>
      </c>
      <c r="S192">
        <f t="shared" si="133"/>
        <v>0</v>
      </c>
      <c r="U192" s="12"/>
    </row>
    <row r="193" spans="1:21">
      <c r="A193" s="12">
        <v>43682</v>
      </c>
      <c r="B193" s="13">
        <v>3</v>
      </c>
      <c r="C193" s="13" t="s">
        <v>5</v>
      </c>
      <c r="D193" s="13">
        <v>1</v>
      </c>
      <c r="E193" s="14" t="s">
        <v>23</v>
      </c>
      <c r="F193" s="15">
        <v>1</v>
      </c>
      <c r="G193" s="14">
        <v>4</v>
      </c>
      <c r="H193" s="14">
        <v>10.9</v>
      </c>
      <c r="I193">
        <f t="shared" ref="I193" si="192">AVERAGE(G193:G194)</f>
        <v>3.5</v>
      </c>
      <c r="J193">
        <f t="shared" ref="J193" si="193">AVERAGE(H193:H194)</f>
        <v>9.5500000000000007</v>
      </c>
      <c r="K193" s="3">
        <v>43662</v>
      </c>
      <c r="L193" s="14">
        <v>3</v>
      </c>
      <c r="M193" s="2" t="s">
        <v>5</v>
      </c>
      <c r="N193" s="1">
        <v>5</v>
      </c>
      <c r="O193" t="s">
        <v>24</v>
      </c>
      <c r="P193" t="e">
        <v>#DIV/0!</v>
      </c>
      <c r="Q193" s="17"/>
      <c r="R193" t="e">
        <f t="shared" si="132"/>
        <v>#DIV/0!</v>
      </c>
      <c r="S193" t="e">
        <f t="shared" si="133"/>
        <v>#DIV/0!</v>
      </c>
      <c r="U193" s="12"/>
    </row>
    <row r="194" spans="1:21">
      <c r="A194" s="12">
        <v>43682</v>
      </c>
      <c r="B194" s="13">
        <v>3</v>
      </c>
      <c r="C194" s="13" t="s">
        <v>5</v>
      </c>
      <c r="D194" s="13">
        <v>1</v>
      </c>
      <c r="E194" s="14" t="s">
        <v>23</v>
      </c>
      <c r="F194" s="15">
        <v>2</v>
      </c>
      <c r="G194" s="14">
        <v>3</v>
      </c>
      <c r="H194" s="14">
        <v>8.1999999999999993</v>
      </c>
      <c r="K194" s="3">
        <v>43662</v>
      </c>
      <c r="L194" s="13">
        <v>3</v>
      </c>
      <c r="M194" s="2" t="s">
        <v>6</v>
      </c>
      <c r="N194" s="2">
        <v>1</v>
      </c>
      <c r="O194" t="s">
        <v>24</v>
      </c>
      <c r="P194" t="e">
        <v>#DIV/0!</v>
      </c>
      <c r="Q194" s="17"/>
      <c r="R194" t="e">
        <f t="shared" si="132"/>
        <v>#DIV/0!</v>
      </c>
      <c r="S194" t="e">
        <f t="shared" si="133"/>
        <v>#DIV/0!</v>
      </c>
      <c r="U194" s="12"/>
    </row>
    <row r="195" spans="1:21">
      <c r="A195" s="12">
        <v>43682</v>
      </c>
      <c r="B195" s="13">
        <v>3</v>
      </c>
      <c r="C195" s="13" t="s">
        <v>5</v>
      </c>
      <c r="D195" s="13">
        <v>2</v>
      </c>
      <c r="E195" s="14" t="s">
        <v>23</v>
      </c>
      <c r="F195" s="15">
        <v>1</v>
      </c>
      <c r="G195" s="14"/>
      <c r="H195" s="14"/>
      <c r="I195" t="e">
        <f t="shared" ref="I195" si="194">AVERAGE(G195:G196)</f>
        <v>#DIV/0!</v>
      </c>
      <c r="J195" t="e">
        <f t="shared" ref="J195" si="195">AVERAGE(H195:H196)</f>
        <v>#DIV/0!</v>
      </c>
      <c r="K195" s="3">
        <v>43662</v>
      </c>
      <c r="L195" s="13">
        <v>3</v>
      </c>
      <c r="M195" s="2" t="s">
        <v>6</v>
      </c>
      <c r="N195" s="2">
        <v>2</v>
      </c>
      <c r="O195" t="s">
        <v>24</v>
      </c>
      <c r="P195" t="e">
        <v>#DIV/0!</v>
      </c>
      <c r="Q195" s="17"/>
      <c r="R195" t="e">
        <f t="shared" si="132"/>
        <v>#DIV/0!</v>
      </c>
      <c r="S195" t="e">
        <f t="shared" si="133"/>
        <v>#DIV/0!</v>
      </c>
      <c r="U195" s="12"/>
    </row>
    <row r="196" spans="1:21">
      <c r="A196" s="12">
        <v>43682</v>
      </c>
      <c r="B196" s="13">
        <v>3</v>
      </c>
      <c r="C196" s="13" t="s">
        <v>5</v>
      </c>
      <c r="D196" s="13">
        <v>2</v>
      </c>
      <c r="E196" s="14" t="s">
        <v>23</v>
      </c>
      <c r="F196" s="15">
        <v>2</v>
      </c>
      <c r="G196" s="14"/>
      <c r="H196" s="14"/>
      <c r="K196" s="3">
        <v>43662</v>
      </c>
      <c r="L196" s="14">
        <v>3</v>
      </c>
      <c r="M196" s="2" t="s">
        <v>6</v>
      </c>
      <c r="N196" s="1">
        <v>3</v>
      </c>
      <c r="O196" t="s">
        <v>24</v>
      </c>
      <c r="P196" t="e">
        <v>#DIV/0!</v>
      </c>
      <c r="Q196" s="17"/>
      <c r="R196" t="e">
        <f t="shared" si="132"/>
        <v>#DIV/0!</v>
      </c>
      <c r="S196" t="e">
        <f t="shared" si="133"/>
        <v>#DIV/0!</v>
      </c>
      <c r="U196" s="12"/>
    </row>
    <row r="197" spans="1:21">
      <c r="A197" s="12">
        <v>43682</v>
      </c>
      <c r="B197" s="14">
        <v>3</v>
      </c>
      <c r="C197" s="13" t="s">
        <v>5</v>
      </c>
      <c r="D197" s="14">
        <v>3</v>
      </c>
      <c r="E197" s="14" t="s">
        <v>23</v>
      </c>
      <c r="F197" s="15">
        <v>1</v>
      </c>
      <c r="G197" s="14">
        <v>1</v>
      </c>
      <c r="H197" s="14">
        <v>12.5</v>
      </c>
      <c r="I197">
        <f t="shared" ref="I197" si="196">AVERAGE(G197:G198)</f>
        <v>1.5</v>
      </c>
      <c r="J197">
        <f t="shared" ref="J197" si="197">AVERAGE(H197:H198)</f>
        <v>8.9</v>
      </c>
      <c r="K197" s="3">
        <v>43662</v>
      </c>
      <c r="L197" s="14">
        <v>3</v>
      </c>
      <c r="M197" s="2" t="s">
        <v>6</v>
      </c>
      <c r="N197" s="1">
        <v>4</v>
      </c>
      <c r="O197" t="s">
        <v>24</v>
      </c>
      <c r="P197" t="e">
        <v>#DIV/0!</v>
      </c>
      <c r="Q197" s="17"/>
      <c r="R197" t="e">
        <f t="shared" ref="R197:R260" si="198">Q197*P197</f>
        <v>#DIV/0!</v>
      </c>
      <c r="S197" t="e">
        <f t="shared" ref="S197:S260" si="199">R197/78.5</f>
        <v>#DIV/0!</v>
      </c>
      <c r="U197" s="12"/>
    </row>
    <row r="198" spans="1:21">
      <c r="A198" s="12">
        <v>43682</v>
      </c>
      <c r="B198" s="13">
        <v>3</v>
      </c>
      <c r="C198" s="13" t="s">
        <v>5</v>
      </c>
      <c r="D198" s="13">
        <v>3</v>
      </c>
      <c r="E198" s="14" t="s">
        <v>23</v>
      </c>
      <c r="F198" s="15">
        <v>2</v>
      </c>
      <c r="G198" s="14">
        <v>2</v>
      </c>
      <c r="H198" s="14">
        <v>5.3</v>
      </c>
      <c r="K198" s="3">
        <v>43662</v>
      </c>
      <c r="L198" s="14">
        <v>3</v>
      </c>
      <c r="M198" s="2" t="s">
        <v>6</v>
      </c>
      <c r="N198" s="1">
        <v>5</v>
      </c>
      <c r="O198" t="s">
        <v>24</v>
      </c>
      <c r="P198" t="e">
        <v>#DIV/0!</v>
      </c>
      <c r="Q198" s="17"/>
      <c r="R198" t="e">
        <f t="shared" si="198"/>
        <v>#DIV/0!</v>
      </c>
      <c r="S198" t="e">
        <f t="shared" si="199"/>
        <v>#DIV/0!</v>
      </c>
      <c r="U198" s="12"/>
    </row>
    <row r="199" spans="1:21">
      <c r="A199" s="12">
        <v>43682</v>
      </c>
      <c r="B199" s="14">
        <v>3</v>
      </c>
      <c r="C199" s="13" t="s">
        <v>5</v>
      </c>
      <c r="D199" s="14">
        <v>4</v>
      </c>
      <c r="E199" s="14" t="s">
        <v>23</v>
      </c>
      <c r="F199" s="15">
        <v>1</v>
      </c>
      <c r="G199" s="14">
        <v>0</v>
      </c>
      <c r="H199" s="14">
        <v>7.9</v>
      </c>
      <c r="I199">
        <f t="shared" ref="I199" si="200">AVERAGE(G199:G200)</f>
        <v>0.5</v>
      </c>
      <c r="J199">
        <f t="shared" ref="J199" si="201">AVERAGE(H199:H200)</f>
        <v>12.8</v>
      </c>
      <c r="K199" s="3">
        <v>43662</v>
      </c>
      <c r="L199" s="13">
        <v>5</v>
      </c>
      <c r="M199" s="2" t="s">
        <v>4</v>
      </c>
      <c r="N199" s="2">
        <v>1</v>
      </c>
      <c r="O199" t="s">
        <v>24</v>
      </c>
      <c r="P199" t="e">
        <v>#DIV/0!</v>
      </c>
      <c r="Q199" s="17"/>
      <c r="R199" t="e">
        <f t="shared" si="198"/>
        <v>#DIV/0!</v>
      </c>
      <c r="S199" t="e">
        <f t="shared" si="199"/>
        <v>#DIV/0!</v>
      </c>
      <c r="U199" s="12"/>
    </row>
    <row r="200" spans="1:21">
      <c r="A200" s="12">
        <v>43682</v>
      </c>
      <c r="B200" s="13">
        <v>3</v>
      </c>
      <c r="C200" s="13" t="s">
        <v>5</v>
      </c>
      <c r="D200" s="13">
        <v>4</v>
      </c>
      <c r="E200" s="14" t="s">
        <v>23</v>
      </c>
      <c r="F200" s="15">
        <v>2</v>
      </c>
      <c r="G200" s="14">
        <v>1</v>
      </c>
      <c r="H200" s="14">
        <v>17.7</v>
      </c>
      <c r="K200" s="3">
        <v>43662</v>
      </c>
      <c r="L200" s="13">
        <v>5</v>
      </c>
      <c r="M200" s="2" t="s">
        <v>4</v>
      </c>
      <c r="N200" s="2">
        <v>2</v>
      </c>
      <c r="O200" t="s">
        <v>24</v>
      </c>
      <c r="P200" t="e">
        <v>#DIV/0!</v>
      </c>
      <c r="Q200" s="17"/>
      <c r="R200" t="e">
        <f t="shared" si="198"/>
        <v>#DIV/0!</v>
      </c>
      <c r="S200" t="e">
        <f t="shared" si="199"/>
        <v>#DIV/0!</v>
      </c>
      <c r="U200" s="12"/>
    </row>
    <row r="201" spans="1:21">
      <c r="A201" s="12">
        <v>43682</v>
      </c>
      <c r="B201" s="14">
        <v>3</v>
      </c>
      <c r="C201" s="13" t="s">
        <v>5</v>
      </c>
      <c r="D201" s="14">
        <v>5</v>
      </c>
      <c r="E201" s="14" t="s">
        <v>23</v>
      </c>
      <c r="F201" s="15">
        <v>1</v>
      </c>
      <c r="G201" s="14"/>
      <c r="H201" s="14"/>
      <c r="I201" t="e">
        <f t="shared" ref="I201" si="202">AVERAGE(G201:G202)</f>
        <v>#DIV/0!</v>
      </c>
      <c r="J201" t="e">
        <f t="shared" ref="J201" si="203">AVERAGE(H201:H202)</f>
        <v>#DIV/0!</v>
      </c>
      <c r="K201" s="3">
        <v>43662</v>
      </c>
      <c r="L201" s="13">
        <v>5</v>
      </c>
      <c r="M201" s="2" t="s">
        <v>4</v>
      </c>
      <c r="N201" s="1">
        <v>3</v>
      </c>
      <c r="O201" t="s">
        <v>24</v>
      </c>
      <c r="P201" t="e">
        <v>#DIV/0!</v>
      </c>
      <c r="Q201" s="17"/>
      <c r="R201" t="e">
        <f t="shared" si="198"/>
        <v>#DIV/0!</v>
      </c>
      <c r="S201" t="e">
        <f t="shared" si="199"/>
        <v>#DIV/0!</v>
      </c>
      <c r="U201" s="12"/>
    </row>
    <row r="202" spans="1:21">
      <c r="A202" s="12">
        <v>43682</v>
      </c>
      <c r="B202" s="13">
        <v>3</v>
      </c>
      <c r="C202" s="13" t="s">
        <v>5</v>
      </c>
      <c r="D202" s="13">
        <v>5</v>
      </c>
      <c r="E202" s="14" t="s">
        <v>23</v>
      </c>
      <c r="F202" s="15">
        <v>2</v>
      </c>
      <c r="G202" s="14"/>
      <c r="H202" s="14"/>
      <c r="K202" s="3">
        <v>43662</v>
      </c>
      <c r="L202" s="13">
        <v>5</v>
      </c>
      <c r="M202" s="2" t="s">
        <v>4</v>
      </c>
      <c r="N202" s="1">
        <v>4</v>
      </c>
      <c r="O202" t="s">
        <v>24</v>
      </c>
      <c r="P202" t="e">
        <v>#DIV/0!</v>
      </c>
      <c r="Q202" s="21"/>
      <c r="R202" t="e">
        <f t="shared" si="198"/>
        <v>#DIV/0!</v>
      </c>
      <c r="S202" t="e">
        <f t="shared" si="199"/>
        <v>#DIV/0!</v>
      </c>
      <c r="U202" s="12"/>
    </row>
    <row r="203" spans="1:21">
      <c r="A203" s="12">
        <v>43682</v>
      </c>
      <c r="B203" s="13">
        <v>3</v>
      </c>
      <c r="C203" s="13" t="s">
        <v>6</v>
      </c>
      <c r="D203" s="13">
        <v>1</v>
      </c>
      <c r="E203" s="14" t="s">
        <v>23</v>
      </c>
      <c r="F203" s="15">
        <v>1</v>
      </c>
      <c r="G203" s="14"/>
      <c r="H203" s="14"/>
      <c r="I203" t="e">
        <f t="shared" ref="I203" si="204">AVERAGE(G203:G204)</f>
        <v>#DIV/0!</v>
      </c>
      <c r="J203" t="e">
        <f t="shared" ref="J203" si="205">AVERAGE(H203:H204)</f>
        <v>#DIV/0!</v>
      </c>
      <c r="K203" s="3">
        <v>43662</v>
      </c>
      <c r="L203" s="13">
        <v>5</v>
      </c>
      <c r="M203" s="1" t="s">
        <v>4</v>
      </c>
      <c r="N203" s="1">
        <v>5</v>
      </c>
      <c r="O203" t="s">
        <v>24</v>
      </c>
      <c r="P203" t="e">
        <v>#DIV/0!</v>
      </c>
      <c r="Q203" s="2"/>
      <c r="R203" t="e">
        <f t="shared" si="198"/>
        <v>#DIV/0!</v>
      </c>
      <c r="S203" t="e">
        <f t="shared" si="199"/>
        <v>#DIV/0!</v>
      </c>
      <c r="U203" s="12"/>
    </row>
    <row r="204" spans="1:21">
      <c r="A204" s="12">
        <v>43682</v>
      </c>
      <c r="B204" s="13">
        <v>3</v>
      </c>
      <c r="C204" s="13" t="s">
        <v>6</v>
      </c>
      <c r="D204" s="13">
        <v>1</v>
      </c>
      <c r="E204" s="14" t="s">
        <v>23</v>
      </c>
      <c r="F204" s="15">
        <v>2</v>
      </c>
      <c r="G204" s="14"/>
      <c r="H204" s="14"/>
      <c r="K204" s="3">
        <v>43662</v>
      </c>
      <c r="L204" s="13">
        <v>5</v>
      </c>
      <c r="M204" s="2" t="s">
        <v>5</v>
      </c>
      <c r="N204" s="2">
        <v>1</v>
      </c>
      <c r="O204" t="s">
        <v>24</v>
      </c>
      <c r="P204" t="e">
        <v>#DIV/0!</v>
      </c>
      <c r="Q204" s="18"/>
      <c r="R204" t="e">
        <f t="shared" si="198"/>
        <v>#DIV/0!</v>
      </c>
      <c r="S204" t="e">
        <f t="shared" si="199"/>
        <v>#DIV/0!</v>
      </c>
      <c r="U204" s="12"/>
    </row>
    <row r="205" spans="1:21">
      <c r="A205" s="12">
        <v>43682</v>
      </c>
      <c r="B205" s="13">
        <v>3</v>
      </c>
      <c r="C205" s="13" t="s">
        <v>6</v>
      </c>
      <c r="D205" s="13">
        <v>2</v>
      </c>
      <c r="E205" s="14" t="s">
        <v>23</v>
      </c>
      <c r="F205" s="15">
        <v>1</v>
      </c>
      <c r="G205" s="14">
        <v>1</v>
      </c>
      <c r="H205" s="14">
        <v>5</v>
      </c>
      <c r="I205">
        <f t="shared" ref="I205" si="206">AVERAGE(G205:G206)</f>
        <v>2</v>
      </c>
      <c r="J205">
        <f t="shared" ref="J205" si="207">AVERAGE(H205:H206)</f>
        <v>5.4</v>
      </c>
      <c r="K205" s="3">
        <v>43662</v>
      </c>
      <c r="L205" s="13">
        <v>5</v>
      </c>
      <c r="M205" s="2" t="s">
        <v>5</v>
      </c>
      <c r="N205" s="2">
        <v>2</v>
      </c>
      <c r="O205" t="s">
        <v>24</v>
      </c>
      <c r="P205" t="e">
        <v>#DIV/0!</v>
      </c>
      <c r="Q205" s="17"/>
      <c r="R205" t="e">
        <f t="shared" si="198"/>
        <v>#DIV/0!</v>
      </c>
      <c r="S205" t="e">
        <f t="shared" si="199"/>
        <v>#DIV/0!</v>
      </c>
      <c r="U205" s="12"/>
    </row>
    <row r="206" spans="1:21">
      <c r="A206" s="12">
        <v>43682</v>
      </c>
      <c r="B206" s="13">
        <v>3</v>
      </c>
      <c r="C206" s="13" t="s">
        <v>6</v>
      </c>
      <c r="D206" s="13">
        <v>2</v>
      </c>
      <c r="E206" s="14" t="s">
        <v>23</v>
      </c>
      <c r="F206" s="15">
        <v>2</v>
      </c>
      <c r="G206" s="14">
        <v>3</v>
      </c>
      <c r="H206" s="14">
        <v>5.8</v>
      </c>
      <c r="K206" s="3">
        <v>43662</v>
      </c>
      <c r="L206" s="13">
        <v>5</v>
      </c>
      <c r="M206" s="2" t="s">
        <v>5</v>
      </c>
      <c r="N206" s="1">
        <v>3</v>
      </c>
      <c r="O206" t="s">
        <v>24</v>
      </c>
      <c r="P206">
        <v>0</v>
      </c>
      <c r="Q206" s="17">
        <v>1</v>
      </c>
      <c r="R206">
        <f t="shared" si="198"/>
        <v>0</v>
      </c>
      <c r="S206">
        <f t="shared" si="199"/>
        <v>0</v>
      </c>
      <c r="U206" s="12"/>
    </row>
    <row r="207" spans="1:21">
      <c r="A207" s="12">
        <v>43682</v>
      </c>
      <c r="B207" s="14">
        <v>3</v>
      </c>
      <c r="C207" s="13" t="s">
        <v>6</v>
      </c>
      <c r="D207" s="14">
        <v>3</v>
      </c>
      <c r="E207" s="14" t="s">
        <v>23</v>
      </c>
      <c r="F207" s="15">
        <v>1</v>
      </c>
      <c r="G207" s="14"/>
      <c r="H207" s="14"/>
      <c r="I207" t="e">
        <f t="shared" ref="I207" si="208">AVERAGE(G207:G208)</f>
        <v>#DIV/0!</v>
      </c>
      <c r="J207" t="e">
        <f t="shared" ref="J207" si="209">AVERAGE(H207:H208)</f>
        <v>#DIV/0!</v>
      </c>
      <c r="K207" s="3">
        <v>43662</v>
      </c>
      <c r="L207" s="13">
        <v>5</v>
      </c>
      <c r="M207" s="2" t="s">
        <v>5</v>
      </c>
      <c r="N207" s="1">
        <v>4</v>
      </c>
      <c r="O207" t="s">
        <v>24</v>
      </c>
      <c r="P207">
        <v>0</v>
      </c>
      <c r="Q207" s="19">
        <v>1</v>
      </c>
      <c r="R207">
        <f t="shared" si="198"/>
        <v>0</v>
      </c>
      <c r="S207">
        <f t="shared" si="199"/>
        <v>0</v>
      </c>
      <c r="U207" s="12"/>
    </row>
    <row r="208" spans="1:21">
      <c r="A208" s="12">
        <v>43682</v>
      </c>
      <c r="B208" s="13">
        <v>3</v>
      </c>
      <c r="C208" s="13" t="s">
        <v>6</v>
      </c>
      <c r="D208" s="13">
        <v>3</v>
      </c>
      <c r="E208" s="14" t="s">
        <v>23</v>
      </c>
      <c r="F208" s="15">
        <v>2</v>
      </c>
      <c r="G208" s="14"/>
      <c r="H208" s="14"/>
      <c r="K208" s="3">
        <v>43662</v>
      </c>
      <c r="L208" s="13">
        <v>5</v>
      </c>
      <c r="M208" s="2" t="s">
        <v>5</v>
      </c>
      <c r="N208" s="1">
        <v>5</v>
      </c>
      <c r="O208" t="s">
        <v>24</v>
      </c>
      <c r="P208" t="e">
        <v>#DIV/0!</v>
      </c>
      <c r="Q208" s="17"/>
      <c r="R208" t="e">
        <f t="shared" si="198"/>
        <v>#DIV/0!</v>
      </c>
      <c r="S208" t="e">
        <f t="shared" si="199"/>
        <v>#DIV/0!</v>
      </c>
      <c r="U208" s="12"/>
    </row>
    <row r="209" spans="1:21">
      <c r="A209" s="12">
        <v>43682</v>
      </c>
      <c r="B209" s="14">
        <v>3</v>
      </c>
      <c r="C209" s="13" t="s">
        <v>6</v>
      </c>
      <c r="D209" s="14">
        <v>4</v>
      </c>
      <c r="E209" s="14" t="s">
        <v>23</v>
      </c>
      <c r="F209" s="15">
        <v>1</v>
      </c>
      <c r="G209" s="14">
        <v>0</v>
      </c>
      <c r="H209" s="14">
        <v>9.1</v>
      </c>
      <c r="I209">
        <f t="shared" ref="I209" si="210">AVERAGE(G209:G210)</f>
        <v>0</v>
      </c>
      <c r="J209">
        <f t="shared" ref="J209" si="211">AVERAGE(H209:H210)</f>
        <v>9.1</v>
      </c>
      <c r="K209" s="3">
        <v>43662</v>
      </c>
      <c r="L209" s="13">
        <v>5</v>
      </c>
      <c r="M209" s="2" t="s">
        <v>6</v>
      </c>
      <c r="N209" s="2">
        <v>1</v>
      </c>
      <c r="O209" t="s">
        <v>24</v>
      </c>
      <c r="P209" t="e">
        <v>#DIV/0!</v>
      </c>
      <c r="Q209" s="17"/>
      <c r="R209" t="e">
        <f t="shared" si="198"/>
        <v>#DIV/0!</v>
      </c>
      <c r="S209" t="e">
        <f t="shared" si="199"/>
        <v>#DIV/0!</v>
      </c>
      <c r="U209" s="12"/>
    </row>
    <row r="210" spans="1:21">
      <c r="A210" s="12">
        <v>43682</v>
      </c>
      <c r="B210" s="13">
        <v>3</v>
      </c>
      <c r="C210" s="13" t="s">
        <v>6</v>
      </c>
      <c r="D210" s="13">
        <v>4</v>
      </c>
      <c r="E210" s="14" t="s">
        <v>23</v>
      </c>
      <c r="F210" s="15">
        <v>2</v>
      </c>
      <c r="G210" s="14"/>
      <c r="H210" s="14"/>
      <c r="K210" s="3">
        <v>43662</v>
      </c>
      <c r="L210" s="13">
        <v>5</v>
      </c>
      <c r="M210" s="2" t="s">
        <v>6</v>
      </c>
      <c r="N210" s="2">
        <v>2</v>
      </c>
      <c r="O210" t="s">
        <v>24</v>
      </c>
      <c r="P210" t="e">
        <v>#DIV/0!</v>
      </c>
      <c r="Q210" s="17"/>
      <c r="R210" t="e">
        <f t="shared" si="198"/>
        <v>#DIV/0!</v>
      </c>
      <c r="S210" t="e">
        <f t="shared" si="199"/>
        <v>#DIV/0!</v>
      </c>
      <c r="U210" s="12"/>
    </row>
    <row r="211" spans="1:21">
      <c r="A211" s="12">
        <v>43682</v>
      </c>
      <c r="B211" s="14">
        <v>3</v>
      </c>
      <c r="C211" s="13" t="s">
        <v>6</v>
      </c>
      <c r="D211" s="14">
        <v>5</v>
      </c>
      <c r="E211" s="14" t="s">
        <v>23</v>
      </c>
      <c r="F211" s="15">
        <v>1</v>
      </c>
      <c r="G211" s="14"/>
      <c r="H211" s="14"/>
      <c r="I211" t="e">
        <f t="shared" ref="I211" si="212">AVERAGE(G211:G212)</f>
        <v>#DIV/0!</v>
      </c>
      <c r="J211" t="e">
        <f t="shared" ref="J211" si="213">AVERAGE(H211:H212)</f>
        <v>#DIV/0!</v>
      </c>
      <c r="K211" s="3">
        <v>43662</v>
      </c>
      <c r="L211" s="13">
        <v>5</v>
      </c>
      <c r="M211" s="2" t="s">
        <v>6</v>
      </c>
      <c r="N211" s="1">
        <v>3</v>
      </c>
      <c r="O211" t="s">
        <v>24</v>
      </c>
      <c r="P211" t="e">
        <v>#DIV/0!</v>
      </c>
      <c r="Q211" s="17"/>
      <c r="R211" t="e">
        <f t="shared" si="198"/>
        <v>#DIV/0!</v>
      </c>
      <c r="S211" t="e">
        <f t="shared" si="199"/>
        <v>#DIV/0!</v>
      </c>
      <c r="U211" s="12"/>
    </row>
    <row r="212" spans="1:21">
      <c r="A212" s="12">
        <v>43682</v>
      </c>
      <c r="B212" s="13">
        <v>3</v>
      </c>
      <c r="C212" s="13" t="s">
        <v>6</v>
      </c>
      <c r="D212" s="13">
        <v>5</v>
      </c>
      <c r="E212" s="14" t="s">
        <v>23</v>
      </c>
      <c r="F212" s="15">
        <v>2</v>
      </c>
      <c r="G212" s="14"/>
      <c r="H212" s="14"/>
      <c r="K212" s="3">
        <v>43662</v>
      </c>
      <c r="L212" s="13">
        <v>5</v>
      </c>
      <c r="M212" s="2" t="s">
        <v>6</v>
      </c>
      <c r="N212" s="1">
        <v>4</v>
      </c>
      <c r="O212" t="s">
        <v>24</v>
      </c>
      <c r="P212" t="e">
        <v>#DIV/0!</v>
      </c>
      <c r="Q212" s="17"/>
      <c r="R212" t="e">
        <f t="shared" si="198"/>
        <v>#DIV/0!</v>
      </c>
      <c r="S212" t="e">
        <f t="shared" si="199"/>
        <v>#DIV/0!</v>
      </c>
      <c r="U212" s="12"/>
    </row>
    <row r="213" spans="1:21">
      <c r="A213" s="12">
        <v>43682</v>
      </c>
      <c r="B213" s="13">
        <v>5</v>
      </c>
      <c r="C213" s="13" t="s">
        <v>4</v>
      </c>
      <c r="D213" s="13">
        <v>1</v>
      </c>
      <c r="E213" s="14" t="s">
        <v>23</v>
      </c>
      <c r="F213" s="15">
        <v>1</v>
      </c>
      <c r="G213" s="14"/>
      <c r="I213" t="e">
        <f t="shared" ref="I213" si="214">AVERAGE(G213:G214)</f>
        <v>#DIV/0!</v>
      </c>
      <c r="J213" t="e">
        <f t="shared" ref="J213" si="215">AVERAGE(H213:H214)</f>
        <v>#DIV/0!</v>
      </c>
      <c r="K213" s="3">
        <v>43662</v>
      </c>
      <c r="L213" s="13">
        <v>5</v>
      </c>
      <c r="M213" s="2" t="s">
        <v>6</v>
      </c>
      <c r="N213" s="1">
        <v>5</v>
      </c>
      <c r="O213" t="s">
        <v>24</v>
      </c>
      <c r="P213" t="e">
        <v>#DIV/0!</v>
      </c>
      <c r="Q213" s="17"/>
      <c r="R213" t="e">
        <f t="shared" si="198"/>
        <v>#DIV/0!</v>
      </c>
      <c r="S213" t="e">
        <f t="shared" si="199"/>
        <v>#DIV/0!</v>
      </c>
      <c r="U213" s="12"/>
    </row>
    <row r="214" spans="1:21">
      <c r="A214" s="12">
        <v>43682</v>
      </c>
      <c r="B214" s="13">
        <v>5</v>
      </c>
      <c r="C214" s="13" t="s">
        <v>4</v>
      </c>
      <c r="D214" s="13">
        <v>1</v>
      </c>
      <c r="E214" s="14" t="s">
        <v>23</v>
      </c>
      <c r="F214" s="15">
        <v>2</v>
      </c>
      <c r="G214" s="14"/>
      <c r="K214" s="3">
        <v>43662</v>
      </c>
      <c r="L214" s="13">
        <v>6</v>
      </c>
      <c r="M214" s="2" t="s">
        <v>4</v>
      </c>
      <c r="N214" s="2">
        <v>1</v>
      </c>
      <c r="O214" t="s">
        <v>24</v>
      </c>
      <c r="P214" t="e">
        <v>#DIV/0!</v>
      </c>
      <c r="Q214" s="17"/>
      <c r="R214" t="e">
        <f t="shared" si="198"/>
        <v>#DIV/0!</v>
      </c>
      <c r="S214" t="e">
        <f t="shared" si="199"/>
        <v>#DIV/0!</v>
      </c>
      <c r="U214" s="12"/>
    </row>
    <row r="215" spans="1:21">
      <c r="A215" s="12">
        <v>43682</v>
      </c>
      <c r="B215" s="13">
        <v>5</v>
      </c>
      <c r="C215" s="13" t="s">
        <v>4</v>
      </c>
      <c r="D215" s="13">
        <v>2</v>
      </c>
      <c r="E215" s="14" t="s">
        <v>23</v>
      </c>
      <c r="F215" s="15">
        <v>1</v>
      </c>
      <c r="G215" s="14">
        <v>3</v>
      </c>
      <c r="H215">
        <v>7.3</v>
      </c>
      <c r="I215">
        <f t="shared" ref="I215" si="216">AVERAGE(G215:G216)</f>
        <v>3</v>
      </c>
      <c r="J215">
        <f t="shared" ref="J215" si="217">AVERAGE(H215:H216)</f>
        <v>7.3</v>
      </c>
      <c r="K215" s="3">
        <v>43662</v>
      </c>
      <c r="L215" s="13">
        <v>6</v>
      </c>
      <c r="M215" s="2" t="s">
        <v>4</v>
      </c>
      <c r="N215" s="2">
        <v>2</v>
      </c>
      <c r="O215" t="s">
        <v>24</v>
      </c>
      <c r="P215" t="e">
        <v>#DIV/0!</v>
      </c>
      <c r="Q215" s="17"/>
      <c r="R215" t="e">
        <f t="shared" si="198"/>
        <v>#DIV/0!</v>
      </c>
      <c r="S215" t="e">
        <f t="shared" si="199"/>
        <v>#DIV/0!</v>
      </c>
      <c r="U215" s="12"/>
    </row>
    <row r="216" spans="1:21">
      <c r="A216" s="12">
        <v>43682</v>
      </c>
      <c r="B216" s="13">
        <v>5</v>
      </c>
      <c r="C216" s="13" t="s">
        <v>4</v>
      </c>
      <c r="D216" s="13">
        <v>2</v>
      </c>
      <c r="E216" s="14" t="s">
        <v>23</v>
      </c>
      <c r="F216" s="15">
        <v>2</v>
      </c>
      <c r="G216" s="14"/>
      <c r="K216" s="3">
        <v>43662</v>
      </c>
      <c r="L216" s="13">
        <v>6</v>
      </c>
      <c r="M216" s="2" t="s">
        <v>4</v>
      </c>
      <c r="N216" s="1">
        <v>3</v>
      </c>
      <c r="O216" t="s">
        <v>24</v>
      </c>
      <c r="P216">
        <v>0</v>
      </c>
      <c r="Q216" s="17">
        <v>2</v>
      </c>
      <c r="R216">
        <f t="shared" si="198"/>
        <v>0</v>
      </c>
      <c r="S216">
        <f t="shared" si="199"/>
        <v>0</v>
      </c>
      <c r="U216" s="12"/>
    </row>
    <row r="217" spans="1:21">
      <c r="A217" s="12">
        <v>43682</v>
      </c>
      <c r="B217" s="13">
        <v>5</v>
      </c>
      <c r="C217" s="13" t="s">
        <v>4</v>
      </c>
      <c r="D217" s="14">
        <v>3</v>
      </c>
      <c r="E217" s="14" t="s">
        <v>23</v>
      </c>
      <c r="F217" s="15">
        <v>1</v>
      </c>
      <c r="G217" s="14"/>
      <c r="I217" t="e">
        <f t="shared" ref="I217" si="218">AVERAGE(G217:G218)</f>
        <v>#DIV/0!</v>
      </c>
      <c r="J217" t="e">
        <f t="shared" ref="J217" si="219">AVERAGE(H217:H218)</f>
        <v>#DIV/0!</v>
      </c>
      <c r="K217" s="3">
        <v>43662</v>
      </c>
      <c r="L217" s="13">
        <v>6</v>
      </c>
      <c r="M217" s="2" t="s">
        <v>4</v>
      </c>
      <c r="N217" s="1">
        <v>4</v>
      </c>
      <c r="O217" t="s">
        <v>24</v>
      </c>
      <c r="P217" t="e">
        <v>#DIV/0!</v>
      </c>
      <c r="Q217" s="17"/>
      <c r="R217" t="e">
        <f t="shared" si="198"/>
        <v>#DIV/0!</v>
      </c>
      <c r="S217" t="e">
        <f t="shared" si="199"/>
        <v>#DIV/0!</v>
      </c>
      <c r="U217" s="12"/>
    </row>
    <row r="218" spans="1:21">
      <c r="A218" s="12">
        <v>43682</v>
      </c>
      <c r="B218" s="13">
        <v>5</v>
      </c>
      <c r="C218" s="13" t="s">
        <v>4</v>
      </c>
      <c r="D218" s="13">
        <v>3</v>
      </c>
      <c r="E218" s="14" t="s">
        <v>23</v>
      </c>
      <c r="F218" s="15">
        <v>2</v>
      </c>
      <c r="G218" s="14"/>
      <c r="K218" s="3">
        <v>43662</v>
      </c>
      <c r="L218" s="13">
        <v>6</v>
      </c>
      <c r="M218" s="1" t="s">
        <v>4</v>
      </c>
      <c r="N218" s="1">
        <v>5</v>
      </c>
      <c r="O218" t="s">
        <v>24</v>
      </c>
      <c r="P218" t="e">
        <v>#DIV/0!</v>
      </c>
      <c r="Q218" s="2"/>
      <c r="R218" t="e">
        <f t="shared" si="198"/>
        <v>#DIV/0!</v>
      </c>
      <c r="S218" t="e">
        <f t="shared" si="199"/>
        <v>#DIV/0!</v>
      </c>
      <c r="U218" s="12"/>
    </row>
    <row r="219" spans="1:21">
      <c r="A219" s="12">
        <v>43682</v>
      </c>
      <c r="B219" s="13">
        <v>5</v>
      </c>
      <c r="C219" s="13" t="s">
        <v>4</v>
      </c>
      <c r="D219" s="14">
        <v>4</v>
      </c>
      <c r="E219" s="14" t="s">
        <v>23</v>
      </c>
      <c r="F219" s="15">
        <v>1</v>
      </c>
      <c r="G219" s="14"/>
      <c r="I219" t="e">
        <f t="shared" ref="I219" si="220">AVERAGE(G219:G220)</f>
        <v>#DIV/0!</v>
      </c>
      <c r="J219" t="e">
        <f t="shared" ref="J219" si="221">AVERAGE(H219:H220)</f>
        <v>#DIV/0!</v>
      </c>
      <c r="K219" s="3">
        <v>43662</v>
      </c>
      <c r="L219" s="13">
        <v>6</v>
      </c>
      <c r="M219" s="2" t="s">
        <v>5</v>
      </c>
      <c r="N219" s="2">
        <v>1</v>
      </c>
      <c r="O219" t="s">
        <v>24</v>
      </c>
      <c r="P219" t="e">
        <v>#DIV/0!</v>
      </c>
      <c r="Q219" s="17"/>
      <c r="R219" t="e">
        <f t="shared" si="198"/>
        <v>#DIV/0!</v>
      </c>
      <c r="S219" t="e">
        <f t="shared" si="199"/>
        <v>#DIV/0!</v>
      </c>
      <c r="U219" s="12"/>
    </row>
    <row r="220" spans="1:21">
      <c r="A220" s="12">
        <v>43682</v>
      </c>
      <c r="B220" s="13">
        <v>5</v>
      </c>
      <c r="C220" s="13" t="s">
        <v>4</v>
      </c>
      <c r="D220" s="13">
        <v>4</v>
      </c>
      <c r="E220" s="14" t="s">
        <v>23</v>
      </c>
      <c r="F220" s="15">
        <v>2</v>
      </c>
      <c r="K220" s="3">
        <v>43662</v>
      </c>
      <c r="L220" s="13">
        <v>6</v>
      </c>
      <c r="M220" s="2" t="s">
        <v>5</v>
      </c>
      <c r="N220" s="2">
        <v>2</v>
      </c>
      <c r="O220" t="s">
        <v>24</v>
      </c>
      <c r="P220" t="e">
        <v>#DIV/0!</v>
      </c>
      <c r="Q220" s="23"/>
      <c r="R220" t="e">
        <f t="shared" si="198"/>
        <v>#DIV/0!</v>
      </c>
      <c r="S220" t="e">
        <f t="shared" si="199"/>
        <v>#DIV/0!</v>
      </c>
      <c r="U220" s="12"/>
    </row>
    <row r="221" spans="1:21">
      <c r="A221" s="12">
        <v>43682</v>
      </c>
      <c r="B221" s="13">
        <v>5</v>
      </c>
      <c r="C221" s="13" t="s">
        <v>4</v>
      </c>
      <c r="D221" s="14">
        <v>5</v>
      </c>
      <c r="E221" s="14" t="s">
        <v>23</v>
      </c>
      <c r="F221" s="15">
        <v>1</v>
      </c>
      <c r="I221" t="e">
        <f t="shared" ref="I221" si="222">AVERAGE(G221:G222)</f>
        <v>#DIV/0!</v>
      </c>
      <c r="J221" t="e">
        <f t="shared" ref="J221" si="223">AVERAGE(H221:H222)</f>
        <v>#DIV/0!</v>
      </c>
      <c r="K221" s="3">
        <v>43662</v>
      </c>
      <c r="L221" s="13">
        <v>6</v>
      </c>
      <c r="M221" s="2" t="s">
        <v>5</v>
      </c>
      <c r="N221" s="1">
        <v>3</v>
      </c>
      <c r="O221" t="s">
        <v>24</v>
      </c>
      <c r="P221" t="e">
        <v>#DIV/0!</v>
      </c>
      <c r="Q221" s="17"/>
      <c r="R221" t="e">
        <f t="shared" si="198"/>
        <v>#DIV/0!</v>
      </c>
      <c r="S221" t="e">
        <f t="shared" si="199"/>
        <v>#DIV/0!</v>
      </c>
      <c r="U221" s="12"/>
    </row>
    <row r="222" spans="1:21">
      <c r="A222" s="12">
        <v>43682</v>
      </c>
      <c r="B222" s="13">
        <v>5</v>
      </c>
      <c r="C222" s="13" t="s">
        <v>4</v>
      </c>
      <c r="D222" s="13">
        <v>5</v>
      </c>
      <c r="E222" s="14" t="s">
        <v>23</v>
      </c>
      <c r="F222" s="15">
        <v>2</v>
      </c>
      <c r="K222" s="3">
        <v>43662</v>
      </c>
      <c r="L222" s="13">
        <v>6</v>
      </c>
      <c r="M222" s="2" t="s">
        <v>5</v>
      </c>
      <c r="N222" s="1">
        <v>4</v>
      </c>
      <c r="O222" t="s">
        <v>24</v>
      </c>
      <c r="P222">
        <v>2</v>
      </c>
      <c r="Q222" s="17">
        <v>1</v>
      </c>
      <c r="R222">
        <f t="shared" si="198"/>
        <v>2</v>
      </c>
      <c r="S222">
        <f t="shared" si="199"/>
        <v>2.5477707006369428E-2</v>
      </c>
      <c r="U222" s="12"/>
    </row>
    <row r="223" spans="1:21">
      <c r="A223" s="12">
        <v>43682</v>
      </c>
      <c r="B223" s="13">
        <v>5</v>
      </c>
      <c r="C223" s="13" t="s">
        <v>5</v>
      </c>
      <c r="D223" s="13">
        <v>1</v>
      </c>
      <c r="E223" s="14" t="s">
        <v>23</v>
      </c>
      <c r="F223" s="15">
        <v>1</v>
      </c>
      <c r="G223" s="14">
        <v>1</v>
      </c>
      <c r="H223">
        <v>7.2</v>
      </c>
      <c r="I223">
        <f t="shared" ref="I223" si="224">AVERAGE(G223:G224)</f>
        <v>0.5</v>
      </c>
      <c r="J223">
        <f t="shared" ref="J223" si="225">AVERAGE(H223:H224)</f>
        <v>7.1</v>
      </c>
      <c r="K223" s="3">
        <v>43662</v>
      </c>
      <c r="L223" s="13">
        <v>6</v>
      </c>
      <c r="M223" s="2" t="s">
        <v>5</v>
      </c>
      <c r="N223" s="1">
        <v>5</v>
      </c>
      <c r="O223" t="s">
        <v>24</v>
      </c>
      <c r="P223">
        <v>0</v>
      </c>
      <c r="Q223" s="17">
        <v>1</v>
      </c>
      <c r="R223">
        <f t="shared" si="198"/>
        <v>0</v>
      </c>
      <c r="S223">
        <f t="shared" si="199"/>
        <v>0</v>
      </c>
      <c r="U223" s="12"/>
    </row>
    <row r="224" spans="1:21">
      <c r="A224" s="12">
        <v>43682</v>
      </c>
      <c r="B224" s="13">
        <v>5</v>
      </c>
      <c r="C224" s="13" t="s">
        <v>5</v>
      </c>
      <c r="D224" s="13">
        <v>1</v>
      </c>
      <c r="E224" s="14" t="s">
        <v>23</v>
      </c>
      <c r="F224" s="15">
        <v>2</v>
      </c>
      <c r="G224" s="14">
        <v>0</v>
      </c>
      <c r="H224">
        <v>7</v>
      </c>
      <c r="K224" s="3">
        <v>43662</v>
      </c>
      <c r="L224" s="13">
        <v>6</v>
      </c>
      <c r="M224" s="2" t="s">
        <v>6</v>
      </c>
      <c r="N224" s="2">
        <v>1</v>
      </c>
      <c r="O224" t="s">
        <v>24</v>
      </c>
      <c r="P224" t="e">
        <v>#DIV/0!</v>
      </c>
      <c r="Q224" s="17"/>
      <c r="R224" t="e">
        <f t="shared" si="198"/>
        <v>#DIV/0!</v>
      </c>
      <c r="S224" t="e">
        <f t="shared" si="199"/>
        <v>#DIV/0!</v>
      </c>
      <c r="U224" s="12"/>
    </row>
    <row r="225" spans="1:21">
      <c r="A225" s="12">
        <v>43682</v>
      </c>
      <c r="B225" s="13">
        <v>5</v>
      </c>
      <c r="C225" s="13" t="s">
        <v>5</v>
      </c>
      <c r="D225" s="13">
        <v>2</v>
      </c>
      <c r="E225" s="14" t="s">
        <v>23</v>
      </c>
      <c r="F225" s="15">
        <v>1</v>
      </c>
      <c r="G225" s="14">
        <v>1</v>
      </c>
      <c r="H225">
        <v>5.6</v>
      </c>
      <c r="I225">
        <f t="shared" ref="I225" si="226">AVERAGE(G225:G226)</f>
        <v>1.5</v>
      </c>
      <c r="J225">
        <f t="shared" ref="J225" si="227">AVERAGE(H225:H226)</f>
        <v>6.05</v>
      </c>
      <c r="K225" s="3">
        <v>43662</v>
      </c>
      <c r="L225" s="13">
        <v>6</v>
      </c>
      <c r="M225" s="2" t="s">
        <v>6</v>
      </c>
      <c r="N225" s="2">
        <v>2</v>
      </c>
      <c r="O225" t="s">
        <v>24</v>
      </c>
      <c r="P225" t="e">
        <v>#DIV/0!</v>
      </c>
      <c r="Q225" s="17"/>
      <c r="R225" t="e">
        <f t="shared" si="198"/>
        <v>#DIV/0!</v>
      </c>
      <c r="S225" t="e">
        <f t="shared" si="199"/>
        <v>#DIV/0!</v>
      </c>
      <c r="U225" s="12"/>
    </row>
    <row r="226" spans="1:21">
      <c r="A226" s="12">
        <v>43682</v>
      </c>
      <c r="B226" s="13">
        <v>5</v>
      </c>
      <c r="C226" s="13" t="s">
        <v>5</v>
      </c>
      <c r="D226" s="13">
        <v>2</v>
      </c>
      <c r="E226" s="14" t="s">
        <v>23</v>
      </c>
      <c r="F226" s="15">
        <v>2</v>
      </c>
      <c r="G226" s="14">
        <v>2</v>
      </c>
      <c r="H226">
        <v>6.5</v>
      </c>
      <c r="K226" s="3">
        <v>43662</v>
      </c>
      <c r="L226" s="13">
        <v>6</v>
      </c>
      <c r="M226" s="2" t="s">
        <v>6</v>
      </c>
      <c r="N226" s="1">
        <v>3</v>
      </c>
      <c r="O226" t="s">
        <v>24</v>
      </c>
      <c r="P226" t="e">
        <v>#DIV/0!</v>
      </c>
      <c r="Q226" s="17"/>
      <c r="R226" t="e">
        <f t="shared" si="198"/>
        <v>#DIV/0!</v>
      </c>
      <c r="S226" t="e">
        <f t="shared" si="199"/>
        <v>#DIV/0!</v>
      </c>
      <c r="U226" s="12"/>
    </row>
    <row r="227" spans="1:21">
      <c r="A227" s="12">
        <v>43682</v>
      </c>
      <c r="B227" s="13">
        <v>5</v>
      </c>
      <c r="C227" s="13" t="s">
        <v>5</v>
      </c>
      <c r="D227" s="14">
        <v>3</v>
      </c>
      <c r="E227" s="14" t="s">
        <v>23</v>
      </c>
      <c r="F227" s="15">
        <v>1</v>
      </c>
      <c r="G227" s="14"/>
      <c r="I227" t="e">
        <f t="shared" ref="I227" si="228">AVERAGE(G227:G228)</f>
        <v>#DIV/0!</v>
      </c>
      <c r="J227" t="e">
        <f t="shared" ref="J227" si="229">AVERAGE(H227:H228)</f>
        <v>#DIV/0!</v>
      </c>
      <c r="K227" s="3">
        <v>43662</v>
      </c>
      <c r="L227" s="13">
        <v>6</v>
      </c>
      <c r="M227" s="2" t="s">
        <v>6</v>
      </c>
      <c r="N227" s="1">
        <v>4</v>
      </c>
      <c r="O227" t="s">
        <v>24</v>
      </c>
      <c r="P227" t="e">
        <v>#DIV/0!</v>
      </c>
      <c r="Q227" s="17"/>
      <c r="R227" t="e">
        <f t="shared" si="198"/>
        <v>#DIV/0!</v>
      </c>
      <c r="S227" t="e">
        <f t="shared" si="199"/>
        <v>#DIV/0!</v>
      </c>
      <c r="U227" s="12"/>
    </row>
    <row r="228" spans="1:21">
      <c r="A228" s="12">
        <v>43682</v>
      </c>
      <c r="B228" s="13">
        <v>5</v>
      </c>
      <c r="C228" s="13" t="s">
        <v>5</v>
      </c>
      <c r="D228" s="13">
        <v>3</v>
      </c>
      <c r="E228" s="14" t="s">
        <v>23</v>
      </c>
      <c r="F228" s="15">
        <v>2</v>
      </c>
      <c r="G228" s="14"/>
      <c r="K228" s="3">
        <v>43662</v>
      </c>
      <c r="L228" s="13">
        <v>6</v>
      </c>
      <c r="M228" s="2" t="s">
        <v>6</v>
      </c>
      <c r="N228" s="1">
        <v>5</v>
      </c>
      <c r="O228" t="s">
        <v>24</v>
      </c>
      <c r="P228" t="e">
        <v>#DIV/0!</v>
      </c>
      <c r="Q228" s="21"/>
      <c r="R228" t="e">
        <f t="shared" si="198"/>
        <v>#DIV/0!</v>
      </c>
      <c r="S228" t="e">
        <f t="shared" si="199"/>
        <v>#DIV/0!</v>
      </c>
      <c r="U228" s="12"/>
    </row>
    <row r="229" spans="1:21">
      <c r="A229" s="12">
        <v>43682</v>
      </c>
      <c r="B229" s="13">
        <v>5</v>
      </c>
      <c r="C229" s="13" t="s">
        <v>5</v>
      </c>
      <c r="D229" s="14">
        <v>4</v>
      </c>
      <c r="E229" s="14" t="s">
        <v>23</v>
      </c>
      <c r="F229" s="15">
        <v>1</v>
      </c>
      <c r="G229" s="14">
        <v>0</v>
      </c>
      <c r="H229">
        <v>7</v>
      </c>
      <c r="I229">
        <f t="shared" ref="I229" si="230">AVERAGE(G229:G230)</f>
        <v>0.5</v>
      </c>
      <c r="J229">
        <f t="shared" ref="J229" si="231">AVERAGE(H229:H230)</f>
        <v>4.8</v>
      </c>
      <c r="K229" s="3">
        <v>43682</v>
      </c>
      <c r="L229" s="2">
        <v>3</v>
      </c>
      <c r="M229" s="2" t="s">
        <v>4</v>
      </c>
      <c r="N229" s="2">
        <v>1</v>
      </c>
      <c r="O229" t="s">
        <v>24</v>
      </c>
      <c r="P229" t="e">
        <v>#DIV/0!</v>
      </c>
      <c r="Q229" s="17"/>
      <c r="R229" t="e">
        <f t="shared" si="198"/>
        <v>#DIV/0!</v>
      </c>
      <c r="S229" t="e">
        <f t="shared" si="199"/>
        <v>#DIV/0!</v>
      </c>
      <c r="U229" s="12"/>
    </row>
    <row r="230" spans="1:21">
      <c r="A230" s="12">
        <v>43682</v>
      </c>
      <c r="B230" s="13">
        <v>5</v>
      </c>
      <c r="C230" s="13" t="s">
        <v>5</v>
      </c>
      <c r="D230" s="13">
        <v>4</v>
      </c>
      <c r="E230" s="14" t="s">
        <v>23</v>
      </c>
      <c r="F230" s="15">
        <v>2</v>
      </c>
      <c r="G230" s="14">
        <v>1</v>
      </c>
      <c r="H230">
        <v>2.6</v>
      </c>
      <c r="K230" s="3">
        <v>43682</v>
      </c>
      <c r="L230" s="2">
        <v>3</v>
      </c>
      <c r="M230" s="2" t="s">
        <v>4</v>
      </c>
      <c r="N230" s="2">
        <v>2</v>
      </c>
      <c r="O230" t="s">
        <v>24</v>
      </c>
      <c r="P230" t="e">
        <v>#DIV/0!</v>
      </c>
      <c r="Q230" s="17"/>
      <c r="R230" t="e">
        <f t="shared" si="198"/>
        <v>#DIV/0!</v>
      </c>
      <c r="S230" t="e">
        <f t="shared" si="199"/>
        <v>#DIV/0!</v>
      </c>
      <c r="U230" s="12"/>
    </row>
    <row r="231" spans="1:21">
      <c r="A231" s="12">
        <v>43682</v>
      </c>
      <c r="B231" s="13">
        <v>5</v>
      </c>
      <c r="C231" s="13" t="s">
        <v>5</v>
      </c>
      <c r="D231" s="14">
        <v>5</v>
      </c>
      <c r="E231" s="14" t="s">
        <v>23</v>
      </c>
      <c r="F231" s="15">
        <v>1</v>
      </c>
      <c r="G231" s="14"/>
      <c r="I231" t="e">
        <f t="shared" ref="I231" si="232">AVERAGE(G231:G232)</f>
        <v>#DIV/0!</v>
      </c>
      <c r="J231" t="e">
        <f t="shared" ref="J231" si="233">AVERAGE(H231:H232)</f>
        <v>#DIV/0!</v>
      </c>
      <c r="K231" s="3">
        <v>43682</v>
      </c>
      <c r="L231" s="2">
        <v>3</v>
      </c>
      <c r="M231" s="2" t="s">
        <v>4</v>
      </c>
      <c r="N231" s="1">
        <v>3</v>
      </c>
      <c r="O231" t="s">
        <v>24</v>
      </c>
      <c r="P231" t="e">
        <v>#DIV/0!</v>
      </c>
      <c r="Q231" s="17"/>
      <c r="R231" t="e">
        <f t="shared" si="198"/>
        <v>#DIV/0!</v>
      </c>
      <c r="S231" t="e">
        <f t="shared" si="199"/>
        <v>#DIV/0!</v>
      </c>
      <c r="U231" s="12"/>
    </row>
    <row r="232" spans="1:21">
      <c r="A232" s="12">
        <v>43682</v>
      </c>
      <c r="B232" s="13">
        <v>5</v>
      </c>
      <c r="C232" s="13" t="s">
        <v>5</v>
      </c>
      <c r="D232" s="13">
        <v>5</v>
      </c>
      <c r="E232" s="14" t="s">
        <v>23</v>
      </c>
      <c r="F232" s="15">
        <v>2</v>
      </c>
      <c r="G232" s="14"/>
      <c r="K232" s="3">
        <v>43682</v>
      </c>
      <c r="L232" s="2">
        <v>3</v>
      </c>
      <c r="M232" s="2" t="s">
        <v>4</v>
      </c>
      <c r="N232" s="1">
        <v>4</v>
      </c>
      <c r="O232" t="s">
        <v>24</v>
      </c>
      <c r="P232" t="e">
        <v>#DIV/0!</v>
      </c>
      <c r="Q232" s="17"/>
      <c r="R232" t="e">
        <f t="shared" si="198"/>
        <v>#DIV/0!</v>
      </c>
      <c r="S232" t="e">
        <f t="shared" si="199"/>
        <v>#DIV/0!</v>
      </c>
      <c r="U232" s="12"/>
    </row>
    <row r="233" spans="1:21">
      <c r="A233" s="12">
        <v>43682</v>
      </c>
      <c r="B233" s="13">
        <v>5</v>
      </c>
      <c r="C233" s="13" t="s">
        <v>6</v>
      </c>
      <c r="D233" s="13">
        <v>1</v>
      </c>
      <c r="E233" s="14" t="s">
        <v>23</v>
      </c>
      <c r="F233" s="15">
        <v>1</v>
      </c>
      <c r="I233" t="e">
        <f t="shared" ref="I233" si="234">AVERAGE(G233:G234)</f>
        <v>#DIV/0!</v>
      </c>
      <c r="J233" t="e">
        <f t="shared" ref="J233" si="235">AVERAGE(H233:H234)</f>
        <v>#DIV/0!</v>
      </c>
      <c r="K233" s="3">
        <v>43682</v>
      </c>
      <c r="L233" s="2">
        <v>3</v>
      </c>
      <c r="M233" s="1" t="s">
        <v>4</v>
      </c>
      <c r="N233" s="1">
        <v>5</v>
      </c>
      <c r="O233" t="s">
        <v>24</v>
      </c>
      <c r="P233" t="e">
        <v>#DIV/0!</v>
      </c>
      <c r="Q233" s="17"/>
      <c r="R233" t="e">
        <f t="shared" si="198"/>
        <v>#DIV/0!</v>
      </c>
      <c r="S233" t="e">
        <f t="shared" si="199"/>
        <v>#DIV/0!</v>
      </c>
      <c r="U233" s="12"/>
    </row>
    <row r="234" spans="1:21">
      <c r="A234" s="12">
        <v>43682</v>
      </c>
      <c r="B234" s="13">
        <v>5</v>
      </c>
      <c r="C234" s="13" t="s">
        <v>6</v>
      </c>
      <c r="D234" s="13">
        <v>1</v>
      </c>
      <c r="E234" s="14" t="s">
        <v>23</v>
      </c>
      <c r="F234" s="15">
        <v>2</v>
      </c>
      <c r="K234" s="3">
        <v>43682</v>
      </c>
      <c r="L234" s="2">
        <v>3</v>
      </c>
      <c r="M234" s="2" t="s">
        <v>5</v>
      </c>
      <c r="N234" s="2">
        <v>1</v>
      </c>
      <c r="O234" t="s">
        <v>24</v>
      </c>
      <c r="P234">
        <v>1.5</v>
      </c>
      <c r="Q234" s="2">
        <v>2</v>
      </c>
      <c r="R234">
        <f t="shared" si="198"/>
        <v>3</v>
      </c>
      <c r="S234">
        <f t="shared" si="199"/>
        <v>3.8216560509554139E-2</v>
      </c>
      <c r="U234" s="12"/>
    </row>
    <row r="235" spans="1:21">
      <c r="A235" s="12">
        <v>43682</v>
      </c>
      <c r="B235" s="13">
        <v>5</v>
      </c>
      <c r="C235" s="13" t="s">
        <v>6</v>
      </c>
      <c r="D235" s="13">
        <v>2</v>
      </c>
      <c r="E235" s="14" t="s">
        <v>23</v>
      </c>
      <c r="F235" s="15">
        <v>1</v>
      </c>
      <c r="G235" s="14"/>
      <c r="I235" t="e">
        <f t="shared" ref="I235" si="236">AVERAGE(G235:G236)</f>
        <v>#DIV/0!</v>
      </c>
      <c r="J235" t="e">
        <f t="shared" ref="J235" si="237">AVERAGE(H235:H236)</f>
        <v>#DIV/0!</v>
      </c>
      <c r="K235" s="3">
        <v>43682</v>
      </c>
      <c r="L235" s="2">
        <v>3</v>
      </c>
      <c r="M235" s="2" t="s">
        <v>5</v>
      </c>
      <c r="N235" s="2">
        <v>2</v>
      </c>
      <c r="O235" t="s">
        <v>24</v>
      </c>
      <c r="P235" t="e">
        <v>#DIV/0!</v>
      </c>
      <c r="Q235" s="2"/>
      <c r="R235" t="e">
        <f t="shared" si="198"/>
        <v>#DIV/0!</v>
      </c>
      <c r="S235" t="e">
        <f t="shared" si="199"/>
        <v>#DIV/0!</v>
      </c>
      <c r="U235" s="12"/>
    </row>
    <row r="236" spans="1:21">
      <c r="A236" s="12">
        <v>43682</v>
      </c>
      <c r="B236" s="13">
        <v>5</v>
      </c>
      <c r="C236" s="13" t="s">
        <v>6</v>
      </c>
      <c r="D236" s="13">
        <v>2</v>
      </c>
      <c r="E236" s="14" t="s">
        <v>23</v>
      </c>
      <c r="F236" s="15">
        <v>2</v>
      </c>
      <c r="K236" s="3">
        <v>43682</v>
      </c>
      <c r="L236" s="2">
        <v>3</v>
      </c>
      <c r="M236" s="2" t="s">
        <v>5</v>
      </c>
      <c r="N236" s="1">
        <v>3</v>
      </c>
      <c r="O236" t="s">
        <v>24</v>
      </c>
      <c r="P236">
        <v>0</v>
      </c>
      <c r="Q236" s="17">
        <v>4</v>
      </c>
      <c r="R236">
        <f t="shared" si="198"/>
        <v>0</v>
      </c>
      <c r="S236">
        <f t="shared" si="199"/>
        <v>0</v>
      </c>
      <c r="U236" s="12"/>
    </row>
    <row r="237" spans="1:21">
      <c r="A237" s="12">
        <v>43682</v>
      </c>
      <c r="B237" s="13">
        <v>5</v>
      </c>
      <c r="C237" s="13" t="s">
        <v>6</v>
      </c>
      <c r="D237" s="14">
        <v>3</v>
      </c>
      <c r="E237" s="14" t="s">
        <v>23</v>
      </c>
      <c r="F237" s="15">
        <v>1</v>
      </c>
      <c r="I237" t="e">
        <f t="shared" ref="I237" si="238">AVERAGE(G237:G238)</f>
        <v>#DIV/0!</v>
      </c>
      <c r="J237" t="e">
        <f t="shared" ref="J237" si="239">AVERAGE(H237:H238)</f>
        <v>#DIV/0!</v>
      </c>
      <c r="K237" s="3">
        <v>43682</v>
      </c>
      <c r="L237" s="2">
        <v>3</v>
      </c>
      <c r="M237" s="2" t="s">
        <v>5</v>
      </c>
      <c r="N237" s="1">
        <v>4</v>
      </c>
      <c r="O237" t="s">
        <v>24</v>
      </c>
      <c r="P237" t="e">
        <v>#DIV/0!</v>
      </c>
      <c r="Q237" s="17"/>
      <c r="R237" t="e">
        <f t="shared" si="198"/>
        <v>#DIV/0!</v>
      </c>
      <c r="S237" t="e">
        <f t="shared" si="199"/>
        <v>#DIV/0!</v>
      </c>
      <c r="U237" s="12"/>
    </row>
    <row r="238" spans="1:21">
      <c r="A238" s="12">
        <v>43682</v>
      </c>
      <c r="B238" s="13">
        <v>5</v>
      </c>
      <c r="C238" s="13" t="s">
        <v>6</v>
      </c>
      <c r="D238" s="13">
        <v>3</v>
      </c>
      <c r="E238" s="14" t="s">
        <v>23</v>
      </c>
      <c r="F238" s="15">
        <v>2</v>
      </c>
      <c r="K238" s="3">
        <v>43682</v>
      </c>
      <c r="L238" s="2">
        <v>3</v>
      </c>
      <c r="M238" s="2" t="s">
        <v>5</v>
      </c>
      <c r="N238" s="1">
        <v>5</v>
      </c>
      <c r="O238" t="s">
        <v>24</v>
      </c>
      <c r="P238" t="e">
        <v>#DIV/0!</v>
      </c>
      <c r="Q238" s="17"/>
      <c r="R238" t="e">
        <f t="shared" si="198"/>
        <v>#DIV/0!</v>
      </c>
      <c r="S238" t="e">
        <f t="shared" si="199"/>
        <v>#DIV/0!</v>
      </c>
      <c r="U238" s="12"/>
    </row>
    <row r="239" spans="1:21">
      <c r="A239" s="12">
        <v>43682</v>
      </c>
      <c r="B239" s="13">
        <v>5</v>
      </c>
      <c r="C239" s="13" t="s">
        <v>6</v>
      </c>
      <c r="D239" s="14">
        <v>4</v>
      </c>
      <c r="E239" s="14" t="s">
        <v>23</v>
      </c>
      <c r="F239" s="15">
        <v>1</v>
      </c>
      <c r="G239" s="14"/>
      <c r="I239" t="e">
        <f t="shared" ref="I239" si="240">AVERAGE(G239:G240)</f>
        <v>#DIV/0!</v>
      </c>
      <c r="J239" t="e">
        <f t="shared" ref="J239" si="241">AVERAGE(H239:H240)</f>
        <v>#DIV/0!</v>
      </c>
      <c r="K239" s="3">
        <v>43682</v>
      </c>
      <c r="L239" s="2">
        <v>3</v>
      </c>
      <c r="M239" s="2" t="s">
        <v>6</v>
      </c>
      <c r="N239" s="2">
        <v>1</v>
      </c>
      <c r="O239" t="s">
        <v>24</v>
      </c>
      <c r="P239" t="e">
        <v>#DIV/0!</v>
      </c>
      <c r="Q239" s="17"/>
      <c r="R239" t="e">
        <f t="shared" si="198"/>
        <v>#DIV/0!</v>
      </c>
      <c r="S239" t="e">
        <f t="shared" si="199"/>
        <v>#DIV/0!</v>
      </c>
      <c r="U239" s="12"/>
    </row>
    <row r="240" spans="1:21">
      <c r="A240" s="12">
        <v>43682</v>
      </c>
      <c r="B240" s="13">
        <v>5</v>
      </c>
      <c r="C240" s="13" t="s">
        <v>6</v>
      </c>
      <c r="D240" s="13">
        <v>4</v>
      </c>
      <c r="E240" s="14" t="s">
        <v>23</v>
      </c>
      <c r="F240" s="15">
        <v>2</v>
      </c>
      <c r="G240" s="14"/>
      <c r="K240" s="3">
        <v>43682</v>
      </c>
      <c r="L240" s="2">
        <v>3</v>
      </c>
      <c r="M240" s="2" t="s">
        <v>6</v>
      </c>
      <c r="N240" s="2">
        <v>2</v>
      </c>
      <c r="O240" t="s">
        <v>24</v>
      </c>
      <c r="P240" t="e">
        <v>#DIV/0!</v>
      </c>
      <c r="Q240" s="2"/>
      <c r="R240" t="e">
        <f t="shared" si="198"/>
        <v>#DIV/0!</v>
      </c>
      <c r="S240" t="e">
        <f t="shared" si="199"/>
        <v>#DIV/0!</v>
      </c>
      <c r="U240" s="12"/>
    </row>
    <row r="241" spans="1:21">
      <c r="A241" s="12">
        <v>43682</v>
      </c>
      <c r="B241" s="13">
        <v>5</v>
      </c>
      <c r="C241" s="13" t="s">
        <v>6</v>
      </c>
      <c r="D241" s="14">
        <v>5</v>
      </c>
      <c r="E241" s="14" t="s">
        <v>23</v>
      </c>
      <c r="F241" s="15">
        <v>1</v>
      </c>
      <c r="G241" s="14">
        <v>1</v>
      </c>
      <c r="H241">
        <v>6.5</v>
      </c>
      <c r="I241">
        <f t="shared" ref="I241" si="242">AVERAGE(G241:G242)</f>
        <v>1</v>
      </c>
      <c r="J241">
        <f t="shared" ref="J241" si="243">AVERAGE(H241:H242)</f>
        <v>6.5</v>
      </c>
      <c r="K241" s="3">
        <v>43682</v>
      </c>
      <c r="L241" s="2">
        <v>3</v>
      </c>
      <c r="M241" s="2" t="s">
        <v>6</v>
      </c>
      <c r="N241" s="1">
        <v>3</v>
      </c>
      <c r="O241" t="s">
        <v>24</v>
      </c>
      <c r="P241" t="e">
        <v>#DIV/0!</v>
      </c>
      <c r="Q241" s="2"/>
      <c r="R241" t="e">
        <f t="shared" si="198"/>
        <v>#DIV/0!</v>
      </c>
      <c r="S241" t="e">
        <f t="shared" si="199"/>
        <v>#DIV/0!</v>
      </c>
      <c r="U241" s="12"/>
    </row>
    <row r="242" spans="1:21">
      <c r="A242" s="12">
        <v>43682</v>
      </c>
      <c r="B242" s="13">
        <v>5</v>
      </c>
      <c r="C242" s="13" t="s">
        <v>6</v>
      </c>
      <c r="D242" s="13">
        <v>5</v>
      </c>
      <c r="E242" s="14" t="s">
        <v>23</v>
      </c>
      <c r="F242" s="15">
        <v>2</v>
      </c>
      <c r="G242" s="14"/>
      <c r="K242" s="3">
        <v>43682</v>
      </c>
      <c r="L242" s="2">
        <v>3</v>
      </c>
      <c r="M242" s="2" t="s">
        <v>6</v>
      </c>
      <c r="N242" s="1">
        <v>4</v>
      </c>
      <c r="O242" t="s">
        <v>24</v>
      </c>
      <c r="P242" t="e">
        <v>#DIV/0!</v>
      </c>
      <c r="Q242" s="2"/>
      <c r="R242" t="e">
        <f t="shared" si="198"/>
        <v>#DIV/0!</v>
      </c>
      <c r="S242" t="e">
        <f t="shared" si="199"/>
        <v>#DIV/0!</v>
      </c>
      <c r="U242" s="12"/>
    </row>
    <row r="243" spans="1:21">
      <c r="A243" s="12">
        <v>43682</v>
      </c>
      <c r="B243" s="13">
        <v>6</v>
      </c>
      <c r="C243" s="13" t="s">
        <v>4</v>
      </c>
      <c r="D243" s="13">
        <v>1</v>
      </c>
      <c r="E243" s="14" t="s">
        <v>23</v>
      </c>
      <c r="F243" s="15">
        <v>1</v>
      </c>
      <c r="G243" s="14"/>
      <c r="I243" t="e">
        <f t="shared" ref="I243" si="244">AVERAGE(G243:G244)</f>
        <v>#DIV/0!</v>
      </c>
      <c r="J243" t="e">
        <f t="shared" ref="J243" si="245">AVERAGE(H243:H244)</f>
        <v>#DIV/0!</v>
      </c>
      <c r="K243" s="3">
        <v>43682</v>
      </c>
      <c r="L243" s="2">
        <v>3</v>
      </c>
      <c r="M243" s="2" t="s">
        <v>6</v>
      </c>
      <c r="N243" s="1">
        <v>5</v>
      </c>
      <c r="O243" t="s">
        <v>24</v>
      </c>
      <c r="P243" t="e">
        <v>#DIV/0!</v>
      </c>
      <c r="Q243" s="17"/>
      <c r="R243" t="e">
        <f t="shared" si="198"/>
        <v>#DIV/0!</v>
      </c>
      <c r="S243" t="e">
        <f t="shared" si="199"/>
        <v>#DIV/0!</v>
      </c>
      <c r="U243" s="12"/>
    </row>
    <row r="244" spans="1:21">
      <c r="A244" s="12">
        <v>43682</v>
      </c>
      <c r="B244" s="13">
        <v>6</v>
      </c>
      <c r="C244" s="13" t="s">
        <v>4</v>
      </c>
      <c r="D244" s="13">
        <v>1</v>
      </c>
      <c r="E244" s="14" t="s">
        <v>23</v>
      </c>
      <c r="F244" s="15">
        <v>2</v>
      </c>
      <c r="K244" s="3">
        <v>43682</v>
      </c>
      <c r="L244" s="2">
        <v>5</v>
      </c>
      <c r="M244" s="2" t="s">
        <v>4</v>
      </c>
      <c r="N244" s="2">
        <v>1</v>
      </c>
      <c r="O244" t="s">
        <v>24</v>
      </c>
      <c r="P244" t="e">
        <v>#DIV/0!</v>
      </c>
      <c r="Q244" s="17"/>
      <c r="R244" t="e">
        <f t="shared" si="198"/>
        <v>#DIV/0!</v>
      </c>
      <c r="S244" t="e">
        <f t="shared" si="199"/>
        <v>#DIV/0!</v>
      </c>
      <c r="U244" s="12"/>
    </row>
    <row r="245" spans="1:21">
      <c r="A245" s="12">
        <v>43682</v>
      </c>
      <c r="B245" s="13">
        <v>6</v>
      </c>
      <c r="C245" s="13" t="s">
        <v>4</v>
      </c>
      <c r="D245" s="13">
        <v>2</v>
      </c>
      <c r="E245" s="14" t="s">
        <v>23</v>
      </c>
      <c r="F245" s="15">
        <v>1</v>
      </c>
      <c r="G245" s="14"/>
      <c r="I245" t="e">
        <f t="shared" ref="I245" si="246">AVERAGE(G245:G246)</f>
        <v>#DIV/0!</v>
      </c>
      <c r="J245" t="e">
        <f t="shared" ref="J245" si="247">AVERAGE(H245:H246)</f>
        <v>#DIV/0!</v>
      </c>
      <c r="K245" s="3">
        <v>43682</v>
      </c>
      <c r="L245" s="2">
        <v>5</v>
      </c>
      <c r="M245" s="2" t="s">
        <v>4</v>
      </c>
      <c r="N245" s="2">
        <v>2</v>
      </c>
      <c r="O245" t="s">
        <v>24</v>
      </c>
      <c r="P245" t="e">
        <v>#DIV/0!</v>
      </c>
      <c r="Q245" s="17"/>
      <c r="R245" t="e">
        <f t="shared" si="198"/>
        <v>#DIV/0!</v>
      </c>
      <c r="S245" t="e">
        <f t="shared" si="199"/>
        <v>#DIV/0!</v>
      </c>
      <c r="U245" s="12"/>
    </row>
    <row r="246" spans="1:21">
      <c r="A246" s="12">
        <v>43682</v>
      </c>
      <c r="B246" s="13">
        <v>6</v>
      </c>
      <c r="C246" s="13" t="s">
        <v>4</v>
      </c>
      <c r="D246" s="13">
        <v>2</v>
      </c>
      <c r="E246" s="14" t="s">
        <v>23</v>
      </c>
      <c r="F246" s="15">
        <v>2</v>
      </c>
      <c r="G246" s="14"/>
      <c r="K246" s="3">
        <v>43682</v>
      </c>
      <c r="L246" s="2">
        <v>5</v>
      </c>
      <c r="M246" s="2" t="s">
        <v>4</v>
      </c>
      <c r="N246" s="1">
        <v>3</v>
      </c>
      <c r="O246" t="s">
        <v>24</v>
      </c>
      <c r="P246" t="e">
        <v>#DIV/0!</v>
      </c>
      <c r="Q246" s="17"/>
      <c r="R246" t="e">
        <f t="shared" si="198"/>
        <v>#DIV/0!</v>
      </c>
      <c r="S246" t="e">
        <f t="shared" si="199"/>
        <v>#DIV/0!</v>
      </c>
      <c r="U246" s="12"/>
    </row>
    <row r="247" spans="1:21">
      <c r="A247" s="12">
        <v>43682</v>
      </c>
      <c r="B247" s="13">
        <v>6</v>
      </c>
      <c r="C247" s="13" t="s">
        <v>4</v>
      </c>
      <c r="D247" s="14">
        <v>3</v>
      </c>
      <c r="E247" s="14" t="s">
        <v>23</v>
      </c>
      <c r="F247" s="15">
        <v>1</v>
      </c>
      <c r="I247" t="e">
        <f t="shared" ref="I247" si="248">AVERAGE(G247:G248)</f>
        <v>#DIV/0!</v>
      </c>
      <c r="J247" t="e">
        <f t="shared" ref="J247" si="249">AVERAGE(H247:H248)</f>
        <v>#DIV/0!</v>
      </c>
      <c r="K247" s="3">
        <v>43682</v>
      </c>
      <c r="L247" s="2">
        <v>5</v>
      </c>
      <c r="M247" s="2" t="s">
        <v>4</v>
      </c>
      <c r="N247" s="1">
        <v>4</v>
      </c>
      <c r="O247" t="s">
        <v>24</v>
      </c>
      <c r="P247" t="e">
        <v>#DIV/0!</v>
      </c>
      <c r="Q247" s="21"/>
      <c r="R247" t="e">
        <f t="shared" si="198"/>
        <v>#DIV/0!</v>
      </c>
      <c r="S247" t="e">
        <f t="shared" si="199"/>
        <v>#DIV/0!</v>
      </c>
      <c r="U247" s="12"/>
    </row>
    <row r="248" spans="1:21">
      <c r="A248" s="12">
        <v>43682</v>
      </c>
      <c r="B248" s="13">
        <v>6</v>
      </c>
      <c r="C248" s="13" t="s">
        <v>4</v>
      </c>
      <c r="D248" s="13">
        <v>3</v>
      </c>
      <c r="E248" s="14" t="s">
        <v>23</v>
      </c>
      <c r="F248" s="15">
        <v>2</v>
      </c>
      <c r="G248" s="14"/>
      <c r="K248" s="3">
        <v>43682</v>
      </c>
      <c r="L248" s="2">
        <v>5</v>
      </c>
      <c r="M248" s="1" t="s">
        <v>4</v>
      </c>
      <c r="N248" s="1">
        <v>5</v>
      </c>
      <c r="O248" t="s">
        <v>24</v>
      </c>
      <c r="P248" t="e">
        <v>#DIV/0!</v>
      </c>
      <c r="Q248" s="17"/>
      <c r="R248" t="e">
        <f t="shared" si="198"/>
        <v>#DIV/0!</v>
      </c>
      <c r="S248" t="e">
        <f t="shared" si="199"/>
        <v>#DIV/0!</v>
      </c>
      <c r="U248" s="12"/>
    </row>
    <row r="249" spans="1:21">
      <c r="A249" s="12">
        <v>43682</v>
      </c>
      <c r="B249" s="13">
        <v>6</v>
      </c>
      <c r="C249" s="13" t="s">
        <v>4</v>
      </c>
      <c r="D249" s="14">
        <v>4</v>
      </c>
      <c r="E249" s="14" t="s">
        <v>23</v>
      </c>
      <c r="F249" s="15">
        <v>1</v>
      </c>
      <c r="G249" s="14">
        <v>2</v>
      </c>
      <c r="H249">
        <v>7.6</v>
      </c>
      <c r="I249">
        <f t="shared" ref="I249" si="250">AVERAGE(G249:G250)</f>
        <v>1.5</v>
      </c>
      <c r="J249">
        <f t="shared" ref="J249" si="251">AVERAGE(H249:H250)</f>
        <v>7.25</v>
      </c>
      <c r="K249" s="3">
        <v>43682</v>
      </c>
      <c r="L249" s="2">
        <v>5</v>
      </c>
      <c r="M249" s="2" t="s">
        <v>5</v>
      </c>
      <c r="N249" s="2">
        <v>1</v>
      </c>
      <c r="O249" t="s">
        <v>24</v>
      </c>
      <c r="P249" t="e">
        <v>#DIV/0!</v>
      </c>
      <c r="Q249" s="22"/>
      <c r="R249" t="e">
        <f t="shared" si="198"/>
        <v>#DIV/0!</v>
      </c>
      <c r="S249" t="e">
        <f t="shared" si="199"/>
        <v>#DIV/0!</v>
      </c>
      <c r="U249" s="12"/>
    </row>
    <row r="250" spans="1:21">
      <c r="A250" s="12">
        <v>43682</v>
      </c>
      <c r="B250" s="13">
        <v>6</v>
      </c>
      <c r="C250" s="13" t="s">
        <v>4</v>
      </c>
      <c r="D250" s="13">
        <v>4</v>
      </c>
      <c r="E250" s="14" t="s">
        <v>23</v>
      </c>
      <c r="F250" s="15">
        <v>2</v>
      </c>
      <c r="G250" s="14">
        <v>1</v>
      </c>
      <c r="H250">
        <v>6.9</v>
      </c>
      <c r="K250" s="3">
        <v>43682</v>
      </c>
      <c r="L250" s="2">
        <v>5</v>
      </c>
      <c r="M250" s="2" t="s">
        <v>5</v>
      </c>
      <c r="N250" s="2">
        <v>2</v>
      </c>
      <c r="O250" t="s">
        <v>24</v>
      </c>
      <c r="P250" t="e">
        <v>#DIV/0!</v>
      </c>
      <c r="Q250" s="17"/>
      <c r="R250" t="e">
        <f t="shared" si="198"/>
        <v>#DIV/0!</v>
      </c>
      <c r="S250" t="e">
        <f t="shared" si="199"/>
        <v>#DIV/0!</v>
      </c>
      <c r="U250" s="12"/>
    </row>
    <row r="251" spans="1:21">
      <c r="A251" s="12">
        <v>43682</v>
      </c>
      <c r="B251" s="13">
        <v>6</v>
      </c>
      <c r="C251" s="13" t="s">
        <v>4</v>
      </c>
      <c r="D251" s="14">
        <v>5</v>
      </c>
      <c r="E251" s="14" t="s">
        <v>23</v>
      </c>
      <c r="F251" s="15">
        <v>1</v>
      </c>
      <c r="I251" t="e">
        <f t="shared" ref="I251" si="252">AVERAGE(G251:G252)</f>
        <v>#DIV/0!</v>
      </c>
      <c r="J251" t="e">
        <f t="shared" ref="J251" si="253">AVERAGE(H251:H252)</f>
        <v>#DIV/0!</v>
      </c>
      <c r="K251" s="3">
        <v>43682</v>
      </c>
      <c r="L251" s="2">
        <v>5</v>
      </c>
      <c r="M251" s="2" t="s">
        <v>5</v>
      </c>
      <c r="N251" s="1">
        <v>3</v>
      </c>
      <c r="O251" t="s">
        <v>24</v>
      </c>
      <c r="P251" t="e">
        <v>#DIV/0!</v>
      </c>
      <c r="Q251" s="2"/>
      <c r="R251" t="e">
        <f t="shared" si="198"/>
        <v>#DIV/0!</v>
      </c>
      <c r="S251" t="e">
        <f t="shared" si="199"/>
        <v>#DIV/0!</v>
      </c>
      <c r="U251" s="12"/>
    </row>
    <row r="252" spans="1:21">
      <c r="A252" s="12">
        <v>43682</v>
      </c>
      <c r="B252" s="13">
        <v>6</v>
      </c>
      <c r="C252" s="13" t="s">
        <v>4</v>
      </c>
      <c r="D252" s="13">
        <v>5</v>
      </c>
      <c r="E252" s="14" t="s">
        <v>23</v>
      </c>
      <c r="F252" s="15">
        <v>2</v>
      </c>
      <c r="G252" s="14"/>
      <c r="K252" s="3">
        <v>43682</v>
      </c>
      <c r="L252" s="2">
        <v>5</v>
      </c>
      <c r="M252" s="2" t="s">
        <v>5</v>
      </c>
      <c r="N252" s="1">
        <v>4</v>
      </c>
      <c r="O252" t="s">
        <v>24</v>
      </c>
      <c r="P252" t="e">
        <v>#DIV/0!</v>
      </c>
      <c r="Q252" s="19"/>
      <c r="R252" t="e">
        <f t="shared" si="198"/>
        <v>#DIV/0!</v>
      </c>
      <c r="S252" t="e">
        <f t="shared" si="199"/>
        <v>#DIV/0!</v>
      </c>
      <c r="U252" s="12"/>
    </row>
    <row r="253" spans="1:21">
      <c r="A253" s="12">
        <v>43682</v>
      </c>
      <c r="B253" s="13">
        <v>6</v>
      </c>
      <c r="C253" s="13" t="s">
        <v>5</v>
      </c>
      <c r="D253" s="13">
        <v>1</v>
      </c>
      <c r="E253" s="14" t="s">
        <v>23</v>
      </c>
      <c r="F253" s="15">
        <v>1</v>
      </c>
      <c r="G253" s="14"/>
      <c r="I253" t="e">
        <f t="shared" ref="I253" si="254">AVERAGE(G253:G254)</f>
        <v>#DIV/0!</v>
      </c>
      <c r="J253" t="e">
        <f t="shared" ref="J253" si="255">AVERAGE(H253:H254)</f>
        <v>#DIV/0!</v>
      </c>
      <c r="K253" s="3">
        <v>43682</v>
      </c>
      <c r="L253" s="2">
        <v>5</v>
      </c>
      <c r="M253" s="2" t="s">
        <v>5</v>
      </c>
      <c r="N253" s="1">
        <v>5</v>
      </c>
      <c r="O253" t="s">
        <v>24</v>
      </c>
      <c r="P253" t="e">
        <v>#DIV/0!</v>
      </c>
      <c r="Q253" s="17"/>
      <c r="R253" t="e">
        <f t="shared" si="198"/>
        <v>#DIV/0!</v>
      </c>
      <c r="S253" t="e">
        <f t="shared" si="199"/>
        <v>#DIV/0!</v>
      </c>
      <c r="U253" s="12"/>
    </row>
    <row r="254" spans="1:21">
      <c r="A254" s="12">
        <v>43682</v>
      </c>
      <c r="B254" s="13">
        <v>6</v>
      </c>
      <c r="C254" s="13" t="s">
        <v>5</v>
      </c>
      <c r="D254" s="13">
        <v>1</v>
      </c>
      <c r="E254" s="14" t="s">
        <v>23</v>
      </c>
      <c r="F254" s="15">
        <v>2</v>
      </c>
      <c r="G254" s="14"/>
      <c r="K254" s="3">
        <v>43682</v>
      </c>
      <c r="L254" s="2">
        <v>5</v>
      </c>
      <c r="M254" s="2" t="s">
        <v>6</v>
      </c>
      <c r="N254" s="2">
        <v>1</v>
      </c>
      <c r="O254" t="s">
        <v>24</v>
      </c>
      <c r="P254" t="e">
        <v>#DIV/0!</v>
      </c>
      <c r="Q254" s="17"/>
      <c r="R254" t="e">
        <f t="shared" si="198"/>
        <v>#DIV/0!</v>
      </c>
      <c r="S254" t="e">
        <f t="shared" si="199"/>
        <v>#DIV/0!</v>
      </c>
      <c r="U254" s="12"/>
    </row>
    <row r="255" spans="1:21">
      <c r="A255" s="12">
        <v>43682</v>
      </c>
      <c r="B255" s="13">
        <v>6</v>
      </c>
      <c r="C255" s="13" t="s">
        <v>5</v>
      </c>
      <c r="D255" s="13">
        <v>2</v>
      </c>
      <c r="E255" s="14" t="s">
        <v>23</v>
      </c>
      <c r="F255" s="15">
        <v>1</v>
      </c>
      <c r="G255" s="14">
        <v>1</v>
      </c>
      <c r="H255">
        <v>7.6</v>
      </c>
      <c r="I255">
        <f t="shared" ref="I255" si="256">AVERAGE(G255:G256)</f>
        <v>0.5</v>
      </c>
      <c r="J255">
        <f t="shared" ref="J255" si="257">AVERAGE(H255:H256)</f>
        <v>6.4</v>
      </c>
      <c r="K255" s="3">
        <v>43682</v>
      </c>
      <c r="L255" s="2">
        <v>5</v>
      </c>
      <c r="M255" s="2" t="s">
        <v>6</v>
      </c>
      <c r="N255" s="2">
        <v>2</v>
      </c>
      <c r="O255" t="s">
        <v>24</v>
      </c>
      <c r="P255" t="e">
        <v>#DIV/0!</v>
      </c>
      <c r="Q255" s="17"/>
      <c r="R255" t="e">
        <f t="shared" si="198"/>
        <v>#DIV/0!</v>
      </c>
      <c r="S255" t="e">
        <f t="shared" si="199"/>
        <v>#DIV/0!</v>
      </c>
      <c r="U255" s="12"/>
    </row>
    <row r="256" spans="1:21">
      <c r="A256" s="12">
        <v>43682</v>
      </c>
      <c r="B256" s="13">
        <v>6</v>
      </c>
      <c r="C256" s="13" t="s">
        <v>5</v>
      </c>
      <c r="D256" s="13">
        <v>2</v>
      </c>
      <c r="E256" s="14" t="s">
        <v>23</v>
      </c>
      <c r="F256" s="15">
        <v>2</v>
      </c>
      <c r="G256" s="14">
        <v>0</v>
      </c>
      <c r="H256">
        <v>5.2</v>
      </c>
      <c r="K256" s="3">
        <v>43682</v>
      </c>
      <c r="L256" s="2">
        <v>5</v>
      </c>
      <c r="M256" s="2" t="s">
        <v>6</v>
      </c>
      <c r="N256" s="1">
        <v>3</v>
      </c>
      <c r="O256" t="s">
        <v>24</v>
      </c>
      <c r="P256" t="e">
        <v>#DIV/0!</v>
      </c>
      <c r="Q256" s="17"/>
      <c r="R256" t="e">
        <f t="shared" si="198"/>
        <v>#DIV/0!</v>
      </c>
      <c r="S256" t="e">
        <f t="shared" si="199"/>
        <v>#DIV/0!</v>
      </c>
      <c r="U256" s="12"/>
    </row>
    <row r="257" spans="1:21">
      <c r="A257" s="12">
        <v>43682</v>
      </c>
      <c r="B257" s="13">
        <v>6</v>
      </c>
      <c r="C257" s="13" t="s">
        <v>5</v>
      </c>
      <c r="D257" s="14">
        <v>3</v>
      </c>
      <c r="E257" s="14" t="s">
        <v>23</v>
      </c>
      <c r="F257" s="15">
        <v>1</v>
      </c>
      <c r="G257" s="14"/>
      <c r="I257" t="e">
        <f t="shared" ref="I257" si="258">AVERAGE(G257:G258)</f>
        <v>#DIV/0!</v>
      </c>
      <c r="J257" t="e">
        <f t="shared" ref="J257" si="259">AVERAGE(H257:H258)</f>
        <v>#DIV/0!</v>
      </c>
      <c r="K257" s="3">
        <v>43682</v>
      </c>
      <c r="L257" s="2">
        <v>5</v>
      </c>
      <c r="M257" s="2" t="s">
        <v>6</v>
      </c>
      <c r="N257" s="1">
        <v>4</v>
      </c>
      <c r="O257" t="s">
        <v>24</v>
      </c>
      <c r="P257" t="e">
        <v>#DIV/0!</v>
      </c>
      <c r="Q257" s="17"/>
      <c r="R257" t="e">
        <f t="shared" si="198"/>
        <v>#DIV/0!</v>
      </c>
      <c r="S257" t="e">
        <f t="shared" si="199"/>
        <v>#DIV/0!</v>
      </c>
      <c r="U257" s="12"/>
    </row>
    <row r="258" spans="1:21">
      <c r="A258" s="12">
        <v>43682</v>
      </c>
      <c r="B258" s="13">
        <v>6</v>
      </c>
      <c r="C258" s="13" t="s">
        <v>5</v>
      </c>
      <c r="D258" s="13">
        <v>3</v>
      </c>
      <c r="E258" s="14" t="s">
        <v>23</v>
      </c>
      <c r="F258" s="15">
        <v>2</v>
      </c>
      <c r="G258" s="14"/>
      <c r="K258" s="3">
        <v>43682</v>
      </c>
      <c r="L258" s="2">
        <v>5</v>
      </c>
      <c r="M258" s="2" t="s">
        <v>6</v>
      </c>
      <c r="N258" s="1">
        <v>5</v>
      </c>
      <c r="O258" t="s">
        <v>24</v>
      </c>
      <c r="P258" t="e">
        <v>#DIV/0!</v>
      </c>
      <c r="Q258" s="2"/>
      <c r="R258" t="e">
        <f t="shared" si="198"/>
        <v>#DIV/0!</v>
      </c>
      <c r="S258" t="e">
        <f t="shared" si="199"/>
        <v>#DIV/0!</v>
      </c>
      <c r="U258" s="12"/>
    </row>
    <row r="259" spans="1:21">
      <c r="A259" s="12">
        <v>43682</v>
      </c>
      <c r="B259" s="13">
        <v>6</v>
      </c>
      <c r="C259" s="13" t="s">
        <v>5</v>
      </c>
      <c r="D259" s="14">
        <v>4</v>
      </c>
      <c r="E259" s="14" t="s">
        <v>23</v>
      </c>
      <c r="F259" s="15">
        <v>1</v>
      </c>
      <c r="G259" s="14">
        <v>1</v>
      </c>
      <c r="H259">
        <v>7.8</v>
      </c>
      <c r="I259">
        <f t="shared" ref="I259" si="260">AVERAGE(G259:G260)</f>
        <v>2.5</v>
      </c>
      <c r="J259">
        <f t="shared" ref="J259" si="261">AVERAGE(H259:H260)</f>
        <v>9.3000000000000007</v>
      </c>
      <c r="K259" s="3">
        <v>43682</v>
      </c>
      <c r="L259" s="2">
        <v>6</v>
      </c>
      <c r="M259" s="2" t="s">
        <v>4</v>
      </c>
      <c r="N259" s="2">
        <v>1</v>
      </c>
      <c r="O259" t="s">
        <v>24</v>
      </c>
      <c r="P259" t="e">
        <v>#DIV/0!</v>
      </c>
      <c r="Q259" s="2"/>
      <c r="R259" t="e">
        <f t="shared" si="198"/>
        <v>#DIV/0!</v>
      </c>
      <c r="S259" t="e">
        <f t="shared" si="199"/>
        <v>#DIV/0!</v>
      </c>
      <c r="U259" s="12"/>
    </row>
    <row r="260" spans="1:21">
      <c r="A260" s="12">
        <v>43682</v>
      </c>
      <c r="B260" s="13">
        <v>6</v>
      </c>
      <c r="C260" s="13" t="s">
        <v>5</v>
      </c>
      <c r="D260" s="13">
        <v>4</v>
      </c>
      <c r="E260" s="14" t="s">
        <v>23</v>
      </c>
      <c r="F260" s="15">
        <v>2</v>
      </c>
      <c r="G260" s="14">
        <v>4</v>
      </c>
      <c r="H260">
        <v>10.8</v>
      </c>
      <c r="K260" s="3">
        <v>43682</v>
      </c>
      <c r="L260" s="2">
        <v>6</v>
      </c>
      <c r="M260" s="2" t="s">
        <v>4</v>
      </c>
      <c r="N260" s="2">
        <v>2</v>
      </c>
      <c r="O260" t="s">
        <v>24</v>
      </c>
      <c r="P260" t="e">
        <v>#DIV/0!</v>
      </c>
      <c r="Q260" s="2"/>
      <c r="R260" t="e">
        <f t="shared" si="198"/>
        <v>#DIV/0!</v>
      </c>
      <c r="S260" t="e">
        <f t="shared" si="199"/>
        <v>#DIV/0!</v>
      </c>
      <c r="U260" s="12"/>
    </row>
    <row r="261" spans="1:21">
      <c r="A261" s="12">
        <v>43682</v>
      </c>
      <c r="B261" s="13">
        <v>6</v>
      </c>
      <c r="C261" s="13" t="s">
        <v>5</v>
      </c>
      <c r="D261" s="14">
        <v>5</v>
      </c>
      <c r="E261" s="14" t="s">
        <v>23</v>
      </c>
      <c r="F261" s="15">
        <v>1</v>
      </c>
      <c r="G261" s="14"/>
      <c r="I261" t="e">
        <f t="shared" ref="I261" si="262">AVERAGE(G261:G262)</f>
        <v>#DIV/0!</v>
      </c>
      <c r="J261" t="e">
        <f t="shared" ref="J261" si="263">AVERAGE(H261:H262)</f>
        <v>#DIV/0!</v>
      </c>
      <c r="K261" s="3">
        <v>43682</v>
      </c>
      <c r="L261" s="2">
        <v>6</v>
      </c>
      <c r="M261" s="2" t="s">
        <v>4</v>
      </c>
      <c r="N261" s="1">
        <v>3</v>
      </c>
      <c r="O261" t="s">
        <v>24</v>
      </c>
      <c r="P261" t="e">
        <v>#DIV/0!</v>
      </c>
      <c r="Q261" s="23"/>
      <c r="R261" t="e">
        <f t="shared" ref="R261:R324" si="264">Q261*P261</f>
        <v>#DIV/0!</v>
      </c>
      <c r="S261" t="e">
        <f t="shared" ref="S261:S324" si="265">R261/78.5</f>
        <v>#DIV/0!</v>
      </c>
      <c r="U261" s="12"/>
    </row>
    <row r="262" spans="1:21">
      <c r="A262" s="12">
        <v>43682</v>
      </c>
      <c r="B262" s="13">
        <v>6</v>
      </c>
      <c r="C262" s="13" t="s">
        <v>5</v>
      </c>
      <c r="D262" s="13">
        <v>5</v>
      </c>
      <c r="E262" s="14" t="s">
        <v>23</v>
      </c>
      <c r="F262" s="15">
        <v>2</v>
      </c>
      <c r="G262" s="14"/>
      <c r="K262" s="3">
        <v>43682</v>
      </c>
      <c r="L262" s="2">
        <v>6</v>
      </c>
      <c r="M262" s="2" t="s">
        <v>4</v>
      </c>
      <c r="N262" s="1">
        <v>4</v>
      </c>
      <c r="O262" t="s">
        <v>24</v>
      </c>
      <c r="P262">
        <v>0.5</v>
      </c>
      <c r="Q262" s="17">
        <v>2</v>
      </c>
      <c r="R262">
        <f t="shared" si="264"/>
        <v>1</v>
      </c>
      <c r="S262">
        <f t="shared" si="265"/>
        <v>1.2738853503184714E-2</v>
      </c>
      <c r="U262" s="12"/>
    </row>
    <row r="263" spans="1:21">
      <c r="A263" s="12">
        <v>43682</v>
      </c>
      <c r="B263" s="13">
        <v>6</v>
      </c>
      <c r="C263" s="13" t="s">
        <v>6</v>
      </c>
      <c r="D263" s="13">
        <v>1</v>
      </c>
      <c r="E263" s="14" t="s">
        <v>23</v>
      </c>
      <c r="F263" s="15">
        <v>1</v>
      </c>
      <c r="G263" s="14"/>
      <c r="I263" t="e">
        <f t="shared" ref="I263" si="266">AVERAGE(G263:G264)</f>
        <v>#DIV/0!</v>
      </c>
      <c r="J263" t="e">
        <f t="shared" ref="J263" si="267">AVERAGE(H263:H264)</f>
        <v>#DIV/0!</v>
      </c>
      <c r="K263" s="3">
        <v>43682</v>
      </c>
      <c r="L263" s="2">
        <v>6</v>
      </c>
      <c r="M263" s="1" t="s">
        <v>4</v>
      </c>
      <c r="N263" s="1">
        <v>5</v>
      </c>
      <c r="O263" t="s">
        <v>24</v>
      </c>
      <c r="P263" t="e">
        <v>#DIV/0!</v>
      </c>
      <c r="Q263" s="23"/>
      <c r="R263" t="e">
        <f t="shared" si="264"/>
        <v>#DIV/0!</v>
      </c>
      <c r="S263" t="e">
        <f t="shared" si="265"/>
        <v>#DIV/0!</v>
      </c>
      <c r="U263" s="12"/>
    </row>
    <row r="264" spans="1:21">
      <c r="A264" s="12">
        <v>43682</v>
      </c>
      <c r="B264" s="13">
        <v>6</v>
      </c>
      <c r="C264" s="13" t="s">
        <v>6</v>
      </c>
      <c r="D264" s="13">
        <v>1</v>
      </c>
      <c r="E264" s="14" t="s">
        <v>23</v>
      </c>
      <c r="F264" s="15">
        <v>2</v>
      </c>
      <c r="G264" s="14"/>
      <c r="K264" s="3">
        <v>43682</v>
      </c>
      <c r="L264" s="2">
        <v>6</v>
      </c>
      <c r="M264" s="2" t="s">
        <v>5</v>
      </c>
      <c r="N264" s="2">
        <v>1</v>
      </c>
      <c r="O264" t="s">
        <v>24</v>
      </c>
      <c r="P264" t="e">
        <v>#DIV/0!</v>
      </c>
      <c r="Q264" s="17"/>
      <c r="R264" t="e">
        <f t="shared" si="264"/>
        <v>#DIV/0!</v>
      </c>
      <c r="S264" t="e">
        <f t="shared" si="265"/>
        <v>#DIV/0!</v>
      </c>
      <c r="U264" s="12"/>
    </row>
    <row r="265" spans="1:21">
      <c r="A265" s="12">
        <v>43682</v>
      </c>
      <c r="B265" s="13">
        <v>6</v>
      </c>
      <c r="C265" s="13" t="s">
        <v>6</v>
      </c>
      <c r="D265" s="13">
        <v>2</v>
      </c>
      <c r="E265" s="14" t="s">
        <v>23</v>
      </c>
      <c r="F265" s="15">
        <v>1</v>
      </c>
      <c r="G265" s="14"/>
      <c r="I265" t="e">
        <f t="shared" ref="I265" si="268">AVERAGE(G265:G266)</f>
        <v>#DIV/0!</v>
      </c>
      <c r="J265" t="e">
        <f t="shared" ref="J265" si="269">AVERAGE(H265:H266)</f>
        <v>#DIV/0!</v>
      </c>
      <c r="K265" s="3">
        <v>43682</v>
      </c>
      <c r="L265" s="2">
        <v>6</v>
      </c>
      <c r="M265" s="2" t="s">
        <v>5</v>
      </c>
      <c r="N265" s="2">
        <v>2</v>
      </c>
      <c r="O265" t="s">
        <v>24</v>
      </c>
      <c r="P265" t="e">
        <v>#DIV/0!</v>
      </c>
      <c r="Q265" s="21"/>
      <c r="R265" t="e">
        <f t="shared" si="264"/>
        <v>#DIV/0!</v>
      </c>
      <c r="S265" t="e">
        <f t="shared" si="265"/>
        <v>#DIV/0!</v>
      </c>
      <c r="U265" s="12"/>
    </row>
    <row r="266" spans="1:21">
      <c r="A266" s="12">
        <v>43682</v>
      </c>
      <c r="B266" s="13">
        <v>6</v>
      </c>
      <c r="C266" s="13" t="s">
        <v>6</v>
      </c>
      <c r="D266" s="13">
        <v>2</v>
      </c>
      <c r="E266" s="14" t="s">
        <v>23</v>
      </c>
      <c r="F266" s="15">
        <v>2</v>
      </c>
      <c r="G266" s="14"/>
      <c r="K266" s="3">
        <v>43682</v>
      </c>
      <c r="L266" s="2">
        <v>6</v>
      </c>
      <c r="M266" s="2" t="s">
        <v>5</v>
      </c>
      <c r="N266" s="1">
        <v>3</v>
      </c>
      <c r="O266" t="s">
        <v>24</v>
      </c>
      <c r="P266" t="e">
        <v>#DIV/0!</v>
      </c>
      <c r="Q266" s="2"/>
      <c r="R266" t="e">
        <f t="shared" si="264"/>
        <v>#DIV/0!</v>
      </c>
      <c r="S266" t="e">
        <f t="shared" si="265"/>
        <v>#DIV/0!</v>
      </c>
      <c r="U266" s="12"/>
    </row>
    <row r="267" spans="1:21">
      <c r="A267" s="12">
        <v>43682</v>
      </c>
      <c r="B267" s="13">
        <v>6</v>
      </c>
      <c r="C267" s="13" t="s">
        <v>6</v>
      </c>
      <c r="D267" s="14">
        <v>3</v>
      </c>
      <c r="E267" s="14" t="s">
        <v>23</v>
      </c>
      <c r="F267" s="15">
        <v>1</v>
      </c>
      <c r="I267" t="e">
        <f t="shared" ref="I267" si="270">AVERAGE(G267:G268)</f>
        <v>#DIV/0!</v>
      </c>
      <c r="J267" t="e">
        <f t="shared" ref="J267" si="271">AVERAGE(H267:H268)</f>
        <v>#DIV/0!</v>
      </c>
      <c r="K267" s="3">
        <v>43682</v>
      </c>
      <c r="L267" s="2">
        <v>6</v>
      </c>
      <c r="M267" s="2" t="s">
        <v>5</v>
      </c>
      <c r="N267" s="1">
        <v>4</v>
      </c>
      <c r="O267" t="s">
        <v>24</v>
      </c>
      <c r="P267">
        <v>1</v>
      </c>
      <c r="Q267" s="17">
        <v>1</v>
      </c>
      <c r="R267">
        <f t="shared" si="264"/>
        <v>1</v>
      </c>
      <c r="S267">
        <f t="shared" si="265"/>
        <v>1.2738853503184714E-2</v>
      </c>
      <c r="U267" s="12"/>
    </row>
    <row r="268" spans="1:21">
      <c r="A268" s="12">
        <v>43682</v>
      </c>
      <c r="B268" s="13">
        <v>6</v>
      </c>
      <c r="C268" s="13" t="s">
        <v>6</v>
      </c>
      <c r="D268" s="13">
        <v>3</v>
      </c>
      <c r="E268" s="14" t="s">
        <v>23</v>
      </c>
      <c r="F268" s="15">
        <v>2</v>
      </c>
      <c r="K268" s="3">
        <v>43682</v>
      </c>
      <c r="L268" s="2">
        <v>6</v>
      </c>
      <c r="M268" s="2" t="s">
        <v>5</v>
      </c>
      <c r="N268" s="1">
        <v>5</v>
      </c>
      <c r="O268" t="s">
        <v>24</v>
      </c>
      <c r="P268" t="e">
        <v>#DIV/0!</v>
      </c>
      <c r="Q268" s="2"/>
      <c r="R268" t="e">
        <f t="shared" si="264"/>
        <v>#DIV/0!</v>
      </c>
      <c r="S268" t="e">
        <f t="shared" si="265"/>
        <v>#DIV/0!</v>
      </c>
      <c r="U268" s="12"/>
    </row>
    <row r="269" spans="1:21">
      <c r="A269" s="12">
        <v>43682</v>
      </c>
      <c r="B269" s="13">
        <v>6</v>
      </c>
      <c r="C269" s="13" t="s">
        <v>6</v>
      </c>
      <c r="D269" s="14">
        <v>4</v>
      </c>
      <c r="E269" s="14" t="s">
        <v>23</v>
      </c>
      <c r="F269" s="15">
        <v>1</v>
      </c>
      <c r="G269" s="14"/>
      <c r="I269" t="e">
        <f t="shared" ref="I269" si="272">AVERAGE(G269:G270)</f>
        <v>#DIV/0!</v>
      </c>
      <c r="J269" t="e">
        <f t="shared" ref="J269" si="273">AVERAGE(H269:H270)</f>
        <v>#DIV/0!</v>
      </c>
      <c r="K269" s="3">
        <v>43682</v>
      </c>
      <c r="L269" s="2">
        <v>6</v>
      </c>
      <c r="M269" s="2" t="s">
        <v>6</v>
      </c>
      <c r="N269" s="2">
        <v>1</v>
      </c>
      <c r="O269" t="s">
        <v>24</v>
      </c>
      <c r="P269" t="e">
        <v>#DIV/0!</v>
      </c>
      <c r="Q269" s="2"/>
      <c r="R269" t="e">
        <f t="shared" si="264"/>
        <v>#DIV/0!</v>
      </c>
      <c r="S269" t="e">
        <f t="shared" si="265"/>
        <v>#DIV/0!</v>
      </c>
      <c r="U269" s="12"/>
    </row>
    <row r="270" spans="1:21">
      <c r="A270" s="12">
        <v>43682</v>
      </c>
      <c r="B270" s="13">
        <v>6</v>
      </c>
      <c r="C270" s="13" t="s">
        <v>6</v>
      </c>
      <c r="D270" s="13">
        <v>4</v>
      </c>
      <c r="E270" s="14" t="s">
        <v>23</v>
      </c>
      <c r="F270" s="15">
        <v>2</v>
      </c>
      <c r="G270" s="14"/>
      <c r="K270" s="3">
        <v>43682</v>
      </c>
      <c r="L270" s="2">
        <v>6</v>
      </c>
      <c r="M270" s="2" t="s">
        <v>6</v>
      </c>
      <c r="N270" s="2">
        <v>2</v>
      </c>
      <c r="O270" t="s">
        <v>24</v>
      </c>
      <c r="P270" t="e">
        <v>#DIV/0!</v>
      </c>
      <c r="Q270" s="2"/>
      <c r="R270" t="e">
        <f t="shared" si="264"/>
        <v>#DIV/0!</v>
      </c>
      <c r="S270" t="e">
        <f t="shared" si="265"/>
        <v>#DIV/0!</v>
      </c>
      <c r="U270" s="12"/>
    </row>
    <row r="271" spans="1:21">
      <c r="A271" s="12">
        <v>43682</v>
      </c>
      <c r="B271" s="13">
        <v>6</v>
      </c>
      <c r="C271" s="13" t="s">
        <v>6</v>
      </c>
      <c r="D271" s="14">
        <v>5</v>
      </c>
      <c r="E271" s="14" t="s">
        <v>23</v>
      </c>
      <c r="F271" s="15">
        <v>1</v>
      </c>
      <c r="G271" s="14"/>
      <c r="I271" t="e">
        <f t="shared" ref="I271" si="274">AVERAGE(G271:G272)</f>
        <v>#DIV/0!</v>
      </c>
      <c r="J271" t="e">
        <f t="shared" ref="J271" si="275">AVERAGE(H271:H272)</f>
        <v>#DIV/0!</v>
      </c>
      <c r="K271" s="3">
        <v>43682</v>
      </c>
      <c r="L271" s="2">
        <v>6</v>
      </c>
      <c r="M271" s="2" t="s">
        <v>6</v>
      </c>
      <c r="N271" s="1">
        <v>3</v>
      </c>
      <c r="O271" t="s">
        <v>24</v>
      </c>
      <c r="P271" t="e">
        <v>#DIV/0!</v>
      </c>
      <c r="Q271" s="17"/>
      <c r="R271" t="e">
        <f t="shared" si="264"/>
        <v>#DIV/0!</v>
      </c>
      <c r="S271" t="e">
        <f t="shared" si="265"/>
        <v>#DIV/0!</v>
      </c>
      <c r="U271" s="12"/>
    </row>
    <row r="272" spans="1:21">
      <c r="A272" s="12">
        <v>43682</v>
      </c>
      <c r="B272" s="13">
        <v>6</v>
      </c>
      <c r="C272" s="13" t="s">
        <v>6</v>
      </c>
      <c r="D272" s="13">
        <v>5</v>
      </c>
      <c r="E272" s="14" t="s">
        <v>23</v>
      </c>
      <c r="F272" s="15">
        <v>2</v>
      </c>
      <c r="G272" s="14"/>
      <c r="K272" s="3">
        <v>43682</v>
      </c>
      <c r="L272" s="2">
        <v>6</v>
      </c>
      <c r="M272" s="2" t="s">
        <v>6</v>
      </c>
      <c r="N272" s="1">
        <v>4</v>
      </c>
      <c r="O272" t="s">
        <v>24</v>
      </c>
      <c r="P272" t="e">
        <v>#DIV/0!</v>
      </c>
      <c r="Q272" s="17"/>
      <c r="R272" t="e">
        <f t="shared" si="264"/>
        <v>#DIV/0!</v>
      </c>
      <c r="S272" t="e">
        <f t="shared" si="265"/>
        <v>#DIV/0!</v>
      </c>
      <c r="U272" s="12"/>
    </row>
    <row r="273" spans="1:21">
      <c r="A273" s="12">
        <v>43640</v>
      </c>
      <c r="B273" s="13">
        <v>3</v>
      </c>
      <c r="C273" s="13" t="s">
        <v>4</v>
      </c>
      <c r="D273" s="13">
        <v>1</v>
      </c>
      <c r="E273" s="14" t="s">
        <v>24</v>
      </c>
      <c r="F273" s="15">
        <v>1</v>
      </c>
      <c r="G273" s="14"/>
      <c r="H273" s="14"/>
      <c r="I273" t="e">
        <f t="shared" ref="I273" si="276">AVERAGE(G273:G274)</f>
        <v>#DIV/0!</v>
      </c>
      <c r="J273" t="e">
        <f t="shared" ref="J273" si="277">AVERAGE(H273:H274)</f>
        <v>#DIV/0!</v>
      </c>
      <c r="K273" s="3">
        <v>43682</v>
      </c>
      <c r="L273" s="2">
        <v>6</v>
      </c>
      <c r="M273" s="2" t="s">
        <v>6</v>
      </c>
      <c r="N273" s="1">
        <v>5</v>
      </c>
      <c r="O273" t="s">
        <v>24</v>
      </c>
      <c r="P273" t="e">
        <v>#DIV/0!</v>
      </c>
      <c r="Q273" s="21"/>
      <c r="R273" t="e">
        <f t="shared" si="264"/>
        <v>#DIV/0!</v>
      </c>
      <c r="S273" t="e">
        <f t="shared" si="265"/>
        <v>#DIV/0!</v>
      </c>
      <c r="U273" s="12"/>
    </row>
    <row r="274" spans="1:21">
      <c r="A274" s="12">
        <v>43640</v>
      </c>
      <c r="B274" s="13">
        <v>3</v>
      </c>
      <c r="C274" s="13" t="s">
        <v>4</v>
      </c>
      <c r="D274" s="13">
        <v>1</v>
      </c>
      <c r="E274" s="14" t="s">
        <v>24</v>
      </c>
      <c r="F274" s="15">
        <v>2</v>
      </c>
      <c r="G274" s="14"/>
      <c r="H274" s="14"/>
      <c r="K274" s="3">
        <v>43640</v>
      </c>
      <c r="L274" s="2">
        <v>3</v>
      </c>
      <c r="M274" s="2" t="s">
        <v>4</v>
      </c>
      <c r="N274" s="2">
        <v>1</v>
      </c>
      <c r="O274" t="s">
        <v>25</v>
      </c>
      <c r="P274" t="e">
        <v>#DIV/0!</v>
      </c>
      <c r="R274" t="e">
        <f t="shared" si="264"/>
        <v>#DIV/0!</v>
      </c>
      <c r="S274" t="e">
        <f t="shared" si="265"/>
        <v>#DIV/0!</v>
      </c>
      <c r="U274" s="12"/>
    </row>
    <row r="275" spans="1:21">
      <c r="A275" s="12">
        <v>43640</v>
      </c>
      <c r="B275" s="13">
        <v>3</v>
      </c>
      <c r="C275" s="13" t="s">
        <v>4</v>
      </c>
      <c r="D275" s="13">
        <v>2</v>
      </c>
      <c r="E275" s="14" t="s">
        <v>24</v>
      </c>
      <c r="F275" s="15">
        <v>1</v>
      </c>
      <c r="G275" s="14"/>
      <c r="H275" s="14"/>
      <c r="I275" t="e">
        <f t="shared" ref="I275" si="278">AVERAGE(G275:G276)</f>
        <v>#DIV/0!</v>
      </c>
      <c r="J275" t="e">
        <f t="shared" ref="J275" si="279">AVERAGE(H275:H276)</f>
        <v>#DIV/0!</v>
      </c>
      <c r="K275" s="3">
        <v>43640</v>
      </c>
      <c r="L275" s="2">
        <v>3</v>
      </c>
      <c r="M275" s="2" t="s">
        <v>4</v>
      </c>
      <c r="N275" s="2">
        <v>2</v>
      </c>
      <c r="O275" t="s">
        <v>25</v>
      </c>
      <c r="P275" t="e">
        <v>#DIV/0!</v>
      </c>
      <c r="R275" t="e">
        <f t="shared" si="264"/>
        <v>#DIV/0!</v>
      </c>
      <c r="S275" t="e">
        <f t="shared" si="265"/>
        <v>#DIV/0!</v>
      </c>
      <c r="U275" s="12"/>
    </row>
    <row r="276" spans="1:21">
      <c r="A276" s="12">
        <v>43640</v>
      </c>
      <c r="B276" s="13">
        <v>3</v>
      </c>
      <c r="C276" s="13" t="s">
        <v>4</v>
      </c>
      <c r="D276" s="13">
        <v>2</v>
      </c>
      <c r="E276" s="14" t="s">
        <v>24</v>
      </c>
      <c r="F276" s="15">
        <v>2</v>
      </c>
      <c r="G276" s="14"/>
      <c r="H276" s="14"/>
      <c r="K276" s="3">
        <v>43640</v>
      </c>
      <c r="L276" s="2">
        <v>3</v>
      </c>
      <c r="M276" s="2" t="s">
        <v>4</v>
      </c>
      <c r="N276" s="1">
        <v>3</v>
      </c>
      <c r="O276" t="s">
        <v>25</v>
      </c>
      <c r="P276" t="e">
        <v>#DIV/0!</v>
      </c>
      <c r="R276" t="e">
        <f t="shared" si="264"/>
        <v>#DIV/0!</v>
      </c>
      <c r="S276" t="e">
        <f t="shared" si="265"/>
        <v>#DIV/0!</v>
      </c>
      <c r="U276" s="12"/>
    </row>
    <row r="277" spans="1:21">
      <c r="A277" s="12">
        <v>43640</v>
      </c>
      <c r="B277" s="13">
        <v>3</v>
      </c>
      <c r="C277" s="13" t="s">
        <v>4</v>
      </c>
      <c r="D277" s="13">
        <v>3</v>
      </c>
      <c r="E277" s="14" t="s">
        <v>24</v>
      </c>
      <c r="F277" s="15">
        <v>1</v>
      </c>
      <c r="G277" s="14"/>
      <c r="H277" s="14"/>
      <c r="I277" t="e">
        <f t="shared" ref="I277" si="280">AVERAGE(G277:G278)</f>
        <v>#DIV/0!</v>
      </c>
      <c r="J277" t="e">
        <f t="shared" ref="J277" si="281">AVERAGE(H277:H278)</f>
        <v>#DIV/0!</v>
      </c>
      <c r="K277" s="3">
        <v>43640</v>
      </c>
      <c r="L277" s="2">
        <v>3</v>
      </c>
      <c r="M277" s="2" t="s">
        <v>4</v>
      </c>
      <c r="N277" s="1">
        <v>4</v>
      </c>
      <c r="O277" t="s">
        <v>25</v>
      </c>
      <c r="P277" t="e">
        <v>#DIV/0!</v>
      </c>
      <c r="R277" t="e">
        <f t="shared" si="264"/>
        <v>#DIV/0!</v>
      </c>
      <c r="S277" t="e">
        <f t="shared" si="265"/>
        <v>#DIV/0!</v>
      </c>
      <c r="U277" s="12"/>
    </row>
    <row r="278" spans="1:21">
      <c r="A278" s="12">
        <v>43640</v>
      </c>
      <c r="B278" s="13">
        <v>3</v>
      </c>
      <c r="C278" s="13" t="s">
        <v>4</v>
      </c>
      <c r="D278" s="13">
        <v>3</v>
      </c>
      <c r="E278" s="14" t="s">
        <v>24</v>
      </c>
      <c r="F278" s="15">
        <v>2</v>
      </c>
      <c r="G278" s="14"/>
      <c r="H278" s="14"/>
      <c r="K278" s="3">
        <v>43640</v>
      </c>
      <c r="L278" s="2">
        <v>3</v>
      </c>
      <c r="M278" s="1" t="s">
        <v>4</v>
      </c>
      <c r="N278" s="1">
        <v>5</v>
      </c>
      <c r="O278" t="s">
        <v>25</v>
      </c>
      <c r="P278" t="e">
        <v>#DIV/0!</v>
      </c>
      <c r="R278" t="e">
        <f t="shared" si="264"/>
        <v>#DIV/0!</v>
      </c>
      <c r="S278" t="e">
        <f t="shared" si="265"/>
        <v>#DIV/0!</v>
      </c>
      <c r="U278" s="12"/>
    </row>
    <row r="279" spans="1:21">
      <c r="A279" s="12">
        <v>43640</v>
      </c>
      <c r="B279" s="13">
        <v>3</v>
      </c>
      <c r="C279" s="13" t="s">
        <v>4</v>
      </c>
      <c r="D279" s="13">
        <v>4</v>
      </c>
      <c r="E279" s="14" t="s">
        <v>24</v>
      </c>
      <c r="F279" s="15">
        <v>1</v>
      </c>
      <c r="G279" s="14"/>
      <c r="H279" s="14"/>
      <c r="I279" t="e">
        <f t="shared" ref="I279" si="282">AVERAGE(G279:G280)</f>
        <v>#DIV/0!</v>
      </c>
      <c r="J279" t="e">
        <f t="shared" ref="J279" si="283">AVERAGE(H279:H280)</f>
        <v>#DIV/0!</v>
      </c>
      <c r="K279" s="3">
        <v>43640</v>
      </c>
      <c r="L279" s="2">
        <v>3</v>
      </c>
      <c r="M279" s="2" t="s">
        <v>5</v>
      </c>
      <c r="N279" s="2">
        <v>1</v>
      </c>
      <c r="O279" t="s">
        <v>25</v>
      </c>
      <c r="P279" t="e">
        <v>#DIV/0!</v>
      </c>
      <c r="R279" t="e">
        <f t="shared" si="264"/>
        <v>#DIV/0!</v>
      </c>
      <c r="S279" t="e">
        <f t="shared" si="265"/>
        <v>#DIV/0!</v>
      </c>
      <c r="U279" s="12"/>
    </row>
    <row r="280" spans="1:21">
      <c r="A280" s="12">
        <v>43640</v>
      </c>
      <c r="B280" s="13">
        <v>3</v>
      </c>
      <c r="C280" s="13" t="s">
        <v>4</v>
      </c>
      <c r="D280" s="13">
        <v>4</v>
      </c>
      <c r="E280" s="14" t="s">
        <v>24</v>
      </c>
      <c r="F280" s="15">
        <v>2</v>
      </c>
      <c r="G280" s="14"/>
      <c r="H280" s="14"/>
      <c r="K280" s="3">
        <v>43640</v>
      </c>
      <c r="L280" s="2">
        <v>3</v>
      </c>
      <c r="M280" s="2" t="s">
        <v>5</v>
      </c>
      <c r="N280" s="2">
        <v>2</v>
      </c>
      <c r="O280" t="s">
        <v>25</v>
      </c>
      <c r="P280" t="e">
        <v>#DIV/0!</v>
      </c>
      <c r="R280" t="e">
        <f t="shared" si="264"/>
        <v>#DIV/0!</v>
      </c>
      <c r="S280" t="e">
        <f t="shared" si="265"/>
        <v>#DIV/0!</v>
      </c>
      <c r="U280" s="12"/>
    </row>
    <row r="281" spans="1:21">
      <c r="A281" s="12">
        <v>43640</v>
      </c>
      <c r="B281" s="13">
        <v>3</v>
      </c>
      <c r="C281" s="13" t="s">
        <v>4</v>
      </c>
      <c r="D281" s="13">
        <v>5</v>
      </c>
      <c r="E281" s="14" t="s">
        <v>24</v>
      </c>
      <c r="F281" s="15">
        <v>1</v>
      </c>
      <c r="G281" s="14"/>
      <c r="H281" s="14"/>
      <c r="I281" t="e">
        <f t="shared" ref="I281" si="284">AVERAGE(G281:G282)</f>
        <v>#DIV/0!</v>
      </c>
      <c r="J281" t="e">
        <f t="shared" ref="J281" si="285">AVERAGE(H281:H282)</f>
        <v>#DIV/0!</v>
      </c>
      <c r="K281" s="3">
        <v>43640</v>
      </c>
      <c r="L281" s="2">
        <v>3</v>
      </c>
      <c r="M281" s="2" t="s">
        <v>5</v>
      </c>
      <c r="N281" s="1">
        <v>3</v>
      </c>
      <c r="O281" t="s">
        <v>25</v>
      </c>
      <c r="P281" t="e">
        <v>#DIV/0!</v>
      </c>
      <c r="R281" t="e">
        <f t="shared" si="264"/>
        <v>#DIV/0!</v>
      </c>
      <c r="S281" t="e">
        <f t="shared" si="265"/>
        <v>#DIV/0!</v>
      </c>
      <c r="U281" s="12"/>
    </row>
    <row r="282" spans="1:21">
      <c r="A282" s="12">
        <v>43640</v>
      </c>
      <c r="B282" s="13">
        <v>3</v>
      </c>
      <c r="C282" s="13" t="s">
        <v>4</v>
      </c>
      <c r="D282" s="13">
        <v>5</v>
      </c>
      <c r="E282" s="14" t="s">
        <v>24</v>
      </c>
      <c r="F282" s="15">
        <v>2</v>
      </c>
      <c r="G282" s="14"/>
      <c r="H282" s="14"/>
      <c r="K282" s="3">
        <v>43640</v>
      </c>
      <c r="L282" s="2">
        <v>3</v>
      </c>
      <c r="M282" s="2" t="s">
        <v>5</v>
      </c>
      <c r="N282" s="1">
        <v>4</v>
      </c>
      <c r="O282" t="s">
        <v>25</v>
      </c>
      <c r="P282" t="e">
        <v>#DIV/0!</v>
      </c>
      <c r="R282" t="e">
        <f t="shared" si="264"/>
        <v>#DIV/0!</v>
      </c>
      <c r="S282" t="e">
        <f t="shared" si="265"/>
        <v>#DIV/0!</v>
      </c>
      <c r="U282" s="12"/>
    </row>
    <row r="283" spans="1:21">
      <c r="A283" s="12">
        <v>43640</v>
      </c>
      <c r="B283" s="13">
        <v>3</v>
      </c>
      <c r="C283" s="13" t="s">
        <v>5</v>
      </c>
      <c r="D283" s="13">
        <v>1</v>
      </c>
      <c r="E283" s="14" t="s">
        <v>24</v>
      </c>
      <c r="F283" s="15">
        <v>1</v>
      </c>
      <c r="G283" s="14"/>
      <c r="H283" s="14"/>
      <c r="I283" t="e">
        <f t="shared" ref="I283" si="286">AVERAGE(G283:G284)</f>
        <v>#DIV/0!</v>
      </c>
      <c r="J283" t="e">
        <f t="shared" ref="J283" si="287">AVERAGE(H283:H284)</f>
        <v>#DIV/0!</v>
      </c>
      <c r="K283" s="3">
        <v>43640</v>
      </c>
      <c r="L283" s="2">
        <v>3</v>
      </c>
      <c r="M283" s="2" t="s">
        <v>5</v>
      </c>
      <c r="N283" s="1">
        <v>5</v>
      </c>
      <c r="O283" t="s">
        <v>25</v>
      </c>
      <c r="P283" t="e">
        <v>#DIV/0!</v>
      </c>
      <c r="R283" t="e">
        <f t="shared" si="264"/>
        <v>#DIV/0!</v>
      </c>
      <c r="S283" t="e">
        <f t="shared" si="265"/>
        <v>#DIV/0!</v>
      </c>
      <c r="U283" s="12"/>
    </row>
    <row r="284" spans="1:21">
      <c r="A284" s="12">
        <v>43640</v>
      </c>
      <c r="B284" s="13">
        <v>3</v>
      </c>
      <c r="C284" s="13" t="s">
        <v>5</v>
      </c>
      <c r="D284" s="13">
        <v>1</v>
      </c>
      <c r="E284" s="14" t="s">
        <v>24</v>
      </c>
      <c r="F284" s="15">
        <v>2</v>
      </c>
      <c r="G284" s="14"/>
      <c r="H284" s="14"/>
      <c r="K284" s="3">
        <v>43640</v>
      </c>
      <c r="L284" s="2">
        <v>3</v>
      </c>
      <c r="M284" s="2" t="s">
        <v>6</v>
      </c>
      <c r="N284" s="2">
        <v>1</v>
      </c>
      <c r="O284" t="s">
        <v>25</v>
      </c>
      <c r="P284" t="e">
        <v>#DIV/0!</v>
      </c>
      <c r="R284" t="e">
        <f t="shared" si="264"/>
        <v>#DIV/0!</v>
      </c>
      <c r="S284" t="e">
        <f t="shared" si="265"/>
        <v>#DIV/0!</v>
      </c>
      <c r="U284" s="12"/>
    </row>
    <row r="285" spans="1:21">
      <c r="A285" s="12">
        <v>43640</v>
      </c>
      <c r="B285" s="13">
        <v>3</v>
      </c>
      <c r="C285" s="13" t="s">
        <v>5</v>
      </c>
      <c r="D285" s="13">
        <v>2</v>
      </c>
      <c r="E285" s="14" t="s">
        <v>24</v>
      </c>
      <c r="F285" s="15">
        <v>1</v>
      </c>
      <c r="G285" s="14"/>
      <c r="H285" s="14"/>
      <c r="I285" t="e">
        <f t="shared" ref="I285" si="288">AVERAGE(G285:G286)</f>
        <v>#DIV/0!</v>
      </c>
      <c r="J285" t="e">
        <f t="shared" ref="J285" si="289">AVERAGE(H285:H286)</f>
        <v>#DIV/0!</v>
      </c>
      <c r="K285" s="3">
        <v>43640</v>
      </c>
      <c r="L285" s="2">
        <v>3</v>
      </c>
      <c r="M285" s="2" t="s">
        <v>6</v>
      </c>
      <c r="N285" s="2">
        <v>2</v>
      </c>
      <c r="O285" t="s">
        <v>25</v>
      </c>
      <c r="P285" t="e">
        <v>#DIV/0!</v>
      </c>
      <c r="R285" t="e">
        <f t="shared" si="264"/>
        <v>#DIV/0!</v>
      </c>
      <c r="S285" t="e">
        <f t="shared" si="265"/>
        <v>#DIV/0!</v>
      </c>
      <c r="U285" s="12"/>
    </row>
    <row r="286" spans="1:21">
      <c r="A286" s="12">
        <v>43640</v>
      </c>
      <c r="B286" s="13">
        <v>3</v>
      </c>
      <c r="C286" s="13" t="s">
        <v>5</v>
      </c>
      <c r="D286" s="13">
        <v>2</v>
      </c>
      <c r="E286" s="14" t="s">
        <v>24</v>
      </c>
      <c r="F286" s="15">
        <v>2</v>
      </c>
      <c r="G286" s="14"/>
      <c r="H286" s="14"/>
      <c r="K286" s="3">
        <v>43640</v>
      </c>
      <c r="L286" s="2">
        <v>3</v>
      </c>
      <c r="M286" s="2" t="s">
        <v>6</v>
      </c>
      <c r="N286" s="1">
        <v>3</v>
      </c>
      <c r="O286" t="s">
        <v>25</v>
      </c>
      <c r="P286" t="e">
        <v>#DIV/0!</v>
      </c>
      <c r="R286" t="e">
        <f t="shared" si="264"/>
        <v>#DIV/0!</v>
      </c>
      <c r="S286" t="e">
        <f t="shared" si="265"/>
        <v>#DIV/0!</v>
      </c>
      <c r="U286" s="12"/>
    </row>
    <row r="287" spans="1:21">
      <c r="A287" s="12">
        <v>43640</v>
      </c>
      <c r="B287" s="13">
        <v>3</v>
      </c>
      <c r="C287" s="13" t="s">
        <v>5</v>
      </c>
      <c r="D287" s="13">
        <v>3</v>
      </c>
      <c r="E287" s="14" t="s">
        <v>24</v>
      </c>
      <c r="F287" s="15">
        <v>1</v>
      </c>
      <c r="G287" s="14">
        <v>0</v>
      </c>
      <c r="H287" s="14">
        <v>4</v>
      </c>
      <c r="I287">
        <f t="shared" ref="I287" si="290">AVERAGE(G287:G288)</f>
        <v>0</v>
      </c>
      <c r="J287">
        <f t="shared" ref="J287" si="291">AVERAGE(H287:H288)</f>
        <v>3.6</v>
      </c>
      <c r="K287" s="3">
        <v>43640</v>
      </c>
      <c r="L287" s="2">
        <v>3</v>
      </c>
      <c r="M287" s="2" t="s">
        <v>6</v>
      </c>
      <c r="N287" s="1">
        <v>4</v>
      </c>
      <c r="O287" t="s">
        <v>25</v>
      </c>
      <c r="P287" t="e">
        <v>#DIV/0!</v>
      </c>
      <c r="R287" t="e">
        <f t="shared" si="264"/>
        <v>#DIV/0!</v>
      </c>
      <c r="S287" t="e">
        <f t="shared" si="265"/>
        <v>#DIV/0!</v>
      </c>
      <c r="U287" s="12"/>
    </row>
    <row r="288" spans="1:21">
      <c r="A288" s="12">
        <v>43640</v>
      </c>
      <c r="B288" s="13">
        <v>3</v>
      </c>
      <c r="C288" s="13" t="s">
        <v>5</v>
      </c>
      <c r="D288" s="13">
        <v>3</v>
      </c>
      <c r="E288" s="14" t="s">
        <v>24</v>
      </c>
      <c r="F288" s="15">
        <v>2</v>
      </c>
      <c r="G288" s="14">
        <v>0</v>
      </c>
      <c r="H288" s="14">
        <v>3.2</v>
      </c>
      <c r="K288" s="3">
        <v>43640</v>
      </c>
      <c r="L288" s="2">
        <v>3</v>
      </c>
      <c r="M288" s="2" t="s">
        <v>6</v>
      </c>
      <c r="N288" s="1">
        <v>5</v>
      </c>
      <c r="O288" t="s">
        <v>25</v>
      </c>
      <c r="P288" t="e">
        <v>#DIV/0!</v>
      </c>
      <c r="R288" t="e">
        <f t="shared" si="264"/>
        <v>#DIV/0!</v>
      </c>
      <c r="S288" t="e">
        <f t="shared" si="265"/>
        <v>#DIV/0!</v>
      </c>
      <c r="U288" s="12"/>
    </row>
    <row r="289" spans="1:21">
      <c r="A289" s="12">
        <v>43640</v>
      </c>
      <c r="B289" s="13">
        <v>3</v>
      </c>
      <c r="C289" s="13" t="s">
        <v>5</v>
      </c>
      <c r="D289" s="13">
        <v>4</v>
      </c>
      <c r="E289" s="14" t="s">
        <v>24</v>
      </c>
      <c r="F289" s="15">
        <v>1</v>
      </c>
      <c r="G289" s="14"/>
      <c r="H289" s="14"/>
      <c r="I289" t="e">
        <f t="shared" ref="I289" si="292">AVERAGE(G289:G290)</f>
        <v>#DIV/0!</v>
      </c>
      <c r="J289" t="e">
        <f t="shared" ref="J289" si="293">AVERAGE(H289:H290)</f>
        <v>#DIV/0!</v>
      </c>
      <c r="K289" s="3">
        <v>43640</v>
      </c>
      <c r="L289" s="2">
        <v>5</v>
      </c>
      <c r="M289" s="2" t="s">
        <v>4</v>
      </c>
      <c r="N289" s="2">
        <v>1</v>
      </c>
      <c r="O289" t="s">
        <v>25</v>
      </c>
      <c r="P289" t="e">
        <v>#DIV/0!</v>
      </c>
      <c r="R289" t="e">
        <f t="shared" si="264"/>
        <v>#DIV/0!</v>
      </c>
      <c r="S289" t="e">
        <f t="shared" si="265"/>
        <v>#DIV/0!</v>
      </c>
      <c r="U289" s="12"/>
    </row>
    <row r="290" spans="1:21">
      <c r="A290" s="12">
        <v>43640</v>
      </c>
      <c r="B290" s="13">
        <v>3</v>
      </c>
      <c r="C290" s="13" t="s">
        <v>5</v>
      </c>
      <c r="D290" s="13">
        <v>4</v>
      </c>
      <c r="E290" s="14" t="s">
        <v>24</v>
      </c>
      <c r="F290" s="15">
        <v>2</v>
      </c>
      <c r="G290" s="14"/>
      <c r="H290" s="14"/>
      <c r="K290" s="3">
        <v>43640</v>
      </c>
      <c r="L290" s="2">
        <v>5</v>
      </c>
      <c r="M290" s="2" t="s">
        <v>4</v>
      </c>
      <c r="N290" s="2">
        <v>2</v>
      </c>
      <c r="O290" t="s">
        <v>25</v>
      </c>
      <c r="P290" t="e">
        <v>#DIV/0!</v>
      </c>
      <c r="R290" t="e">
        <f t="shared" si="264"/>
        <v>#DIV/0!</v>
      </c>
      <c r="S290" t="e">
        <f t="shared" si="265"/>
        <v>#DIV/0!</v>
      </c>
      <c r="U290" s="12"/>
    </row>
    <row r="291" spans="1:21">
      <c r="A291" s="12">
        <v>43640</v>
      </c>
      <c r="B291" s="13">
        <v>3</v>
      </c>
      <c r="C291" s="13" t="s">
        <v>5</v>
      </c>
      <c r="D291" s="13">
        <v>5</v>
      </c>
      <c r="E291" s="14" t="s">
        <v>24</v>
      </c>
      <c r="F291" s="15">
        <v>1</v>
      </c>
      <c r="G291" s="14"/>
      <c r="H291" s="14"/>
      <c r="I291" t="e">
        <f t="shared" ref="I291" si="294">AVERAGE(G291:G292)</f>
        <v>#DIV/0!</v>
      </c>
      <c r="J291" t="e">
        <f t="shared" ref="J291" si="295">AVERAGE(H291:H292)</f>
        <v>#DIV/0!</v>
      </c>
      <c r="K291" s="3">
        <v>43640</v>
      </c>
      <c r="L291" s="2">
        <v>5</v>
      </c>
      <c r="M291" s="2" t="s">
        <v>4</v>
      </c>
      <c r="N291" s="1">
        <v>3</v>
      </c>
      <c r="O291" t="s">
        <v>25</v>
      </c>
      <c r="P291" t="e">
        <v>#DIV/0!</v>
      </c>
      <c r="R291" t="e">
        <f t="shared" si="264"/>
        <v>#DIV/0!</v>
      </c>
      <c r="S291" t="e">
        <f t="shared" si="265"/>
        <v>#DIV/0!</v>
      </c>
      <c r="U291" s="12"/>
    </row>
    <row r="292" spans="1:21">
      <c r="A292" s="12">
        <v>43640</v>
      </c>
      <c r="B292" s="13">
        <v>3</v>
      </c>
      <c r="C292" s="13" t="s">
        <v>5</v>
      </c>
      <c r="D292" s="13">
        <v>5</v>
      </c>
      <c r="E292" s="14" t="s">
        <v>24</v>
      </c>
      <c r="F292" s="15">
        <v>2</v>
      </c>
      <c r="G292" s="14"/>
      <c r="H292" s="14"/>
      <c r="K292" s="3">
        <v>43640</v>
      </c>
      <c r="L292" s="2">
        <v>5</v>
      </c>
      <c r="M292" s="2" t="s">
        <v>4</v>
      </c>
      <c r="N292" s="1">
        <v>4</v>
      </c>
      <c r="O292" t="s">
        <v>25</v>
      </c>
      <c r="P292" t="e">
        <v>#DIV/0!</v>
      </c>
      <c r="R292" t="e">
        <f t="shared" si="264"/>
        <v>#DIV/0!</v>
      </c>
      <c r="S292" t="e">
        <f t="shared" si="265"/>
        <v>#DIV/0!</v>
      </c>
      <c r="U292" s="12"/>
    </row>
    <row r="293" spans="1:21">
      <c r="A293" s="12">
        <v>43640</v>
      </c>
      <c r="B293" s="13">
        <v>3</v>
      </c>
      <c r="C293" s="13" t="s">
        <v>6</v>
      </c>
      <c r="D293" s="13">
        <v>1</v>
      </c>
      <c r="E293" s="14" t="s">
        <v>24</v>
      </c>
      <c r="F293" s="15">
        <v>1</v>
      </c>
      <c r="G293" s="14"/>
      <c r="H293" s="14"/>
      <c r="I293" t="e">
        <f t="shared" ref="I293" si="296">AVERAGE(G293:G294)</f>
        <v>#DIV/0!</v>
      </c>
      <c r="J293" t="e">
        <f t="shared" ref="J293" si="297">AVERAGE(H293:H294)</f>
        <v>#DIV/0!</v>
      </c>
      <c r="K293" s="3">
        <v>43640</v>
      </c>
      <c r="L293" s="2">
        <v>5</v>
      </c>
      <c r="M293" s="1" t="s">
        <v>4</v>
      </c>
      <c r="N293" s="1">
        <v>5</v>
      </c>
      <c r="O293" t="s">
        <v>25</v>
      </c>
      <c r="P293" t="e">
        <v>#DIV/0!</v>
      </c>
      <c r="R293" t="e">
        <f t="shared" si="264"/>
        <v>#DIV/0!</v>
      </c>
      <c r="S293" t="e">
        <f t="shared" si="265"/>
        <v>#DIV/0!</v>
      </c>
      <c r="U293" s="12"/>
    </row>
    <row r="294" spans="1:21">
      <c r="A294" s="12">
        <v>43640</v>
      </c>
      <c r="B294" s="13">
        <v>3</v>
      </c>
      <c r="C294" s="13" t="s">
        <v>6</v>
      </c>
      <c r="D294" s="13">
        <v>1</v>
      </c>
      <c r="E294" s="14" t="s">
        <v>24</v>
      </c>
      <c r="F294" s="15">
        <v>2</v>
      </c>
      <c r="G294" s="14"/>
      <c r="H294" s="14"/>
      <c r="K294" s="3">
        <v>43640</v>
      </c>
      <c r="L294" s="2">
        <v>5</v>
      </c>
      <c r="M294" s="2" t="s">
        <v>5</v>
      </c>
      <c r="N294" s="2">
        <v>1</v>
      </c>
      <c r="O294" t="s">
        <v>25</v>
      </c>
      <c r="P294" t="e">
        <v>#DIV/0!</v>
      </c>
      <c r="R294" t="e">
        <f t="shared" si="264"/>
        <v>#DIV/0!</v>
      </c>
      <c r="S294" t="e">
        <f t="shared" si="265"/>
        <v>#DIV/0!</v>
      </c>
      <c r="U294" s="12"/>
    </row>
    <row r="295" spans="1:21">
      <c r="A295" s="12">
        <v>43640</v>
      </c>
      <c r="B295" s="13">
        <v>3</v>
      </c>
      <c r="C295" s="13" t="s">
        <v>6</v>
      </c>
      <c r="D295" s="13">
        <v>2</v>
      </c>
      <c r="E295" s="14" t="s">
        <v>24</v>
      </c>
      <c r="F295" s="15">
        <v>1</v>
      </c>
      <c r="G295" s="14"/>
      <c r="H295" s="14"/>
      <c r="I295" t="e">
        <f t="shared" ref="I295" si="298">AVERAGE(G295:G296)</f>
        <v>#DIV/0!</v>
      </c>
      <c r="J295" t="e">
        <f t="shared" ref="J295" si="299">AVERAGE(H295:H296)</f>
        <v>#DIV/0!</v>
      </c>
      <c r="K295" s="3">
        <v>43640</v>
      </c>
      <c r="L295" s="2">
        <v>5</v>
      </c>
      <c r="M295" s="2" t="s">
        <v>5</v>
      </c>
      <c r="N295" s="2">
        <v>2</v>
      </c>
      <c r="O295" t="s">
        <v>25</v>
      </c>
      <c r="P295" t="e">
        <v>#DIV/0!</v>
      </c>
      <c r="R295" t="e">
        <f t="shared" si="264"/>
        <v>#DIV/0!</v>
      </c>
      <c r="S295" t="e">
        <f t="shared" si="265"/>
        <v>#DIV/0!</v>
      </c>
      <c r="U295" s="12"/>
    </row>
    <row r="296" spans="1:21">
      <c r="A296" s="12">
        <v>43640</v>
      </c>
      <c r="B296" s="13">
        <v>3</v>
      </c>
      <c r="C296" s="13" t="s">
        <v>6</v>
      </c>
      <c r="D296" s="13">
        <v>2</v>
      </c>
      <c r="E296" s="14" t="s">
        <v>24</v>
      </c>
      <c r="F296" s="15">
        <v>2</v>
      </c>
      <c r="G296" s="14"/>
      <c r="H296" s="14"/>
      <c r="K296" s="3">
        <v>43640</v>
      </c>
      <c r="L296" s="2">
        <v>5</v>
      </c>
      <c r="M296" s="2" t="s">
        <v>5</v>
      </c>
      <c r="N296" s="1">
        <v>3</v>
      </c>
      <c r="O296" t="s">
        <v>25</v>
      </c>
      <c r="P296" t="e">
        <v>#DIV/0!</v>
      </c>
      <c r="R296" t="e">
        <f t="shared" si="264"/>
        <v>#DIV/0!</v>
      </c>
      <c r="S296" t="e">
        <f t="shared" si="265"/>
        <v>#DIV/0!</v>
      </c>
      <c r="U296" s="12"/>
    </row>
    <row r="297" spans="1:21">
      <c r="A297" s="12">
        <v>43640</v>
      </c>
      <c r="B297" s="13">
        <v>3</v>
      </c>
      <c r="C297" s="13" t="s">
        <v>6</v>
      </c>
      <c r="D297" s="13">
        <v>3</v>
      </c>
      <c r="E297" s="14" t="s">
        <v>24</v>
      </c>
      <c r="F297" s="15">
        <v>1</v>
      </c>
      <c r="G297" s="14"/>
      <c r="H297" s="14"/>
      <c r="I297" t="e">
        <f t="shared" ref="I297" si="300">AVERAGE(G297:G298)</f>
        <v>#DIV/0!</v>
      </c>
      <c r="J297" t="e">
        <f t="shared" ref="J297" si="301">AVERAGE(H297:H298)</f>
        <v>#DIV/0!</v>
      </c>
      <c r="K297" s="3">
        <v>43640</v>
      </c>
      <c r="L297" s="2">
        <v>5</v>
      </c>
      <c r="M297" s="2" t="s">
        <v>5</v>
      </c>
      <c r="N297" s="1">
        <v>4</v>
      </c>
      <c r="O297" t="s">
        <v>25</v>
      </c>
      <c r="P297" t="e">
        <v>#DIV/0!</v>
      </c>
      <c r="R297" t="e">
        <f t="shared" si="264"/>
        <v>#DIV/0!</v>
      </c>
      <c r="S297" t="e">
        <f t="shared" si="265"/>
        <v>#DIV/0!</v>
      </c>
      <c r="U297" s="12"/>
    </row>
    <row r="298" spans="1:21">
      <c r="A298" s="12">
        <v>43640</v>
      </c>
      <c r="B298" s="13">
        <v>3</v>
      </c>
      <c r="C298" s="13" t="s">
        <v>6</v>
      </c>
      <c r="D298" s="13">
        <v>3</v>
      </c>
      <c r="E298" s="14" t="s">
        <v>24</v>
      </c>
      <c r="F298" s="15">
        <v>2</v>
      </c>
      <c r="G298" s="14"/>
      <c r="H298" s="14"/>
      <c r="K298" s="3">
        <v>43640</v>
      </c>
      <c r="L298" s="2">
        <v>5</v>
      </c>
      <c r="M298" s="2" t="s">
        <v>5</v>
      </c>
      <c r="N298" s="1">
        <v>5</v>
      </c>
      <c r="O298" t="s">
        <v>25</v>
      </c>
      <c r="P298" t="e">
        <v>#DIV/0!</v>
      </c>
      <c r="R298" t="e">
        <f t="shared" si="264"/>
        <v>#DIV/0!</v>
      </c>
      <c r="S298" t="e">
        <f t="shared" si="265"/>
        <v>#DIV/0!</v>
      </c>
      <c r="U298" s="12"/>
    </row>
    <row r="299" spans="1:21">
      <c r="A299" s="12">
        <v>43640</v>
      </c>
      <c r="B299" s="13">
        <v>3</v>
      </c>
      <c r="C299" s="13" t="s">
        <v>6</v>
      </c>
      <c r="D299" s="13">
        <v>4</v>
      </c>
      <c r="E299" s="14" t="s">
        <v>24</v>
      </c>
      <c r="F299" s="15">
        <v>1</v>
      </c>
      <c r="G299" s="14"/>
      <c r="H299" s="14"/>
      <c r="I299" t="e">
        <f t="shared" ref="I299" si="302">AVERAGE(G299:G300)</f>
        <v>#DIV/0!</v>
      </c>
      <c r="J299" t="e">
        <f t="shared" ref="J299" si="303">AVERAGE(H299:H300)</f>
        <v>#DIV/0!</v>
      </c>
      <c r="K299" s="3">
        <v>43640</v>
      </c>
      <c r="L299" s="2">
        <v>5</v>
      </c>
      <c r="M299" s="2" t="s">
        <v>6</v>
      </c>
      <c r="N299" s="2">
        <v>1</v>
      </c>
      <c r="O299" t="s">
        <v>25</v>
      </c>
      <c r="P299" t="e">
        <v>#DIV/0!</v>
      </c>
      <c r="R299" t="e">
        <f t="shared" si="264"/>
        <v>#DIV/0!</v>
      </c>
      <c r="S299" t="e">
        <f t="shared" si="265"/>
        <v>#DIV/0!</v>
      </c>
      <c r="U299" s="12"/>
    </row>
    <row r="300" spans="1:21">
      <c r="A300" s="12">
        <v>43640</v>
      </c>
      <c r="B300" s="13">
        <v>3</v>
      </c>
      <c r="C300" s="13" t="s">
        <v>6</v>
      </c>
      <c r="D300" s="13">
        <v>4</v>
      </c>
      <c r="E300" s="14" t="s">
        <v>24</v>
      </c>
      <c r="F300" s="15">
        <v>2</v>
      </c>
      <c r="G300" s="14"/>
      <c r="H300" s="14"/>
      <c r="K300" s="3">
        <v>43640</v>
      </c>
      <c r="L300" s="2">
        <v>5</v>
      </c>
      <c r="M300" s="2" t="s">
        <v>6</v>
      </c>
      <c r="N300" s="2">
        <v>2</v>
      </c>
      <c r="O300" t="s">
        <v>25</v>
      </c>
      <c r="P300" t="e">
        <v>#DIV/0!</v>
      </c>
      <c r="R300" t="e">
        <f t="shared" si="264"/>
        <v>#DIV/0!</v>
      </c>
      <c r="S300" t="e">
        <f t="shared" si="265"/>
        <v>#DIV/0!</v>
      </c>
      <c r="U300" s="12"/>
    </row>
    <row r="301" spans="1:21">
      <c r="A301" s="12">
        <v>43640</v>
      </c>
      <c r="B301" s="13">
        <v>3</v>
      </c>
      <c r="C301" s="13" t="s">
        <v>6</v>
      </c>
      <c r="D301" s="13">
        <v>5</v>
      </c>
      <c r="E301" s="14" t="s">
        <v>24</v>
      </c>
      <c r="F301" s="15">
        <v>1</v>
      </c>
      <c r="G301" s="14"/>
      <c r="H301" s="14"/>
      <c r="I301" t="e">
        <f t="shared" ref="I301" si="304">AVERAGE(G301:G302)</f>
        <v>#DIV/0!</v>
      </c>
      <c r="J301" t="e">
        <f t="shared" ref="J301" si="305">AVERAGE(H301:H302)</f>
        <v>#DIV/0!</v>
      </c>
      <c r="K301" s="3">
        <v>43640</v>
      </c>
      <c r="L301" s="2">
        <v>5</v>
      </c>
      <c r="M301" s="2" t="s">
        <v>6</v>
      </c>
      <c r="N301" s="1">
        <v>3</v>
      </c>
      <c r="O301" t="s">
        <v>25</v>
      </c>
      <c r="P301" t="e">
        <v>#DIV/0!</v>
      </c>
      <c r="R301" t="e">
        <f t="shared" si="264"/>
        <v>#DIV/0!</v>
      </c>
      <c r="S301" t="e">
        <f t="shared" si="265"/>
        <v>#DIV/0!</v>
      </c>
      <c r="U301" s="12"/>
    </row>
    <row r="302" spans="1:21">
      <c r="A302" s="12">
        <v>43640</v>
      </c>
      <c r="B302" s="13">
        <v>3</v>
      </c>
      <c r="C302" s="13" t="s">
        <v>6</v>
      </c>
      <c r="D302" s="13">
        <v>5</v>
      </c>
      <c r="E302" s="14" t="s">
        <v>24</v>
      </c>
      <c r="F302" s="15">
        <v>2</v>
      </c>
      <c r="G302" s="14"/>
      <c r="H302" s="14"/>
      <c r="K302" s="3">
        <v>43640</v>
      </c>
      <c r="L302" s="2">
        <v>5</v>
      </c>
      <c r="M302" s="2" t="s">
        <v>6</v>
      </c>
      <c r="N302" s="1">
        <v>4</v>
      </c>
      <c r="O302" t="s">
        <v>25</v>
      </c>
      <c r="P302" t="e">
        <v>#DIV/0!</v>
      </c>
      <c r="R302" t="e">
        <f t="shared" si="264"/>
        <v>#DIV/0!</v>
      </c>
      <c r="S302" t="e">
        <f t="shared" si="265"/>
        <v>#DIV/0!</v>
      </c>
      <c r="U302" s="12"/>
    </row>
    <row r="303" spans="1:21">
      <c r="A303" s="12">
        <v>43640</v>
      </c>
      <c r="B303" s="13">
        <v>5</v>
      </c>
      <c r="C303" s="13" t="s">
        <v>4</v>
      </c>
      <c r="D303" s="13">
        <v>1</v>
      </c>
      <c r="E303" s="14" t="s">
        <v>24</v>
      </c>
      <c r="F303" s="15">
        <v>1</v>
      </c>
      <c r="I303" t="e">
        <f t="shared" ref="I303" si="306">AVERAGE(G303:G304)</f>
        <v>#DIV/0!</v>
      </c>
      <c r="J303" t="e">
        <f t="shared" ref="J303" si="307">AVERAGE(H303:H304)</f>
        <v>#DIV/0!</v>
      </c>
      <c r="K303" s="3">
        <v>43640</v>
      </c>
      <c r="L303" s="2">
        <v>5</v>
      </c>
      <c r="M303" s="2" t="s">
        <v>6</v>
      </c>
      <c r="N303" s="1">
        <v>5</v>
      </c>
      <c r="O303" t="s">
        <v>25</v>
      </c>
      <c r="P303" t="e">
        <v>#DIV/0!</v>
      </c>
      <c r="R303" t="e">
        <f t="shared" si="264"/>
        <v>#DIV/0!</v>
      </c>
      <c r="S303" t="e">
        <f t="shared" si="265"/>
        <v>#DIV/0!</v>
      </c>
      <c r="U303" s="12"/>
    </row>
    <row r="304" spans="1:21">
      <c r="A304" s="12">
        <v>43640</v>
      </c>
      <c r="B304" s="13">
        <v>5</v>
      </c>
      <c r="C304" s="13" t="s">
        <v>4</v>
      </c>
      <c r="D304" s="13">
        <v>1</v>
      </c>
      <c r="E304" s="14" t="s">
        <v>24</v>
      </c>
      <c r="F304" s="15">
        <v>2</v>
      </c>
      <c r="K304" s="3">
        <v>43640</v>
      </c>
      <c r="L304" s="2">
        <v>6</v>
      </c>
      <c r="M304" s="2" t="s">
        <v>4</v>
      </c>
      <c r="N304" s="2">
        <v>1</v>
      </c>
      <c r="O304" t="s">
        <v>25</v>
      </c>
      <c r="P304" t="e">
        <v>#DIV/0!</v>
      </c>
      <c r="R304" t="e">
        <f t="shared" si="264"/>
        <v>#DIV/0!</v>
      </c>
      <c r="S304" t="e">
        <f t="shared" si="265"/>
        <v>#DIV/0!</v>
      </c>
      <c r="U304" s="12"/>
    </row>
    <row r="305" spans="1:21">
      <c r="A305" s="12">
        <v>43640</v>
      </c>
      <c r="B305" s="13">
        <v>5</v>
      </c>
      <c r="C305" s="13" t="s">
        <v>4</v>
      </c>
      <c r="D305" s="13">
        <v>2</v>
      </c>
      <c r="E305" s="14" t="s">
        <v>24</v>
      </c>
      <c r="F305" s="15">
        <v>1</v>
      </c>
      <c r="G305" s="14"/>
      <c r="I305" t="e">
        <f t="shared" ref="I305" si="308">AVERAGE(G305:G306)</f>
        <v>#DIV/0!</v>
      </c>
      <c r="J305" t="e">
        <f t="shared" ref="J305" si="309">AVERAGE(H305:H306)</f>
        <v>#DIV/0!</v>
      </c>
      <c r="K305" s="3">
        <v>43640</v>
      </c>
      <c r="L305" s="2">
        <v>6</v>
      </c>
      <c r="M305" s="2" t="s">
        <v>4</v>
      </c>
      <c r="N305" s="2">
        <v>2</v>
      </c>
      <c r="O305" t="s">
        <v>25</v>
      </c>
      <c r="P305" t="e">
        <v>#DIV/0!</v>
      </c>
      <c r="R305" t="e">
        <f t="shared" si="264"/>
        <v>#DIV/0!</v>
      </c>
      <c r="S305" t="e">
        <f t="shared" si="265"/>
        <v>#DIV/0!</v>
      </c>
      <c r="U305" s="12"/>
    </row>
    <row r="306" spans="1:21">
      <c r="A306" s="12">
        <v>43640</v>
      </c>
      <c r="B306" s="13">
        <v>5</v>
      </c>
      <c r="C306" s="13" t="s">
        <v>4</v>
      </c>
      <c r="D306" s="13">
        <v>2</v>
      </c>
      <c r="E306" s="14" t="s">
        <v>24</v>
      </c>
      <c r="F306" s="15">
        <v>2</v>
      </c>
      <c r="G306" s="14"/>
      <c r="K306" s="3">
        <v>43640</v>
      </c>
      <c r="L306" s="2">
        <v>6</v>
      </c>
      <c r="M306" s="2" t="s">
        <v>4</v>
      </c>
      <c r="N306" s="1">
        <v>3</v>
      </c>
      <c r="O306" t="s">
        <v>25</v>
      </c>
      <c r="P306" t="e">
        <v>#DIV/0!</v>
      </c>
      <c r="R306" t="e">
        <f t="shared" si="264"/>
        <v>#DIV/0!</v>
      </c>
      <c r="S306" t="e">
        <f t="shared" si="265"/>
        <v>#DIV/0!</v>
      </c>
      <c r="U306" s="12"/>
    </row>
    <row r="307" spans="1:21">
      <c r="A307" s="12">
        <v>43640</v>
      </c>
      <c r="B307" s="13">
        <v>5</v>
      </c>
      <c r="C307" s="13" t="s">
        <v>4</v>
      </c>
      <c r="D307" s="13">
        <v>3</v>
      </c>
      <c r="E307" s="14" t="s">
        <v>24</v>
      </c>
      <c r="F307" s="15">
        <v>1</v>
      </c>
      <c r="I307" t="e">
        <f t="shared" ref="I307" si="310">AVERAGE(G307:G308)</f>
        <v>#DIV/0!</v>
      </c>
      <c r="J307" t="e">
        <f t="shared" ref="J307" si="311">AVERAGE(H307:H308)</f>
        <v>#DIV/0!</v>
      </c>
      <c r="K307" s="3">
        <v>43640</v>
      </c>
      <c r="L307" s="2">
        <v>6</v>
      </c>
      <c r="M307" s="2" t="s">
        <v>4</v>
      </c>
      <c r="N307" s="1">
        <v>4</v>
      </c>
      <c r="O307" t="s">
        <v>25</v>
      </c>
      <c r="P307" t="e">
        <v>#DIV/0!</v>
      </c>
      <c r="R307" t="e">
        <f t="shared" si="264"/>
        <v>#DIV/0!</v>
      </c>
      <c r="S307" t="e">
        <f t="shared" si="265"/>
        <v>#DIV/0!</v>
      </c>
      <c r="U307" s="12"/>
    </row>
    <row r="308" spans="1:21">
      <c r="A308" s="12">
        <v>43640</v>
      </c>
      <c r="B308" s="13">
        <v>5</v>
      </c>
      <c r="C308" s="13" t="s">
        <v>4</v>
      </c>
      <c r="D308" s="13">
        <v>3</v>
      </c>
      <c r="E308" s="14" t="s">
        <v>24</v>
      </c>
      <c r="F308" s="15">
        <v>2</v>
      </c>
      <c r="K308" s="3">
        <v>43640</v>
      </c>
      <c r="L308" s="2">
        <v>6</v>
      </c>
      <c r="M308" s="1" t="s">
        <v>4</v>
      </c>
      <c r="N308" s="1">
        <v>5</v>
      </c>
      <c r="O308" t="s">
        <v>25</v>
      </c>
      <c r="P308" t="e">
        <v>#DIV/0!</v>
      </c>
      <c r="R308" t="e">
        <f t="shared" si="264"/>
        <v>#DIV/0!</v>
      </c>
      <c r="S308" t="e">
        <f t="shared" si="265"/>
        <v>#DIV/0!</v>
      </c>
      <c r="U308" s="12"/>
    </row>
    <row r="309" spans="1:21">
      <c r="A309" s="12">
        <v>43640</v>
      </c>
      <c r="B309" s="13">
        <v>5</v>
      </c>
      <c r="C309" s="13" t="s">
        <v>4</v>
      </c>
      <c r="D309" s="13">
        <v>4</v>
      </c>
      <c r="E309" s="14" t="s">
        <v>24</v>
      </c>
      <c r="F309" s="15">
        <v>1</v>
      </c>
      <c r="I309" t="e">
        <f t="shared" ref="I309" si="312">AVERAGE(G309:G310)</f>
        <v>#DIV/0!</v>
      </c>
      <c r="J309" t="e">
        <f t="shared" ref="J309" si="313">AVERAGE(H309:H310)</f>
        <v>#DIV/0!</v>
      </c>
      <c r="K309" s="3">
        <v>43640</v>
      </c>
      <c r="L309" s="2">
        <v>6</v>
      </c>
      <c r="M309" s="2" t="s">
        <v>5</v>
      </c>
      <c r="N309" s="2">
        <v>1</v>
      </c>
      <c r="O309" t="s">
        <v>25</v>
      </c>
      <c r="P309" t="e">
        <v>#DIV/0!</v>
      </c>
      <c r="R309" t="e">
        <f t="shared" si="264"/>
        <v>#DIV/0!</v>
      </c>
      <c r="S309" t="e">
        <f t="shared" si="265"/>
        <v>#DIV/0!</v>
      </c>
      <c r="U309" s="12"/>
    </row>
    <row r="310" spans="1:21">
      <c r="A310" s="12">
        <v>43640</v>
      </c>
      <c r="B310" s="13">
        <v>5</v>
      </c>
      <c r="C310" s="13" t="s">
        <v>4</v>
      </c>
      <c r="D310" s="13">
        <v>4</v>
      </c>
      <c r="E310" s="14" t="s">
        <v>24</v>
      </c>
      <c r="F310" s="15">
        <v>2</v>
      </c>
      <c r="K310" s="3">
        <v>43640</v>
      </c>
      <c r="L310" s="2">
        <v>6</v>
      </c>
      <c r="M310" s="2" t="s">
        <v>5</v>
      </c>
      <c r="N310" s="2">
        <v>2</v>
      </c>
      <c r="O310" t="s">
        <v>25</v>
      </c>
      <c r="P310" t="e">
        <v>#DIV/0!</v>
      </c>
      <c r="R310" t="e">
        <f t="shared" si="264"/>
        <v>#DIV/0!</v>
      </c>
      <c r="S310" t="e">
        <f t="shared" si="265"/>
        <v>#DIV/0!</v>
      </c>
      <c r="U310" s="12"/>
    </row>
    <row r="311" spans="1:21">
      <c r="A311" s="12">
        <v>43640</v>
      </c>
      <c r="B311" s="13">
        <v>5</v>
      </c>
      <c r="C311" s="13" t="s">
        <v>4</v>
      </c>
      <c r="D311" s="13">
        <v>5</v>
      </c>
      <c r="E311" s="14" t="s">
        <v>24</v>
      </c>
      <c r="F311" s="15">
        <v>1</v>
      </c>
      <c r="I311" t="e">
        <f t="shared" ref="I311" si="314">AVERAGE(G311:G312)</f>
        <v>#DIV/0!</v>
      </c>
      <c r="J311" t="e">
        <f t="shared" ref="J311" si="315">AVERAGE(H311:H312)</f>
        <v>#DIV/0!</v>
      </c>
      <c r="K311" s="3">
        <v>43640</v>
      </c>
      <c r="L311" s="2">
        <v>6</v>
      </c>
      <c r="M311" s="2" t="s">
        <v>5</v>
      </c>
      <c r="N311" s="1">
        <v>3</v>
      </c>
      <c r="O311" t="s">
        <v>25</v>
      </c>
      <c r="P311" t="e">
        <v>#DIV/0!</v>
      </c>
      <c r="R311" t="e">
        <f t="shared" si="264"/>
        <v>#DIV/0!</v>
      </c>
      <c r="S311" t="e">
        <f t="shared" si="265"/>
        <v>#DIV/0!</v>
      </c>
      <c r="U311" s="12"/>
    </row>
    <row r="312" spans="1:21">
      <c r="A312" s="12">
        <v>43640</v>
      </c>
      <c r="B312" s="13">
        <v>5</v>
      </c>
      <c r="C312" s="13" t="s">
        <v>4</v>
      </c>
      <c r="D312" s="13">
        <v>5</v>
      </c>
      <c r="E312" s="14" t="s">
        <v>24</v>
      </c>
      <c r="F312" s="15">
        <v>2</v>
      </c>
      <c r="K312" s="3">
        <v>43640</v>
      </c>
      <c r="L312" s="2">
        <v>6</v>
      </c>
      <c r="M312" s="2" t="s">
        <v>5</v>
      </c>
      <c r="N312" s="1">
        <v>4</v>
      </c>
      <c r="O312" t="s">
        <v>25</v>
      </c>
      <c r="P312" t="e">
        <v>#DIV/0!</v>
      </c>
      <c r="R312" t="e">
        <f t="shared" si="264"/>
        <v>#DIV/0!</v>
      </c>
      <c r="S312" t="e">
        <f t="shared" si="265"/>
        <v>#DIV/0!</v>
      </c>
      <c r="U312" s="12"/>
    </row>
    <row r="313" spans="1:21">
      <c r="A313" s="12">
        <v>43640</v>
      </c>
      <c r="B313" s="13">
        <v>5</v>
      </c>
      <c r="C313" s="13" t="s">
        <v>5</v>
      </c>
      <c r="D313" s="13">
        <v>1</v>
      </c>
      <c r="E313" s="14" t="s">
        <v>24</v>
      </c>
      <c r="F313" s="15">
        <v>1</v>
      </c>
      <c r="I313" t="e">
        <f t="shared" ref="I313" si="316">AVERAGE(G313:G314)</f>
        <v>#DIV/0!</v>
      </c>
      <c r="J313" t="e">
        <f t="shared" ref="J313" si="317">AVERAGE(H313:H314)</f>
        <v>#DIV/0!</v>
      </c>
      <c r="K313" s="3">
        <v>43640</v>
      </c>
      <c r="L313" s="2">
        <v>6</v>
      </c>
      <c r="M313" s="2" t="s">
        <v>5</v>
      </c>
      <c r="N313" s="1">
        <v>5</v>
      </c>
      <c r="O313" t="s">
        <v>25</v>
      </c>
      <c r="P313" t="e">
        <v>#DIV/0!</v>
      </c>
      <c r="R313" t="e">
        <f t="shared" si="264"/>
        <v>#DIV/0!</v>
      </c>
      <c r="S313" t="e">
        <f t="shared" si="265"/>
        <v>#DIV/0!</v>
      </c>
      <c r="U313" s="12"/>
    </row>
    <row r="314" spans="1:21">
      <c r="A314" s="12">
        <v>43640</v>
      </c>
      <c r="B314" s="13">
        <v>5</v>
      </c>
      <c r="C314" s="13" t="s">
        <v>5</v>
      </c>
      <c r="D314" s="13">
        <v>1</v>
      </c>
      <c r="E314" s="14" t="s">
        <v>24</v>
      </c>
      <c r="F314" s="15">
        <v>2</v>
      </c>
      <c r="K314" s="3">
        <v>43640</v>
      </c>
      <c r="L314" s="2">
        <v>6</v>
      </c>
      <c r="M314" s="2" t="s">
        <v>6</v>
      </c>
      <c r="N314" s="2">
        <v>1</v>
      </c>
      <c r="O314" t="s">
        <v>25</v>
      </c>
      <c r="P314" t="e">
        <v>#DIV/0!</v>
      </c>
      <c r="R314" t="e">
        <f t="shared" si="264"/>
        <v>#DIV/0!</v>
      </c>
      <c r="S314" t="e">
        <f t="shared" si="265"/>
        <v>#DIV/0!</v>
      </c>
      <c r="U314" s="12"/>
    </row>
    <row r="315" spans="1:21">
      <c r="A315" s="12">
        <v>43640</v>
      </c>
      <c r="B315" s="13">
        <v>5</v>
      </c>
      <c r="C315" s="13" t="s">
        <v>5</v>
      </c>
      <c r="D315" s="13">
        <v>2</v>
      </c>
      <c r="E315" s="14" t="s">
        <v>24</v>
      </c>
      <c r="F315" s="15">
        <v>1</v>
      </c>
      <c r="I315" t="e">
        <f t="shared" ref="I315" si="318">AVERAGE(G315:G316)</f>
        <v>#DIV/0!</v>
      </c>
      <c r="J315" t="e">
        <f t="shared" ref="J315" si="319">AVERAGE(H315:H316)</f>
        <v>#DIV/0!</v>
      </c>
      <c r="K315" s="3">
        <v>43640</v>
      </c>
      <c r="L315" s="2">
        <v>6</v>
      </c>
      <c r="M315" s="2" t="s">
        <v>6</v>
      </c>
      <c r="N315" s="2">
        <v>2</v>
      </c>
      <c r="O315" t="s">
        <v>25</v>
      </c>
      <c r="P315" t="e">
        <v>#DIV/0!</v>
      </c>
      <c r="R315" t="e">
        <f t="shared" si="264"/>
        <v>#DIV/0!</v>
      </c>
      <c r="S315" t="e">
        <f t="shared" si="265"/>
        <v>#DIV/0!</v>
      </c>
      <c r="U315" s="12"/>
    </row>
    <row r="316" spans="1:21">
      <c r="A316" s="12">
        <v>43640</v>
      </c>
      <c r="B316" s="13">
        <v>5</v>
      </c>
      <c r="C316" s="13" t="s">
        <v>5</v>
      </c>
      <c r="D316" s="13">
        <v>2</v>
      </c>
      <c r="E316" s="14" t="s">
        <v>24</v>
      </c>
      <c r="F316" s="15">
        <v>2</v>
      </c>
      <c r="K316" s="3">
        <v>43640</v>
      </c>
      <c r="L316" s="2">
        <v>6</v>
      </c>
      <c r="M316" s="2" t="s">
        <v>6</v>
      </c>
      <c r="N316" s="1">
        <v>3</v>
      </c>
      <c r="O316" t="s">
        <v>25</v>
      </c>
      <c r="P316" t="e">
        <v>#DIV/0!</v>
      </c>
      <c r="R316" t="e">
        <f t="shared" si="264"/>
        <v>#DIV/0!</v>
      </c>
      <c r="S316" t="e">
        <f t="shared" si="265"/>
        <v>#DIV/0!</v>
      </c>
      <c r="U316" s="12"/>
    </row>
    <row r="317" spans="1:21">
      <c r="A317" s="12">
        <v>43640</v>
      </c>
      <c r="B317" s="13">
        <v>5</v>
      </c>
      <c r="C317" s="13" t="s">
        <v>5</v>
      </c>
      <c r="D317" s="13">
        <v>3</v>
      </c>
      <c r="E317" s="14" t="s">
        <v>24</v>
      </c>
      <c r="F317" s="15">
        <v>1</v>
      </c>
      <c r="I317" t="e">
        <f t="shared" ref="I317" si="320">AVERAGE(G317:G318)</f>
        <v>#DIV/0!</v>
      </c>
      <c r="J317" t="e">
        <f t="shared" ref="J317" si="321">AVERAGE(H317:H318)</f>
        <v>#DIV/0!</v>
      </c>
      <c r="K317" s="3">
        <v>43640</v>
      </c>
      <c r="L317" s="2">
        <v>6</v>
      </c>
      <c r="M317" s="2" t="s">
        <v>6</v>
      </c>
      <c r="N317" s="1">
        <v>4</v>
      </c>
      <c r="O317" t="s">
        <v>25</v>
      </c>
      <c r="P317" t="e">
        <v>#DIV/0!</v>
      </c>
      <c r="R317" t="e">
        <f t="shared" si="264"/>
        <v>#DIV/0!</v>
      </c>
      <c r="S317" t="e">
        <f t="shared" si="265"/>
        <v>#DIV/0!</v>
      </c>
      <c r="U317" s="12"/>
    </row>
    <row r="318" spans="1:21">
      <c r="A318" s="12">
        <v>43640</v>
      </c>
      <c r="B318" s="13">
        <v>5</v>
      </c>
      <c r="C318" s="13" t="s">
        <v>5</v>
      </c>
      <c r="D318" s="13">
        <v>3</v>
      </c>
      <c r="E318" s="14" t="s">
        <v>24</v>
      </c>
      <c r="F318" s="15">
        <v>2</v>
      </c>
      <c r="K318" s="3">
        <v>43640</v>
      </c>
      <c r="L318" s="2">
        <v>6</v>
      </c>
      <c r="M318" s="2" t="s">
        <v>6</v>
      </c>
      <c r="N318" s="1">
        <v>5</v>
      </c>
      <c r="O318" t="s">
        <v>25</v>
      </c>
      <c r="P318" t="e">
        <v>#DIV/0!</v>
      </c>
      <c r="R318" t="e">
        <f t="shared" si="264"/>
        <v>#DIV/0!</v>
      </c>
      <c r="S318" t="e">
        <f t="shared" si="265"/>
        <v>#DIV/0!</v>
      </c>
      <c r="U318" s="12"/>
    </row>
    <row r="319" spans="1:21">
      <c r="A319" s="12">
        <v>43640</v>
      </c>
      <c r="B319" s="13">
        <v>5</v>
      </c>
      <c r="C319" s="13" t="s">
        <v>5</v>
      </c>
      <c r="D319" s="13">
        <v>4</v>
      </c>
      <c r="E319" s="14" t="s">
        <v>24</v>
      </c>
      <c r="F319" s="15">
        <v>1</v>
      </c>
      <c r="G319" s="14"/>
      <c r="I319" t="e">
        <f t="shared" ref="I319" si="322">AVERAGE(G319:G320)</f>
        <v>#DIV/0!</v>
      </c>
      <c r="J319" t="e">
        <f t="shared" ref="J319" si="323">AVERAGE(H319:H320)</f>
        <v>#DIV/0!</v>
      </c>
      <c r="K319" s="3">
        <v>43662</v>
      </c>
      <c r="L319" s="13">
        <v>3</v>
      </c>
      <c r="M319" s="2" t="s">
        <v>4</v>
      </c>
      <c r="N319" s="2">
        <v>1</v>
      </c>
      <c r="O319" t="s">
        <v>25</v>
      </c>
      <c r="P319" t="e">
        <v>#DIV/0!</v>
      </c>
      <c r="R319" t="e">
        <f t="shared" si="264"/>
        <v>#DIV/0!</v>
      </c>
      <c r="S319" t="e">
        <f t="shared" si="265"/>
        <v>#DIV/0!</v>
      </c>
      <c r="U319" s="12"/>
    </row>
    <row r="320" spans="1:21">
      <c r="A320" s="12">
        <v>43640</v>
      </c>
      <c r="B320" s="13">
        <v>5</v>
      </c>
      <c r="C320" s="13" t="s">
        <v>5</v>
      </c>
      <c r="D320" s="13">
        <v>4</v>
      </c>
      <c r="E320" s="14" t="s">
        <v>24</v>
      </c>
      <c r="F320" s="15">
        <v>2</v>
      </c>
      <c r="G320" s="14"/>
      <c r="K320" s="3">
        <v>43662</v>
      </c>
      <c r="L320" s="13">
        <v>3</v>
      </c>
      <c r="M320" s="2" t="s">
        <v>4</v>
      </c>
      <c r="N320" s="2">
        <v>2</v>
      </c>
      <c r="O320" t="s">
        <v>25</v>
      </c>
      <c r="P320" t="e">
        <v>#DIV/0!</v>
      </c>
      <c r="R320" t="e">
        <f t="shared" si="264"/>
        <v>#DIV/0!</v>
      </c>
      <c r="S320" t="e">
        <f t="shared" si="265"/>
        <v>#DIV/0!</v>
      </c>
      <c r="U320" s="12"/>
    </row>
    <row r="321" spans="1:21">
      <c r="A321" s="12">
        <v>43640</v>
      </c>
      <c r="B321" s="13">
        <v>5</v>
      </c>
      <c r="C321" s="13" t="s">
        <v>5</v>
      </c>
      <c r="D321" s="13">
        <v>5</v>
      </c>
      <c r="E321" s="14" t="s">
        <v>24</v>
      </c>
      <c r="F321" s="15">
        <v>1</v>
      </c>
      <c r="G321" s="14">
        <v>0</v>
      </c>
      <c r="H321">
        <v>1</v>
      </c>
      <c r="I321">
        <f t="shared" ref="I321" si="324">AVERAGE(G321:G322)</f>
        <v>0</v>
      </c>
      <c r="J321">
        <f t="shared" ref="J321" si="325">AVERAGE(H321:H322)</f>
        <v>1</v>
      </c>
      <c r="K321" s="3">
        <v>43662</v>
      </c>
      <c r="L321" s="14">
        <v>3</v>
      </c>
      <c r="M321" s="2" t="s">
        <v>4</v>
      </c>
      <c r="N321" s="1">
        <v>3</v>
      </c>
      <c r="O321" t="s">
        <v>25</v>
      </c>
      <c r="P321" t="e">
        <v>#DIV/0!</v>
      </c>
      <c r="R321" t="e">
        <f t="shared" si="264"/>
        <v>#DIV/0!</v>
      </c>
      <c r="S321" t="e">
        <f t="shared" si="265"/>
        <v>#DIV/0!</v>
      </c>
      <c r="U321" s="12"/>
    </row>
    <row r="322" spans="1:21">
      <c r="A322" s="12">
        <v>43640</v>
      </c>
      <c r="B322" s="13">
        <v>5</v>
      </c>
      <c r="C322" s="13" t="s">
        <v>5</v>
      </c>
      <c r="D322" s="13">
        <v>5</v>
      </c>
      <c r="E322" s="14" t="s">
        <v>24</v>
      </c>
      <c r="F322" s="15">
        <v>2</v>
      </c>
      <c r="K322" s="3">
        <v>43662</v>
      </c>
      <c r="L322" s="14">
        <v>3</v>
      </c>
      <c r="M322" s="2" t="s">
        <v>4</v>
      </c>
      <c r="N322" s="1">
        <v>4</v>
      </c>
      <c r="O322" t="s">
        <v>25</v>
      </c>
      <c r="P322" t="e">
        <v>#DIV/0!</v>
      </c>
      <c r="R322" t="e">
        <f t="shared" si="264"/>
        <v>#DIV/0!</v>
      </c>
      <c r="S322" t="e">
        <f t="shared" si="265"/>
        <v>#DIV/0!</v>
      </c>
      <c r="U322" s="12"/>
    </row>
    <row r="323" spans="1:21">
      <c r="A323" s="12">
        <v>43640</v>
      </c>
      <c r="B323" s="13">
        <v>5</v>
      </c>
      <c r="C323" s="13" t="s">
        <v>6</v>
      </c>
      <c r="D323" s="13">
        <v>1</v>
      </c>
      <c r="E323" s="14" t="s">
        <v>24</v>
      </c>
      <c r="F323" s="15">
        <v>1</v>
      </c>
      <c r="I323" t="e">
        <f t="shared" ref="I323" si="326">AVERAGE(G323:G324)</f>
        <v>#DIV/0!</v>
      </c>
      <c r="J323" t="e">
        <f t="shared" ref="J323" si="327">AVERAGE(H323:H324)</f>
        <v>#DIV/0!</v>
      </c>
      <c r="K323" s="3">
        <v>43662</v>
      </c>
      <c r="L323" s="14">
        <v>3</v>
      </c>
      <c r="M323" s="1" t="s">
        <v>4</v>
      </c>
      <c r="N323" s="1">
        <v>5</v>
      </c>
      <c r="O323" t="s">
        <v>25</v>
      </c>
      <c r="P323" t="e">
        <v>#DIV/0!</v>
      </c>
      <c r="R323" t="e">
        <f t="shared" si="264"/>
        <v>#DIV/0!</v>
      </c>
      <c r="S323" t="e">
        <f t="shared" si="265"/>
        <v>#DIV/0!</v>
      </c>
      <c r="U323" s="12"/>
    </row>
    <row r="324" spans="1:21">
      <c r="A324" s="12">
        <v>43640</v>
      </c>
      <c r="B324" s="13">
        <v>5</v>
      </c>
      <c r="C324" s="13" t="s">
        <v>6</v>
      </c>
      <c r="D324" s="13">
        <v>1</v>
      </c>
      <c r="E324" s="14" t="s">
        <v>24</v>
      </c>
      <c r="F324" s="15">
        <v>2</v>
      </c>
      <c r="K324" s="3">
        <v>43662</v>
      </c>
      <c r="L324" s="13">
        <v>3</v>
      </c>
      <c r="M324" s="2" t="s">
        <v>5</v>
      </c>
      <c r="N324" s="2">
        <v>1</v>
      </c>
      <c r="O324" t="s">
        <v>25</v>
      </c>
      <c r="P324" t="e">
        <v>#DIV/0!</v>
      </c>
      <c r="R324" t="e">
        <f t="shared" si="264"/>
        <v>#DIV/0!</v>
      </c>
      <c r="S324" t="e">
        <f t="shared" si="265"/>
        <v>#DIV/0!</v>
      </c>
      <c r="U324" s="12"/>
    </row>
    <row r="325" spans="1:21">
      <c r="A325" s="12">
        <v>43640</v>
      </c>
      <c r="B325" s="13">
        <v>5</v>
      </c>
      <c r="C325" s="13" t="s">
        <v>6</v>
      </c>
      <c r="D325" s="13">
        <v>2</v>
      </c>
      <c r="E325" s="14" t="s">
        <v>24</v>
      </c>
      <c r="F325" s="15">
        <v>1</v>
      </c>
      <c r="G325" s="14"/>
      <c r="I325" t="e">
        <f t="shared" ref="I325" si="328">AVERAGE(G325:G326)</f>
        <v>#DIV/0!</v>
      </c>
      <c r="J325" t="e">
        <f t="shared" ref="J325" si="329">AVERAGE(H325:H326)</f>
        <v>#DIV/0!</v>
      </c>
      <c r="K325" s="3">
        <v>43662</v>
      </c>
      <c r="L325" s="13">
        <v>3</v>
      </c>
      <c r="M325" s="2" t="s">
        <v>5</v>
      </c>
      <c r="N325" s="2">
        <v>2</v>
      </c>
      <c r="O325" t="s">
        <v>25</v>
      </c>
      <c r="P325" t="e">
        <v>#DIV/0!</v>
      </c>
      <c r="R325" t="e">
        <f t="shared" ref="R325:R388" si="330">Q325*P325</f>
        <v>#DIV/0!</v>
      </c>
      <c r="S325" t="e">
        <f t="shared" ref="S325:S388" si="331">R325/78.5</f>
        <v>#DIV/0!</v>
      </c>
      <c r="U325" s="12"/>
    </row>
    <row r="326" spans="1:21">
      <c r="A326" s="12">
        <v>43640</v>
      </c>
      <c r="B326" s="13">
        <v>5</v>
      </c>
      <c r="C326" s="13" t="s">
        <v>6</v>
      </c>
      <c r="D326" s="13">
        <v>2</v>
      </c>
      <c r="E326" s="14" t="s">
        <v>24</v>
      </c>
      <c r="F326" s="15">
        <v>2</v>
      </c>
      <c r="G326" s="14"/>
      <c r="K326" s="3">
        <v>43662</v>
      </c>
      <c r="L326" s="14">
        <v>3</v>
      </c>
      <c r="M326" s="2" t="s">
        <v>5</v>
      </c>
      <c r="N326" s="1">
        <v>3</v>
      </c>
      <c r="O326" t="s">
        <v>25</v>
      </c>
      <c r="P326" t="e">
        <v>#DIV/0!</v>
      </c>
      <c r="R326" t="e">
        <f t="shared" si="330"/>
        <v>#DIV/0!</v>
      </c>
      <c r="S326" t="e">
        <f t="shared" si="331"/>
        <v>#DIV/0!</v>
      </c>
      <c r="U326" s="12"/>
    </row>
    <row r="327" spans="1:21">
      <c r="A327" s="12">
        <v>43640</v>
      </c>
      <c r="B327" s="13">
        <v>5</v>
      </c>
      <c r="C327" s="13" t="s">
        <v>6</v>
      </c>
      <c r="D327" s="13">
        <v>3</v>
      </c>
      <c r="E327" s="14" t="s">
        <v>24</v>
      </c>
      <c r="F327" s="15">
        <v>1</v>
      </c>
      <c r="I327" t="e">
        <f t="shared" ref="I327" si="332">AVERAGE(G327:G328)</f>
        <v>#DIV/0!</v>
      </c>
      <c r="J327" t="e">
        <f t="shared" ref="J327" si="333">AVERAGE(H327:H328)</f>
        <v>#DIV/0!</v>
      </c>
      <c r="K327" s="3">
        <v>43662</v>
      </c>
      <c r="L327" s="14">
        <v>3</v>
      </c>
      <c r="M327" s="2" t="s">
        <v>5</v>
      </c>
      <c r="N327" s="1">
        <v>4</v>
      </c>
      <c r="O327" t="s">
        <v>25</v>
      </c>
      <c r="P327" t="e">
        <v>#DIV/0!</v>
      </c>
      <c r="R327" t="e">
        <f t="shared" si="330"/>
        <v>#DIV/0!</v>
      </c>
      <c r="S327" t="e">
        <f t="shared" si="331"/>
        <v>#DIV/0!</v>
      </c>
      <c r="U327" s="12"/>
    </row>
    <row r="328" spans="1:21">
      <c r="A328" s="12">
        <v>43640</v>
      </c>
      <c r="B328" s="13">
        <v>5</v>
      </c>
      <c r="C328" s="13" t="s">
        <v>6</v>
      </c>
      <c r="D328" s="13">
        <v>3</v>
      </c>
      <c r="E328" s="14" t="s">
        <v>24</v>
      </c>
      <c r="F328" s="15">
        <v>2</v>
      </c>
      <c r="K328" s="3">
        <v>43662</v>
      </c>
      <c r="L328" s="14">
        <v>3</v>
      </c>
      <c r="M328" s="2" t="s">
        <v>5</v>
      </c>
      <c r="N328" s="1">
        <v>5</v>
      </c>
      <c r="O328" t="s">
        <v>25</v>
      </c>
      <c r="P328" t="e">
        <v>#DIV/0!</v>
      </c>
      <c r="R328" t="e">
        <f t="shared" si="330"/>
        <v>#DIV/0!</v>
      </c>
      <c r="S328" t="e">
        <f t="shared" si="331"/>
        <v>#DIV/0!</v>
      </c>
      <c r="U328" s="12"/>
    </row>
    <row r="329" spans="1:21">
      <c r="A329" s="12">
        <v>43640</v>
      </c>
      <c r="B329" s="13">
        <v>5</v>
      </c>
      <c r="C329" s="13" t="s">
        <v>6</v>
      </c>
      <c r="D329" s="13">
        <v>4</v>
      </c>
      <c r="E329" s="14" t="s">
        <v>24</v>
      </c>
      <c r="F329" s="15">
        <v>1</v>
      </c>
      <c r="G329" s="14"/>
      <c r="I329" t="e">
        <f t="shared" ref="I329" si="334">AVERAGE(G329:G330)</f>
        <v>#DIV/0!</v>
      </c>
      <c r="J329" t="e">
        <f t="shared" ref="J329" si="335">AVERAGE(H329:H330)</f>
        <v>#DIV/0!</v>
      </c>
      <c r="K329" s="3">
        <v>43662</v>
      </c>
      <c r="L329" s="13">
        <v>3</v>
      </c>
      <c r="M329" s="2" t="s">
        <v>6</v>
      </c>
      <c r="N329" s="2">
        <v>1</v>
      </c>
      <c r="O329" t="s">
        <v>25</v>
      </c>
      <c r="P329" t="e">
        <v>#DIV/0!</v>
      </c>
      <c r="R329" t="e">
        <f t="shared" si="330"/>
        <v>#DIV/0!</v>
      </c>
      <c r="S329" t="e">
        <f t="shared" si="331"/>
        <v>#DIV/0!</v>
      </c>
      <c r="U329" s="12"/>
    </row>
    <row r="330" spans="1:21">
      <c r="A330" s="12">
        <v>43640</v>
      </c>
      <c r="B330" s="13">
        <v>5</v>
      </c>
      <c r="C330" s="13" t="s">
        <v>6</v>
      </c>
      <c r="D330" s="13">
        <v>4</v>
      </c>
      <c r="E330" s="14" t="s">
        <v>24</v>
      </c>
      <c r="F330" s="15">
        <v>2</v>
      </c>
      <c r="K330" s="3">
        <v>43662</v>
      </c>
      <c r="L330" s="13">
        <v>3</v>
      </c>
      <c r="M330" s="2" t="s">
        <v>6</v>
      </c>
      <c r="N330" s="2">
        <v>2</v>
      </c>
      <c r="O330" t="s">
        <v>25</v>
      </c>
      <c r="P330" t="e">
        <v>#DIV/0!</v>
      </c>
      <c r="R330" t="e">
        <f t="shared" si="330"/>
        <v>#DIV/0!</v>
      </c>
      <c r="S330" t="e">
        <f t="shared" si="331"/>
        <v>#DIV/0!</v>
      </c>
      <c r="U330" s="12"/>
    </row>
    <row r="331" spans="1:21">
      <c r="A331" s="12">
        <v>43640</v>
      </c>
      <c r="B331" s="13">
        <v>5</v>
      </c>
      <c r="C331" s="13" t="s">
        <v>6</v>
      </c>
      <c r="D331" s="13">
        <v>5</v>
      </c>
      <c r="E331" s="14" t="s">
        <v>24</v>
      </c>
      <c r="F331" s="15">
        <v>1</v>
      </c>
      <c r="I331" t="e">
        <f t="shared" ref="I331" si="336">AVERAGE(G331:G332)</f>
        <v>#DIV/0!</v>
      </c>
      <c r="J331" t="e">
        <f t="shared" ref="J331" si="337">AVERAGE(H331:H332)</f>
        <v>#DIV/0!</v>
      </c>
      <c r="K331" s="3">
        <v>43662</v>
      </c>
      <c r="L331" s="14">
        <v>3</v>
      </c>
      <c r="M331" s="2" t="s">
        <v>6</v>
      </c>
      <c r="N331" s="1">
        <v>3</v>
      </c>
      <c r="O331" t="s">
        <v>25</v>
      </c>
      <c r="P331" t="e">
        <v>#DIV/0!</v>
      </c>
      <c r="R331" t="e">
        <f t="shared" si="330"/>
        <v>#DIV/0!</v>
      </c>
      <c r="S331" t="e">
        <f t="shared" si="331"/>
        <v>#DIV/0!</v>
      </c>
      <c r="U331" s="12"/>
    </row>
    <row r="332" spans="1:21">
      <c r="A332" s="12">
        <v>43640</v>
      </c>
      <c r="B332" s="13">
        <v>5</v>
      </c>
      <c r="C332" s="13" t="s">
        <v>6</v>
      </c>
      <c r="D332" s="13">
        <v>5</v>
      </c>
      <c r="E332" s="14" t="s">
        <v>24</v>
      </c>
      <c r="F332" s="15">
        <v>2</v>
      </c>
      <c r="K332" s="3">
        <v>43662</v>
      </c>
      <c r="L332" s="14">
        <v>3</v>
      </c>
      <c r="M332" s="2" t="s">
        <v>6</v>
      </c>
      <c r="N332" s="1">
        <v>4</v>
      </c>
      <c r="O332" t="s">
        <v>25</v>
      </c>
      <c r="P332" t="e">
        <v>#DIV/0!</v>
      </c>
      <c r="R332" t="e">
        <f t="shared" si="330"/>
        <v>#DIV/0!</v>
      </c>
      <c r="S332" t="e">
        <f t="shared" si="331"/>
        <v>#DIV/0!</v>
      </c>
      <c r="U332" s="12"/>
    </row>
    <row r="333" spans="1:21">
      <c r="A333" s="12">
        <v>43640</v>
      </c>
      <c r="B333" s="13">
        <v>6</v>
      </c>
      <c r="C333" s="13" t="s">
        <v>4</v>
      </c>
      <c r="D333" s="13">
        <v>1</v>
      </c>
      <c r="E333" s="14" t="s">
        <v>24</v>
      </c>
      <c r="F333" s="15">
        <v>1</v>
      </c>
      <c r="I333" t="e">
        <f t="shared" ref="I333" si="338">AVERAGE(G333:G334)</f>
        <v>#DIV/0!</v>
      </c>
      <c r="J333" t="e">
        <f t="shared" ref="J333" si="339">AVERAGE(H333:H334)</f>
        <v>#DIV/0!</v>
      </c>
      <c r="K333" s="3">
        <v>43662</v>
      </c>
      <c r="L333" s="14">
        <v>3</v>
      </c>
      <c r="M333" s="2" t="s">
        <v>6</v>
      </c>
      <c r="N333" s="1">
        <v>5</v>
      </c>
      <c r="O333" t="s">
        <v>25</v>
      </c>
      <c r="P333" t="e">
        <v>#DIV/0!</v>
      </c>
      <c r="R333" t="e">
        <f t="shared" si="330"/>
        <v>#DIV/0!</v>
      </c>
      <c r="S333" t="e">
        <f t="shared" si="331"/>
        <v>#DIV/0!</v>
      </c>
      <c r="U333" s="12"/>
    </row>
    <row r="334" spans="1:21">
      <c r="A334" s="12">
        <v>43640</v>
      </c>
      <c r="B334" s="13">
        <v>6</v>
      </c>
      <c r="C334" s="13" t="s">
        <v>4</v>
      </c>
      <c r="D334" s="13">
        <v>1</v>
      </c>
      <c r="E334" s="14" t="s">
        <v>24</v>
      </c>
      <c r="F334" s="15">
        <v>2</v>
      </c>
      <c r="K334" s="3">
        <v>43662</v>
      </c>
      <c r="L334" s="13">
        <v>5</v>
      </c>
      <c r="M334" s="2" t="s">
        <v>4</v>
      </c>
      <c r="N334" s="2">
        <v>1</v>
      </c>
      <c r="O334" t="s">
        <v>25</v>
      </c>
      <c r="P334" t="e">
        <v>#DIV/0!</v>
      </c>
      <c r="R334" t="e">
        <f t="shared" si="330"/>
        <v>#DIV/0!</v>
      </c>
      <c r="S334" t="e">
        <f t="shared" si="331"/>
        <v>#DIV/0!</v>
      </c>
      <c r="U334" s="12"/>
    </row>
    <row r="335" spans="1:21">
      <c r="A335" s="12">
        <v>43640</v>
      </c>
      <c r="B335" s="13">
        <v>6</v>
      </c>
      <c r="C335" s="13" t="s">
        <v>4</v>
      </c>
      <c r="D335" s="13">
        <v>2</v>
      </c>
      <c r="E335" s="14" t="s">
        <v>24</v>
      </c>
      <c r="F335" s="15">
        <v>1</v>
      </c>
      <c r="I335" t="e">
        <f t="shared" ref="I335" si="340">AVERAGE(G335:G336)</f>
        <v>#DIV/0!</v>
      </c>
      <c r="J335" t="e">
        <f t="shared" ref="J335" si="341">AVERAGE(H335:H336)</f>
        <v>#DIV/0!</v>
      </c>
      <c r="K335" s="3">
        <v>43662</v>
      </c>
      <c r="L335" s="13">
        <v>5</v>
      </c>
      <c r="M335" s="2" t="s">
        <v>4</v>
      </c>
      <c r="N335" s="2">
        <v>2</v>
      </c>
      <c r="O335" t="s">
        <v>25</v>
      </c>
      <c r="P335" t="e">
        <v>#DIV/0!</v>
      </c>
      <c r="R335" t="e">
        <f t="shared" si="330"/>
        <v>#DIV/0!</v>
      </c>
      <c r="S335" t="e">
        <f t="shared" si="331"/>
        <v>#DIV/0!</v>
      </c>
      <c r="U335" s="12"/>
    </row>
    <row r="336" spans="1:21">
      <c r="A336" s="12">
        <v>43640</v>
      </c>
      <c r="B336" s="13">
        <v>6</v>
      </c>
      <c r="C336" s="13" t="s">
        <v>4</v>
      </c>
      <c r="D336" s="13">
        <v>2</v>
      </c>
      <c r="E336" s="14" t="s">
        <v>24</v>
      </c>
      <c r="F336" s="15">
        <v>2</v>
      </c>
      <c r="K336" s="3">
        <v>43662</v>
      </c>
      <c r="L336" s="13">
        <v>5</v>
      </c>
      <c r="M336" s="2" t="s">
        <v>4</v>
      </c>
      <c r="N336" s="1">
        <v>3</v>
      </c>
      <c r="O336" t="s">
        <v>25</v>
      </c>
      <c r="P336" t="e">
        <v>#DIV/0!</v>
      </c>
      <c r="R336" t="e">
        <f t="shared" si="330"/>
        <v>#DIV/0!</v>
      </c>
      <c r="S336" t="e">
        <f t="shared" si="331"/>
        <v>#DIV/0!</v>
      </c>
      <c r="U336" s="12"/>
    </row>
    <row r="337" spans="1:21">
      <c r="A337" s="12">
        <v>43640</v>
      </c>
      <c r="B337" s="13">
        <v>6</v>
      </c>
      <c r="C337" s="13" t="s">
        <v>4</v>
      </c>
      <c r="D337" s="13">
        <v>3</v>
      </c>
      <c r="E337" s="14" t="s">
        <v>24</v>
      </c>
      <c r="F337" s="15">
        <v>1</v>
      </c>
      <c r="G337" s="14">
        <v>0</v>
      </c>
      <c r="H337">
        <v>6.2</v>
      </c>
      <c r="I337">
        <f t="shared" ref="I337" si="342">AVERAGE(G337:G338)</f>
        <v>0</v>
      </c>
      <c r="J337">
        <f t="shared" ref="J337" si="343">AVERAGE(H337:H338)</f>
        <v>6.2</v>
      </c>
      <c r="K337" s="3">
        <v>43662</v>
      </c>
      <c r="L337" s="13">
        <v>5</v>
      </c>
      <c r="M337" s="2" t="s">
        <v>4</v>
      </c>
      <c r="N337" s="1">
        <v>4</v>
      </c>
      <c r="O337" t="s">
        <v>25</v>
      </c>
      <c r="P337" t="e">
        <v>#DIV/0!</v>
      </c>
      <c r="R337" t="e">
        <f t="shared" si="330"/>
        <v>#DIV/0!</v>
      </c>
      <c r="S337" t="e">
        <f t="shared" si="331"/>
        <v>#DIV/0!</v>
      </c>
      <c r="U337" s="12"/>
    </row>
    <row r="338" spans="1:21">
      <c r="A338" s="12">
        <v>43640</v>
      </c>
      <c r="B338" s="13">
        <v>6</v>
      </c>
      <c r="C338" s="13" t="s">
        <v>4</v>
      </c>
      <c r="D338" s="13">
        <v>3</v>
      </c>
      <c r="E338" s="14" t="s">
        <v>24</v>
      </c>
      <c r="F338" s="15">
        <v>2</v>
      </c>
      <c r="K338" s="3">
        <v>43662</v>
      </c>
      <c r="L338" s="13">
        <v>5</v>
      </c>
      <c r="M338" s="1" t="s">
        <v>4</v>
      </c>
      <c r="N338" s="1">
        <v>5</v>
      </c>
      <c r="O338" t="s">
        <v>25</v>
      </c>
      <c r="P338" t="e">
        <v>#DIV/0!</v>
      </c>
      <c r="R338" t="e">
        <f t="shared" si="330"/>
        <v>#DIV/0!</v>
      </c>
      <c r="S338" t="e">
        <f t="shared" si="331"/>
        <v>#DIV/0!</v>
      </c>
      <c r="U338" s="12"/>
    </row>
    <row r="339" spans="1:21">
      <c r="A339" s="12">
        <v>43640</v>
      </c>
      <c r="B339" s="13">
        <v>6</v>
      </c>
      <c r="C339" s="13" t="s">
        <v>4</v>
      </c>
      <c r="D339" s="13">
        <v>4</v>
      </c>
      <c r="E339" s="14" t="s">
        <v>24</v>
      </c>
      <c r="F339" s="15">
        <v>1</v>
      </c>
      <c r="I339" t="e">
        <f t="shared" ref="I339" si="344">AVERAGE(G339:G340)</f>
        <v>#DIV/0!</v>
      </c>
      <c r="J339" t="e">
        <f t="shared" ref="J339" si="345">AVERAGE(H339:H340)</f>
        <v>#DIV/0!</v>
      </c>
      <c r="K339" s="3">
        <v>43662</v>
      </c>
      <c r="L339" s="13">
        <v>5</v>
      </c>
      <c r="M339" s="2" t="s">
        <v>5</v>
      </c>
      <c r="N339" s="2">
        <v>1</v>
      </c>
      <c r="O339" t="s">
        <v>25</v>
      </c>
      <c r="P339" t="e">
        <v>#DIV/0!</v>
      </c>
      <c r="R339" t="e">
        <f t="shared" si="330"/>
        <v>#DIV/0!</v>
      </c>
      <c r="S339" t="e">
        <f t="shared" si="331"/>
        <v>#DIV/0!</v>
      </c>
      <c r="U339" s="12"/>
    </row>
    <row r="340" spans="1:21">
      <c r="A340" s="12">
        <v>43640</v>
      </c>
      <c r="B340" s="13">
        <v>6</v>
      </c>
      <c r="C340" s="13" t="s">
        <v>4</v>
      </c>
      <c r="D340" s="13">
        <v>4</v>
      </c>
      <c r="E340" s="14" t="s">
        <v>24</v>
      </c>
      <c r="F340" s="15">
        <v>2</v>
      </c>
      <c r="K340" s="3">
        <v>43662</v>
      </c>
      <c r="L340" s="13">
        <v>5</v>
      </c>
      <c r="M340" s="2" t="s">
        <v>5</v>
      </c>
      <c r="N340" s="2">
        <v>2</v>
      </c>
      <c r="O340" t="s">
        <v>25</v>
      </c>
      <c r="P340" t="e">
        <v>#DIV/0!</v>
      </c>
      <c r="R340" t="e">
        <f t="shared" si="330"/>
        <v>#DIV/0!</v>
      </c>
      <c r="S340" t="e">
        <f t="shared" si="331"/>
        <v>#DIV/0!</v>
      </c>
      <c r="U340" s="12"/>
    </row>
    <row r="341" spans="1:21">
      <c r="A341" s="12">
        <v>43640</v>
      </c>
      <c r="B341" s="13">
        <v>6</v>
      </c>
      <c r="C341" s="13" t="s">
        <v>4</v>
      </c>
      <c r="D341" s="13">
        <v>5</v>
      </c>
      <c r="E341" s="14" t="s">
        <v>24</v>
      </c>
      <c r="F341" s="15">
        <v>1</v>
      </c>
      <c r="I341" t="e">
        <f t="shared" ref="I341" si="346">AVERAGE(G341:G342)</f>
        <v>#DIV/0!</v>
      </c>
      <c r="J341" t="e">
        <f t="shared" ref="J341" si="347">AVERAGE(H341:H342)</f>
        <v>#DIV/0!</v>
      </c>
      <c r="K341" s="3">
        <v>43662</v>
      </c>
      <c r="L341" s="13">
        <v>5</v>
      </c>
      <c r="M341" s="2" t="s">
        <v>5</v>
      </c>
      <c r="N341" s="1">
        <v>3</v>
      </c>
      <c r="O341" t="s">
        <v>25</v>
      </c>
      <c r="P341" t="e">
        <v>#DIV/0!</v>
      </c>
      <c r="R341" t="e">
        <f t="shared" si="330"/>
        <v>#DIV/0!</v>
      </c>
      <c r="S341" t="e">
        <f t="shared" si="331"/>
        <v>#DIV/0!</v>
      </c>
      <c r="U341" s="12"/>
    </row>
    <row r="342" spans="1:21">
      <c r="A342" s="12">
        <v>43640</v>
      </c>
      <c r="B342" s="13">
        <v>6</v>
      </c>
      <c r="C342" s="13" t="s">
        <v>4</v>
      </c>
      <c r="D342" s="13">
        <v>5</v>
      </c>
      <c r="E342" s="14" t="s">
        <v>24</v>
      </c>
      <c r="F342" s="15">
        <v>2</v>
      </c>
      <c r="K342" s="3">
        <v>43662</v>
      </c>
      <c r="L342" s="13">
        <v>5</v>
      </c>
      <c r="M342" s="2" t="s">
        <v>5</v>
      </c>
      <c r="N342" s="1">
        <v>4</v>
      </c>
      <c r="O342" t="s">
        <v>25</v>
      </c>
      <c r="P342" t="e">
        <v>#DIV/0!</v>
      </c>
      <c r="R342" t="e">
        <f t="shared" si="330"/>
        <v>#DIV/0!</v>
      </c>
      <c r="S342" t="e">
        <f t="shared" si="331"/>
        <v>#DIV/0!</v>
      </c>
      <c r="U342" s="12"/>
    </row>
    <row r="343" spans="1:21">
      <c r="A343" s="12">
        <v>43640</v>
      </c>
      <c r="B343" s="13">
        <v>6</v>
      </c>
      <c r="C343" s="13" t="s">
        <v>5</v>
      </c>
      <c r="D343" s="13">
        <v>1</v>
      </c>
      <c r="E343" s="14" t="s">
        <v>24</v>
      </c>
      <c r="F343" s="15">
        <v>1</v>
      </c>
      <c r="I343" t="e">
        <f t="shared" ref="I343" si="348">AVERAGE(G343:G344)</f>
        <v>#DIV/0!</v>
      </c>
      <c r="J343" t="e">
        <f t="shared" ref="J343" si="349">AVERAGE(H343:H344)</f>
        <v>#DIV/0!</v>
      </c>
      <c r="K343" s="3">
        <v>43662</v>
      </c>
      <c r="L343" s="13">
        <v>5</v>
      </c>
      <c r="M343" s="2" t="s">
        <v>5</v>
      </c>
      <c r="N343" s="1">
        <v>5</v>
      </c>
      <c r="O343" t="s">
        <v>25</v>
      </c>
      <c r="P343" t="e">
        <v>#DIV/0!</v>
      </c>
      <c r="R343" t="e">
        <f t="shared" si="330"/>
        <v>#DIV/0!</v>
      </c>
      <c r="S343" t="e">
        <f t="shared" si="331"/>
        <v>#DIV/0!</v>
      </c>
      <c r="U343" s="12"/>
    </row>
    <row r="344" spans="1:21">
      <c r="A344" s="12">
        <v>43640</v>
      </c>
      <c r="B344" s="13">
        <v>6</v>
      </c>
      <c r="C344" s="13" t="s">
        <v>5</v>
      </c>
      <c r="D344" s="13">
        <v>1</v>
      </c>
      <c r="E344" s="14" t="s">
        <v>24</v>
      </c>
      <c r="F344" s="15">
        <v>2</v>
      </c>
      <c r="K344" s="3">
        <v>43662</v>
      </c>
      <c r="L344" s="13">
        <v>5</v>
      </c>
      <c r="M344" s="2" t="s">
        <v>6</v>
      </c>
      <c r="N344" s="2">
        <v>1</v>
      </c>
      <c r="O344" t="s">
        <v>25</v>
      </c>
      <c r="P344" t="e">
        <v>#DIV/0!</v>
      </c>
      <c r="R344" t="e">
        <f t="shared" si="330"/>
        <v>#DIV/0!</v>
      </c>
      <c r="S344" t="e">
        <f t="shared" si="331"/>
        <v>#DIV/0!</v>
      </c>
      <c r="U344" s="12"/>
    </row>
    <row r="345" spans="1:21">
      <c r="A345" s="12">
        <v>43640</v>
      </c>
      <c r="B345" s="13">
        <v>6</v>
      </c>
      <c r="C345" s="13" t="s">
        <v>5</v>
      </c>
      <c r="D345" s="13">
        <v>2</v>
      </c>
      <c r="E345" s="14" t="s">
        <v>24</v>
      </c>
      <c r="F345" s="15">
        <v>1</v>
      </c>
      <c r="I345" t="e">
        <f t="shared" ref="I345" si="350">AVERAGE(G345:G346)</f>
        <v>#DIV/0!</v>
      </c>
      <c r="J345" t="e">
        <f t="shared" ref="J345" si="351">AVERAGE(H345:H346)</f>
        <v>#DIV/0!</v>
      </c>
      <c r="K345" s="3">
        <v>43662</v>
      </c>
      <c r="L345" s="13">
        <v>5</v>
      </c>
      <c r="M345" s="2" t="s">
        <v>6</v>
      </c>
      <c r="N345" s="2">
        <v>2</v>
      </c>
      <c r="O345" t="s">
        <v>25</v>
      </c>
      <c r="P345" t="e">
        <v>#DIV/0!</v>
      </c>
      <c r="R345" t="e">
        <f t="shared" si="330"/>
        <v>#DIV/0!</v>
      </c>
      <c r="S345" t="e">
        <f t="shared" si="331"/>
        <v>#DIV/0!</v>
      </c>
      <c r="U345" s="12"/>
    </row>
    <row r="346" spans="1:21">
      <c r="A346" s="12">
        <v>43640</v>
      </c>
      <c r="B346" s="13">
        <v>6</v>
      </c>
      <c r="C346" s="13" t="s">
        <v>5</v>
      </c>
      <c r="D346" s="13">
        <v>2</v>
      </c>
      <c r="E346" s="14" t="s">
        <v>24</v>
      </c>
      <c r="F346" s="15">
        <v>2</v>
      </c>
      <c r="K346" s="3">
        <v>43662</v>
      </c>
      <c r="L346" s="13">
        <v>5</v>
      </c>
      <c r="M346" s="2" t="s">
        <v>6</v>
      </c>
      <c r="N346" s="1">
        <v>3</v>
      </c>
      <c r="O346" t="s">
        <v>25</v>
      </c>
      <c r="P346" t="e">
        <v>#DIV/0!</v>
      </c>
      <c r="R346" t="e">
        <f t="shared" si="330"/>
        <v>#DIV/0!</v>
      </c>
      <c r="S346" t="e">
        <f t="shared" si="331"/>
        <v>#DIV/0!</v>
      </c>
      <c r="U346" s="12"/>
    </row>
    <row r="347" spans="1:21">
      <c r="A347" s="12">
        <v>43640</v>
      </c>
      <c r="B347" s="13">
        <v>6</v>
      </c>
      <c r="C347" s="13" t="s">
        <v>5</v>
      </c>
      <c r="D347" s="13">
        <v>3</v>
      </c>
      <c r="E347" s="14" t="s">
        <v>24</v>
      </c>
      <c r="F347" s="15">
        <v>1</v>
      </c>
      <c r="I347" t="e">
        <f t="shared" ref="I347" si="352">AVERAGE(G347:G348)</f>
        <v>#DIV/0!</v>
      </c>
      <c r="J347" t="e">
        <f t="shared" ref="J347" si="353">AVERAGE(H347:H348)</f>
        <v>#DIV/0!</v>
      </c>
      <c r="K347" s="3">
        <v>43662</v>
      </c>
      <c r="L347" s="13">
        <v>5</v>
      </c>
      <c r="M347" s="2" t="s">
        <v>6</v>
      </c>
      <c r="N347" s="1">
        <v>4</v>
      </c>
      <c r="O347" t="s">
        <v>25</v>
      </c>
      <c r="P347" t="e">
        <v>#DIV/0!</v>
      </c>
      <c r="R347" t="e">
        <f t="shared" si="330"/>
        <v>#DIV/0!</v>
      </c>
      <c r="S347" t="e">
        <f t="shared" si="331"/>
        <v>#DIV/0!</v>
      </c>
      <c r="U347" s="12"/>
    </row>
    <row r="348" spans="1:21">
      <c r="A348" s="12">
        <v>43640</v>
      </c>
      <c r="B348" s="13">
        <v>6</v>
      </c>
      <c r="C348" s="13" t="s">
        <v>5</v>
      </c>
      <c r="D348" s="13">
        <v>3</v>
      </c>
      <c r="E348" s="14" t="s">
        <v>24</v>
      </c>
      <c r="F348" s="15">
        <v>2</v>
      </c>
      <c r="K348" s="3">
        <v>43662</v>
      </c>
      <c r="L348" s="13">
        <v>5</v>
      </c>
      <c r="M348" s="2" t="s">
        <v>6</v>
      </c>
      <c r="N348" s="1">
        <v>5</v>
      </c>
      <c r="O348" t="s">
        <v>25</v>
      </c>
      <c r="P348" t="e">
        <v>#DIV/0!</v>
      </c>
      <c r="R348" t="e">
        <f t="shared" si="330"/>
        <v>#DIV/0!</v>
      </c>
      <c r="S348" t="e">
        <f t="shared" si="331"/>
        <v>#DIV/0!</v>
      </c>
      <c r="U348" s="12"/>
    </row>
    <row r="349" spans="1:21">
      <c r="A349" s="12">
        <v>43640</v>
      </c>
      <c r="B349" s="13">
        <v>6</v>
      </c>
      <c r="C349" s="13" t="s">
        <v>5</v>
      </c>
      <c r="D349" s="13">
        <v>4</v>
      </c>
      <c r="E349" s="14" t="s">
        <v>24</v>
      </c>
      <c r="F349" s="15">
        <v>1</v>
      </c>
      <c r="G349" s="14"/>
      <c r="I349" t="e">
        <f t="shared" ref="I349" si="354">AVERAGE(G349:G350)</f>
        <v>#DIV/0!</v>
      </c>
      <c r="J349" t="e">
        <f t="shared" ref="J349" si="355">AVERAGE(H349:H350)</f>
        <v>#DIV/0!</v>
      </c>
      <c r="K349" s="3">
        <v>43662</v>
      </c>
      <c r="L349" s="13">
        <v>6</v>
      </c>
      <c r="M349" s="2" t="s">
        <v>4</v>
      </c>
      <c r="N349" s="2">
        <v>1</v>
      </c>
      <c r="O349" t="s">
        <v>25</v>
      </c>
      <c r="P349" t="e">
        <v>#DIV/0!</v>
      </c>
      <c r="R349" t="e">
        <f t="shared" si="330"/>
        <v>#DIV/0!</v>
      </c>
      <c r="S349" t="e">
        <f t="shared" si="331"/>
        <v>#DIV/0!</v>
      </c>
      <c r="U349" s="12"/>
    </row>
    <row r="350" spans="1:21">
      <c r="A350" s="12">
        <v>43640</v>
      </c>
      <c r="B350" s="13">
        <v>6</v>
      </c>
      <c r="C350" s="13" t="s">
        <v>5</v>
      </c>
      <c r="D350" s="13">
        <v>4</v>
      </c>
      <c r="E350" s="14" t="s">
        <v>24</v>
      </c>
      <c r="F350" s="15">
        <v>2</v>
      </c>
      <c r="G350" s="14"/>
      <c r="K350" s="3">
        <v>43662</v>
      </c>
      <c r="L350" s="13">
        <v>6</v>
      </c>
      <c r="M350" s="2" t="s">
        <v>4</v>
      </c>
      <c r="N350" s="2">
        <v>2</v>
      </c>
      <c r="O350" t="s">
        <v>25</v>
      </c>
      <c r="P350" t="e">
        <v>#DIV/0!</v>
      </c>
      <c r="R350" t="e">
        <f t="shared" si="330"/>
        <v>#DIV/0!</v>
      </c>
      <c r="S350" t="e">
        <f t="shared" si="331"/>
        <v>#DIV/0!</v>
      </c>
      <c r="U350" s="12"/>
    </row>
    <row r="351" spans="1:21">
      <c r="A351" s="12">
        <v>43640</v>
      </c>
      <c r="B351" s="13">
        <v>6</v>
      </c>
      <c r="C351" s="13" t="s">
        <v>5</v>
      </c>
      <c r="D351" s="13">
        <v>5</v>
      </c>
      <c r="E351" s="14" t="s">
        <v>24</v>
      </c>
      <c r="F351" s="15">
        <v>1</v>
      </c>
      <c r="I351" t="e">
        <f t="shared" ref="I351" si="356">AVERAGE(G351:G352)</f>
        <v>#DIV/0!</v>
      </c>
      <c r="J351" t="e">
        <f t="shared" ref="J351" si="357">AVERAGE(H351:H352)</f>
        <v>#DIV/0!</v>
      </c>
      <c r="K351" s="3">
        <v>43662</v>
      </c>
      <c r="L351" s="13">
        <v>6</v>
      </c>
      <c r="M351" s="2" t="s">
        <v>4</v>
      </c>
      <c r="N351" s="1">
        <v>3</v>
      </c>
      <c r="O351" t="s">
        <v>25</v>
      </c>
      <c r="P351" t="e">
        <v>#DIV/0!</v>
      </c>
      <c r="R351" t="e">
        <f t="shared" si="330"/>
        <v>#DIV/0!</v>
      </c>
      <c r="S351" t="e">
        <f t="shared" si="331"/>
        <v>#DIV/0!</v>
      </c>
      <c r="U351" s="12"/>
    </row>
    <row r="352" spans="1:21">
      <c r="A352" s="12">
        <v>43640</v>
      </c>
      <c r="B352" s="13">
        <v>6</v>
      </c>
      <c r="C352" s="13" t="s">
        <v>5</v>
      </c>
      <c r="D352" s="13">
        <v>5</v>
      </c>
      <c r="E352" s="14" t="s">
        <v>24</v>
      </c>
      <c r="F352" s="15">
        <v>2</v>
      </c>
      <c r="K352" s="3">
        <v>43662</v>
      </c>
      <c r="L352" s="13">
        <v>6</v>
      </c>
      <c r="M352" s="2" t="s">
        <v>4</v>
      </c>
      <c r="N352" s="1">
        <v>4</v>
      </c>
      <c r="O352" t="s">
        <v>25</v>
      </c>
      <c r="P352" t="e">
        <v>#DIV/0!</v>
      </c>
      <c r="R352" t="e">
        <f t="shared" si="330"/>
        <v>#DIV/0!</v>
      </c>
      <c r="S352" t="e">
        <f t="shared" si="331"/>
        <v>#DIV/0!</v>
      </c>
      <c r="U352" s="12"/>
    </row>
    <row r="353" spans="1:21">
      <c r="A353" s="12">
        <v>43640</v>
      </c>
      <c r="B353" s="13">
        <v>6</v>
      </c>
      <c r="C353" s="13" t="s">
        <v>6</v>
      </c>
      <c r="D353" s="13">
        <v>1</v>
      </c>
      <c r="E353" s="14" t="s">
        <v>24</v>
      </c>
      <c r="F353" s="15">
        <v>1</v>
      </c>
      <c r="G353" s="14"/>
      <c r="I353" t="e">
        <f t="shared" ref="I353" si="358">AVERAGE(G353:G354)</f>
        <v>#DIV/0!</v>
      </c>
      <c r="J353" t="e">
        <f t="shared" ref="J353" si="359">AVERAGE(H353:H354)</f>
        <v>#DIV/0!</v>
      </c>
      <c r="K353" s="3">
        <v>43662</v>
      </c>
      <c r="L353" s="13">
        <v>6</v>
      </c>
      <c r="M353" s="1" t="s">
        <v>4</v>
      </c>
      <c r="N353" s="1">
        <v>5</v>
      </c>
      <c r="O353" t="s">
        <v>25</v>
      </c>
      <c r="P353" t="e">
        <v>#DIV/0!</v>
      </c>
      <c r="R353" t="e">
        <f t="shared" si="330"/>
        <v>#DIV/0!</v>
      </c>
      <c r="S353" t="e">
        <f t="shared" si="331"/>
        <v>#DIV/0!</v>
      </c>
      <c r="U353" s="12"/>
    </row>
    <row r="354" spans="1:21">
      <c r="A354" s="12">
        <v>43640</v>
      </c>
      <c r="B354" s="13">
        <v>6</v>
      </c>
      <c r="C354" s="13" t="s">
        <v>6</v>
      </c>
      <c r="D354" s="13">
        <v>1</v>
      </c>
      <c r="E354" s="14" t="s">
        <v>24</v>
      </c>
      <c r="F354" s="15">
        <v>2</v>
      </c>
      <c r="G354" s="14"/>
      <c r="K354" s="3">
        <v>43662</v>
      </c>
      <c r="L354" s="13">
        <v>6</v>
      </c>
      <c r="M354" s="2" t="s">
        <v>5</v>
      </c>
      <c r="N354" s="2">
        <v>1</v>
      </c>
      <c r="O354" t="s">
        <v>25</v>
      </c>
      <c r="P354" t="e">
        <v>#DIV/0!</v>
      </c>
      <c r="R354" t="e">
        <f t="shared" si="330"/>
        <v>#DIV/0!</v>
      </c>
      <c r="S354" t="e">
        <f t="shared" si="331"/>
        <v>#DIV/0!</v>
      </c>
      <c r="U354" s="12"/>
    </row>
    <row r="355" spans="1:21">
      <c r="A355" s="12">
        <v>43640</v>
      </c>
      <c r="B355" s="13">
        <v>6</v>
      </c>
      <c r="C355" s="13" t="s">
        <v>6</v>
      </c>
      <c r="D355" s="13">
        <v>2</v>
      </c>
      <c r="E355" s="14" t="s">
        <v>24</v>
      </c>
      <c r="F355" s="15">
        <v>1</v>
      </c>
      <c r="I355" t="e">
        <f t="shared" ref="I355" si="360">AVERAGE(G355:G356)</f>
        <v>#DIV/0!</v>
      </c>
      <c r="J355" t="e">
        <f t="shared" ref="J355" si="361">AVERAGE(H355:H356)</f>
        <v>#DIV/0!</v>
      </c>
      <c r="K355" s="3">
        <v>43662</v>
      </c>
      <c r="L355" s="13">
        <v>6</v>
      </c>
      <c r="M355" s="2" t="s">
        <v>5</v>
      </c>
      <c r="N355" s="2">
        <v>2</v>
      </c>
      <c r="O355" t="s">
        <v>25</v>
      </c>
      <c r="P355" t="e">
        <v>#DIV/0!</v>
      </c>
      <c r="R355" t="e">
        <f t="shared" si="330"/>
        <v>#DIV/0!</v>
      </c>
      <c r="S355" t="e">
        <f t="shared" si="331"/>
        <v>#DIV/0!</v>
      </c>
      <c r="U355" s="12"/>
    </row>
    <row r="356" spans="1:21">
      <c r="A356" s="12">
        <v>43640</v>
      </c>
      <c r="B356" s="13">
        <v>6</v>
      </c>
      <c r="C356" s="13" t="s">
        <v>6</v>
      </c>
      <c r="D356" s="13">
        <v>2</v>
      </c>
      <c r="E356" s="14" t="s">
        <v>24</v>
      </c>
      <c r="F356" s="15">
        <v>2</v>
      </c>
      <c r="K356" s="3">
        <v>43662</v>
      </c>
      <c r="L356" s="13">
        <v>6</v>
      </c>
      <c r="M356" s="2" t="s">
        <v>5</v>
      </c>
      <c r="N356" s="1">
        <v>3</v>
      </c>
      <c r="O356" t="s">
        <v>25</v>
      </c>
      <c r="P356" t="e">
        <v>#DIV/0!</v>
      </c>
      <c r="R356" t="e">
        <f t="shared" si="330"/>
        <v>#DIV/0!</v>
      </c>
      <c r="S356" t="e">
        <f t="shared" si="331"/>
        <v>#DIV/0!</v>
      </c>
      <c r="U356" s="12"/>
    </row>
    <row r="357" spans="1:21">
      <c r="A357" s="12">
        <v>43640</v>
      </c>
      <c r="B357" s="13">
        <v>6</v>
      </c>
      <c r="C357" s="13" t="s">
        <v>6</v>
      </c>
      <c r="D357" s="13">
        <v>3</v>
      </c>
      <c r="E357" s="14" t="s">
        <v>24</v>
      </c>
      <c r="F357" s="15">
        <v>1</v>
      </c>
      <c r="I357" t="e">
        <f t="shared" ref="I357" si="362">AVERAGE(G357:G358)</f>
        <v>#DIV/0!</v>
      </c>
      <c r="J357" t="e">
        <f t="shared" ref="J357" si="363">AVERAGE(H357:H358)</f>
        <v>#DIV/0!</v>
      </c>
      <c r="K357" s="3">
        <v>43662</v>
      </c>
      <c r="L357" s="13">
        <v>6</v>
      </c>
      <c r="M357" s="2" t="s">
        <v>5</v>
      </c>
      <c r="N357" s="1">
        <v>4</v>
      </c>
      <c r="O357" t="s">
        <v>25</v>
      </c>
      <c r="P357" t="e">
        <v>#DIV/0!</v>
      </c>
      <c r="R357" t="e">
        <f t="shared" si="330"/>
        <v>#DIV/0!</v>
      </c>
      <c r="S357" t="e">
        <f t="shared" si="331"/>
        <v>#DIV/0!</v>
      </c>
      <c r="U357" s="12"/>
    </row>
    <row r="358" spans="1:21">
      <c r="A358" s="12">
        <v>43640</v>
      </c>
      <c r="B358" s="13">
        <v>6</v>
      </c>
      <c r="C358" s="13" t="s">
        <v>6</v>
      </c>
      <c r="D358" s="13">
        <v>3</v>
      </c>
      <c r="E358" s="14" t="s">
        <v>24</v>
      </c>
      <c r="F358" s="15">
        <v>2</v>
      </c>
      <c r="K358" s="3">
        <v>43662</v>
      </c>
      <c r="L358" s="13">
        <v>6</v>
      </c>
      <c r="M358" s="2" t="s">
        <v>5</v>
      </c>
      <c r="N358" s="1">
        <v>5</v>
      </c>
      <c r="O358" t="s">
        <v>25</v>
      </c>
      <c r="P358" t="e">
        <v>#DIV/0!</v>
      </c>
      <c r="R358" t="e">
        <f t="shared" si="330"/>
        <v>#DIV/0!</v>
      </c>
      <c r="S358" t="e">
        <f t="shared" si="331"/>
        <v>#DIV/0!</v>
      </c>
      <c r="U358" s="12"/>
    </row>
    <row r="359" spans="1:21">
      <c r="A359" s="12">
        <v>43640</v>
      </c>
      <c r="B359" s="13">
        <v>6</v>
      </c>
      <c r="C359" s="13" t="s">
        <v>6</v>
      </c>
      <c r="D359" s="13">
        <v>4</v>
      </c>
      <c r="E359" s="14" t="s">
        <v>24</v>
      </c>
      <c r="F359" s="15">
        <v>1</v>
      </c>
      <c r="I359" t="e">
        <f t="shared" ref="I359" si="364">AVERAGE(G359:G360)</f>
        <v>#DIV/0!</v>
      </c>
      <c r="J359" t="e">
        <f t="shared" ref="J359" si="365">AVERAGE(H359:H360)</f>
        <v>#DIV/0!</v>
      </c>
      <c r="K359" s="3">
        <v>43662</v>
      </c>
      <c r="L359" s="13">
        <v>6</v>
      </c>
      <c r="M359" s="2" t="s">
        <v>6</v>
      </c>
      <c r="N359" s="2">
        <v>1</v>
      </c>
      <c r="O359" t="s">
        <v>25</v>
      </c>
      <c r="P359" t="e">
        <v>#DIV/0!</v>
      </c>
      <c r="R359" t="e">
        <f t="shared" si="330"/>
        <v>#DIV/0!</v>
      </c>
      <c r="S359" t="e">
        <f t="shared" si="331"/>
        <v>#DIV/0!</v>
      </c>
      <c r="U359" s="12"/>
    </row>
    <row r="360" spans="1:21">
      <c r="A360" s="12">
        <v>43640</v>
      </c>
      <c r="B360" s="13">
        <v>6</v>
      </c>
      <c r="C360" s="13" t="s">
        <v>6</v>
      </c>
      <c r="D360" s="13">
        <v>4</v>
      </c>
      <c r="E360" s="14" t="s">
        <v>24</v>
      </c>
      <c r="F360" s="15">
        <v>2</v>
      </c>
      <c r="K360" s="3">
        <v>43662</v>
      </c>
      <c r="L360" s="13">
        <v>6</v>
      </c>
      <c r="M360" s="2" t="s">
        <v>6</v>
      </c>
      <c r="N360" s="2">
        <v>2</v>
      </c>
      <c r="O360" t="s">
        <v>25</v>
      </c>
      <c r="P360" t="e">
        <v>#DIV/0!</v>
      </c>
      <c r="R360" t="e">
        <f t="shared" si="330"/>
        <v>#DIV/0!</v>
      </c>
      <c r="S360" t="e">
        <f t="shared" si="331"/>
        <v>#DIV/0!</v>
      </c>
      <c r="U360" s="12"/>
    </row>
    <row r="361" spans="1:21">
      <c r="A361" s="12">
        <v>43640</v>
      </c>
      <c r="B361" s="13">
        <v>6</v>
      </c>
      <c r="C361" s="13" t="s">
        <v>6</v>
      </c>
      <c r="D361" s="13">
        <v>5</v>
      </c>
      <c r="E361" s="14" t="s">
        <v>24</v>
      </c>
      <c r="F361" s="15">
        <v>1</v>
      </c>
      <c r="I361" t="e">
        <f t="shared" ref="I361" si="366">AVERAGE(G361:G362)</f>
        <v>#DIV/0!</v>
      </c>
      <c r="J361" t="e">
        <f t="shared" ref="J361" si="367">AVERAGE(H361:H362)</f>
        <v>#DIV/0!</v>
      </c>
      <c r="K361" s="3">
        <v>43662</v>
      </c>
      <c r="L361" s="13">
        <v>6</v>
      </c>
      <c r="M361" s="2" t="s">
        <v>6</v>
      </c>
      <c r="N361" s="1">
        <v>3</v>
      </c>
      <c r="O361" t="s">
        <v>25</v>
      </c>
      <c r="P361" t="e">
        <v>#DIV/0!</v>
      </c>
      <c r="R361" t="e">
        <f t="shared" si="330"/>
        <v>#DIV/0!</v>
      </c>
      <c r="S361" t="e">
        <f t="shared" si="331"/>
        <v>#DIV/0!</v>
      </c>
      <c r="U361" s="12"/>
    </row>
    <row r="362" spans="1:21">
      <c r="A362" s="12">
        <v>43640</v>
      </c>
      <c r="B362" s="13">
        <v>6</v>
      </c>
      <c r="C362" s="13" t="s">
        <v>6</v>
      </c>
      <c r="D362" s="13">
        <v>5</v>
      </c>
      <c r="E362" s="14" t="s">
        <v>24</v>
      </c>
      <c r="F362" s="15">
        <v>2</v>
      </c>
      <c r="K362" s="3">
        <v>43662</v>
      </c>
      <c r="L362" s="13">
        <v>6</v>
      </c>
      <c r="M362" s="2" t="s">
        <v>6</v>
      </c>
      <c r="N362" s="1">
        <v>4</v>
      </c>
      <c r="O362" t="s">
        <v>25</v>
      </c>
      <c r="P362" t="e">
        <v>#DIV/0!</v>
      </c>
      <c r="R362" t="e">
        <f t="shared" si="330"/>
        <v>#DIV/0!</v>
      </c>
      <c r="S362" t="e">
        <f t="shared" si="331"/>
        <v>#DIV/0!</v>
      </c>
      <c r="U362" s="12"/>
    </row>
    <row r="363" spans="1:21">
      <c r="A363" s="12">
        <v>43662</v>
      </c>
      <c r="B363" s="13">
        <v>3</v>
      </c>
      <c r="C363" s="13" t="s">
        <v>4</v>
      </c>
      <c r="D363" s="13">
        <v>1</v>
      </c>
      <c r="E363" s="14" t="s">
        <v>24</v>
      </c>
      <c r="F363" s="15">
        <v>1</v>
      </c>
      <c r="G363" s="14"/>
      <c r="H363" s="14"/>
      <c r="I363" t="e">
        <f t="shared" ref="I363" si="368">AVERAGE(G363:G364)</f>
        <v>#DIV/0!</v>
      </c>
      <c r="J363" t="e">
        <f t="shared" ref="J363" si="369">AVERAGE(H363:H364)</f>
        <v>#DIV/0!</v>
      </c>
      <c r="K363" s="3">
        <v>43662</v>
      </c>
      <c r="L363" s="13">
        <v>6</v>
      </c>
      <c r="M363" s="2" t="s">
        <v>6</v>
      </c>
      <c r="N363" s="1">
        <v>5</v>
      </c>
      <c r="O363" t="s">
        <v>25</v>
      </c>
      <c r="P363" t="e">
        <v>#DIV/0!</v>
      </c>
      <c r="R363" t="e">
        <f t="shared" si="330"/>
        <v>#DIV/0!</v>
      </c>
      <c r="S363" t="e">
        <f t="shared" si="331"/>
        <v>#DIV/0!</v>
      </c>
      <c r="U363" s="12"/>
    </row>
    <row r="364" spans="1:21">
      <c r="A364" s="12">
        <v>43662</v>
      </c>
      <c r="B364" s="13">
        <v>3</v>
      </c>
      <c r="C364" s="13" t="s">
        <v>4</v>
      </c>
      <c r="D364" s="13">
        <v>1</v>
      </c>
      <c r="E364" s="14" t="s">
        <v>24</v>
      </c>
      <c r="F364" s="15">
        <v>2</v>
      </c>
      <c r="G364" s="14"/>
      <c r="H364" s="14"/>
      <c r="K364" s="3">
        <v>43682</v>
      </c>
      <c r="L364" s="2">
        <v>3</v>
      </c>
      <c r="M364" s="2" t="s">
        <v>4</v>
      </c>
      <c r="N364" s="2">
        <v>1</v>
      </c>
      <c r="O364" t="s">
        <v>25</v>
      </c>
      <c r="P364" t="e">
        <v>#DIV/0!</v>
      </c>
      <c r="R364" t="e">
        <f t="shared" si="330"/>
        <v>#DIV/0!</v>
      </c>
      <c r="S364" t="e">
        <f t="shared" si="331"/>
        <v>#DIV/0!</v>
      </c>
      <c r="U364" s="12"/>
    </row>
    <row r="365" spans="1:21">
      <c r="A365" s="12">
        <v>43662</v>
      </c>
      <c r="B365" s="13">
        <v>3</v>
      </c>
      <c r="C365" s="13" t="s">
        <v>4</v>
      </c>
      <c r="D365" s="13">
        <v>2</v>
      </c>
      <c r="E365" s="14" t="s">
        <v>24</v>
      </c>
      <c r="F365" s="15">
        <v>1</v>
      </c>
      <c r="G365" s="14"/>
      <c r="H365" s="14"/>
      <c r="I365" t="e">
        <f t="shared" ref="I365" si="370">AVERAGE(G365:G366)</f>
        <v>#DIV/0!</v>
      </c>
      <c r="J365" t="e">
        <f t="shared" ref="J365" si="371">AVERAGE(H365:H366)</f>
        <v>#DIV/0!</v>
      </c>
      <c r="K365" s="3">
        <v>43682</v>
      </c>
      <c r="L365" s="2">
        <v>3</v>
      </c>
      <c r="M365" s="2" t="s">
        <v>4</v>
      </c>
      <c r="N365" s="2">
        <v>2</v>
      </c>
      <c r="O365" t="s">
        <v>25</v>
      </c>
      <c r="P365" t="e">
        <v>#DIV/0!</v>
      </c>
      <c r="R365" t="e">
        <f t="shared" si="330"/>
        <v>#DIV/0!</v>
      </c>
      <c r="S365" t="e">
        <f t="shared" si="331"/>
        <v>#DIV/0!</v>
      </c>
      <c r="U365" s="12"/>
    </row>
    <row r="366" spans="1:21">
      <c r="A366" s="12">
        <v>43662</v>
      </c>
      <c r="B366" s="13">
        <v>3</v>
      </c>
      <c r="C366" s="13" t="s">
        <v>4</v>
      </c>
      <c r="D366" s="13">
        <v>2</v>
      </c>
      <c r="E366" s="14" t="s">
        <v>24</v>
      </c>
      <c r="F366" s="15">
        <v>2</v>
      </c>
      <c r="G366" s="14"/>
      <c r="H366" s="14"/>
      <c r="K366" s="3">
        <v>43682</v>
      </c>
      <c r="L366" s="2">
        <v>3</v>
      </c>
      <c r="M366" s="2" t="s">
        <v>4</v>
      </c>
      <c r="N366" s="1">
        <v>3</v>
      </c>
      <c r="O366" t="s">
        <v>25</v>
      </c>
      <c r="P366" t="e">
        <v>#DIV/0!</v>
      </c>
      <c r="R366" t="e">
        <f t="shared" si="330"/>
        <v>#DIV/0!</v>
      </c>
      <c r="S366" t="e">
        <f t="shared" si="331"/>
        <v>#DIV/0!</v>
      </c>
      <c r="U366" s="12"/>
    </row>
    <row r="367" spans="1:21">
      <c r="A367" s="12">
        <v>43662</v>
      </c>
      <c r="B367" s="13">
        <v>3</v>
      </c>
      <c r="C367" s="13" t="s">
        <v>4</v>
      </c>
      <c r="D367" s="13">
        <v>3</v>
      </c>
      <c r="E367" s="14" t="s">
        <v>24</v>
      </c>
      <c r="F367" s="15">
        <v>1</v>
      </c>
      <c r="G367" s="14"/>
      <c r="H367" s="14"/>
      <c r="I367" t="e">
        <f t="shared" ref="I367" si="372">AVERAGE(G367:G368)</f>
        <v>#DIV/0!</v>
      </c>
      <c r="J367" t="e">
        <f t="shared" ref="J367" si="373">AVERAGE(H367:H368)</f>
        <v>#DIV/0!</v>
      </c>
      <c r="K367" s="3">
        <v>43682</v>
      </c>
      <c r="L367" s="2">
        <v>3</v>
      </c>
      <c r="M367" s="2" t="s">
        <v>4</v>
      </c>
      <c r="N367" s="1">
        <v>4</v>
      </c>
      <c r="O367" t="s">
        <v>25</v>
      </c>
      <c r="P367" t="e">
        <v>#DIV/0!</v>
      </c>
      <c r="R367" t="e">
        <f t="shared" si="330"/>
        <v>#DIV/0!</v>
      </c>
      <c r="S367" t="e">
        <f t="shared" si="331"/>
        <v>#DIV/0!</v>
      </c>
      <c r="U367" s="12"/>
    </row>
    <row r="368" spans="1:21">
      <c r="A368" s="12">
        <v>43662</v>
      </c>
      <c r="B368" s="13">
        <v>3</v>
      </c>
      <c r="C368" s="13" t="s">
        <v>4</v>
      </c>
      <c r="D368" s="13">
        <v>3</v>
      </c>
      <c r="E368" s="14" t="s">
        <v>24</v>
      </c>
      <c r="F368" s="15">
        <v>2</v>
      </c>
      <c r="G368" s="14"/>
      <c r="H368" s="14"/>
      <c r="K368" s="3">
        <v>43682</v>
      </c>
      <c r="L368" s="2">
        <v>3</v>
      </c>
      <c r="M368" s="1" t="s">
        <v>4</v>
      </c>
      <c r="N368" s="1">
        <v>5</v>
      </c>
      <c r="O368" t="s">
        <v>25</v>
      </c>
      <c r="P368" t="e">
        <v>#DIV/0!</v>
      </c>
      <c r="R368" t="e">
        <f t="shared" si="330"/>
        <v>#DIV/0!</v>
      </c>
      <c r="S368" t="e">
        <f t="shared" si="331"/>
        <v>#DIV/0!</v>
      </c>
      <c r="U368" s="12"/>
    </row>
    <row r="369" spans="1:21">
      <c r="A369" s="12">
        <v>43662</v>
      </c>
      <c r="B369" s="13">
        <v>3</v>
      </c>
      <c r="C369" s="13" t="s">
        <v>4</v>
      </c>
      <c r="D369" s="13">
        <v>4</v>
      </c>
      <c r="E369" s="14" t="s">
        <v>24</v>
      </c>
      <c r="F369" s="15">
        <v>1</v>
      </c>
      <c r="G369" s="14"/>
      <c r="H369" s="14"/>
      <c r="I369" t="e">
        <f t="shared" ref="I369" si="374">AVERAGE(G369:G370)</f>
        <v>#DIV/0!</v>
      </c>
      <c r="J369" t="e">
        <f t="shared" ref="J369" si="375">AVERAGE(H369:H370)</f>
        <v>#DIV/0!</v>
      </c>
      <c r="K369" s="3">
        <v>43682</v>
      </c>
      <c r="L369" s="2">
        <v>3</v>
      </c>
      <c r="M369" s="2" t="s">
        <v>5</v>
      </c>
      <c r="N369" s="2">
        <v>1</v>
      </c>
      <c r="O369" t="s">
        <v>25</v>
      </c>
      <c r="P369" t="e">
        <v>#DIV/0!</v>
      </c>
      <c r="R369" t="e">
        <f t="shared" si="330"/>
        <v>#DIV/0!</v>
      </c>
      <c r="S369" t="e">
        <f t="shared" si="331"/>
        <v>#DIV/0!</v>
      </c>
      <c r="U369" s="12"/>
    </row>
    <row r="370" spans="1:21">
      <c r="A370" s="12">
        <v>43662</v>
      </c>
      <c r="B370" s="13">
        <v>3</v>
      </c>
      <c r="C370" s="13" t="s">
        <v>4</v>
      </c>
      <c r="D370" s="13">
        <v>4</v>
      </c>
      <c r="E370" s="14" t="s">
        <v>24</v>
      </c>
      <c r="F370" s="15">
        <v>2</v>
      </c>
      <c r="G370" s="14"/>
      <c r="H370" s="14"/>
      <c r="K370" s="3">
        <v>43682</v>
      </c>
      <c r="L370" s="2">
        <v>3</v>
      </c>
      <c r="M370" s="2" t="s">
        <v>5</v>
      </c>
      <c r="N370" s="2">
        <v>2</v>
      </c>
      <c r="O370" t="s">
        <v>25</v>
      </c>
      <c r="P370" t="e">
        <v>#DIV/0!</v>
      </c>
      <c r="R370" t="e">
        <f t="shared" si="330"/>
        <v>#DIV/0!</v>
      </c>
      <c r="S370" t="e">
        <f t="shared" si="331"/>
        <v>#DIV/0!</v>
      </c>
      <c r="U370" s="12"/>
    </row>
    <row r="371" spans="1:21">
      <c r="A371" s="12">
        <v>43662</v>
      </c>
      <c r="B371" s="13">
        <v>3</v>
      </c>
      <c r="C371" s="13" t="s">
        <v>4</v>
      </c>
      <c r="D371" s="13">
        <v>5</v>
      </c>
      <c r="E371" s="14" t="s">
        <v>24</v>
      </c>
      <c r="F371" s="15">
        <v>1</v>
      </c>
      <c r="G371" s="14"/>
      <c r="H371" s="14"/>
      <c r="I371" t="e">
        <f t="shared" ref="I371" si="376">AVERAGE(G371:G372)</f>
        <v>#DIV/0!</v>
      </c>
      <c r="J371" t="e">
        <f t="shared" ref="J371" si="377">AVERAGE(H371:H372)</f>
        <v>#DIV/0!</v>
      </c>
      <c r="K371" s="3">
        <v>43682</v>
      </c>
      <c r="L371" s="2">
        <v>3</v>
      </c>
      <c r="M371" s="2" t="s">
        <v>5</v>
      </c>
      <c r="N371" s="1">
        <v>3</v>
      </c>
      <c r="O371" t="s">
        <v>25</v>
      </c>
      <c r="P371" t="e">
        <v>#DIV/0!</v>
      </c>
      <c r="R371" t="e">
        <f t="shared" si="330"/>
        <v>#DIV/0!</v>
      </c>
      <c r="S371" t="e">
        <f t="shared" si="331"/>
        <v>#DIV/0!</v>
      </c>
      <c r="U371" s="12"/>
    </row>
    <row r="372" spans="1:21">
      <c r="A372" s="12">
        <v>43662</v>
      </c>
      <c r="B372" s="13">
        <v>3</v>
      </c>
      <c r="C372" s="13" t="s">
        <v>4</v>
      </c>
      <c r="D372" s="13">
        <v>5</v>
      </c>
      <c r="E372" s="14" t="s">
        <v>24</v>
      </c>
      <c r="F372" s="15">
        <v>2</v>
      </c>
      <c r="G372" s="14"/>
      <c r="H372" s="14"/>
      <c r="K372" s="3">
        <v>43682</v>
      </c>
      <c r="L372" s="2">
        <v>3</v>
      </c>
      <c r="M372" s="2" t="s">
        <v>5</v>
      </c>
      <c r="N372" s="1">
        <v>4</v>
      </c>
      <c r="O372" t="s">
        <v>25</v>
      </c>
      <c r="P372" t="e">
        <v>#DIV/0!</v>
      </c>
      <c r="R372" t="e">
        <f t="shared" si="330"/>
        <v>#DIV/0!</v>
      </c>
      <c r="S372" t="e">
        <f t="shared" si="331"/>
        <v>#DIV/0!</v>
      </c>
      <c r="U372" s="12"/>
    </row>
    <row r="373" spans="1:21">
      <c r="A373" s="12">
        <v>43662</v>
      </c>
      <c r="B373" s="13">
        <v>3</v>
      </c>
      <c r="C373" s="13" t="s">
        <v>5</v>
      </c>
      <c r="D373" s="13">
        <v>1</v>
      </c>
      <c r="E373" s="14" t="s">
        <v>24</v>
      </c>
      <c r="F373" s="15">
        <v>1</v>
      </c>
      <c r="G373" s="14">
        <v>0</v>
      </c>
      <c r="H373" s="14">
        <v>9.3000000000000007</v>
      </c>
      <c r="I373">
        <f t="shared" ref="I373" si="378">AVERAGE(G373:G374)</f>
        <v>0</v>
      </c>
      <c r="J373">
        <f t="shared" ref="J373" si="379">AVERAGE(H373:H374)</f>
        <v>9.3000000000000007</v>
      </c>
      <c r="K373" s="3">
        <v>43682</v>
      </c>
      <c r="L373" s="2">
        <v>3</v>
      </c>
      <c r="M373" s="2" t="s">
        <v>5</v>
      </c>
      <c r="N373" s="1">
        <v>5</v>
      </c>
      <c r="O373" t="s">
        <v>25</v>
      </c>
      <c r="P373" t="e">
        <v>#DIV/0!</v>
      </c>
      <c r="R373" t="e">
        <f t="shared" si="330"/>
        <v>#DIV/0!</v>
      </c>
      <c r="S373" t="e">
        <f t="shared" si="331"/>
        <v>#DIV/0!</v>
      </c>
      <c r="U373" s="12"/>
    </row>
    <row r="374" spans="1:21">
      <c r="A374" s="12">
        <v>43662</v>
      </c>
      <c r="B374" s="13">
        <v>3</v>
      </c>
      <c r="C374" s="13" t="s">
        <v>5</v>
      </c>
      <c r="D374" s="13">
        <v>1</v>
      </c>
      <c r="E374" s="14" t="s">
        <v>24</v>
      </c>
      <c r="F374" s="15">
        <v>2</v>
      </c>
      <c r="G374" s="14"/>
      <c r="H374" s="14"/>
      <c r="K374" s="3">
        <v>43682</v>
      </c>
      <c r="L374" s="2">
        <v>3</v>
      </c>
      <c r="M374" s="2" t="s">
        <v>6</v>
      </c>
      <c r="N374" s="2">
        <v>1</v>
      </c>
      <c r="O374" t="s">
        <v>25</v>
      </c>
      <c r="P374" t="e">
        <v>#DIV/0!</v>
      </c>
      <c r="R374" t="e">
        <f t="shared" si="330"/>
        <v>#DIV/0!</v>
      </c>
      <c r="S374" t="e">
        <f t="shared" si="331"/>
        <v>#DIV/0!</v>
      </c>
      <c r="U374" s="12"/>
    </row>
    <row r="375" spans="1:21">
      <c r="A375" s="12">
        <v>43662</v>
      </c>
      <c r="B375" s="13">
        <v>3</v>
      </c>
      <c r="C375" s="13" t="s">
        <v>5</v>
      </c>
      <c r="D375" s="13">
        <v>2</v>
      </c>
      <c r="E375" s="14" t="s">
        <v>24</v>
      </c>
      <c r="F375" s="15">
        <v>1</v>
      </c>
      <c r="G375" s="14"/>
      <c r="H375" s="14"/>
      <c r="I375" t="e">
        <f t="shared" ref="I375" si="380">AVERAGE(G375:G376)</f>
        <v>#DIV/0!</v>
      </c>
      <c r="J375" t="e">
        <f t="shared" ref="J375" si="381">AVERAGE(H375:H376)</f>
        <v>#DIV/0!</v>
      </c>
      <c r="K375" s="3">
        <v>43682</v>
      </c>
      <c r="L375" s="2">
        <v>3</v>
      </c>
      <c r="M375" s="2" t="s">
        <v>6</v>
      </c>
      <c r="N375" s="2">
        <v>2</v>
      </c>
      <c r="O375" t="s">
        <v>25</v>
      </c>
      <c r="P375" t="e">
        <v>#DIV/0!</v>
      </c>
      <c r="R375" t="e">
        <f t="shared" si="330"/>
        <v>#DIV/0!</v>
      </c>
      <c r="S375" t="e">
        <f t="shared" si="331"/>
        <v>#DIV/0!</v>
      </c>
      <c r="U375" s="12"/>
    </row>
    <row r="376" spans="1:21">
      <c r="A376" s="12">
        <v>43662</v>
      </c>
      <c r="B376" s="13">
        <v>3</v>
      </c>
      <c r="C376" s="13" t="s">
        <v>5</v>
      </c>
      <c r="D376" s="13">
        <v>2</v>
      </c>
      <c r="E376" s="14" t="s">
        <v>24</v>
      </c>
      <c r="F376" s="15">
        <v>2</v>
      </c>
      <c r="G376" s="14"/>
      <c r="H376" s="14"/>
      <c r="K376" s="3">
        <v>43682</v>
      </c>
      <c r="L376" s="2">
        <v>3</v>
      </c>
      <c r="M376" s="2" t="s">
        <v>6</v>
      </c>
      <c r="N376" s="1">
        <v>3</v>
      </c>
      <c r="O376" t="s">
        <v>25</v>
      </c>
      <c r="P376" t="e">
        <v>#DIV/0!</v>
      </c>
      <c r="R376" t="e">
        <f t="shared" si="330"/>
        <v>#DIV/0!</v>
      </c>
      <c r="S376" t="e">
        <f t="shared" si="331"/>
        <v>#DIV/0!</v>
      </c>
      <c r="U376" s="12"/>
    </row>
    <row r="377" spans="1:21">
      <c r="A377" s="12">
        <v>43662</v>
      </c>
      <c r="B377" s="13">
        <v>3</v>
      </c>
      <c r="C377" s="13" t="s">
        <v>5</v>
      </c>
      <c r="D377" s="13">
        <v>3</v>
      </c>
      <c r="E377" s="14" t="s">
        <v>24</v>
      </c>
      <c r="F377" s="15">
        <v>1</v>
      </c>
      <c r="G377" s="14"/>
      <c r="H377" s="14"/>
      <c r="I377" t="e">
        <f t="shared" ref="I377" si="382">AVERAGE(G377:G378)</f>
        <v>#DIV/0!</v>
      </c>
      <c r="J377" t="e">
        <f t="shared" ref="J377" si="383">AVERAGE(H377:H378)</f>
        <v>#DIV/0!</v>
      </c>
      <c r="K377" s="3">
        <v>43682</v>
      </c>
      <c r="L377" s="2">
        <v>3</v>
      </c>
      <c r="M377" s="2" t="s">
        <v>6</v>
      </c>
      <c r="N377" s="1">
        <v>4</v>
      </c>
      <c r="O377" t="s">
        <v>25</v>
      </c>
      <c r="P377" t="e">
        <v>#DIV/0!</v>
      </c>
      <c r="R377" t="e">
        <f t="shared" si="330"/>
        <v>#DIV/0!</v>
      </c>
      <c r="S377" t="e">
        <f t="shared" si="331"/>
        <v>#DIV/0!</v>
      </c>
      <c r="U377" s="12"/>
    </row>
    <row r="378" spans="1:21">
      <c r="A378" s="12">
        <v>43662</v>
      </c>
      <c r="B378" s="13">
        <v>3</v>
      </c>
      <c r="C378" s="13" t="s">
        <v>5</v>
      </c>
      <c r="D378" s="13">
        <v>3</v>
      </c>
      <c r="E378" s="14" t="s">
        <v>24</v>
      </c>
      <c r="F378" s="15">
        <v>2</v>
      </c>
      <c r="G378" s="14"/>
      <c r="H378" s="14"/>
      <c r="K378" s="3">
        <v>43682</v>
      </c>
      <c r="L378" s="2">
        <v>3</v>
      </c>
      <c r="M378" s="2" t="s">
        <v>6</v>
      </c>
      <c r="N378" s="1">
        <v>5</v>
      </c>
      <c r="O378" t="s">
        <v>25</v>
      </c>
      <c r="P378" t="e">
        <v>#DIV/0!</v>
      </c>
      <c r="R378" t="e">
        <f t="shared" si="330"/>
        <v>#DIV/0!</v>
      </c>
      <c r="S378" t="e">
        <f t="shared" si="331"/>
        <v>#DIV/0!</v>
      </c>
      <c r="U378" s="12"/>
    </row>
    <row r="379" spans="1:21">
      <c r="A379" s="12">
        <v>43662</v>
      </c>
      <c r="B379" s="13">
        <v>3</v>
      </c>
      <c r="C379" s="13" t="s">
        <v>5</v>
      </c>
      <c r="D379" s="13">
        <v>4</v>
      </c>
      <c r="E379" s="14" t="s">
        <v>24</v>
      </c>
      <c r="F379" s="15">
        <v>1</v>
      </c>
      <c r="G379" s="14">
        <v>0</v>
      </c>
      <c r="H379" s="14">
        <v>2.1</v>
      </c>
      <c r="I379">
        <f t="shared" ref="I379" si="384">AVERAGE(G379:G380)</f>
        <v>0</v>
      </c>
      <c r="J379">
        <f t="shared" ref="J379" si="385">AVERAGE(H379:H380)</f>
        <v>2.1</v>
      </c>
      <c r="K379" s="3">
        <v>43682</v>
      </c>
      <c r="L379" s="2">
        <v>5</v>
      </c>
      <c r="M379" s="2" t="s">
        <v>4</v>
      </c>
      <c r="N379" s="2">
        <v>1</v>
      </c>
      <c r="O379" t="s">
        <v>25</v>
      </c>
      <c r="P379" t="e">
        <v>#DIV/0!</v>
      </c>
      <c r="R379" t="e">
        <f t="shared" si="330"/>
        <v>#DIV/0!</v>
      </c>
      <c r="S379" t="e">
        <f t="shared" si="331"/>
        <v>#DIV/0!</v>
      </c>
      <c r="U379" s="12"/>
    </row>
    <row r="380" spans="1:21">
      <c r="A380" s="12">
        <v>43662</v>
      </c>
      <c r="B380" s="13">
        <v>3</v>
      </c>
      <c r="C380" s="13" t="s">
        <v>5</v>
      </c>
      <c r="D380" s="13">
        <v>4</v>
      </c>
      <c r="E380" s="14" t="s">
        <v>24</v>
      </c>
      <c r="F380" s="15">
        <v>2</v>
      </c>
      <c r="G380" s="14"/>
      <c r="H380" s="14"/>
      <c r="K380" s="3">
        <v>43682</v>
      </c>
      <c r="L380" s="2">
        <v>5</v>
      </c>
      <c r="M380" s="2" t="s">
        <v>4</v>
      </c>
      <c r="N380" s="2">
        <v>2</v>
      </c>
      <c r="O380" t="s">
        <v>25</v>
      </c>
      <c r="P380" t="e">
        <v>#DIV/0!</v>
      </c>
      <c r="R380" t="e">
        <f t="shared" si="330"/>
        <v>#DIV/0!</v>
      </c>
      <c r="S380" t="e">
        <f t="shared" si="331"/>
        <v>#DIV/0!</v>
      </c>
      <c r="U380" s="12"/>
    </row>
    <row r="381" spans="1:21">
      <c r="A381" s="12">
        <v>43662</v>
      </c>
      <c r="B381" s="13">
        <v>3</v>
      </c>
      <c r="C381" s="13" t="s">
        <v>5</v>
      </c>
      <c r="D381" s="13">
        <v>5</v>
      </c>
      <c r="E381" s="14" t="s">
        <v>24</v>
      </c>
      <c r="F381" s="15">
        <v>1</v>
      </c>
      <c r="G381" s="14"/>
      <c r="H381" s="14"/>
      <c r="I381" t="e">
        <f t="shared" ref="I381" si="386">AVERAGE(G381:G382)</f>
        <v>#DIV/0!</v>
      </c>
      <c r="J381" t="e">
        <f t="shared" ref="J381" si="387">AVERAGE(H381:H382)</f>
        <v>#DIV/0!</v>
      </c>
      <c r="K381" s="3">
        <v>43682</v>
      </c>
      <c r="L381" s="2">
        <v>5</v>
      </c>
      <c r="M381" s="2" t="s">
        <v>4</v>
      </c>
      <c r="N381" s="1">
        <v>3</v>
      </c>
      <c r="O381" t="s">
        <v>25</v>
      </c>
      <c r="P381" t="e">
        <v>#DIV/0!</v>
      </c>
      <c r="R381" t="e">
        <f t="shared" si="330"/>
        <v>#DIV/0!</v>
      </c>
      <c r="S381" t="e">
        <f t="shared" si="331"/>
        <v>#DIV/0!</v>
      </c>
      <c r="U381" s="12"/>
    </row>
    <row r="382" spans="1:21">
      <c r="A382" s="12">
        <v>43662</v>
      </c>
      <c r="B382" s="13">
        <v>3</v>
      </c>
      <c r="C382" s="13" t="s">
        <v>5</v>
      </c>
      <c r="D382" s="13">
        <v>5</v>
      </c>
      <c r="E382" s="14" t="s">
        <v>24</v>
      </c>
      <c r="F382" s="15">
        <v>2</v>
      </c>
      <c r="G382" s="14"/>
      <c r="H382" s="14"/>
      <c r="K382" s="3">
        <v>43682</v>
      </c>
      <c r="L382" s="2">
        <v>5</v>
      </c>
      <c r="M382" s="2" t="s">
        <v>4</v>
      </c>
      <c r="N382" s="1">
        <v>4</v>
      </c>
      <c r="O382" t="s">
        <v>25</v>
      </c>
      <c r="P382" t="e">
        <v>#DIV/0!</v>
      </c>
      <c r="R382" t="e">
        <f t="shared" si="330"/>
        <v>#DIV/0!</v>
      </c>
      <c r="S382" t="e">
        <f t="shared" si="331"/>
        <v>#DIV/0!</v>
      </c>
      <c r="U382" s="12"/>
    </row>
    <row r="383" spans="1:21">
      <c r="A383" s="12">
        <v>43662</v>
      </c>
      <c r="B383" s="13">
        <v>3</v>
      </c>
      <c r="C383" s="13" t="s">
        <v>6</v>
      </c>
      <c r="D383" s="13">
        <v>1</v>
      </c>
      <c r="E383" s="14" t="s">
        <v>24</v>
      </c>
      <c r="F383" s="15">
        <v>1</v>
      </c>
      <c r="G383" s="14"/>
      <c r="H383" s="14"/>
      <c r="I383" t="e">
        <f t="shared" ref="I383" si="388">AVERAGE(G383:G384)</f>
        <v>#DIV/0!</v>
      </c>
      <c r="J383" t="e">
        <f t="shared" ref="J383" si="389">AVERAGE(H383:H384)</f>
        <v>#DIV/0!</v>
      </c>
      <c r="K383" s="3">
        <v>43682</v>
      </c>
      <c r="L383" s="2">
        <v>5</v>
      </c>
      <c r="M383" s="1" t="s">
        <v>4</v>
      </c>
      <c r="N383" s="1">
        <v>5</v>
      </c>
      <c r="O383" t="s">
        <v>25</v>
      </c>
      <c r="P383" t="e">
        <v>#DIV/0!</v>
      </c>
      <c r="R383" t="e">
        <f t="shared" si="330"/>
        <v>#DIV/0!</v>
      </c>
      <c r="S383" t="e">
        <f t="shared" si="331"/>
        <v>#DIV/0!</v>
      </c>
      <c r="U383" s="12"/>
    </row>
    <row r="384" spans="1:21">
      <c r="A384" s="12">
        <v>43662</v>
      </c>
      <c r="B384" s="13">
        <v>3</v>
      </c>
      <c r="C384" s="13" t="s">
        <v>6</v>
      </c>
      <c r="D384" s="13">
        <v>1</v>
      </c>
      <c r="E384" s="14" t="s">
        <v>24</v>
      </c>
      <c r="F384" s="15">
        <v>2</v>
      </c>
      <c r="G384" s="14"/>
      <c r="H384" s="14"/>
      <c r="K384" s="3">
        <v>43682</v>
      </c>
      <c r="L384" s="2">
        <v>5</v>
      </c>
      <c r="M384" s="2" t="s">
        <v>5</v>
      </c>
      <c r="N384" s="2">
        <v>1</v>
      </c>
      <c r="O384" t="s">
        <v>25</v>
      </c>
      <c r="P384" t="e">
        <v>#DIV/0!</v>
      </c>
      <c r="R384" t="e">
        <f t="shared" si="330"/>
        <v>#DIV/0!</v>
      </c>
      <c r="S384" t="e">
        <f t="shared" si="331"/>
        <v>#DIV/0!</v>
      </c>
      <c r="U384" s="12"/>
    </row>
    <row r="385" spans="1:21">
      <c r="A385" s="12">
        <v>43662</v>
      </c>
      <c r="B385" s="13">
        <v>3</v>
      </c>
      <c r="C385" s="13" t="s">
        <v>6</v>
      </c>
      <c r="D385" s="13">
        <v>2</v>
      </c>
      <c r="E385" s="14" t="s">
        <v>24</v>
      </c>
      <c r="F385" s="15">
        <v>1</v>
      </c>
      <c r="G385" s="14"/>
      <c r="H385" s="14"/>
      <c r="I385" t="e">
        <f t="shared" ref="I385" si="390">AVERAGE(G385:G386)</f>
        <v>#DIV/0!</v>
      </c>
      <c r="J385" t="e">
        <f t="shared" ref="J385" si="391">AVERAGE(H385:H386)</f>
        <v>#DIV/0!</v>
      </c>
      <c r="K385" s="3">
        <v>43682</v>
      </c>
      <c r="L385" s="2">
        <v>5</v>
      </c>
      <c r="M385" s="2" t="s">
        <v>5</v>
      </c>
      <c r="N385" s="2">
        <v>2</v>
      </c>
      <c r="O385" t="s">
        <v>25</v>
      </c>
      <c r="P385" t="e">
        <v>#DIV/0!</v>
      </c>
      <c r="R385" t="e">
        <f t="shared" si="330"/>
        <v>#DIV/0!</v>
      </c>
      <c r="S385" t="e">
        <f t="shared" si="331"/>
        <v>#DIV/0!</v>
      </c>
      <c r="U385" s="12"/>
    </row>
    <row r="386" spans="1:21">
      <c r="A386" s="12">
        <v>43662</v>
      </c>
      <c r="B386" s="13">
        <v>3</v>
      </c>
      <c r="C386" s="13" t="s">
        <v>6</v>
      </c>
      <c r="D386" s="13">
        <v>2</v>
      </c>
      <c r="E386" s="14" t="s">
        <v>24</v>
      </c>
      <c r="F386" s="15">
        <v>2</v>
      </c>
      <c r="G386" s="14"/>
      <c r="H386" s="14"/>
      <c r="K386" s="3">
        <v>43682</v>
      </c>
      <c r="L386" s="2">
        <v>5</v>
      </c>
      <c r="M386" s="2" t="s">
        <v>5</v>
      </c>
      <c r="N386" s="1">
        <v>3</v>
      </c>
      <c r="O386" t="s">
        <v>25</v>
      </c>
      <c r="P386" t="e">
        <v>#DIV/0!</v>
      </c>
      <c r="R386" t="e">
        <f t="shared" si="330"/>
        <v>#DIV/0!</v>
      </c>
      <c r="S386" t="e">
        <f t="shared" si="331"/>
        <v>#DIV/0!</v>
      </c>
      <c r="U386" s="12"/>
    </row>
    <row r="387" spans="1:21">
      <c r="A387" s="12">
        <v>43662</v>
      </c>
      <c r="B387" s="13">
        <v>3</v>
      </c>
      <c r="C387" s="13" t="s">
        <v>6</v>
      </c>
      <c r="D387" s="13">
        <v>3</v>
      </c>
      <c r="E387" s="14" t="s">
        <v>24</v>
      </c>
      <c r="F387" s="15">
        <v>1</v>
      </c>
      <c r="G387" s="14"/>
      <c r="H387" s="14"/>
      <c r="I387" t="e">
        <f t="shared" ref="I387" si="392">AVERAGE(G387:G388)</f>
        <v>#DIV/0!</v>
      </c>
      <c r="J387" t="e">
        <f t="shared" ref="J387" si="393">AVERAGE(H387:H388)</f>
        <v>#DIV/0!</v>
      </c>
      <c r="K387" s="3">
        <v>43682</v>
      </c>
      <c r="L387" s="2">
        <v>5</v>
      </c>
      <c r="M387" s="2" t="s">
        <v>5</v>
      </c>
      <c r="N387" s="1">
        <v>4</v>
      </c>
      <c r="O387" t="s">
        <v>25</v>
      </c>
      <c r="P387" t="e">
        <v>#DIV/0!</v>
      </c>
      <c r="R387" t="e">
        <f t="shared" si="330"/>
        <v>#DIV/0!</v>
      </c>
      <c r="S387" t="e">
        <f t="shared" si="331"/>
        <v>#DIV/0!</v>
      </c>
      <c r="U387" s="12"/>
    </row>
    <row r="388" spans="1:21">
      <c r="A388" s="12">
        <v>43662</v>
      </c>
      <c r="B388" s="13">
        <v>3</v>
      </c>
      <c r="C388" s="13" t="s">
        <v>6</v>
      </c>
      <c r="D388" s="13">
        <v>3</v>
      </c>
      <c r="E388" s="14" t="s">
        <v>24</v>
      </c>
      <c r="F388" s="15">
        <v>2</v>
      </c>
      <c r="G388" s="14"/>
      <c r="H388" s="14"/>
      <c r="K388" s="3">
        <v>43682</v>
      </c>
      <c r="L388" s="2">
        <v>5</v>
      </c>
      <c r="M388" s="2" t="s">
        <v>5</v>
      </c>
      <c r="N388" s="1">
        <v>5</v>
      </c>
      <c r="O388" t="s">
        <v>25</v>
      </c>
      <c r="P388" t="e">
        <v>#DIV/0!</v>
      </c>
      <c r="R388" t="e">
        <f t="shared" si="330"/>
        <v>#DIV/0!</v>
      </c>
      <c r="S388" t="e">
        <f t="shared" si="331"/>
        <v>#DIV/0!</v>
      </c>
      <c r="U388" s="12"/>
    </row>
    <row r="389" spans="1:21">
      <c r="A389" s="12">
        <v>43662</v>
      </c>
      <c r="B389" s="13">
        <v>3</v>
      </c>
      <c r="C389" s="13" t="s">
        <v>6</v>
      </c>
      <c r="D389" s="13">
        <v>4</v>
      </c>
      <c r="E389" s="14" t="s">
        <v>24</v>
      </c>
      <c r="F389" s="15">
        <v>1</v>
      </c>
      <c r="G389" s="14"/>
      <c r="H389" s="14"/>
      <c r="I389" t="e">
        <f t="shared" ref="I389" si="394">AVERAGE(G389:G390)</f>
        <v>#DIV/0!</v>
      </c>
      <c r="J389" t="e">
        <f t="shared" ref="J389" si="395">AVERAGE(H389:H390)</f>
        <v>#DIV/0!</v>
      </c>
      <c r="K389" s="3">
        <v>43682</v>
      </c>
      <c r="L389" s="2">
        <v>5</v>
      </c>
      <c r="M389" s="2" t="s">
        <v>6</v>
      </c>
      <c r="N389" s="2">
        <v>1</v>
      </c>
      <c r="O389" t="s">
        <v>25</v>
      </c>
      <c r="P389" t="e">
        <v>#DIV/0!</v>
      </c>
      <c r="R389" t="e">
        <f t="shared" ref="R389:R408" si="396">Q389*P389</f>
        <v>#DIV/0!</v>
      </c>
      <c r="S389" t="e">
        <f t="shared" ref="S389:S408" si="397">R389/78.5</f>
        <v>#DIV/0!</v>
      </c>
      <c r="U389" s="12"/>
    </row>
    <row r="390" spans="1:21">
      <c r="A390" s="12">
        <v>43662</v>
      </c>
      <c r="B390" s="13">
        <v>3</v>
      </c>
      <c r="C390" s="13" t="s">
        <v>6</v>
      </c>
      <c r="D390" s="13">
        <v>4</v>
      </c>
      <c r="E390" s="14" t="s">
        <v>24</v>
      </c>
      <c r="F390" s="15">
        <v>2</v>
      </c>
      <c r="G390" s="14"/>
      <c r="H390" s="14"/>
      <c r="K390" s="3">
        <v>43682</v>
      </c>
      <c r="L390" s="2">
        <v>5</v>
      </c>
      <c r="M390" s="2" t="s">
        <v>6</v>
      </c>
      <c r="N390" s="2">
        <v>2</v>
      </c>
      <c r="O390" t="s">
        <v>25</v>
      </c>
      <c r="P390" t="e">
        <v>#DIV/0!</v>
      </c>
      <c r="R390" t="e">
        <f t="shared" si="396"/>
        <v>#DIV/0!</v>
      </c>
      <c r="S390" t="e">
        <f t="shared" si="397"/>
        <v>#DIV/0!</v>
      </c>
      <c r="U390" s="12"/>
    </row>
    <row r="391" spans="1:21">
      <c r="A391" s="12">
        <v>43662</v>
      </c>
      <c r="B391" s="13">
        <v>3</v>
      </c>
      <c r="C391" s="13" t="s">
        <v>6</v>
      </c>
      <c r="D391" s="13">
        <v>5</v>
      </c>
      <c r="E391" s="14" t="s">
        <v>24</v>
      </c>
      <c r="F391" s="15">
        <v>1</v>
      </c>
      <c r="G391" s="14"/>
      <c r="H391" s="14"/>
      <c r="I391" t="e">
        <f t="shared" ref="I391" si="398">AVERAGE(G391:G392)</f>
        <v>#DIV/0!</v>
      </c>
      <c r="J391" t="e">
        <f t="shared" ref="J391" si="399">AVERAGE(H391:H392)</f>
        <v>#DIV/0!</v>
      </c>
      <c r="K391" s="3">
        <v>43682</v>
      </c>
      <c r="L391" s="2">
        <v>5</v>
      </c>
      <c r="M391" s="2" t="s">
        <v>6</v>
      </c>
      <c r="N391" s="1">
        <v>3</v>
      </c>
      <c r="O391" t="s">
        <v>25</v>
      </c>
      <c r="P391" t="e">
        <v>#DIV/0!</v>
      </c>
      <c r="R391" t="e">
        <f t="shared" si="396"/>
        <v>#DIV/0!</v>
      </c>
      <c r="S391" t="e">
        <f t="shared" si="397"/>
        <v>#DIV/0!</v>
      </c>
      <c r="U391" s="12"/>
    </row>
    <row r="392" spans="1:21">
      <c r="A392" s="12">
        <v>43662</v>
      </c>
      <c r="B392" s="13">
        <v>3</v>
      </c>
      <c r="C392" s="13" t="s">
        <v>6</v>
      </c>
      <c r="D392" s="13">
        <v>5</v>
      </c>
      <c r="E392" s="14" t="s">
        <v>24</v>
      </c>
      <c r="F392" s="15">
        <v>2</v>
      </c>
      <c r="G392" s="14"/>
      <c r="H392" s="14"/>
      <c r="K392" s="3">
        <v>43682</v>
      </c>
      <c r="L392" s="2">
        <v>5</v>
      </c>
      <c r="M392" s="2" t="s">
        <v>6</v>
      </c>
      <c r="N392" s="1">
        <v>4</v>
      </c>
      <c r="O392" t="s">
        <v>25</v>
      </c>
      <c r="P392" t="e">
        <v>#DIV/0!</v>
      </c>
      <c r="R392" t="e">
        <f t="shared" si="396"/>
        <v>#DIV/0!</v>
      </c>
      <c r="S392" t="e">
        <f t="shared" si="397"/>
        <v>#DIV/0!</v>
      </c>
      <c r="U392" s="12"/>
    </row>
    <row r="393" spans="1:21">
      <c r="A393" s="12">
        <v>43662</v>
      </c>
      <c r="B393" s="13">
        <v>5</v>
      </c>
      <c r="C393" s="13" t="s">
        <v>4</v>
      </c>
      <c r="D393" s="13">
        <v>1</v>
      </c>
      <c r="E393" s="14" t="s">
        <v>24</v>
      </c>
      <c r="F393" s="15">
        <v>1</v>
      </c>
      <c r="I393" t="e">
        <f t="shared" ref="I393" si="400">AVERAGE(G393:G394)</f>
        <v>#DIV/0!</v>
      </c>
      <c r="J393" t="e">
        <f t="shared" ref="J393" si="401">AVERAGE(H393:H394)</f>
        <v>#DIV/0!</v>
      </c>
      <c r="K393" s="3">
        <v>43682</v>
      </c>
      <c r="L393" s="2">
        <v>5</v>
      </c>
      <c r="M393" s="2" t="s">
        <v>6</v>
      </c>
      <c r="N393" s="1">
        <v>5</v>
      </c>
      <c r="O393" t="s">
        <v>25</v>
      </c>
      <c r="P393" t="e">
        <v>#DIV/0!</v>
      </c>
      <c r="R393" t="e">
        <f t="shared" si="396"/>
        <v>#DIV/0!</v>
      </c>
      <c r="S393" t="e">
        <f t="shared" si="397"/>
        <v>#DIV/0!</v>
      </c>
      <c r="U393" s="12"/>
    </row>
    <row r="394" spans="1:21">
      <c r="A394" s="12">
        <v>43662</v>
      </c>
      <c r="B394" s="13">
        <v>5</v>
      </c>
      <c r="C394" s="13" t="s">
        <v>4</v>
      </c>
      <c r="D394" s="13">
        <v>1</v>
      </c>
      <c r="E394" s="14" t="s">
        <v>24</v>
      </c>
      <c r="F394" s="15">
        <v>2</v>
      </c>
      <c r="K394" s="3">
        <v>43682</v>
      </c>
      <c r="L394" s="2">
        <v>6</v>
      </c>
      <c r="M394" s="2" t="s">
        <v>4</v>
      </c>
      <c r="N394" s="2">
        <v>1</v>
      </c>
      <c r="O394" t="s">
        <v>25</v>
      </c>
      <c r="P394" t="e">
        <v>#DIV/0!</v>
      </c>
      <c r="R394" t="e">
        <f t="shared" si="396"/>
        <v>#DIV/0!</v>
      </c>
      <c r="S394" t="e">
        <f t="shared" si="397"/>
        <v>#DIV/0!</v>
      </c>
      <c r="U394" s="12"/>
    </row>
    <row r="395" spans="1:21">
      <c r="A395" s="12">
        <v>43662</v>
      </c>
      <c r="B395" s="13">
        <v>5</v>
      </c>
      <c r="C395" s="13" t="s">
        <v>4</v>
      </c>
      <c r="D395" s="13">
        <v>2</v>
      </c>
      <c r="E395" s="14" t="s">
        <v>24</v>
      </c>
      <c r="F395" s="15">
        <v>1</v>
      </c>
      <c r="G395" s="14"/>
      <c r="I395" t="e">
        <f t="shared" ref="I395" si="402">AVERAGE(G395:G396)</f>
        <v>#DIV/0!</v>
      </c>
      <c r="J395" t="e">
        <f t="shared" ref="J395" si="403">AVERAGE(H395:H396)</f>
        <v>#DIV/0!</v>
      </c>
      <c r="K395" s="3">
        <v>43682</v>
      </c>
      <c r="L395" s="2">
        <v>6</v>
      </c>
      <c r="M395" s="2" t="s">
        <v>4</v>
      </c>
      <c r="N395" s="2">
        <v>2</v>
      </c>
      <c r="O395" t="s">
        <v>25</v>
      </c>
      <c r="P395" t="e">
        <v>#DIV/0!</v>
      </c>
      <c r="R395" t="e">
        <f t="shared" si="396"/>
        <v>#DIV/0!</v>
      </c>
      <c r="S395" t="e">
        <f t="shared" si="397"/>
        <v>#DIV/0!</v>
      </c>
      <c r="U395" s="12"/>
    </row>
    <row r="396" spans="1:21">
      <c r="A396" s="12">
        <v>43662</v>
      </c>
      <c r="B396" s="13">
        <v>5</v>
      </c>
      <c r="C396" s="13" t="s">
        <v>4</v>
      </c>
      <c r="D396" s="13">
        <v>2</v>
      </c>
      <c r="E396" s="14" t="s">
        <v>24</v>
      </c>
      <c r="F396" s="15">
        <v>2</v>
      </c>
      <c r="G396" s="14"/>
      <c r="K396" s="3">
        <v>43682</v>
      </c>
      <c r="L396" s="2">
        <v>6</v>
      </c>
      <c r="M396" s="2" t="s">
        <v>4</v>
      </c>
      <c r="N396" s="1">
        <v>3</v>
      </c>
      <c r="O396" t="s">
        <v>25</v>
      </c>
      <c r="P396" t="e">
        <v>#DIV/0!</v>
      </c>
      <c r="R396" t="e">
        <f t="shared" si="396"/>
        <v>#DIV/0!</v>
      </c>
      <c r="S396" t="e">
        <f t="shared" si="397"/>
        <v>#DIV/0!</v>
      </c>
      <c r="U396" s="12"/>
    </row>
    <row r="397" spans="1:21">
      <c r="A397" s="12">
        <v>43662</v>
      </c>
      <c r="B397" s="13">
        <v>5</v>
      </c>
      <c r="C397" s="13" t="s">
        <v>4</v>
      </c>
      <c r="D397" s="13">
        <v>3</v>
      </c>
      <c r="E397" s="14" t="s">
        <v>24</v>
      </c>
      <c r="F397" s="15">
        <v>1</v>
      </c>
      <c r="I397" t="e">
        <f t="shared" ref="I397" si="404">AVERAGE(G397:G398)</f>
        <v>#DIV/0!</v>
      </c>
      <c r="J397" t="e">
        <f t="shared" ref="J397" si="405">AVERAGE(H397:H398)</f>
        <v>#DIV/0!</v>
      </c>
      <c r="K397" s="3">
        <v>43682</v>
      </c>
      <c r="L397" s="2">
        <v>6</v>
      </c>
      <c r="M397" s="2" t="s">
        <v>4</v>
      </c>
      <c r="N397" s="1">
        <v>4</v>
      </c>
      <c r="O397" t="s">
        <v>25</v>
      </c>
      <c r="P397" t="e">
        <v>#DIV/0!</v>
      </c>
      <c r="R397" t="e">
        <f t="shared" si="396"/>
        <v>#DIV/0!</v>
      </c>
      <c r="S397" t="e">
        <f t="shared" si="397"/>
        <v>#DIV/0!</v>
      </c>
      <c r="U397" s="12"/>
    </row>
    <row r="398" spans="1:21">
      <c r="A398" s="12">
        <v>43662</v>
      </c>
      <c r="B398" s="13">
        <v>5</v>
      </c>
      <c r="C398" s="13" t="s">
        <v>4</v>
      </c>
      <c r="D398" s="13">
        <v>3</v>
      </c>
      <c r="E398" s="14" t="s">
        <v>24</v>
      </c>
      <c r="F398" s="15">
        <v>2</v>
      </c>
      <c r="K398" s="3">
        <v>43682</v>
      </c>
      <c r="L398" s="2">
        <v>6</v>
      </c>
      <c r="M398" s="1" t="s">
        <v>4</v>
      </c>
      <c r="N398" s="1">
        <v>5</v>
      </c>
      <c r="O398" t="s">
        <v>25</v>
      </c>
      <c r="P398" t="e">
        <v>#DIV/0!</v>
      </c>
      <c r="R398" t="e">
        <f t="shared" si="396"/>
        <v>#DIV/0!</v>
      </c>
      <c r="S398" t="e">
        <f t="shared" si="397"/>
        <v>#DIV/0!</v>
      </c>
      <c r="U398" s="12"/>
    </row>
    <row r="399" spans="1:21">
      <c r="A399" s="12">
        <v>43662</v>
      </c>
      <c r="B399" s="13">
        <v>5</v>
      </c>
      <c r="C399" s="13" t="s">
        <v>4</v>
      </c>
      <c r="D399" s="13">
        <v>4</v>
      </c>
      <c r="E399" s="14" t="s">
        <v>24</v>
      </c>
      <c r="F399" s="15">
        <v>1</v>
      </c>
      <c r="I399" t="e">
        <f t="shared" ref="I399" si="406">AVERAGE(G399:G400)</f>
        <v>#DIV/0!</v>
      </c>
      <c r="J399" t="e">
        <f t="shared" ref="J399" si="407">AVERAGE(H399:H400)</f>
        <v>#DIV/0!</v>
      </c>
      <c r="K399" s="3">
        <v>43682</v>
      </c>
      <c r="L399" s="2">
        <v>6</v>
      </c>
      <c r="M399" s="2" t="s">
        <v>5</v>
      </c>
      <c r="N399" s="2">
        <v>1</v>
      </c>
      <c r="O399" t="s">
        <v>25</v>
      </c>
      <c r="P399" t="e">
        <v>#DIV/0!</v>
      </c>
      <c r="R399" t="e">
        <f t="shared" si="396"/>
        <v>#DIV/0!</v>
      </c>
      <c r="S399" t="e">
        <f t="shared" si="397"/>
        <v>#DIV/0!</v>
      </c>
      <c r="U399" s="12"/>
    </row>
    <row r="400" spans="1:21">
      <c r="A400" s="12">
        <v>43662</v>
      </c>
      <c r="B400" s="13">
        <v>5</v>
      </c>
      <c r="C400" s="13" t="s">
        <v>4</v>
      </c>
      <c r="D400" s="13">
        <v>4</v>
      </c>
      <c r="E400" s="14" t="s">
        <v>24</v>
      </c>
      <c r="F400" s="15">
        <v>2</v>
      </c>
      <c r="K400" s="3">
        <v>43682</v>
      </c>
      <c r="L400" s="2">
        <v>6</v>
      </c>
      <c r="M400" s="2" t="s">
        <v>5</v>
      </c>
      <c r="N400" s="2">
        <v>2</v>
      </c>
      <c r="O400" t="s">
        <v>25</v>
      </c>
      <c r="P400" t="e">
        <v>#DIV/0!</v>
      </c>
      <c r="R400" t="e">
        <f t="shared" si="396"/>
        <v>#DIV/0!</v>
      </c>
      <c r="S400" t="e">
        <f t="shared" si="397"/>
        <v>#DIV/0!</v>
      </c>
      <c r="U400" s="12"/>
    </row>
    <row r="401" spans="1:21">
      <c r="A401" s="12">
        <v>43662</v>
      </c>
      <c r="B401" s="13">
        <v>5</v>
      </c>
      <c r="C401" s="13" t="s">
        <v>4</v>
      </c>
      <c r="D401" s="13">
        <v>5</v>
      </c>
      <c r="E401" s="14" t="s">
        <v>24</v>
      </c>
      <c r="F401" s="15">
        <v>1</v>
      </c>
      <c r="I401" t="e">
        <f t="shared" ref="I401" si="408">AVERAGE(G401:G402)</f>
        <v>#DIV/0!</v>
      </c>
      <c r="J401" t="e">
        <f t="shared" ref="J401" si="409">AVERAGE(H401:H402)</f>
        <v>#DIV/0!</v>
      </c>
      <c r="K401" s="3">
        <v>43682</v>
      </c>
      <c r="L401" s="2">
        <v>6</v>
      </c>
      <c r="M401" s="2" t="s">
        <v>5</v>
      </c>
      <c r="N401" s="1">
        <v>3</v>
      </c>
      <c r="O401" t="s">
        <v>25</v>
      </c>
      <c r="P401" t="e">
        <v>#DIV/0!</v>
      </c>
      <c r="R401" t="e">
        <f t="shared" si="396"/>
        <v>#DIV/0!</v>
      </c>
      <c r="S401" t="e">
        <f t="shared" si="397"/>
        <v>#DIV/0!</v>
      </c>
      <c r="U401" s="12"/>
    </row>
    <row r="402" spans="1:21">
      <c r="A402" s="12">
        <v>43662</v>
      </c>
      <c r="B402" s="13">
        <v>5</v>
      </c>
      <c r="C402" s="13" t="s">
        <v>4</v>
      </c>
      <c r="D402" s="13">
        <v>5</v>
      </c>
      <c r="E402" s="14" t="s">
        <v>24</v>
      </c>
      <c r="F402" s="15">
        <v>2</v>
      </c>
      <c r="K402" s="3">
        <v>43682</v>
      </c>
      <c r="L402" s="2">
        <v>6</v>
      </c>
      <c r="M402" s="2" t="s">
        <v>5</v>
      </c>
      <c r="N402" s="1">
        <v>4</v>
      </c>
      <c r="O402" t="s">
        <v>25</v>
      </c>
      <c r="P402" t="e">
        <v>#DIV/0!</v>
      </c>
      <c r="R402" t="e">
        <f t="shared" si="396"/>
        <v>#DIV/0!</v>
      </c>
      <c r="S402" t="e">
        <f t="shared" si="397"/>
        <v>#DIV/0!</v>
      </c>
      <c r="U402" s="12"/>
    </row>
    <row r="403" spans="1:21">
      <c r="A403" s="12">
        <v>43662</v>
      </c>
      <c r="B403" s="13">
        <v>5</v>
      </c>
      <c r="C403" s="13" t="s">
        <v>5</v>
      </c>
      <c r="D403" s="13">
        <v>1</v>
      </c>
      <c r="E403" s="14" t="s">
        <v>24</v>
      </c>
      <c r="F403" s="15">
        <v>1</v>
      </c>
      <c r="I403" t="e">
        <f t="shared" ref="I403" si="410">AVERAGE(G403:G404)</f>
        <v>#DIV/0!</v>
      </c>
      <c r="J403" t="e">
        <f t="shared" ref="J403" si="411">AVERAGE(H403:H404)</f>
        <v>#DIV/0!</v>
      </c>
      <c r="K403" s="3">
        <v>43682</v>
      </c>
      <c r="L403" s="2">
        <v>6</v>
      </c>
      <c r="M403" s="2" t="s">
        <v>5</v>
      </c>
      <c r="N403" s="1">
        <v>5</v>
      </c>
      <c r="O403" t="s">
        <v>25</v>
      </c>
      <c r="P403" t="e">
        <v>#DIV/0!</v>
      </c>
      <c r="R403" t="e">
        <f t="shared" si="396"/>
        <v>#DIV/0!</v>
      </c>
      <c r="S403" t="e">
        <f t="shared" si="397"/>
        <v>#DIV/0!</v>
      </c>
      <c r="U403" s="12"/>
    </row>
    <row r="404" spans="1:21">
      <c r="A404" s="12">
        <v>43662</v>
      </c>
      <c r="B404" s="13">
        <v>5</v>
      </c>
      <c r="C404" s="13" t="s">
        <v>5</v>
      </c>
      <c r="D404" s="13">
        <v>1</v>
      </c>
      <c r="E404" s="14" t="s">
        <v>24</v>
      </c>
      <c r="F404" s="15">
        <v>2</v>
      </c>
      <c r="K404" s="3">
        <v>43682</v>
      </c>
      <c r="L404" s="2">
        <v>6</v>
      </c>
      <c r="M404" s="2" t="s">
        <v>6</v>
      </c>
      <c r="N404" s="2">
        <v>1</v>
      </c>
      <c r="O404" t="s">
        <v>25</v>
      </c>
      <c r="P404" t="e">
        <v>#DIV/0!</v>
      </c>
      <c r="R404" t="e">
        <f t="shared" si="396"/>
        <v>#DIV/0!</v>
      </c>
      <c r="S404" t="e">
        <f t="shared" si="397"/>
        <v>#DIV/0!</v>
      </c>
      <c r="U404" s="12"/>
    </row>
    <row r="405" spans="1:21">
      <c r="A405" s="12">
        <v>43662</v>
      </c>
      <c r="B405" s="13">
        <v>5</v>
      </c>
      <c r="C405" s="13" t="s">
        <v>5</v>
      </c>
      <c r="D405" s="13">
        <v>2</v>
      </c>
      <c r="E405" s="14" t="s">
        <v>24</v>
      </c>
      <c r="F405" s="15">
        <v>1</v>
      </c>
      <c r="I405" t="e">
        <f t="shared" ref="I405" si="412">AVERAGE(G405:G406)</f>
        <v>#DIV/0!</v>
      </c>
      <c r="J405" t="e">
        <f t="shared" ref="J405" si="413">AVERAGE(H405:H406)</f>
        <v>#DIV/0!</v>
      </c>
      <c r="K405" s="3">
        <v>43682</v>
      </c>
      <c r="L405" s="2">
        <v>6</v>
      </c>
      <c r="M405" s="2" t="s">
        <v>6</v>
      </c>
      <c r="N405" s="2">
        <v>2</v>
      </c>
      <c r="O405" t="s">
        <v>25</v>
      </c>
      <c r="P405" t="e">
        <v>#DIV/0!</v>
      </c>
      <c r="R405" t="e">
        <f t="shared" si="396"/>
        <v>#DIV/0!</v>
      </c>
      <c r="S405" t="e">
        <f t="shared" si="397"/>
        <v>#DIV/0!</v>
      </c>
      <c r="U405" s="12"/>
    </row>
    <row r="406" spans="1:21">
      <c r="A406" s="12">
        <v>43662</v>
      </c>
      <c r="B406" s="13">
        <v>5</v>
      </c>
      <c r="C406" s="13" t="s">
        <v>5</v>
      </c>
      <c r="D406" s="13">
        <v>2</v>
      </c>
      <c r="E406" s="14" t="s">
        <v>24</v>
      </c>
      <c r="F406" s="15">
        <v>2</v>
      </c>
      <c r="K406" s="3">
        <v>43682</v>
      </c>
      <c r="L406" s="2">
        <v>6</v>
      </c>
      <c r="M406" s="2" t="s">
        <v>6</v>
      </c>
      <c r="N406" s="1">
        <v>3</v>
      </c>
      <c r="O406" t="s">
        <v>25</v>
      </c>
      <c r="P406" t="e">
        <v>#DIV/0!</v>
      </c>
      <c r="R406" t="e">
        <f t="shared" si="396"/>
        <v>#DIV/0!</v>
      </c>
      <c r="S406" t="e">
        <f t="shared" si="397"/>
        <v>#DIV/0!</v>
      </c>
      <c r="U406" s="12"/>
    </row>
    <row r="407" spans="1:21">
      <c r="A407" s="12">
        <v>43662</v>
      </c>
      <c r="B407" s="13">
        <v>5</v>
      </c>
      <c r="C407" s="13" t="s">
        <v>5</v>
      </c>
      <c r="D407" s="13">
        <v>3</v>
      </c>
      <c r="E407" s="14" t="s">
        <v>24</v>
      </c>
      <c r="F407" s="15">
        <v>1</v>
      </c>
      <c r="G407" s="14">
        <v>0</v>
      </c>
      <c r="H407">
        <v>3.5</v>
      </c>
      <c r="I407">
        <f t="shared" ref="I407" si="414">AVERAGE(G407:G408)</f>
        <v>0</v>
      </c>
      <c r="J407">
        <f t="shared" ref="J407" si="415">AVERAGE(H407:H408)</f>
        <v>3.5</v>
      </c>
      <c r="K407" s="3">
        <v>43682</v>
      </c>
      <c r="L407" s="2">
        <v>6</v>
      </c>
      <c r="M407" s="2" t="s">
        <v>6</v>
      </c>
      <c r="N407" s="1">
        <v>4</v>
      </c>
      <c r="O407" t="s">
        <v>25</v>
      </c>
      <c r="P407" t="e">
        <v>#DIV/0!</v>
      </c>
      <c r="R407" t="e">
        <f t="shared" si="396"/>
        <v>#DIV/0!</v>
      </c>
      <c r="S407" t="e">
        <f t="shared" si="397"/>
        <v>#DIV/0!</v>
      </c>
      <c r="U407" s="12"/>
    </row>
    <row r="408" spans="1:21">
      <c r="A408" s="12">
        <v>43662</v>
      </c>
      <c r="B408" s="13">
        <v>5</v>
      </c>
      <c r="C408" s="13" t="s">
        <v>5</v>
      </c>
      <c r="D408" s="13">
        <v>3</v>
      </c>
      <c r="E408" s="14" t="s">
        <v>24</v>
      </c>
      <c r="F408" s="15">
        <v>2</v>
      </c>
      <c r="K408" s="3">
        <v>43682</v>
      </c>
      <c r="L408" s="2">
        <v>6</v>
      </c>
      <c r="M408" s="2" t="s">
        <v>6</v>
      </c>
      <c r="N408" s="1">
        <v>5</v>
      </c>
      <c r="O408" t="s">
        <v>25</v>
      </c>
      <c r="P408" t="e">
        <v>#DIV/0!</v>
      </c>
      <c r="R408" t="e">
        <f t="shared" si="396"/>
        <v>#DIV/0!</v>
      </c>
      <c r="S408" t="e">
        <f t="shared" si="397"/>
        <v>#DIV/0!</v>
      </c>
      <c r="U408" s="12"/>
    </row>
    <row r="409" spans="1:21">
      <c r="A409" s="12">
        <v>43662</v>
      </c>
      <c r="B409" s="13">
        <v>5</v>
      </c>
      <c r="C409" s="13" t="s">
        <v>5</v>
      </c>
      <c r="D409" s="13">
        <v>4</v>
      </c>
      <c r="E409" s="14" t="s">
        <v>24</v>
      </c>
      <c r="F409" s="15">
        <v>1</v>
      </c>
      <c r="G409" s="14">
        <v>0</v>
      </c>
      <c r="H409">
        <v>1.7</v>
      </c>
      <c r="I409">
        <f t="shared" ref="I409" si="416">AVERAGE(G409:G410)</f>
        <v>0</v>
      </c>
      <c r="J409">
        <f t="shared" ref="J409" si="417">AVERAGE(H409:H410)</f>
        <v>1.7</v>
      </c>
      <c r="U409" s="12"/>
    </row>
    <row r="410" spans="1:21">
      <c r="A410" s="12">
        <v>43662</v>
      </c>
      <c r="B410" s="13">
        <v>5</v>
      </c>
      <c r="C410" s="13" t="s">
        <v>5</v>
      </c>
      <c r="D410" s="13">
        <v>4</v>
      </c>
      <c r="E410" s="14" t="s">
        <v>24</v>
      </c>
      <c r="F410" s="15">
        <v>2</v>
      </c>
      <c r="G410" s="14"/>
      <c r="U410" s="12"/>
    </row>
    <row r="411" spans="1:21">
      <c r="A411" s="12">
        <v>43662</v>
      </c>
      <c r="B411" s="13">
        <v>5</v>
      </c>
      <c r="C411" s="13" t="s">
        <v>5</v>
      </c>
      <c r="D411" s="13">
        <v>5</v>
      </c>
      <c r="E411" s="14" t="s">
        <v>24</v>
      </c>
      <c r="F411" s="15">
        <v>1</v>
      </c>
      <c r="G411" s="14"/>
      <c r="I411" t="e">
        <f t="shared" ref="I411" si="418">AVERAGE(G411:G412)</f>
        <v>#DIV/0!</v>
      </c>
      <c r="J411" t="e">
        <f t="shared" ref="J411" si="419">AVERAGE(H411:H412)</f>
        <v>#DIV/0!</v>
      </c>
      <c r="U411" s="12"/>
    </row>
    <row r="412" spans="1:21">
      <c r="A412" s="12">
        <v>43662</v>
      </c>
      <c r="B412" s="13">
        <v>5</v>
      </c>
      <c r="C412" s="13" t="s">
        <v>5</v>
      </c>
      <c r="D412" s="13">
        <v>5</v>
      </c>
      <c r="E412" s="14" t="s">
        <v>24</v>
      </c>
      <c r="F412" s="15">
        <v>2</v>
      </c>
      <c r="U412" s="12"/>
    </row>
    <row r="413" spans="1:21">
      <c r="A413" s="12">
        <v>43662</v>
      </c>
      <c r="B413" s="13">
        <v>5</v>
      </c>
      <c r="C413" s="13" t="s">
        <v>6</v>
      </c>
      <c r="D413" s="13">
        <v>1</v>
      </c>
      <c r="E413" s="14" t="s">
        <v>24</v>
      </c>
      <c r="F413" s="15">
        <v>1</v>
      </c>
      <c r="I413" t="e">
        <f t="shared" ref="I413" si="420">AVERAGE(G413:G414)</f>
        <v>#DIV/0!</v>
      </c>
      <c r="J413" t="e">
        <f t="shared" ref="J413" si="421">AVERAGE(H413:H414)</f>
        <v>#DIV/0!</v>
      </c>
      <c r="U413" s="12"/>
    </row>
    <row r="414" spans="1:21">
      <c r="A414" s="12">
        <v>43662</v>
      </c>
      <c r="B414" s="13">
        <v>5</v>
      </c>
      <c r="C414" s="13" t="s">
        <v>6</v>
      </c>
      <c r="D414" s="13">
        <v>1</v>
      </c>
      <c r="E414" s="14" t="s">
        <v>24</v>
      </c>
      <c r="F414" s="15">
        <v>2</v>
      </c>
      <c r="U414" s="12"/>
    </row>
    <row r="415" spans="1:21">
      <c r="A415" s="12">
        <v>43662</v>
      </c>
      <c r="B415" s="13">
        <v>5</v>
      </c>
      <c r="C415" s="13" t="s">
        <v>6</v>
      </c>
      <c r="D415" s="13">
        <v>2</v>
      </c>
      <c r="E415" s="14" t="s">
        <v>24</v>
      </c>
      <c r="F415" s="15">
        <v>1</v>
      </c>
      <c r="G415" s="14"/>
      <c r="I415" t="e">
        <f t="shared" ref="I415" si="422">AVERAGE(G415:G416)</f>
        <v>#DIV/0!</v>
      </c>
      <c r="J415" t="e">
        <f t="shared" ref="J415" si="423">AVERAGE(H415:H416)</f>
        <v>#DIV/0!</v>
      </c>
      <c r="U415" s="12"/>
    </row>
    <row r="416" spans="1:21">
      <c r="A416" s="12">
        <v>43662</v>
      </c>
      <c r="B416" s="13">
        <v>5</v>
      </c>
      <c r="C416" s="13" t="s">
        <v>6</v>
      </c>
      <c r="D416" s="13">
        <v>2</v>
      </c>
      <c r="E416" s="14" t="s">
        <v>24</v>
      </c>
      <c r="F416" s="15">
        <v>2</v>
      </c>
      <c r="G416" s="14"/>
      <c r="U416" s="12"/>
    </row>
    <row r="417" spans="1:21">
      <c r="A417" s="12">
        <v>43662</v>
      </c>
      <c r="B417" s="13">
        <v>5</v>
      </c>
      <c r="C417" s="13" t="s">
        <v>6</v>
      </c>
      <c r="D417" s="13">
        <v>3</v>
      </c>
      <c r="E417" s="14" t="s">
        <v>24</v>
      </c>
      <c r="F417" s="15">
        <v>1</v>
      </c>
      <c r="I417" t="e">
        <f t="shared" ref="I417" si="424">AVERAGE(G417:G418)</f>
        <v>#DIV/0!</v>
      </c>
      <c r="J417" t="e">
        <f t="shared" ref="J417" si="425">AVERAGE(H417:H418)</f>
        <v>#DIV/0!</v>
      </c>
      <c r="U417" s="12"/>
    </row>
    <row r="418" spans="1:21">
      <c r="A418" s="12">
        <v>43662</v>
      </c>
      <c r="B418" s="13">
        <v>5</v>
      </c>
      <c r="C418" s="13" t="s">
        <v>6</v>
      </c>
      <c r="D418" s="13">
        <v>3</v>
      </c>
      <c r="E418" s="14" t="s">
        <v>24</v>
      </c>
      <c r="F418" s="15">
        <v>2</v>
      </c>
      <c r="U418" s="12"/>
    </row>
    <row r="419" spans="1:21">
      <c r="A419" s="12">
        <v>43662</v>
      </c>
      <c r="B419" s="13">
        <v>5</v>
      </c>
      <c r="C419" s="13" t="s">
        <v>6</v>
      </c>
      <c r="D419" s="13">
        <v>4</v>
      </c>
      <c r="E419" s="14" t="s">
        <v>24</v>
      </c>
      <c r="F419" s="15">
        <v>1</v>
      </c>
      <c r="G419" s="14"/>
      <c r="I419" t="e">
        <f t="shared" ref="I419" si="426">AVERAGE(G419:G420)</f>
        <v>#DIV/0!</v>
      </c>
      <c r="J419" t="e">
        <f t="shared" ref="J419" si="427">AVERAGE(H419:H420)</f>
        <v>#DIV/0!</v>
      </c>
      <c r="U419" s="12"/>
    </row>
    <row r="420" spans="1:21">
      <c r="A420" s="12">
        <v>43662</v>
      </c>
      <c r="B420" s="13">
        <v>5</v>
      </c>
      <c r="C420" s="13" t="s">
        <v>6</v>
      </c>
      <c r="D420" s="13">
        <v>4</v>
      </c>
      <c r="E420" s="14" t="s">
        <v>24</v>
      </c>
      <c r="F420" s="15">
        <v>2</v>
      </c>
      <c r="U420" s="12"/>
    </row>
    <row r="421" spans="1:21">
      <c r="A421" s="12">
        <v>43662</v>
      </c>
      <c r="B421" s="13">
        <v>5</v>
      </c>
      <c r="C421" s="13" t="s">
        <v>6</v>
      </c>
      <c r="D421" s="13">
        <v>5</v>
      </c>
      <c r="E421" s="14" t="s">
        <v>24</v>
      </c>
      <c r="F421" s="15">
        <v>1</v>
      </c>
      <c r="I421" t="e">
        <f t="shared" ref="I421" si="428">AVERAGE(G421:G422)</f>
        <v>#DIV/0!</v>
      </c>
      <c r="J421" t="e">
        <f t="shared" ref="J421" si="429">AVERAGE(H421:H422)</f>
        <v>#DIV/0!</v>
      </c>
      <c r="U421" s="12"/>
    </row>
    <row r="422" spans="1:21">
      <c r="A422" s="12">
        <v>43662</v>
      </c>
      <c r="B422" s="13">
        <v>5</v>
      </c>
      <c r="C422" s="13" t="s">
        <v>6</v>
      </c>
      <c r="D422" s="13">
        <v>5</v>
      </c>
      <c r="E422" s="14" t="s">
        <v>24</v>
      </c>
      <c r="F422" s="15">
        <v>2</v>
      </c>
      <c r="U422" s="12"/>
    </row>
    <row r="423" spans="1:21">
      <c r="A423" s="12">
        <v>43662</v>
      </c>
      <c r="B423" s="13">
        <v>6</v>
      </c>
      <c r="C423" s="13" t="s">
        <v>4</v>
      </c>
      <c r="D423" s="13">
        <v>1</v>
      </c>
      <c r="E423" s="14" t="s">
        <v>24</v>
      </c>
      <c r="F423" s="15">
        <v>1</v>
      </c>
      <c r="I423" t="e">
        <f t="shared" ref="I423" si="430">AVERAGE(G423:G424)</f>
        <v>#DIV/0!</v>
      </c>
      <c r="J423" t="e">
        <f t="shared" ref="J423" si="431">AVERAGE(H423:H424)</f>
        <v>#DIV/0!</v>
      </c>
      <c r="U423" s="12"/>
    </row>
    <row r="424" spans="1:21">
      <c r="A424" s="12">
        <v>43662</v>
      </c>
      <c r="B424" s="13">
        <v>6</v>
      </c>
      <c r="C424" s="13" t="s">
        <v>4</v>
      </c>
      <c r="D424" s="13">
        <v>1</v>
      </c>
      <c r="E424" s="14" t="s">
        <v>24</v>
      </c>
      <c r="F424" s="15">
        <v>2</v>
      </c>
      <c r="U424" s="12"/>
    </row>
    <row r="425" spans="1:21">
      <c r="A425" s="12">
        <v>43662</v>
      </c>
      <c r="B425" s="13">
        <v>6</v>
      </c>
      <c r="C425" s="13" t="s">
        <v>4</v>
      </c>
      <c r="D425" s="13">
        <v>2</v>
      </c>
      <c r="E425" s="14" t="s">
        <v>24</v>
      </c>
      <c r="F425" s="15">
        <v>1</v>
      </c>
      <c r="I425" t="e">
        <f t="shared" ref="I425" si="432">AVERAGE(G425:G426)</f>
        <v>#DIV/0!</v>
      </c>
      <c r="J425" t="e">
        <f t="shared" ref="J425" si="433">AVERAGE(H425:H426)</f>
        <v>#DIV/0!</v>
      </c>
      <c r="U425" s="12"/>
    </row>
    <row r="426" spans="1:21">
      <c r="A426" s="12">
        <v>43662</v>
      </c>
      <c r="B426" s="13">
        <v>6</v>
      </c>
      <c r="C426" s="13" t="s">
        <v>4</v>
      </c>
      <c r="D426" s="13">
        <v>2</v>
      </c>
      <c r="E426" s="14" t="s">
        <v>24</v>
      </c>
      <c r="F426" s="15">
        <v>2</v>
      </c>
      <c r="U426" s="12"/>
    </row>
    <row r="427" spans="1:21">
      <c r="A427" s="12">
        <v>43662</v>
      </c>
      <c r="B427" s="13">
        <v>6</v>
      </c>
      <c r="C427" s="13" t="s">
        <v>4</v>
      </c>
      <c r="D427" s="13">
        <v>3</v>
      </c>
      <c r="E427" s="14" t="s">
        <v>24</v>
      </c>
      <c r="F427" s="15">
        <v>1</v>
      </c>
      <c r="G427" s="14">
        <v>0</v>
      </c>
      <c r="H427">
        <v>3.5</v>
      </c>
      <c r="I427">
        <f t="shared" ref="I427" si="434">AVERAGE(G427:G428)</f>
        <v>0</v>
      </c>
      <c r="J427">
        <f t="shared" ref="J427" si="435">AVERAGE(H427:H428)</f>
        <v>4.75</v>
      </c>
      <c r="U427" s="12"/>
    </row>
    <row r="428" spans="1:21">
      <c r="A428" s="12">
        <v>43662</v>
      </c>
      <c r="B428" s="13">
        <v>6</v>
      </c>
      <c r="C428" s="13" t="s">
        <v>4</v>
      </c>
      <c r="D428" s="13">
        <v>3</v>
      </c>
      <c r="E428" s="14" t="s">
        <v>24</v>
      </c>
      <c r="F428" s="15">
        <v>2</v>
      </c>
      <c r="G428" s="14">
        <v>0</v>
      </c>
      <c r="H428">
        <v>6</v>
      </c>
      <c r="U428" s="12"/>
    </row>
    <row r="429" spans="1:21">
      <c r="A429" s="12">
        <v>43662</v>
      </c>
      <c r="B429" s="13">
        <v>6</v>
      </c>
      <c r="C429" s="13" t="s">
        <v>4</v>
      </c>
      <c r="D429" s="13">
        <v>4</v>
      </c>
      <c r="E429" s="14" t="s">
        <v>24</v>
      </c>
      <c r="F429" s="15">
        <v>1</v>
      </c>
      <c r="I429" t="e">
        <f t="shared" ref="I429" si="436">AVERAGE(G429:G430)</f>
        <v>#DIV/0!</v>
      </c>
      <c r="J429" t="e">
        <f t="shared" ref="J429" si="437">AVERAGE(H429:H430)</f>
        <v>#DIV/0!</v>
      </c>
      <c r="U429" s="12"/>
    </row>
    <row r="430" spans="1:21">
      <c r="A430" s="12">
        <v>43662</v>
      </c>
      <c r="B430" s="13">
        <v>6</v>
      </c>
      <c r="C430" s="13" t="s">
        <v>4</v>
      </c>
      <c r="D430" s="13">
        <v>4</v>
      </c>
      <c r="E430" s="14" t="s">
        <v>24</v>
      </c>
      <c r="F430" s="15">
        <v>2</v>
      </c>
      <c r="U430" s="12"/>
    </row>
    <row r="431" spans="1:21">
      <c r="A431" s="12">
        <v>43662</v>
      </c>
      <c r="B431" s="13">
        <v>6</v>
      </c>
      <c r="C431" s="13" t="s">
        <v>4</v>
      </c>
      <c r="D431" s="13">
        <v>5</v>
      </c>
      <c r="E431" s="14" t="s">
        <v>24</v>
      </c>
      <c r="F431" s="15">
        <v>1</v>
      </c>
      <c r="I431" t="e">
        <f t="shared" ref="I431" si="438">AVERAGE(G431:G432)</f>
        <v>#DIV/0!</v>
      </c>
      <c r="J431" t="e">
        <f t="shared" ref="J431" si="439">AVERAGE(H431:H432)</f>
        <v>#DIV/0!</v>
      </c>
      <c r="U431" s="12"/>
    </row>
    <row r="432" spans="1:21">
      <c r="A432" s="12">
        <v>43662</v>
      </c>
      <c r="B432" s="13">
        <v>6</v>
      </c>
      <c r="C432" s="13" t="s">
        <v>4</v>
      </c>
      <c r="D432" s="13">
        <v>5</v>
      </c>
      <c r="E432" s="14" t="s">
        <v>24</v>
      </c>
      <c r="F432" s="15">
        <v>2</v>
      </c>
      <c r="U432" s="12"/>
    </row>
    <row r="433" spans="1:21">
      <c r="A433" s="12">
        <v>43662</v>
      </c>
      <c r="B433" s="13">
        <v>6</v>
      </c>
      <c r="C433" s="13" t="s">
        <v>5</v>
      </c>
      <c r="D433" s="13">
        <v>1</v>
      </c>
      <c r="E433" s="14" t="s">
        <v>24</v>
      </c>
      <c r="F433" s="15">
        <v>1</v>
      </c>
      <c r="I433" t="e">
        <f t="shared" ref="I433" si="440">AVERAGE(G433:G434)</f>
        <v>#DIV/0!</v>
      </c>
      <c r="J433" t="e">
        <f t="shared" ref="J433" si="441">AVERAGE(H433:H434)</f>
        <v>#DIV/0!</v>
      </c>
      <c r="U433" s="12"/>
    </row>
    <row r="434" spans="1:21">
      <c r="A434" s="12">
        <v>43662</v>
      </c>
      <c r="B434" s="13">
        <v>6</v>
      </c>
      <c r="C434" s="13" t="s">
        <v>5</v>
      </c>
      <c r="D434" s="13">
        <v>1</v>
      </c>
      <c r="E434" s="14" t="s">
        <v>24</v>
      </c>
      <c r="F434" s="15">
        <v>2</v>
      </c>
      <c r="U434" s="12"/>
    </row>
    <row r="435" spans="1:21">
      <c r="A435" s="12">
        <v>43662</v>
      </c>
      <c r="B435" s="13">
        <v>6</v>
      </c>
      <c r="C435" s="13" t="s">
        <v>5</v>
      </c>
      <c r="D435" s="13">
        <v>2</v>
      </c>
      <c r="E435" s="14" t="s">
        <v>24</v>
      </c>
      <c r="F435" s="15">
        <v>1</v>
      </c>
      <c r="I435" t="e">
        <f t="shared" ref="I435" si="442">AVERAGE(G435:G436)</f>
        <v>#DIV/0!</v>
      </c>
      <c r="J435" t="e">
        <f t="shared" ref="J435" si="443">AVERAGE(H435:H436)</f>
        <v>#DIV/0!</v>
      </c>
      <c r="U435" s="12"/>
    </row>
    <row r="436" spans="1:21">
      <c r="A436" s="12">
        <v>43662</v>
      </c>
      <c r="B436" s="13">
        <v>6</v>
      </c>
      <c r="C436" s="13" t="s">
        <v>5</v>
      </c>
      <c r="D436" s="13">
        <v>2</v>
      </c>
      <c r="E436" s="14" t="s">
        <v>24</v>
      </c>
      <c r="F436" s="15">
        <v>2</v>
      </c>
      <c r="U436" s="12"/>
    </row>
    <row r="437" spans="1:21">
      <c r="A437" s="12">
        <v>43662</v>
      </c>
      <c r="B437" s="13">
        <v>6</v>
      </c>
      <c r="C437" s="13" t="s">
        <v>5</v>
      </c>
      <c r="D437" s="13">
        <v>3</v>
      </c>
      <c r="E437" s="14" t="s">
        <v>24</v>
      </c>
      <c r="F437" s="15">
        <v>1</v>
      </c>
      <c r="I437" t="e">
        <f t="shared" ref="I437" si="444">AVERAGE(G437:G438)</f>
        <v>#DIV/0!</v>
      </c>
      <c r="J437" t="e">
        <f t="shared" ref="J437" si="445">AVERAGE(H437:H438)</f>
        <v>#DIV/0!</v>
      </c>
      <c r="U437" s="12"/>
    </row>
    <row r="438" spans="1:21">
      <c r="A438" s="12">
        <v>43662</v>
      </c>
      <c r="B438" s="13">
        <v>6</v>
      </c>
      <c r="C438" s="13" t="s">
        <v>5</v>
      </c>
      <c r="D438" s="13">
        <v>3</v>
      </c>
      <c r="E438" s="14" t="s">
        <v>24</v>
      </c>
      <c r="F438" s="15">
        <v>2</v>
      </c>
      <c r="U438" s="12"/>
    </row>
    <row r="439" spans="1:21">
      <c r="A439" s="12">
        <v>43662</v>
      </c>
      <c r="B439" s="13">
        <v>6</v>
      </c>
      <c r="C439" s="13" t="s">
        <v>5</v>
      </c>
      <c r="D439" s="13">
        <v>4</v>
      </c>
      <c r="E439" s="14" t="s">
        <v>24</v>
      </c>
      <c r="F439" s="15">
        <v>1</v>
      </c>
      <c r="G439" s="14">
        <v>2</v>
      </c>
      <c r="H439">
        <v>7.2</v>
      </c>
      <c r="I439">
        <f t="shared" ref="I439" si="446">AVERAGE(G439:G440)</f>
        <v>2</v>
      </c>
      <c r="J439">
        <f t="shared" ref="J439" si="447">AVERAGE(H439:H440)</f>
        <v>7.2</v>
      </c>
      <c r="U439" s="12"/>
    </row>
    <row r="440" spans="1:21">
      <c r="A440" s="12">
        <v>43662</v>
      </c>
      <c r="B440" s="13">
        <v>6</v>
      </c>
      <c r="C440" s="13" t="s">
        <v>5</v>
      </c>
      <c r="D440" s="13">
        <v>4</v>
      </c>
      <c r="E440" s="14" t="s">
        <v>24</v>
      </c>
      <c r="F440" s="15">
        <v>2</v>
      </c>
      <c r="G440" s="14"/>
      <c r="U440" s="12"/>
    </row>
    <row r="441" spans="1:21">
      <c r="A441" s="12">
        <v>43662</v>
      </c>
      <c r="B441" s="13">
        <v>6</v>
      </c>
      <c r="C441" s="13" t="s">
        <v>5</v>
      </c>
      <c r="D441" s="13">
        <v>5</v>
      </c>
      <c r="E441" s="14" t="s">
        <v>24</v>
      </c>
      <c r="F441" s="15">
        <v>1</v>
      </c>
      <c r="H441">
        <v>4.2</v>
      </c>
      <c r="I441" t="e">
        <f t="shared" ref="I441" si="448">AVERAGE(G441:G442)</f>
        <v>#DIV/0!</v>
      </c>
      <c r="J441">
        <f t="shared" ref="J441" si="449">AVERAGE(H441:H442)</f>
        <v>4.2</v>
      </c>
      <c r="U441" s="12"/>
    </row>
    <row r="442" spans="1:21">
      <c r="A442" s="12">
        <v>43662</v>
      </c>
      <c r="B442" s="13">
        <v>6</v>
      </c>
      <c r="C442" s="13" t="s">
        <v>5</v>
      </c>
      <c r="D442" s="13">
        <v>5</v>
      </c>
      <c r="E442" s="14" t="s">
        <v>24</v>
      </c>
      <c r="F442" s="15">
        <v>2</v>
      </c>
      <c r="U442" s="12"/>
    </row>
    <row r="443" spans="1:21">
      <c r="A443" s="12">
        <v>43662</v>
      </c>
      <c r="B443" s="13">
        <v>6</v>
      </c>
      <c r="C443" s="13" t="s">
        <v>6</v>
      </c>
      <c r="D443" s="13">
        <v>1</v>
      </c>
      <c r="E443" s="14" t="s">
        <v>24</v>
      </c>
      <c r="F443" s="15">
        <v>1</v>
      </c>
      <c r="G443" s="14"/>
      <c r="I443" t="e">
        <f t="shared" ref="I443" si="450">AVERAGE(G443:G444)</f>
        <v>#DIV/0!</v>
      </c>
      <c r="J443" t="e">
        <f t="shared" ref="J443" si="451">AVERAGE(H443:H444)</f>
        <v>#DIV/0!</v>
      </c>
      <c r="U443" s="12"/>
    </row>
    <row r="444" spans="1:21">
      <c r="A444" s="12">
        <v>43662</v>
      </c>
      <c r="B444" s="13">
        <v>6</v>
      </c>
      <c r="C444" s="13" t="s">
        <v>6</v>
      </c>
      <c r="D444" s="13">
        <v>1</v>
      </c>
      <c r="E444" s="14" t="s">
        <v>24</v>
      </c>
      <c r="F444" s="15">
        <v>2</v>
      </c>
      <c r="G444" s="14"/>
      <c r="U444" s="12"/>
    </row>
    <row r="445" spans="1:21">
      <c r="A445" s="12">
        <v>43662</v>
      </c>
      <c r="B445" s="13">
        <v>6</v>
      </c>
      <c r="C445" s="13" t="s">
        <v>6</v>
      </c>
      <c r="D445" s="13">
        <v>2</v>
      </c>
      <c r="E445" s="14" t="s">
        <v>24</v>
      </c>
      <c r="F445" s="15">
        <v>1</v>
      </c>
      <c r="I445" t="e">
        <f t="shared" ref="I445" si="452">AVERAGE(G445:G446)</f>
        <v>#DIV/0!</v>
      </c>
      <c r="J445" t="e">
        <f t="shared" ref="J445" si="453">AVERAGE(H445:H446)</f>
        <v>#DIV/0!</v>
      </c>
      <c r="U445" s="12"/>
    </row>
    <row r="446" spans="1:21">
      <c r="A446" s="12">
        <v>43662</v>
      </c>
      <c r="B446" s="13">
        <v>6</v>
      </c>
      <c r="C446" s="13" t="s">
        <v>6</v>
      </c>
      <c r="D446" s="13">
        <v>2</v>
      </c>
      <c r="E446" s="14" t="s">
        <v>24</v>
      </c>
      <c r="F446" s="15">
        <v>2</v>
      </c>
      <c r="U446" s="12"/>
    </row>
    <row r="447" spans="1:21">
      <c r="A447" s="12">
        <v>43662</v>
      </c>
      <c r="B447" s="13">
        <v>6</v>
      </c>
      <c r="C447" s="13" t="s">
        <v>6</v>
      </c>
      <c r="D447" s="13">
        <v>3</v>
      </c>
      <c r="E447" s="14" t="s">
        <v>24</v>
      </c>
      <c r="F447" s="15">
        <v>1</v>
      </c>
      <c r="I447" t="e">
        <f t="shared" ref="I447" si="454">AVERAGE(G447:G448)</f>
        <v>#DIV/0!</v>
      </c>
      <c r="J447" t="e">
        <f t="shared" ref="J447" si="455">AVERAGE(H447:H448)</f>
        <v>#DIV/0!</v>
      </c>
      <c r="U447" s="12"/>
    </row>
    <row r="448" spans="1:21">
      <c r="A448" s="12">
        <v>43662</v>
      </c>
      <c r="B448" s="13">
        <v>6</v>
      </c>
      <c r="C448" s="13" t="s">
        <v>6</v>
      </c>
      <c r="D448" s="13">
        <v>3</v>
      </c>
      <c r="E448" s="14" t="s">
        <v>24</v>
      </c>
      <c r="F448" s="15">
        <v>2</v>
      </c>
      <c r="U448" s="12"/>
    </row>
    <row r="449" spans="1:21">
      <c r="A449" s="12">
        <v>43662</v>
      </c>
      <c r="B449" s="13">
        <v>6</v>
      </c>
      <c r="C449" s="13" t="s">
        <v>6</v>
      </c>
      <c r="D449" s="13">
        <v>4</v>
      </c>
      <c r="E449" s="14" t="s">
        <v>24</v>
      </c>
      <c r="F449" s="15">
        <v>1</v>
      </c>
      <c r="I449" t="e">
        <f t="shared" ref="I449" si="456">AVERAGE(G449:G450)</f>
        <v>#DIV/0!</v>
      </c>
      <c r="J449" t="e">
        <f t="shared" ref="J449" si="457">AVERAGE(H449:H450)</f>
        <v>#DIV/0!</v>
      </c>
      <c r="U449" s="12"/>
    </row>
    <row r="450" spans="1:21">
      <c r="A450" s="12">
        <v>43662</v>
      </c>
      <c r="B450" s="13">
        <v>6</v>
      </c>
      <c r="C450" s="13" t="s">
        <v>6</v>
      </c>
      <c r="D450" s="13">
        <v>4</v>
      </c>
      <c r="E450" s="14" t="s">
        <v>24</v>
      </c>
      <c r="F450" s="15">
        <v>2</v>
      </c>
      <c r="U450" s="12"/>
    </row>
    <row r="451" spans="1:21">
      <c r="A451" s="12">
        <v>43662</v>
      </c>
      <c r="B451" s="13">
        <v>6</v>
      </c>
      <c r="C451" s="13" t="s">
        <v>6</v>
      </c>
      <c r="D451" s="13">
        <v>5</v>
      </c>
      <c r="E451" s="14" t="s">
        <v>24</v>
      </c>
      <c r="F451" s="15">
        <v>1</v>
      </c>
      <c r="I451" t="e">
        <f t="shared" ref="I451" si="458">AVERAGE(G451:G452)</f>
        <v>#DIV/0!</v>
      </c>
      <c r="J451" t="e">
        <f t="shared" ref="J451" si="459">AVERAGE(H451:H452)</f>
        <v>#DIV/0!</v>
      </c>
      <c r="U451" s="12"/>
    </row>
    <row r="452" spans="1:21">
      <c r="A452" s="12">
        <v>43662</v>
      </c>
      <c r="B452" s="13">
        <v>6</v>
      </c>
      <c r="C452" s="13" t="s">
        <v>6</v>
      </c>
      <c r="D452" s="13">
        <v>5</v>
      </c>
      <c r="E452" s="14" t="s">
        <v>24</v>
      </c>
      <c r="F452" s="15">
        <v>2</v>
      </c>
      <c r="U452" s="12"/>
    </row>
    <row r="453" spans="1:21">
      <c r="A453" s="12">
        <v>43682</v>
      </c>
      <c r="B453" s="13">
        <v>3</v>
      </c>
      <c r="C453" s="13" t="s">
        <v>4</v>
      </c>
      <c r="D453" s="13">
        <v>1</v>
      </c>
      <c r="E453" s="14" t="s">
        <v>24</v>
      </c>
      <c r="F453" s="15">
        <v>1</v>
      </c>
      <c r="G453" s="14"/>
      <c r="H453" s="14"/>
      <c r="I453" t="e">
        <f t="shared" ref="I453" si="460">AVERAGE(G453:G454)</f>
        <v>#DIV/0!</v>
      </c>
      <c r="J453" t="e">
        <f t="shared" ref="J453" si="461">AVERAGE(H453:H454)</f>
        <v>#DIV/0!</v>
      </c>
      <c r="U453" s="12"/>
    </row>
    <row r="454" spans="1:21">
      <c r="A454" s="12">
        <v>43682</v>
      </c>
      <c r="B454" s="13">
        <v>3</v>
      </c>
      <c r="C454" s="13" t="s">
        <v>4</v>
      </c>
      <c r="D454" s="13">
        <v>1</v>
      </c>
      <c r="E454" s="14" t="s">
        <v>24</v>
      </c>
      <c r="F454" s="15">
        <v>2</v>
      </c>
      <c r="G454" s="14"/>
      <c r="H454" s="14"/>
      <c r="U454" s="12"/>
    </row>
    <row r="455" spans="1:21">
      <c r="A455" s="12">
        <v>43682</v>
      </c>
      <c r="B455" s="13">
        <v>3</v>
      </c>
      <c r="C455" s="13" t="s">
        <v>4</v>
      </c>
      <c r="D455" s="13">
        <v>2</v>
      </c>
      <c r="E455" s="14" t="s">
        <v>24</v>
      </c>
      <c r="F455" s="15">
        <v>1</v>
      </c>
      <c r="G455" s="14"/>
      <c r="H455" s="14"/>
      <c r="I455" t="e">
        <f t="shared" ref="I455" si="462">AVERAGE(G455:G456)</f>
        <v>#DIV/0!</v>
      </c>
      <c r="J455" t="e">
        <f t="shared" ref="J455" si="463">AVERAGE(H455:H456)</f>
        <v>#DIV/0!</v>
      </c>
      <c r="U455" s="12"/>
    </row>
    <row r="456" spans="1:21">
      <c r="A456" s="12">
        <v>43682</v>
      </c>
      <c r="B456" s="13">
        <v>3</v>
      </c>
      <c r="C456" s="13" t="s">
        <v>4</v>
      </c>
      <c r="D456" s="13">
        <v>2</v>
      </c>
      <c r="E456" s="14" t="s">
        <v>24</v>
      </c>
      <c r="F456" s="15">
        <v>2</v>
      </c>
      <c r="G456" s="14"/>
      <c r="H456" s="14"/>
      <c r="U456" s="12"/>
    </row>
    <row r="457" spans="1:21">
      <c r="A457" s="12">
        <v>43682</v>
      </c>
      <c r="B457" s="13">
        <v>3</v>
      </c>
      <c r="C457" s="13" t="s">
        <v>4</v>
      </c>
      <c r="D457" s="13">
        <v>3</v>
      </c>
      <c r="E457" s="14" t="s">
        <v>24</v>
      </c>
      <c r="F457" s="15">
        <v>1</v>
      </c>
      <c r="G457" s="14"/>
      <c r="H457" s="14"/>
      <c r="I457" t="e">
        <f t="shared" ref="I457" si="464">AVERAGE(G457:G458)</f>
        <v>#DIV/0!</v>
      </c>
      <c r="J457" t="e">
        <f t="shared" ref="J457" si="465">AVERAGE(H457:H458)</f>
        <v>#DIV/0!</v>
      </c>
      <c r="U457" s="12"/>
    </row>
    <row r="458" spans="1:21">
      <c r="A458" s="12">
        <v>43682</v>
      </c>
      <c r="B458" s="13">
        <v>3</v>
      </c>
      <c r="C458" s="13" t="s">
        <v>4</v>
      </c>
      <c r="D458" s="13">
        <v>3</v>
      </c>
      <c r="E458" s="14" t="s">
        <v>24</v>
      </c>
      <c r="F458" s="15">
        <v>2</v>
      </c>
      <c r="G458" s="14"/>
      <c r="H458" s="14"/>
      <c r="U458" s="12"/>
    </row>
    <row r="459" spans="1:21">
      <c r="A459" s="12">
        <v>43682</v>
      </c>
      <c r="B459" s="13">
        <v>3</v>
      </c>
      <c r="C459" s="13" t="s">
        <v>4</v>
      </c>
      <c r="D459" s="13">
        <v>4</v>
      </c>
      <c r="E459" s="14" t="s">
        <v>24</v>
      </c>
      <c r="F459" s="15">
        <v>1</v>
      </c>
      <c r="G459" s="14"/>
      <c r="H459" s="14"/>
      <c r="I459" t="e">
        <f t="shared" ref="I459" si="466">AVERAGE(G459:G460)</f>
        <v>#DIV/0!</v>
      </c>
      <c r="J459" t="e">
        <f t="shared" ref="J459" si="467">AVERAGE(H459:H460)</f>
        <v>#DIV/0!</v>
      </c>
      <c r="U459" s="12"/>
    </row>
    <row r="460" spans="1:21">
      <c r="A460" s="12">
        <v>43682</v>
      </c>
      <c r="B460" s="13">
        <v>3</v>
      </c>
      <c r="C460" s="13" t="s">
        <v>4</v>
      </c>
      <c r="D460" s="13">
        <v>4</v>
      </c>
      <c r="E460" s="14" t="s">
        <v>24</v>
      </c>
      <c r="F460" s="15">
        <v>2</v>
      </c>
      <c r="G460" s="14"/>
      <c r="H460" s="14"/>
      <c r="U460" s="12"/>
    </row>
    <row r="461" spans="1:21">
      <c r="A461" s="12">
        <v>43682</v>
      </c>
      <c r="B461" s="13">
        <v>3</v>
      </c>
      <c r="C461" s="13" t="s">
        <v>4</v>
      </c>
      <c r="D461" s="13">
        <v>5</v>
      </c>
      <c r="E461" s="14" t="s">
        <v>24</v>
      </c>
      <c r="F461" s="15">
        <v>1</v>
      </c>
      <c r="G461" s="14"/>
      <c r="H461" s="14"/>
      <c r="I461" t="e">
        <f t="shared" ref="I461" si="468">AVERAGE(G461:G462)</f>
        <v>#DIV/0!</v>
      </c>
      <c r="J461" t="e">
        <f t="shared" ref="J461" si="469">AVERAGE(H461:H462)</f>
        <v>#DIV/0!</v>
      </c>
      <c r="U461" s="12"/>
    </row>
    <row r="462" spans="1:21">
      <c r="A462" s="12">
        <v>43682</v>
      </c>
      <c r="B462" s="13">
        <v>3</v>
      </c>
      <c r="C462" s="13" t="s">
        <v>4</v>
      </c>
      <c r="D462" s="13">
        <v>5</v>
      </c>
      <c r="E462" s="14" t="s">
        <v>24</v>
      </c>
      <c r="F462" s="15">
        <v>2</v>
      </c>
      <c r="G462" s="14"/>
      <c r="H462" s="14"/>
      <c r="U462" s="12"/>
    </row>
    <row r="463" spans="1:21">
      <c r="A463" s="12">
        <v>43682</v>
      </c>
      <c r="B463" s="13">
        <v>3</v>
      </c>
      <c r="C463" s="13" t="s">
        <v>5</v>
      </c>
      <c r="D463" s="13">
        <v>1</v>
      </c>
      <c r="E463" s="14" t="s">
        <v>24</v>
      </c>
      <c r="F463" s="15">
        <v>1</v>
      </c>
      <c r="G463" s="14">
        <v>1</v>
      </c>
      <c r="H463" s="14">
        <v>3.8</v>
      </c>
      <c r="I463">
        <f t="shared" ref="I463" si="470">AVERAGE(G463:G464)</f>
        <v>1.5</v>
      </c>
      <c r="J463">
        <f t="shared" ref="J463" si="471">AVERAGE(H463:H464)</f>
        <v>6.65</v>
      </c>
      <c r="U463" s="12"/>
    </row>
    <row r="464" spans="1:21">
      <c r="A464" s="12">
        <v>43682</v>
      </c>
      <c r="B464" s="13">
        <v>3</v>
      </c>
      <c r="C464" s="13" t="s">
        <v>5</v>
      </c>
      <c r="D464" s="13">
        <v>1</v>
      </c>
      <c r="E464" s="14" t="s">
        <v>24</v>
      </c>
      <c r="F464" s="15">
        <v>2</v>
      </c>
      <c r="G464" s="14">
        <v>2</v>
      </c>
      <c r="H464" s="14">
        <v>9.5</v>
      </c>
      <c r="U464" s="12"/>
    </row>
    <row r="465" spans="1:21">
      <c r="A465" s="12">
        <v>43682</v>
      </c>
      <c r="B465" s="13">
        <v>3</v>
      </c>
      <c r="C465" s="13" t="s">
        <v>5</v>
      </c>
      <c r="D465" s="13">
        <v>2</v>
      </c>
      <c r="E465" s="14" t="s">
        <v>24</v>
      </c>
      <c r="F465" s="15">
        <v>1</v>
      </c>
      <c r="G465" s="14"/>
      <c r="H465" s="14"/>
      <c r="I465" t="e">
        <f t="shared" ref="I465" si="472">AVERAGE(G465:G466)</f>
        <v>#DIV/0!</v>
      </c>
      <c r="J465" t="e">
        <f t="shared" ref="J465" si="473">AVERAGE(H465:H466)</f>
        <v>#DIV/0!</v>
      </c>
      <c r="U465" s="12"/>
    </row>
    <row r="466" spans="1:21">
      <c r="A466" s="12">
        <v>43682</v>
      </c>
      <c r="B466" s="13">
        <v>3</v>
      </c>
      <c r="C466" s="13" t="s">
        <v>5</v>
      </c>
      <c r="D466" s="13">
        <v>2</v>
      </c>
      <c r="E466" s="14" t="s">
        <v>24</v>
      </c>
      <c r="F466" s="15">
        <v>2</v>
      </c>
      <c r="G466" s="14"/>
      <c r="H466" s="14"/>
      <c r="U466" s="12"/>
    </row>
    <row r="467" spans="1:21">
      <c r="A467" s="12">
        <v>43682</v>
      </c>
      <c r="B467" s="13">
        <v>3</v>
      </c>
      <c r="C467" s="13" t="s">
        <v>5</v>
      </c>
      <c r="D467" s="13">
        <v>3</v>
      </c>
      <c r="E467" s="14" t="s">
        <v>24</v>
      </c>
      <c r="F467" s="15">
        <v>1</v>
      </c>
      <c r="G467" s="14">
        <v>0</v>
      </c>
      <c r="H467" s="14">
        <v>6.9</v>
      </c>
      <c r="I467">
        <f t="shared" ref="I467" si="474">AVERAGE(G467:G468)</f>
        <v>0</v>
      </c>
      <c r="J467">
        <f t="shared" ref="J467" si="475">AVERAGE(H467:H468)</f>
        <v>5.2</v>
      </c>
      <c r="U467" s="12"/>
    </row>
    <row r="468" spans="1:21">
      <c r="A468" s="12">
        <v>43682</v>
      </c>
      <c r="B468" s="13">
        <v>3</v>
      </c>
      <c r="C468" s="13" t="s">
        <v>5</v>
      </c>
      <c r="D468" s="13">
        <v>3</v>
      </c>
      <c r="E468" s="14" t="s">
        <v>24</v>
      </c>
      <c r="F468" s="15">
        <v>2</v>
      </c>
      <c r="G468" s="14">
        <v>0</v>
      </c>
      <c r="H468" s="14">
        <v>3.5</v>
      </c>
      <c r="U468" s="12"/>
    </row>
    <row r="469" spans="1:21">
      <c r="A469" s="12">
        <v>43682</v>
      </c>
      <c r="B469" s="13">
        <v>3</v>
      </c>
      <c r="C469" s="13" t="s">
        <v>5</v>
      </c>
      <c r="D469" s="13">
        <v>4</v>
      </c>
      <c r="E469" s="14" t="s">
        <v>24</v>
      </c>
      <c r="F469" s="15">
        <v>1</v>
      </c>
      <c r="G469" s="14"/>
      <c r="H469" s="14"/>
      <c r="I469" t="e">
        <f t="shared" ref="I469" si="476">AVERAGE(G469:G470)</f>
        <v>#DIV/0!</v>
      </c>
      <c r="J469" t="e">
        <f t="shared" ref="J469" si="477">AVERAGE(H469:H470)</f>
        <v>#DIV/0!</v>
      </c>
      <c r="U469" s="12"/>
    </row>
    <row r="470" spans="1:21">
      <c r="A470" s="12">
        <v>43682</v>
      </c>
      <c r="B470" s="13">
        <v>3</v>
      </c>
      <c r="C470" s="13" t="s">
        <v>5</v>
      </c>
      <c r="D470" s="13">
        <v>4</v>
      </c>
      <c r="E470" s="14" t="s">
        <v>24</v>
      </c>
      <c r="F470" s="15">
        <v>2</v>
      </c>
      <c r="G470" s="14"/>
      <c r="H470" s="14"/>
      <c r="U470" s="12"/>
    </row>
    <row r="471" spans="1:21">
      <c r="A471" s="12">
        <v>43682</v>
      </c>
      <c r="B471" s="13">
        <v>3</v>
      </c>
      <c r="C471" s="13" t="s">
        <v>5</v>
      </c>
      <c r="D471" s="13">
        <v>5</v>
      </c>
      <c r="E471" s="14" t="s">
        <v>24</v>
      </c>
      <c r="F471" s="15">
        <v>1</v>
      </c>
      <c r="G471" s="14"/>
      <c r="H471" s="14"/>
      <c r="I471" t="e">
        <f t="shared" ref="I471" si="478">AVERAGE(G471:G472)</f>
        <v>#DIV/0!</v>
      </c>
      <c r="J471" t="e">
        <f t="shared" ref="J471" si="479">AVERAGE(H471:H472)</f>
        <v>#DIV/0!</v>
      </c>
      <c r="U471" s="12"/>
    </row>
    <row r="472" spans="1:21">
      <c r="A472" s="12">
        <v>43682</v>
      </c>
      <c r="B472" s="13">
        <v>3</v>
      </c>
      <c r="C472" s="13" t="s">
        <v>5</v>
      </c>
      <c r="D472" s="13">
        <v>5</v>
      </c>
      <c r="E472" s="14" t="s">
        <v>24</v>
      </c>
      <c r="F472" s="15">
        <v>2</v>
      </c>
      <c r="G472" s="14"/>
      <c r="H472" s="14"/>
      <c r="U472" s="12"/>
    </row>
    <row r="473" spans="1:21">
      <c r="A473" s="12">
        <v>43682</v>
      </c>
      <c r="B473" s="13">
        <v>3</v>
      </c>
      <c r="C473" s="13" t="s">
        <v>6</v>
      </c>
      <c r="D473" s="13">
        <v>1</v>
      </c>
      <c r="E473" s="14" t="s">
        <v>24</v>
      </c>
      <c r="F473" s="15">
        <v>1</v>
      </c>
      <c r="G473" s="14"/>
      <c r="H473" s="14"/>
      <c r="I473" t="e">
        <f t="shared" ref="I473" si="480">AVERAGE(G473:G474)</f>
        <v>#DIV/0!</v>
      </c>
      <c r="J473" t="e">
        <f t="shared" ref="J473" si="481">AVERAGE(H473:H474)</f>
        <v>#DIV/0!</v>
      </c>
      <c r="U473" s="12"/>
    </row>
    <row r="474" spans="1:21">
      <c r="A474" s="12">
        <v>43682</v>
      </c>
      <c r="B474" s="13">
        <v>3</v>
      </c>
      <c r="C474" s="13" t="s">
        <v>6</v>
      </c>
      <c r="D474" s="13">
        <v>1</v>
      </c>
      <c r="E474" s="14" t="s">
        <v>24</v>
      </c>
      <c r="F474" s="15">
        <v>2</v>
      </c>
      <c r="G474" s="14"/>
      <c r="H474" s="14"/>
      <c r="U474" s="12"/>
    </row>
    <row r="475" spans="1:21">
      <c r="A475" s="12">
        <v>43682</v>
      </c>
      <c r="B475" s="13">
        <v>3</v>
      </c>
      <c r="C475" s="13" t="s">
        <v>6</v>
      </c>
      <c r="D475" s="13">
        <v>2</v>
      </c>
      <c r="E475" s="14" t="s">
        <v>24</v>
      </c>
      <c r="F475" s="15">
        <v>1</v>
      </c>
      <c r="G475" s="14"/>
      <c r="H475" s="14"/>
      <c r="I475" t="e">
        <f t="shared" ref="I475" si="482">AVERAGE(G475:G476)</f>
        <v>#DIV/0!</v>
      </c>
      <c r="J475" t="e">
        <f t="shared" ref="J475" si="483">AVERAGE(H475:H476)</f>
        <v>#DIV/0!</v>
      </c>
      <c r="U475" s="12"/>
    </row>
    <row r="476" spans="1:21">
      <c r="A476" s="12">
        <v>43682</v>
      </c>
      <c r="B476" s="13">
        <v>3</v>
      </c>
      <c r="C476" s="13" t="s">
        <v>6</v>
      </c>
      <c r="D476" s="13">
        <v>2</v>
      </c>
      <c r="E476" s="14" t="s">
        <v>24</v>
      </c>
      <c r="F476" s="15">
        <v>2</v>
      </c>
      <c r="G476" s="14"/>
      <c r="H476" s="14"/>
      <c r="U476" s="12"/>
    </row>
    <row r="477" spans="1:21">
      <c r="A477" s="12">
        <v>43682</v>
      </c>
      <c r="B477" s="13">
        <v>3</v>
      </c>
      <c r="C477" s="13" t="s">
        <v>6</v>
      </c>
      <c r="D477" s="13">
        <v>3</v>
      </c>
      <c r="E477" s="14" t="s">
        <v>24</v>
      </c>
      <c r="F477" s="15">
        <v>1</v>
      </c>
      <c r="G477" s="14"/>
      <c r="H477" s="14"/>
      <c r="I477" t="e">
        <f t="shared" ref="I477" si="484">AVERAGE(G477:G478)</f>
        <v>#DIV/0!</v>
      </c>
      <c r="J477" t="e">
        <f t="shared" ref="J477" si="485">AVERAGE(H477:H478)</f>
        <v>#DIV/0!</v>
      </c>
      <c r="U477" s="12"/>
    </row>
    <row r="478" spans="1:21">
      <c r="A478" s="12">
        <v>43682</v>
      </c>
      <c r="B478" s="13">
        <v>3</v>
      </c>
      <c r="C478" s="13" t="s">
        <v>6</v>
      </c>
      <c r="D478" s="13">
        <v>3</v>
      </c>
      <c r="E478" s="14" t="s">
        <v>24</v>
      </c>
      <c r="F478" s="15">
        <v>2</v>
      </c>
      <c r="G478" s="14"/>
      <c r="H478" s="14"/>
      <c r="U478" s="12"/>
    </row>
    <row r="479" spans="1:21">
      <c r="A479" s="12">
        <v>43682</v>
      </c>
      <c r="B479" s="13">
        <v>3</v>
      </c>
      <c r="C479" s="13" t="s">
        <v>6</v>
      </c>
      <c r="D479" s="13">
        <v>4</v>
      </c>
      <c r="E479" s="14" t="s">
        <v>24</v>
      </c>
      <c r="F479" s="15">
        <v>1</v>
      </c>
      <c r="G479" s="14"/>
      <c r="H479" s="14"/>
      <c r="I479" t="e">
        <f t="shared" ref="I479" si="486">AVERAGE(G479:G480)</f>
        <v>#DIV/0!</v>
      </c>
      <c r="J479" t="e">
        <f t="shared" ref="J479" si="487">AVERAGE(H479:H480)</f>
        <v>#DIV/0!</v>
      </c>
      <c r="U479" s="12"/>
    </row>
    <row r="480" spans="1:21">
      <c r="A480" s="12">
        <v>43682</v>
      </c>
      <c r="B480" s="13">
        <v>3</v>
      </c>
      <c r="C480" s="13" t="s">
        <v>6</v>
      </c>
      <c r="D480" s="13">
        <v>4</v>
      </c>
      <c r="E480" s="14" t="s">
        <v>24</v>
      </c>
      <c r="F480" s="15">
        <v>2</v>
      </c>
      <c r="G480" s="14"/>
      <c r="H480" s="14"/>
      <c r="U480" s="12"/>
    </row>
    <row r="481" spans="1:21">
      <c r="A481" s="12">
        <v>43682</v>
      </c>
      <c r="B481" s="13">
        <v>3</v>
      </c>
      <c r="C481" s="13" t="s">
        <v>6</v>
      </c>
      <c r="D481" s="13">
        <v>5</v>
      </c>
      <c r="E481" s="14" t="s">
        <v>24</v>
      </c>
      <c r="F481" s="15">
        <v>1</v>
      </c>
      <c r="G481" s="14"/>
      <c r="H481" s="14"/>
      <c r="I481" t="e">
        <f t="shared" ref="I481" si="488">AVERAGE(G481:G482)</f>
        <v>#DIV/0!</v>
      </c>
      <c r="J481" t="e">
        <f t="shared" ref="J481" si="489">AVERAGE(H481:H482)</f>
        <v>#DIV/0!</v>
      </c>
      <c r="U481" s="12"/>
    </row>
    <row r="482" spans="1:21">
      <c r="A482" s="12">
        <v>43682</v>
      </c>
      <c r="B482" s="13">
        <v>3</v>
      </c>
      <c r="C482" s="13" t="s">
        <v>6</v>
      </c>
      <c r="D482" s="13">
        <v>5</v>
      </c>
      <c r="E482" s="14" t="s">
        <v>24</v>
      </c>
      <c r="F482" s="15">
        <v>2</v>
      </c>
      <c r="G482" s="14"/>
      <c r="H482" s="14"/>
      <c r="U482" s="12"/>
    </row>
    <row r="483" spans="1:21">
      <c r="A483" s="12">
        <v>43682</v>
      </c>
      <c r="B483" s="13">
        <v>5</v>
      </c>
      <c r="C483" s="13" t="s">
        <v>4</v>
      </c>
      <c r="D483" s="13">
        <v>1</v>
      </c>
      <c r="E483" s="14" t="s">
        <v>24</v>
      </c>
      <c r="F483" s="15">
        <v>1</v>
      </c>
      <c r="I483" t="e">
        <f t="shared" ref="I483" si="490">AVERAGE(G483:G484)</f>
        <v>#DIV/0!</v>
      </c>
      <c r="J483" t="e">
        <f t="shared" ref="J483" si="491">AVERAGE(H483:H484)</f>
        <v>#DIV/0!</v>
      </c>
      <c r="U483" s="12"/>
    </row>
    <row r="484" spans="1:21">
      <c r="A484" s="12">
        <v>43682</v>
      </c>
      <c r="B484" s="13">
        <v>5</v>
      </c>
      <c r="C484" s="13" t="s">
        <v>4</v>
      </c>
      <c r="D484" s="13">
        <v>1</v>
      </c>
      <c r="E484" s="14" t="s">
        <v>24</v>
      </c>
      <c r="F484" s="15">
        <v>2</v>
      </c>
      <c r="U484" s="12"/>
    </row>
    <row r="485" spans="1:21">
      <c r="A485" s="12">
        <v>43682</v>
      </c>
      <c r="B485" s="13">
        <v>5</v>
      </c>
      <c r="C485" s="13" t="s">
        <v>4</v>
      </c>
      <c r="D485" s="13">
        <v>2</v>
      </c>
      <c r="E485" s="14" t="s">
        <v>24</v>
      </c>
      <c r="F485" s="15">
        <v>1</v>
      </c>
      <c r="G485" s="14"/>
      <c r="I485" t="e">
        <f t="shared" ref="I485" si="492">AVERAGE(G485:G486)</f>
        <v>#DIV/0!</v>
      </c>
      <c r="J485" t="e">
        <f t="shared" ref="J485" si="493">AVERAGE(H485:H486)</f>
        <v>#DIV/0!</v>
      </c>
      <c r="U485" s="12"/>
    </row>
    <row r="486" spans="1:21">
      <c r="A486" s="12">
        <v>43682</v>
      </c>
      <c r="B486" s="13">
        <v>5</v>
      </c>
      <c r="C486" s="13" t="s">
        <v>4</v>
      </c>
      <c r="D486" s="13">
        <v>2</v>
      </c>
      <c r="E486" s="14" t="s">
        <v>24</v>
      </c>
      <c r="F486" s="15">
        <v>2</v>
      </c>
      <c r="G486" s="14"/>
      <c r="U486" s="12"/>
    </row>
    <row r="487" spans="1:21">
      <c r="A487" s="12">
        <v>43682</v>
      </c>
      <c r="B487" s="13">
        <v>5</v>
      </c>
      <c r="C487" s="13" t="s">
        <v>4</v>
      </c>
      <c r="D487" s="13">
        <v>3</v>
      </c>
      <c r="E487" s="14" t="s">
        <v>24</v>
      </c>
      <c r="F487" s="15">
        <v>1</v>
      </c>
      <c r="I487" t="e">
        <f t="shared" ref="I487" si="494">AVERAGE(G487:G488)</f>
        <v>#DIV/0!</v>
      </c>
      <c r="J487" t="e">
        <f t="shared" ref="J487" si="495">AVERAGE(H487:H488)</f>
        <v>#DIV/0!</v>
      </c>
      <c r="U487" s="12"/>
    </row>
    <row r="488" spans="1:21">
      <c r="A488" s="12">
        <v>43682</v>
      </c>
      <c r="B488" s="13">
        <v>5</v>
      </c>
      <c r="C488" s="13" t="s">
        <v>4</v>
      </c>
      <c r="D488" s="13">
        <v>3</v>
      </c>
      <c r="E488" s="14" t="s">
        <v>24</v>
      </c>
      <c r="F488" s="15">
        <v>2</v>
      </c>
      <c r="U488" s="12"/>
    </row>
    <row r="489" spans="1:21">
      <c r="A489" s="12">
        <v>43682</v>
      </c>
      <c r="B489" s="13">
        <v>5</v>
      </c>
      <c r="C489" s="13" t="s">
        <v>4</v>
      </c>
      <c r="D489" s="13">
        <v>4</v>
      </c>
      <c r="E489" s="14" t="s">
        <v>24</v>
      </c>
      <c r="F489" s="15">
        <v>1</v>
      </c>
      <c r="I489" t="e">
        <f t="shared" ref="I489" si="496">AVERAGE(G489:G490)</f>
        <v>#DIV/0!</v>
      </c>
      <c r="J489" t="e">
        <f t="shared" ref="J489" si="497">AVERAGE(H489:H490)</f>
        <v>#DIV/0!</v>
      </c>
      <c r="U489" s="12"/>
    </row>
    <row r="490" spans="1:21">
      <c r="A490" s="12">
        <v>43682</v>
      </c>
      <c r="B490" s="13">
        <v>5</v>
      </c>
      <c r="C490" s="13" t="s">
        <v>4</v>
      </c>
      <c r="D490" s="13">
        <v>4</v>
      </c>
      <c r="E490" s="14" t="s">
        <v>24</v>
      </c>
      <c r="F490" s="15">
        <v>2</v>
      </c>
      <c r="U490" s="12"/>
    </row>
    <row r="491" spans="1:21">
      <c r="A491" s="12">
        <v>43682</v>
      </c>
      <c r="B491" s="13">
        <v>5</v>
      </c>
      <c r="C491" s="13" t="s">
        <v>4</v>
      </c>
      <c r="D491" s="13">
        <v>5</v>
      </c>
      <c r="E491" s="14" t="s">
        <v>24</v>
      </c>
      <c r="F491" s="15">
        <v>1</v>
      </c>
      <c r="I491" t="e">
        <f t="shared" ref="I491" si="498">AVERAGE(G491:G492)</f>
        <v>#DIV/0!</v>
      </c>
      <c r="J491" t="e">
        <f t="shared" ref="J491" si="499">AVERAGE(H491:H492)</f>
        <v>#DIV/0!</v>
      </c>
      <c r="U491" s="12"/>
    </row>
    <row r="492" spans="1:21">
      <c r="A492" s="12">
        <v>43682</v>
      </c>
      <c r="B492" s="13">
        <v>5</v>
      </c>
      <c r="C492" s="13" t="s">
        <v>4</v>
      </c>
      <c r="D492" s="13">
        <v>5</v>
      </c>
      <c r="E492" s="14" t="s">
        <v>24</v>
      </c>
      <c r="F492" s="15">
        <v>2</v>
      </c>
      <c r="U492" s="12"/>
    </row>
    <row r="493" spans="1:21">
      <c r="A493" s="12">
        <v>43682</v>
      </c>
      <c r="B493" s="13">
        <v>5</v>
      </c>
      <c r="C493" s="13" t="s">
        <v>5</v>
      </c>
      <c r="D493" s="13">
        <v>1</v>
      </c>
      <c r="E493" s="14" t="s">
        <v>24</v>
      </c>
      <c r="F493" s="15">
        <v>1</v>
      </c>
      <c r="I493" t="e">
        <f t="shared" ref="I493" si="500">AVERAGE(G493:G494)</f>
        <v>#DIV/0!</v>
      </c>
      <c r="J493" t="e">
        <f t="shared" ref="J493" si="501">AVERAGE(H493:H494)</f>
        <v>#DIV/0!</v>
      </c>
      <c r="U493" s="12"/>
    </row>
    <row r="494" spans="1:21">
      <c r="A494" s="12">
        <v>43682</v>
      </c>
      <c r="B494" s="13">
        <v>5</v>
      </c>
      <c r="C494" s="13" t="s">
        <v>5</v>
      </c>
      <c r="D494" s="13">
        <v>1</v>
      </c>
      <c r="E494" s="14" t="s">
        <v>24</v>
      </c>
      <c r="F494" s="15">
        <v>2</v>
      </c>
      <c r="U494" s="12"/>
    </row>
    <row r="495" spans="1:21">
      <c r="A495" s="12">
        <v>43682</v>
      </c>
      <c r="B495" s="13">
        <v>5</v>
      </c>
      <c r="C495" s="13" t="s">
        <v>5</v>
      </c>
      <c r="D495" s="13">
        <v>2</v>
      </c>
      <c r="E495" s="14" t="s">
        <v>24</v>
      </c>
      <c r="F495" s="15">
        <v>1</v>
      </c>
      <c r="I495" t="e">
        <f t="shared" ref="I495" si="502">AVERAGE(G495:G496)</f>
        <v>#DIV/0!</v>
      </c>
      <c r="J495" t="e">
        <f t="shared" ref="J495" si="503">AVERAGE(H495:H496)</f>
        <v>#DIV/0!</v>
      </c>
      <c r="U495" s="12"/>
    </row>
    <row r="496" spans="1:21">
      <c r="A496" s="12">
        <v>43682</v>
      </c>
      <c r="B496" s="13">
        <v>5</v>
      </c>
      <c r="C496" s="13" t="s">
        <v>5</v>
      </c>
      <c r="D496" s="13">
        <v>2</v>
      </c>
      <c r="E496" s="14" t="s">
        <v>24</v>
      </c>
      <c r="F496" s="15">
        <v>2</v>
      </c>
      <c r="U496" s="12"/>
    </row>
    <row r="497" spans="1:21">
      <c r="A497" s="12">
        <v>43682</v>
      </c>
      <c r="B497" s="13">
        <v>5</v>
      </c>
      <c r="C497" s="13" t="s">
        <v>5</v>
      </c>
      <c r="D497" s="13">
        <v>3</v>
      </c>
      <c r="E497" s="14" t="s">
        <v>24</v>
      </c>
      <c r="F497" s="15">
        <v>1</v>
      </c>
      <c r="G497" s="14"/>
      <c r="I497" t="e">
        <f t="shared" ref="I497" si="504">AVERAGE(G497:G498)</f>
        <v>#DIV/0!</v>
      </c>
      <c r="J497" t="e">
        <f t="shared" ref="J497" si="505">AVERAGE(H497:H498)</f>
        <v>#DIV/0!</v>
      </c>
      <c r="U497" s="12"/>
    </row>
    <row r="498" spans="1:21">
      <c r="A498" s="12">
        <v>43682</v>
      </c>
      <c r="B498" s="13">
        <v>5</v>
      </c>
      <c r="C498" s="13" t="s">
        <v>5</v>
      </c>
      <c r="D498" s="13">
        <v>3</v>
      </c>
      <c r="E498" s="14" t="s">
        <v>24</v>
      </c>
      <c r="F498" s="15">
        <v>2</v>
      </c>
      <c r="U498" s="12"/>
    </row>
    <row r="499" spans="1:21">
      <c r="A499" s="12">
        <v>43682</v>
      </c>
      <c r="B499" s="13">
        <v>5</v>
      </c>
      <c r="C499" s="13" t="s">
        <v>5</v>
      </c>
      <c r="D499" s="13">
        <v>4</v>
      </c>
      <c r="E499" s="14" t="s">
        <v>24</v>
      </c>
      <c r="F499" s="15">
        <v>1</v>
      </c>
      <c r="G499" s="14"/>
      <c r="I499" t="e">
        <f t="shared" ref="I499" si="506">AVERAGE(G499:G500)</f>
        <v>#DIV/0!</v>
      </c>
      <c r="J499" t="e">
        <f t="shared" ref="J499" si="507">AVERAGE(H499:H500)</f>
        <v>#DIV/0!</v>
      </c>
      <c r="U499" s="12"/>
    </row>
    <row r="500" spans="1:21">
      <c r="A500" s="12">
        <v>43682</v>
      </c>
      <c r="B500" s="13">
        <v>5</v>
      </c>
      <c r="C500" s="13" t="s">
        <v>5</v>
      </c>
      <c r="D500" s="13">
        <v>4</v>
      </c>
      <c r="E500" s="14" t="s">
        <v>24</v>
      </c>
      <c r="F500" s="15">
        <v>2</v>
      </c>
      <c r="G500" s="14"/>
      <c r="U500" s="12"/>
    </row>
    <row r="501" spans="1:21">
      <c r="A501" s="12">
        <v>43682</v>
      </c>
      <c r="B501" s="13">
        <v>5</v>
      </c>
      <c r="C501" s="13" t="s">
        <v>5</v>
      </c>
      <c r="D501" s="13">
        <v>5</v>
      </c>
      <c r="E501" s="14" t="s">
        <v>24</v>
      </c>
      <c r="F501" s="15">
        <v>1</v>
      </c>
      <c r="G501" s="14"/>
      <c r="I501" t="e">
        <f t="shared" ref="I501" si="508">AVERAGE(G501:G502)</f>
        <v>#DIV/0!</v>
      </c>
      <c r="J501" t="e">
        <f t="shared" ref="J501" si="509">AVERAGE(H501:H502)</f>
        <v>#DIV/0!</v>
      </c>
      <c r="U501" s="12"/>
    </row>
    <row r="502" spans="1:21">
      <c r="A502" s="12">
        <v>43682</v>
      </c>
      <c r="B502" s="13">
        <v>5</v>
      </c>
      <c r="C502" s="13" t="s">
        <v>5</v>
      </c>
      <c r="D502" s="13">
        <v>5</v>
      </c>
      <c r="E502" s="14" t="s">
        <v>24</v>
      </c>
      <c r="F502" s="15">
        <v>2</v>
      </c>
      <c r="U502" s="12"/>
    </row>
    <row r="503" spans="1:21">
      <c r="A503" s="12">
        <v>43682</v>
      </c>
      <c r="B503" s="13">
        <v>5</v>
      </c>
      <c r="C503" s="13" t="s">
        <v>6</v>
      </c>
      <c r="D503" s="13">
        <v>1</v>
      </c>
      <c r="E503" s="14" t="s">
        <v>24</v>
      </c>
      <c r="F503" s="15">
        <v>1</v>
      </c>
      <c r="I503" t="e">
        <f t="shared" ref="I503" si="510">AVERAGE(G503:G504)</f>
        <v>#DIV/0!</v>
      </c>
      <c r="J503" t="e">
        <f t="shared" ref="J503" si="511">AVERAGE(H503:H504)</f>
        <v>#DIV/0!</v>
      </c>
      <c r="U503" s="12"/>
    </row>
    <row r="504" spans="1:21">
      <c r="A504" s="12">
        <v>43682</v>
      </c>
      <c r="B504" s="13">
        <v>5</v>
      </c>
      <c r="C504" s="13" t="s">
        <v>6</v>
      </c>
      <c r="D504" s="13">
        <v>1</v>
      </c>
      <c r="E504" s="14" t="s">
        <v>24</v>
      </c>
      <c r="F504" s="15">
        <v>2</v>
      </c>
      <c r="U504" s="12"/>
    </row>
    <row r="505" spans="1:21">
      <c r="A505" s="12">
        <v>43682</v>
      </c>
      <c r="B505" s="13">
        <v>5</v>
      </c>
      <c r="C505" s="13" t="s">
        <v>6</v>
      </c>
      <c r="D505" s="13">
        <v>2</v>
      </c>
      <c r="E505" s="14" t="s">
        <v>24</v>
      </c>
      <c r="F505" s="15">
        <v>1</v>
      </c>
      <c r="G505" s="14"/>
      <c r="I505" t="e">
        <f t="shared" ref="I505" si="512">AVERAGE(G505:G506)</f>
        <v>#DIV/0!</v>
      </c>
      <c r="J505" t="e">
        <f t="shared" ref="J505" si="513">AVERAGE(H505:H506)</f>
        <v>#DIV/0!</v>
      </c>
      <c r="U505" s="12"/>
    </row>
    <row r="506" spans="1:21">
      <c r="A506" s="12">
        <v>43682</v>
      </c>
      <c r="B506" s="13">
        <v>5</v>
      </c>
      <c r="C506" s="13" t="s">
        <v>6</v>
      </c>
      <c r="D506" s="13">
        <v>2</v>
      </c>
      <c r="E506" s="14" t="s">
        <v>24</v>
      </c>
      <c r="F506" s="15">
        <v>2</v>
      </c>
      <c r="G506" s="14"/>
      <c r="U506" s="12"/>
    </row>
    <row r="507" spans="1:21">
      <c r="A507" s="12">
        <v>43682</v>
      </c>
      <c r="B507" s="13">
        <v>5</v>
      </c>
      <c r="C507" s="13" t="s">
        <v>6</v>
      </c>
      <c r="D507" s="13">
        <v>3</v>
      </c>
      <c r="E507" s="14" t="s">
        <v>24</v>
      </c>
      <c r="F507" s="15">
        <v>1</v>
      </c>
      <c r="I507" t="e">
        <f t="shared" ref="I507" si="514">AVERAGE(G507:G508)</f>
        <v>#DIV/0!</v>
      </c>
      <c r="J507" t="e">
        <f t="shared" ref="J507" si="515">AVERAGE(H507:H508)</f>
        <v>#DIV/0!</v>
      </c>
      <c r="U507" s="12"/>
    </row>
    <row r="508" spans="1:21">
      <c r="A508" s="12">
        <v>43682</v>
      </c>
      <c r="B508" s="13">
        <v>5</v>
      </c>
      <c r="C508" s="13" t="s">
        <v>6</v>
      </c>
      <c r="D508" s="13">
        <v>3</v>
      </c>
      <c r="E508" s="14" t="s">
        <v>24</v>
      </c>
      <c r="F508" s="15">
        <v>2</v>
      </c>
      <c r="U508" s="12"/>
    </row>
    <row r="509" spans="1:21">
      <c r="A509" s="12">
        <v>43682</v>
      </c>
      <c r="B509" s="13">
        <v>5</v>
      </c>
      <c r="C509" s="13" t="s">
        <v>6</v>
      </c>
      <c r="D509" s="13">
        <v>4</v>
      </c>
      <c r="E509" s="14" t="s">
        <v>24</v>
      </c>
      <c r="F509" s="15">
        <v>1</v>
      </c>
      <c r="G509" s="14"/>
      <c r="I509" t="e">
        <f t="shared" ref="I509" si="516">AVERAGE(G509:G510)</f>
        <v>#DIV/0!</v>
      </c>
      <c r="J509" t="e">
        <f t="shared" ref="J509" si="517">AVERAGE(H509:H510)</f>
        <v>#DIV/0!</v>
      </c>
      <c r="U509" s="12"/>
    </row>
    <row r="510" spans="1:21">
      <c r="A510" s="12">
        <v>43682</v>
      </c>
      <c r="B510" s="13">
        <v>5</v>
      </c>
      <c r="C510" s="13" t="s">
        <v>6</v>
      </c>
      <c r="D510" s="13">
        <v>4</v>
      </c>
      <c r="E510" s="14" t="s">
        <v>24</v>
      </c>
      <c r="F510" s="15">
        <v>2</v>
      </c>
      <c r="U510" s="12"/>
    </row>
    <row r="511" spans="1:21">
      <c r="A511" s="12">
        <v>43682</v>
      </c>
      <c r="B511" s="13">
        <v>5</v>
      </c>
      <c r="C511" s="13" t="s">
        <v>6</v>
      </c>
      <c r="D511" s="13">
        <v>5</v>
      </c>
      <c r="E511" s="14" t="s">
        <v>24</v>
      </c>
      <c r="F511" s="15">
        <v>1</v>
      </c>
      <c r="I511" t="e">
        <f t="shared" ref="I511" si="518">AVERAGE(G511:G512)</f>
        <v>#DIV/0!</v>
      </c>
      <c r="J511" t="e">
        <f t="shared" ref="J511" si="519">AVERAGE(H511:H512)</f>
        <v>#DIV/0!</v>
      </c>
      <c r="U511" s="12"/>
    </row>
    <row r="512" spans="1:21">
      <c r="A512" s="12">
        <v>43682</v>
      </c>
      <c r="B512" s="13">
        <v>5</v>
      </c>
      <c r="C512" s="13" t="s">
        <v>6</v>
      </c>
      <c r="D512" s="13">
        <v>5</v>
      </c>
      <c r="E512" s="14" t="s">
        <v>24</v>
      </c>
      <c r="F512" s="15">
        <v>2</v>
      </c>
      <c r="U512" s="12"/>
    </row>
    <row r="513" spans="1:21">
      <c r="A513" s="12">
        <v>43682</v>
      </c>
      <c r="B513" s="13">
        <v>6</v>
      </c>
      <c r="C513" s="13" t="s">
        <v>4</v>
      </c>
      <c r="D513" s="13">
        <v>1</v>
      </c>
      <c r="E513" s="14" t="s">
        <v>24</v>
      </c>
      <c r="F513" s="15">
        <v>1</v>
      </c>
      <c r="I513" t="e">
        <f t="shared" ref="I513" si="520">AVERAGE(G513:G514)</f>
        <v>#DIV/0!</v>
      </c>
      <c r="J513" t="e">
        <f t="shared" ref="J513" si="521">AVERAGE(H513:H514)</f>
        <v>#DIV/0!</v>
      </c>
      <c r="U513" s="12"/>
    </row>
    <row r="514" spans="1:21">
      <c r="A514" s="12">
        <v>43682</v>
      </c>
      <c r="B514" s="13">
        <v>6</v>
      </c>
      <c r="C514" s="13" t="s">
        <v>4</v>
      </c>
      <c r="D514" s="13">
        <v>1</v>
      </c>
      <c r="E514" s="14" t="s">
        <v>24</v>
      </c>
      <c r="F514" s="15">
        <v>2</v>
      </c>
      <c r="U514" s="12"/>
    </row>
    <row r="515" spans="1:21">
      <c r="A515" s="12">
        <v>43682</v>
      </c>
      <c r="B515" s="13">
        <v>6</v>
      </c>
      <c r="C515" s="13" t="s">
        <v>4</v>
      </c>
      <c r="D515" s="13">
        <v>2</v>
      </c>
      <c r="E515" s="14" t="s">
        <v>24</v>
      </c>
      <c r="F515" s="15">
        <v>1</v>
      </c>
      <c r="I515" t="e">
        <f t="shared" ref="I515" si="522">AVERAGE(G515:G516)</f>
        <v>#DIV/0!</v>
      </c>
      <c r="J515" t="e">
        <f t="shared" ref="J515" si="523">AVERAGE(H515:H516)</f>
        <v>#DIV/0!</v>
      </c>
      <c r="U515" s="12"/>
    </row>
    <row r="516" spans="1:21">
      <c r="A516" s="12">
        <v>43682</v>
      </c>
      <c r="B516" s="13">
        <v>6</v>
      </c>
      <c r="C516" s="13" t="s">
        <v>4</v>
      </c>
      <c r="D516" s="13">
        <v>2</v>
      </c>
      <c r="E516" s="14" t="s">
        <v>24</v>
      </c>
      <c r="F516" s="15">
        <v>2</v>
      </c>
      <c r="U516" s="12"/>
    </row>
    <row r="517" spans="1:21">
      <c r="A517" s="12">
        <v>43682</v>
      </c>
      <c r="B517" s="13">
        <v>6</v>
      </c>
      <c r="C517" s="13" t="s">
        <v>4</v>
      </c>
      <c r="D517" s="13">
        <v>3</v>
      </c>
      <c r="E517" s="14" t="s">
        <v>24</v>
      </c>
      <c r="F517" s="15">
        <v>1</v>
      </c>
      <c r="G517" s="14"/>
      <c r="I517" t="e">
        <f t="shared" ref="I517" si="524">AVERAGE(G517:G518)</f>
        <v>#DIV/0!</v>
      </c>
      <c r="J517" t="e">
        <f t="shared" ref="J517" si="525">AVERAGE(H517:H518)</f>
        <v>#DIV/0!</v>
      </c>
      <c r="U517" s="12"/>
    </row>
    <row r="518" spans="1:21">
      <c r="A518" s="12">
        <v>43682</v>
      </c>
      <c r="B518" s="13">
        <v>6</v>
      </c>
      <c r="C518" s="13" t="s">
        <v>4</v>
      </c>
      <c r="D518" s="13">
        <v>3</v>
      </c>
      <c r="E518" s="14" t="s">
        <v>24</v>
      </c>
      <c r="F518" s="15">
        <v>2</v>
      </c>
      <c r="G518" s="14"/>
      <c r="U518" s="12"/>
    </row>
    <row r="519" spans="1:21">
      <c r="A519" s="12">
        <v>43682</v>
      </c>
      <c r="B519" s="13">
        <v>6</v>
      </c>
      <c r="C519" s="13" t="s">
        <v>4</v>
      </c>
      <c r="D519" s="13">
        <v>4</v>
      </c>
      <c r="E519" s="14" t="s">
        <v>24</v>
      </c>
      <c r="F519" s="15">
        <v>1</v>
      </c>
      <c r="G519" s="14">
        <v>1</v>
      </c>
      <c r="H519">
        <v>3.5</v>
      </c>
      <c r="I519">
        <f t="shared" ref="I519" si="526">AVERAGE(G519:G520)</f>
        <v>0.5</v>
      </c>
      <c r="J519">
        <f t="shared" ref="J519" si="527">AVERAGE(H519:H520)</f>
        <v>3.35</v>
      </c>
      <c r="U519" s="12"/>
    </row>
    <row r="520" spans="1:21">
      <c r="A520" s="12">
        <v>43682</v>
      </c>
      <c r="B520" s="13">
        <v>6</v>
      </c>
      <c r="C520" s="13" t="s">
        <v>4</v>
      </c>
      <c r="D520" s="13">
        <v>4</v>
      </c>
      <c r="E520" s="14" t="s">
        <v>24</v>
      </c>
      <c r="F520" s="15">
        <v>2</v>
      </c>
      <c r="G520" s="14">
        <v>0</v>
      </c>
      <c r="H520">
        <v>3.2</v>
      </c>
      <c r="U520" s="12"/>
    </row>
    <row r="521" spans="1:21">
      <c r="A521" s="12">
        <v>43682</v>
      </c>
      <c r="B521" s="13">
        <v>6</v>
      </c>
      <c r="C521" s="13" t="s">
        <v>4</v>
      </c>
      <c r="D521" s="13">
        <v>5</v>
      </c>
      <c r="E521" s="14" t="s">
        <v>24</v>
      </c>
      <c r="F521" s="15">
        <v>1</v>
      </c>
      <c r="I521" t="e">
        <f t="shared" ref="I521" si="528">AVERAGE(G521:G522)</f>
        <v>#DIV/0!</v>
      </c>
      <c r="J521" t="e">
        <f t="shared" ref="J521" si="529">AVERAGE(H521:H522)</f>
        <v>#DIV/0!</v>
      </c>
      <c r="U521" s="12"/>
    </row>
    <row r="522" spans="1:21">
      <c r="A522" s="12">
        <v>43682</v>
      </c>
      <c r="B522" s="13">
        <v>6</v>
      </c>
      <c r="C522" s="13" t="s">
        <v>4</v>
      </c>
      <c r="D522" s="13">
        <v>5</v>
      </c>
      <c r="E522" s="14" t="s">
        <v>24</v>
      </c>
      <c r="F522" s="15">
        <v>2</v>
      </c>
      <c r="U522" s="12"/>
    </row>
    <row r="523" spans="1:21">
      <c r="A523" s="12">
        <v>43682</v>
      </c>
      <c r="B523" s="13">
        <v>6</v>
      </c>
      <c r="C523" s="13" t="s">
        <v>5</v>
      </c>
      <c r="D523" s="13">
        <v>1</v>
      </c>
      <c r="E523" s="14" t="s">
        <v>24</v>
      </c>
      <c r="F523" s="15">
        <v>1</v>
      </c>
      <c r="I523" t="e">
        <f t="shared" ref="I523" si="530">AVERAGE(G523:G524)</f>
        <v>#DIV/0!</v>
      </c>
      <c r="J523" t="e">
        <f t="shared" ref="J523" si="531">AVERAGE(H523:H524)</f>
        <v>#DIV/0!</v>
      </c>
      <c r="U523" s="12"/>
    </row>
    <row r="524" spans="1:21">
      <c r="A524" s="12">
        <v>43682</v>
      </c>
      <c r="B524" s="13">
        <v>6</v>
      </c>
      <c r="C524" s="13" t="s">
        <v>5</v>
      </c>
      <c r="D524" s="13">
        <v>1</v>
      </c>
      <c r="E524" s="14" t="s">
        <v>24</v>
      </c>
      <c r="F524" s="15">
        <v>2</v>
      </c>
      <c r="U524" s="12"/>
    </row>
    <row r="525" spans="1:21">
      <c r="A525" s="12">
        <v>43682</v>
      </c>
      <c r="B525" s="13">
        <v>6</v>
      </c>
      <c r="C525" s="13" t="s">
        <v>5</v>
      </c>
      <c r="D525" s="13">
        <v>2</v>
      </c>
      <c r="E525" s="14" t="s">
        <v>24</v>
      </c>
      <c r="F525" s="15">
        <v>1</v>
      </c>
      <c r="I525" t="e">
        <f t="shared" ref="I525" si="532">AVERAGE(G525:G526)</f>
        <v>#DIV/0!</v>
      </c>
      <c r="J525" t="e">
        <f t="shared" ref="J525" si="533">AVERAGE(H525:H526)</f>
        <v>#DIV/0!</v>
      </c>
      <c r="U525" s="12"/>
    </row>
    <row r="526" spans="1:21">
      <c r="A526" s="12">
        <v>43682</v>
      </c>
      <c r="B526" s="13">
        <v>6</v>
      </c>
      <c r="C526" s="13" t="s">
        <v>5</v>
      </c>
      <c r="D526" s="13">
        <v>2</v>
      </c>
      <c r="E526" s="14" t="s">
        <v>24</v>
      </c>
      <c r="F526" s="15">
        <v>2</v>
      </c>
      <c r="U526" s="12"/>
    </row>
    <row r="527" spans="1:21">
      <c r="A527" s="12">
        <v>43682</v>
      </c>
      <c r="B527" s="13">
        <v>6</v>
      </c>
      <c r="C527" s="13" t="s">
        <v>5</v>
      </c>
      <c r="D527" s="13">
        <v>3</v>
      </c>
      <c r="E527" s="14" t="s">
        <v>24</v>
      </c>
      <c r="F527" s="15">
        <v>1</v>
      </c>
      <c r="I527" t="e">
        <f t="shared" ref="I527" si="534">AVERAGE(G527:G528)</f>
        <v>#DIV/0!</v>
      </c>
      <c r="J527" t="e">
        <f t="shared" ref="J527" si="535">AVERAGE(H527:H528)</f>
        <v>#DIV/0!</v>
      </c>
      <c r="U527" s="12"/>
    </row>
    <row r="528" spans="1:21">
      <c r="A528" s="12">
        <v>43682</v>
      </c>
      <c r="B528" s="13">
        <v>6</v>
      </c>
      <c r="C528" s="13" t="s">
        <v>5</v>
      </c>
      <c r="D528" s="13">
        <v>3</v>
      </c>
      <c r="E528" s="14" t="s">
        <v>24</v>
      </c>
      <c r="F528" s="15">
        <v>2</v>
      </c>
      <c r="U528" s="12"/>
    </row>
    <row r="529" spans="1:21">
      <c r="A529" s="12">
        <v>43682</v>
      </c>
      <c r="B529" s="13">
        <v>6</v>
      </c>
      <c r="C529" s="13" t="s">
        <v>5</v>
      </c>
      <c r="D529" s="13">
        <v>4</v>
      </c>
      <c r="E529" s="14" t="s">
        <v>24</v>
      </c>
      <c r="F529" s="15">
        <v>1</v>
      </c>
      <c r="G529" s="14">
        <v>1</v>
      </c>
      <c r="H529">
        <v>1.3</v>
      </c>
      <c r="I529">
        <f t="shared" ref="I529" si="536">AVERAGE(G529:G530)</f>
        <v>1</v>
      </c>
      <c r="J529">
        <f t="shared" ref="J529" si="537">AVERAGE(H529:H530)</f>
        <v>1.3</v>
      </c>
      <c r="U529" s="12"/>
    </row>
    <row r="530" spans="1:21">
      <c r="A530" s="12">
        <v>43682</v>
      </c>
      <c r="B530" s="13">
        <v>6</v>
      </c>
      <c r="C530" s="13" t="s">
        <v>5</v>
      </c>
      <c r="D530" s="13">
        <v>4</v>
      </c>
      <c r="E530" s="14" t="s">
        <v>24</v>
      </c>
      <c r="F530" s="15">
        <v>2</v>
      </c>
      <c r="G530" s="14"/>
      <c r="U530" s="12"/>
    </row>
    <row r="531" spans="1:21">
      <c r="A531" s="12">
        <v>43682</v>
      </c>
      <c r="B531" s="13">
        <v>6</v>
      </c>
      <c r="C531" s="13" t="s">
        <v>5</v>
      </c>
      <c r="D531" s="13">
        <v>5</v>
      </c>
      <c r="E531" s="14" t="s">
        <v>24</v>
      </c>
      <c r="F531" s="15">
        <v>1</v>
      </c>
      <c r="I531" t="e">
        <f t="shared" ref="I531" si="538">AVERAGE(G531:G532)</f>
        <v>#DIV/0!</v>
      </c>
      <c r="J531" t="e">
        <f t="shared" ref="J531" si="539">AVERAGE(H531:H532)</f>
        <v>#DIV/0!</v>
      </c>
      <c r="U531" s="12"/>
    </row>
    <row r="532" spans="1:21">
      <c r="A532" s="12">
        <v>43682</v>
      </c>
      <c r="B532" s="13">
        <v>6</v>
      </c>
      <c r="C532" s="13" t="s">
        <v>5</v>
      </c>
      <c r="D532" s="13">
        <v>5</v>
      </c>
      <c r="E532" s="14" t="s">
        <v>24</v>
      </c>
      <c r="F532" s="15">
        <v>2</v>
      </c>
      <c r="U532" s="12"/>
    </row>
    <row r="533" spans="1:21">
      <c r="A533" s="12">
        <v>43682</v>
      </c>
      <c r="B533" s="13">
        <v>6</v>
      </c>
      <c r="C533" s="13" t="s">
        <v>6</v>
      </c>
      <c r="D533" s="13">
        <v>1</v>
      </c>
      <c r="E533" s="14" t="s">
        <v>24</v>
      </c>
      <c r="F533" s="15">
        <v>1</v>
      </c>
      <c r="G533" s="14"/>
      <c r="I533" t="e">
        <f t="shared" ref="I533" si="540">AVERAGE(G533:G534)</f>
        <v>#DIV/0!</v>
      </c>
      <c r="J533" t="e">
        <f t="shared" ref="J533" si="541">AVERAGE(H533:H534)</f>
        <v>#DIV/0!</v>
      </c>
      <c r="U533" s="12"/>
    </row>
    <row r="534" spans="1:21">
      <c r="A534" s="12">
        <v>43682</v>
      </c>
      <c r="B534" s="13">
        <v>6</v>
      </c>
      <c r="C534" s="13" t="s">
        <v>6</v>
      </c>
      <c r="D534" s="13">
        <v>1</v>
      </c>
      <c r="E534" s="14" t="s">
        <v>24</v>
      </c>
      <c r="F534" s="15">
        <v>2</v>
      </c>
      <c r="G534" s="14"/>
      <c r="U534" s="12"/>
    </row>
    <row r="535" spans="1:21">
      <c r="A535" s="12">
        <v>43682</v>
      </c>
      <c r="B535" s="13">
        <v>6</v>
      </c>
      <c r="C535" s="13" t="s">
        <v>6</v>
      </c>
      <c r="D535" s="13">
        <v>2</v>
      </c>
      <c r="E535" s="14" t="s">
        <v>24</v>
      </c>
      <c r="F535" s="15">
        <v>1</v>
      </c>
      <c r="I535" t="e">
        <f t="shared" ref="I535" si="542">AVERAGE(G535:G536)</f>
        <v>#DIV/0!</v>
      </c>
      <c r="J535" t="e">
        <f t="shared" ref="J535" si="543">AVERAGE(H535:H536)</f>
        <v>#DIV/0!</v>
      </c>
      <c r="U535" s="12"/>
    </row>
    <row r="536" spans="1:21">
      <c r="A536" s="12">
        <v>43682</v>
      </c>
      <c r="B536" s="13">
        <v>6</v>
      </c>
      <c r="C536" s="13" t="s">
        <v>6</v>
      </c>
      <c r="D536" s="13">
        <v>2</v>
      </c>
      <c r="E536" s="14" t="s">
        <v>24</v>
      </c>
      <c r="F536" s="15">
        <v>2</v>
      </c>
      <c r="U536" s="12"/>
    </row>
    <row r="537" spans="1:21">
      <c r="A537" s="12">
        <v>43682</v>
      </c>
      <c r="B537" s="13">
        <v>6</v>
      </c>
      <c r="C537" s="13" t="s">
        <v>6</v>
      </c>
      <c r="D537" s="13">
        <v>3</v>
      </c>
      <c r="E537" s="14" t="s">
        <v>24</v>
      </c>
      <c r="F537" s="15">
        <v>1</v>
      </c>
      <c r="I537" t="e">
        <f t="shared" ref="I537" si="544">AVERAGE(G537:G538)</f>
        <v>#DIV/0!</v>
      </c>
      <c r="J537" t="e">
        <f t="shared" ref="J537" si="545">AVERAGE(H537:H538)</f>
        <v>#DIV/0!</v>
      </c>
      <c r="U537" s="12"/>
    </row>
    <row r="538" spans="1:21">
      <c r="A538" s="12">
        <v>43682</v>
      </c>
      <c r="B538" s="13">
        <v>6</v>
      </c>
      <c r="C538" s="13" t="s">
        <v>6</v>
      </c>
      <c r="D538" s="13">
        <v>3</v>
      </c>
      <c r="E538" s="14" t="s">
        <v>24</v>
      </c>
      <c r="F538" s="15">
        <v>2</v>
      </c>
      <c r="U538" s="12"/>
    </row>
    <row r="539" spans="1:21">
      <c r="A539" s="12">
        <v>43682</v>
      </c>
      <c r="B539" s="13">
        <v>6</v>
      </c>
      <c r="C539" s="13" t="s">
        <v>6</v>
      </c>
      <c r="D539" s="13">
        <v>4</v>
      </c>
      <c r="E539" s="14" t="s">
        <v>24</v>
      </c>
      <c r="F539" s="15">
        <v>1</v>
      </c>
      <c r="I539" t="e">
        <f t="shared" ref="I539" si="546">AVERAGE(G539:G540)</f>
        <v>#DIV/0!</v>
      </c>
      <c r="J539" t="e">
        <f t="shared" ref="J539" si="547">AVERAGE(H539:H540)</f>
        <v>#DIV/0!</v>
      </c>
      <c r="U539" s="12"/>
    </row>
    <row r="540" spans="1:21">
      <c r="A540" s="12">
        <v>43682</v>
      </c>
      <c r="B540" s="13">
        <v>6</v>
      </c>
      <c r="C540" s="13" t="s">
        <v>6</v>
      </c>
      <c r="D540" s="13">
        <v>4</v>
      </c>
      <c r="E540" s="14" t="s">
        <v>24</v>
      </c>
      <c r="F540" s="15">
        <v>2</v>
      </c>
      <c r="U540" s="12"/>
    </row>
    <row r="541" spans="1:21">
      <c r="A541" s="12">
        <v>43682</v>
      </c>
      <c r="B541" s="13">
        <v>6</v>
      </c>
      <c r="C541" s="13" t="s">
        <v>6</v>
      </c>
      <c r="D541" s="13">
        <v>5</v>
      </c>
      <c r="E541" s="14" t="s">
        <v>24</v>
      </c>
      <c r="F541" s="15">
        <v>1</v>
      </c>
      <c r="I541" t="e">
        <f t="shared" ref="I541" si="548">AVERAGE(G541:G542)</f>
        <v>#DIV/0!</v>
      </c>
      <c r="J541" t="e">
        <f t="shared" ref="J541" si="549">AVERAGE(H541:H542)</f>
        <v>#DIV/0!</v>
      </c>
      <c r="U541" s="12"/>
    </row>
    <row r="542" spans="1:21">
      <c r="A542" s="12">
        <v>43682</v>
      </c>
      <c r="B542" s="13">
        <v>6</v>
      </c>
      <c r="C542" s="13" t="s">
        <v>6</v>
      </c>
      <c r="D542" s="13">
        <v>5</v>
      </c>
      <c r="E542" s="14" t="s">
        <v>24</v>
      </c>
      <c r="F542" s="15">
        <v>2</v>
      </c>
      <c r="U542" s="12"/>
    </row>
    <row r="543" spans="1:21">
      <c r="A543" s="12">
        <v>43640</v>
      </c>
      <c r="B543" s="13">
        <v>3</v>
      </c>
      <c r="C543" s="13" t="s">
        <v>4</v>
      </c>
      <c r="D543" s="13">
        <v>1</v>
      </c>
      <c r="E543" s="14" t="s">
        <v>25</v>
      </c>
      <c r="F543" s="15">
        <v>1</v>
      </c>
      <c r="G543" s="14"/>
      <c r="H543" s="14"/>
      <c r="I543" t="e">
        <f t="shared" ref="I543" si="550">AVERAGE(G543:G544)</f>
        <v>#DIV/0!</v>
      </c>
      <c r="J543" t="e">
        <f t="shared" ref="J543" si="551">AVERAGE(H543:H544)</f>
        <v>#DIV/0!</v>
      </c>
      <c r="U543" s="12"/>
    </row>
    <row r="544" spans="1:21">
      <c r="A544" s="12">
        <v>43640</v>
      </c>
      <c r="B544" s="13">
        <v>3</v>
      </c>
      <c r="C544" s="13" t="s">
        <v>4</v>
      </c>
      <c r="D544" s="13">
        <v>1</v>
      </c>
      <c r="E544" s="14" t="s">
        <v>25</v>
      </c>
      <c r="F544" s="15">
        <v>2</v>
      </c>
      <c r="G544" s="14"/>
      <c r="H544" s="14"/>
      <c r="U544" s="12"/>
    </row>
    <row r="545" spans="1:21">
      <c r="A545" s="12">
        <v>43640</v>
      </c>
      <c r="B545" s="13">
        <v>3</v>
      </c>
      <c r="C545" s="13" t="s">
        <v>4</v>
      </c>
      <c r="D545" s="13">
        <v>2</v>
      </c>
      <c r="E545" s="14" t="s">
        <v>25</v>
      </c>
      <c r="F545" s="15">
        <v>1</v>
      </c>
      <c r="G545" s="14"/>
      <c r="H545" s="14"/>
      <c r="I545" t="e">
        <f t="shared" ref="I545" si="552">AVERAGE(G545:G546)</f>
        <v>#DIV/0!</v>
      </c>
      <c r="J545" t="e">
        <f t="shared" ref="J545" si="553">AVERAGE(H545:H546)</f>
        <v>#DIV/0!</v>
      </c>
      <c r="U545" s="12"/>
    </row>
    <row r="546" spans="1:21">
      <c r="A546" s="12">
        <v>43640</v>
      </c>
      <c r="B546" s="13">
        <v>3</v>
      </c>
      <c r="C546" s="13" t="s">
        <v>4</v>
      </c>
      <c r="D546" s="13">
        <v>2</v>
      </c>
      <c r="E546" s="14" t="s">
        <v>25</v>
      </c>
      <c r="F546" s="15">
        <v>2</v>
      </c>
      <c r="G546" s="14"/>
      <c r="H546" s="14"/>
      <c r="U546" s="12"/>
    </row>
    <row r="547" spans="1:21">
      <c r="A547" s="12">
        <v>43640</v>
      </c>
      <c r="B547" s="13">
        <v>3</v>
      </c>
      <c r="C547" s="13" t="s">
        <v>4</v>
      </c>
      <c r="D547" s="13">
        <v>3</v>
      </c>
      <c r="E547" s="14" t="s">
        <v>25</v>
      </c>
      <c r="F547" s="15">
        <v>1</v>
      </c>
      <c r="G547" s="14"/>
      <c r="H547" s="14"/>
      <c r="I547" t="e">
        <f t="shared" ref="I547" si="554">AVERAGE(G547:G548)</f>
        <v>#DIV/0!</v>
      </c>
      <c r="J547" t="e">
        <f t="shared" ref="J547" si="555">AVERAGE(H547:H548)</f>
        <v>#DIV/0!</v>
      </c>
      <c r="U547" s="12"/>
    </row>
    <row r="548" spans="1:21">
      <c r="A548" s="12">
        <v>43640</v>
      </c>
      <c r="B548" s="13">
        <v>3</v>
      </c>
      <c r="C548" s="13" t="s">
        <v>4</v>
      </c>
      <c r="D548" s="13">
        <v>3</v>
      </c>
      <c r="E548" s="14" t="s">
        <v>25</v>
      </c>
      <c r="F548" s="15">
        <v>2</v>
      </c>
      <c r="G548" s="14"/>
      <c r="H548" s="14"/>
      <c r="U548" s="12"/>
    </row>
    <row r="549" spans="1:21">
      <c r="A549" s="12">
        <v>43640</v>
      </c>
      <c r="B549" s="13">
        <v>3</v>
      </c>
      <c r="C549" s="13" t="s">
        <v>4</v>
      </c>
      <c r="D549" s="13">
        <v>4</v>
      </c>
      <c r="E549" s="14" t="s">
        <v>25</v>
      </c>
      <c r="F549" s="15">
        <v>1</v>
      </c>
      <c r="G549" s="14"/>
      <c r="H549" s="14"/>
      <c r="I549" t="e">
        <f t="shared" ref="I549" si="556">AVERAGE(G549:G550)</f>
        <v>#DIV/0!</v>
      </c>
      <c r="J549" t="e">
        <f t="shared" ref="J549" si="557">AVERAGE(H549:H550)</f>
        <v>#DIV/0!</v>
      </c>
      <c r="U549" s="12"/>
    </row>
    <row r="550" spans="1:21">
      <c r="A550" s="12">
        <v>43640</v>
      </c>
      <c r="B550" s="13">
        <v>3</v>
      </c>
      <c r="C550" s="13" t="s">
        <v>4</v>
      </c>
      <c r="D550" s="13">
        <v>4</v>
      </c>
      <c r="E550" s="14" t="s">
        <v>25</v>
      </c>
      <c r="F550" s="15">
        <v>2</v>
      </c>
      <c r="G550" s="14"/>
      <c r="H550" s="14"/>
      <c r="U550" s="12"/>
    </row>
    <row r="551" spans="1:21">
      <c r="A551" s="12">
        <v>43640</v>
      </c>
      <c r="B551" s="13">
        <v>3</v>
      </c>
      <c r="C551" s="13" t="s">
        <v>4</v>
      </c>
      <c r="D551" s="13">
        <v>5</v>
      </c>
      <c r="E551" s="14" t="s">
        <v>25</v>
      </c>
      <c r="F551" s="15">
        <v>1</v>
      </c>
      <c r="G551" s="14"/>
      <c r="H551" s="14"/>
      <c r="I551" t="e">
        <f t="shared" ref="I551" si="558">AVERAGE(G551:G552)</f>
        <v>#DIV/0!</v>
      </c>
      <c r="J551" t="e">
        <f t="shared" ref="J551" si="559">AVERAGE(H551:H552)</f>
        <v>#DIV/0!</v>
      </c>
      <c r="U551" s="12"/>
    </row>
    <row r="552" spans="1:21">
      <c r="A552" s="12">
        <v>43640</v>
      </c>
      <c r="B552" s="13">
        <v>3</v>
      </c>
      <c r="C552" s="13" t="s">
        <v>4</v>
      </c>
      <c r="D552" s="13">
        <v>5</v>
      </c>
      <c r="E552" s="14" t="s">
        <v>25</v>
      </c>
      <c r="F552" s="15">
        <v>2</v>
      </c>
      <c r="G552" s="14"/>
      <c r="H552" s="14"/>
      <c r="U552" s="12"/>
    </row>
    <row r="553" spans="1:21">
      <c r="A553" s="12">
        <v>43640</v>
      </c>
      <c r="B553" s="13">
        <v>3</v>
      </c>
      <c r="C553" s="13" t="s">
        <v>5</v>
      </c>
      <c r="D553" s="13">
        <v>1</v>
      </c>
      <c r="E553" s="14" t="s">
        <v>25</v>
      </c>
      <c r="F553" s="15">
        <v>1</v>
      </c>
      <c r="G553" s="14"/>
      <c r="H553" s="14"/>
      <c r="I553" t="e">
        <f t="shared" ref="I553" si="560">AVERAGE(G553:G554)</f>
        <v>#DIV/0!</v>
      </c>
      <c r="J553" t="e">
        <f t="shared" ref="J553" si="561">AVERAGE(H553:H554)</f>
        <v>#DIV/0!</v>
      </c>
      <c r="U553" s="12"/>
    </row>
    <row r="554" spans="1:21">
      <c r="A554" s="12">
        <v>43640</v>
      </c>
      <c r="B554" s="13">
        <v>3</v>
      </c>
      <c r="C554" s="13" t="s">
        <v>5</v>
      </c>
      <c r="D554" s="13">
        <v>1</v>
      </c>
      <c r="E554" s="14" t="s">
        <v>25</v>
      </c>
      <c r="F554" s="15">
        <v>2</v>
      </c>
      <c r="G554" s="14"/>
      <c r="H554" s="14"/>
      <c r="U554" s="12"/>
    </row>
    <row r="555" spans="1:21">
      <c r="A555" s="12">
        <v>43640</v>
      </c>
      <c r="B555" s="13">
        <v>3</v>
      </c>
      <c r="C555" s="13" t="s">
        <v>5</v>
      </c>
      <c r="D555" s="13">
        <v>2</v>
      </c>
      <c r="E555" s="14" t="s">
        <v>25</v>
      </c>
      <c r="F555" s="15">
        <v>1</v>
      </c>
      <c r="G555" s="14"/>
      <c r="H555" s="14"/>
      <c r="I555" t="e">
        <f t="shared" ref="I555" si="562">AVERAGE(G555:G556)</f>
        <v>#DIV/0!</v>
      </c>
      <c r="J555" t="e">
        <f t="shared" ref="J555" si="563">AVERAGE(H555:H556)</f>
        <v>#DIV/0!</v>
      </c>
      <c r="U555" s="12"/>
    </row>
    <row r="556" spans="1:21">
      <c r="A556" s="12">
        <v>43640</v>
      </c>
      <c r="B556" s="13">
        <v>3</v>
      </c>
      <c r="C556" s="13" t="s">
        <v>5</v>
      </c>
      <c r="D556" s="13">
        <v>2</v>
      </c>
      <c r="E556" s="14" t="s">
        <v>25</v>
      </c>
      <c r="F556" s="15">
        <v>2</v>
      </c>
      <c r="G556" s="14"/>
      <c r="H556" s="14"/>
      <c r="U556" s="12"/>
    </row>
    <row r="557" spans="1:21">
      <c r="A557" s="12">
        <v>43640</v>
      </c>
      <c r="B557" s="13">
        <v>3</v>
      </c>
      <c r="C557" s="13" t="s">
        <v>5</v>
      </c>
      <c r="D557" s="13">
        <v>3</v>
      </c>
      <c r="E557" s="14" t="s">
        <v>25</v>
      </c>
      <c r="F557" s="15">
        <v>1</v>
      </c>
      <c r="G557" s="14"/>
      <c r="H557" s="14"/>
      <c r="I557" t="e">
        <f t="shared" ref="I557" si="564">AVERAGE(G557:G558)</f>
        <v>#DIV/0!</v>
      </c>
      <c r="J557" t="e">
        <f t="shared" ref="J557" si="565">AVERAGE(H557:H558)</f>
        <v>#DIV/0!</v>
      </c>
      <c r="U557" s="12"/>
    </row>
    <row r="558" spans="1:21">
      <c r="A558" s="12">
        <v>43640</v>
      </c>
      <c r="B558" s="13">
        <v>3</v>
      </c>
      <c r="C558" s="13" t="s">
        <v>5</v>
      </c>
      <c r="D558" s="13">
        <v>3</v>
      </c>
      <c r="E558" s="14" t="s">
        <v>25</v>
      </c>
      <c r="F558" s="15">
        <v>2</v>
      </c>
      <c r="G558" s="14"/>
      <c r="H558" s="14"/>
      <c r="U558" s="12"/>
    </row>
    <row r="559" spans="1:21">
      <c r="A559" s="12">
        <v>43640</v>
      </c>
      <c r="B559" s="13">
        <v>3</v>
      </c>
      <c r="C559" s="13" t="s">
        <v>5</v>
      </c>
      <c r="D559" s="13">
        <v>4</v>
      </c>
      <c r="E559" s="14" t="s">
        <v>25</v>
      </c>
      <c r="F559" s="15">
        <v>1</v>
      </c>
      <c r="G559" s="14"/>
      <c r="H559" s="14"/>
      <c r="I559" t="e">
        <f t="shared" ref="I559" si="566">AVERAGE(G559:G560)</f>
        <v>#DIV/0!</v>
      </c>
      <c r="J559" t="e">
        <f t="shared" ref="J559" si="567">AVERAGE(H559:H560)</f>
        <v>#DIV/0!</v>
      </c>
      <c r="U559" s="12"/>
    </row>
    <row r="560" spans="1:21">
      <c r="A560" s="12">
        <v>43640</v>
      </c>
      <c r="B560" s="13">
        <v>3</v>
      </c>
      <c r="C560" s="13" t="s">
        <v>5</v>
      </c>
      <c r="D560" s="13">
        <v>4</v>
      </c>
      <c r="E560" s="14" t="s">
        <v>25</v>
      </c>
      <c r="F560" s="15">
        <v>2</v>
      </c>
      <c r="G560" s="14"/>
      <c r="H560" s="14"/>
      <c r="U560" s="12"/>
    </row>
    <row r="561" spans="1:21">
      <c r="A561" s="12">
        <v>43640</v>
      </c>
      <c r="B561" s="13">
        <v>3</v>
      </c>
      <c r="C561" s="13" t="s">
        <v>5</v>
      </c>
      <c r="D561" s="13">
        <v>5</v>
      </c>
      <c r="E561" s="14" t="s">
        <v>25</v>
      </c>
      <c r="F561" s="15">
        <v>1</v>
      </c>
      <c r="G561" s="14"/>
      <c r="H561" s="14"/>
      <c r="I561" t="e">
        <f t="shared" ref="I561" si="568">AVERAGE(G561:G562)</f>
        <v>#DIV/0!</v>
      </c>
      <c r="J561" t="e">
        <f t="shared" ref="J561" si="569">AVERAGE(H561:H562)</f>
        <v>#DIV/0!</v>
      </c>
      <c r="U561" s="12"/>
    </row>
    <row r="562" spans="1:21">
      <c r="A562" s="12">
        <v>43640</v>
      </c>
      <c r="B562" s="13">
        <v>3</v>
      </c>
      <c r="C562" s="13" t="s">
        <v>5</v>
      </c>
      <c r="D562" s="13">
        <v>5</v>
      </c>
      <c r="E562" s="14" t="s">
        <v>25</v>
      </c>
      <c r="F562" s="15">
        <v>2</v>
      </c>
      <c r="G562" s="14"/>
      <c r="H562" s="14"/>
      <c r="U562" s="12"/>
    </row>
    <row r="563" spans="1:21">
      <c r="A563" s="12">
        <v>43640</v>
      </c>
      <c r="B563" s="13">
        <v>3</v>
      </c>
      <c r="C563" s="13" t="s">
        <v>6</v>
      </c>
      <c r="D563" s="13">
        <v>1</v>
      </c>
      <c r="E563" s="14" t="s">
        <v>25</v>
      </c>
      <c r="F563" s="15">
        <v>1</v>
      </c>
      <c r="G563" s="14"/>
      <c r="H563" s="14"/>
      <c r="I563" t="e">
        <f t="shared" ref="I563" si="570">AVERAGE(G563:G564)</f>
        <v>#DIV/0!</v>
      </c>
      <c r="J563" t="e">
        <f t="shared" ref="J563" si="571">AVERAGE(H563:H564)</f>
        <v>#DIV/0!</v>
      </c>
      <c r="U563" s="12"/>
    </row>
    <row r="564" spans="1:21">
      <c r="A564" s="12">
        <v>43640</v>
      </c>
      <c r="B564" s="13">
        <v>3</v>
      </c>
      <c r="C564" s="13" t="s">
        <v>6</v>
      </c>
      <c r="D564" s="13">
        <v>1</v>
      </c>
      <c r="E564" s="14" t="s">
        <v>25</v>
      </c>
      <c r="F564" s="15">
        <v>2</v>
      </c>
      <c r="G564" s="14"/>
      <c r="H564" s="14"/>
      <c r="U564" s="12"/>
    </row>
    <row r="565" spans="1:21">
      <c r="A565" s="12">
        <v>43640</v>
      </c>
      <c r="B565" s="13">
        <v>3</v>
      </c>
      <c r="C565" s="13" t="s">
        <v>6</v>
      </c>
      <c r="D565" s="13">
        <v>2</v>
      </c>
      <c r="E565" s="14" t="s">
        <v>25</v>
      </c>
      <c r="F565" s="15">
        <v>1</v>
      </c>
      <c r="G565" s="14"/>
      <c r="H565" s="14"/>
      <c r="I565" t="e">
        <f t="shared" ref="I565" si="572">AVERAGE(G565:G566)</f>
        <v>#DIV/0!</v>
      </c>
      <c r="J565" t="e">
        <f t="shared" ref="J565" si="573">AVERAGE(H565:H566)</f>
        <v>#DIV/0!</v>
      </c>
      <c r="U565" s="12"/>
    </row>
    <row r="566" spans="1:21">
      <c r="A566" s="12">
        <v>43640</v>
      </c>
      <c r="B566" s="13">
        <v>3</v>
      </c>
      <c r="C566" s="13" t="s">
        <v>6</v>
      </c>
      <c r="D566" s="13">
        <v>2</v>
      </c>
      <c r="E566" s="14" t="s">
        <v>25</v>
      </c>
      <c r="F566" s="15">
        <v>2</v>
      </c>
      <c r="G566" s="14"/>
      <c r="H566" s="14"/>
      <c r="U566" s="12"/>
    </row>
    <row r="567" spans="1:21">
      <c r="A567" s="12">
        <v>43640</v>
      </c>
      <c r="B567" s="13">
        <v>3</v>
      </c>
      <c r="C567" s="13" t="s">
        <v>6</v>
      </c>
      <c r="D567" s="13">
        <v>3</v>
      </c>
      <c r="E567" s="14" t="s">
        <v>25</v>
      </c>
      <c r="F567" s="15">
        <v>1</v>
      </c>
      <c r="G567" s="14"/>
      <c r="H567" s="14"/>
      <c r="I567" t="e">
        <f t="shared" ref="I567" si="574">AVERAGE(G567:G568)</f>
        <v>#DIV/0!</v>
      </c>
      <c r="J567" t="e">
        <f t="shared" ref="J567" si="575">AVERAGE(H567:H568)</f>
        <v>#DIV/0!</v>
      </c>
      <c r="U567" s="12"/>
    </row>
    <row r="568" spans="1:21">
      <c r="A568" s="12">
        <v>43640</v>
      </c>
      <c r="B568" s="13">
        <v>3</v>
      </c>
      <c r="C568" s="13" t="s">
        <v>6</v>
      </c>
      <c r="D568" s="13">
        <v>3</v>
      </c>
      <c r="E568" s="14" t="s">
        <v>25</v>
      </c>
      <c r="F568" s="15">
        <v>2</v>
      </c>
      <c r="G568" s="14"/>
      <c r="H568" s="14"/>
      <c r="U568" s="12"/>
    </row>
    <row r="569" spans="1:21">
      <c r="A569" s="12">
        <v>43640</v>
      </c>
      <c r="B569" s="13">
        <v>3</v>
      </c>
      <c r="C569" s="13" t="s">
        <v>6</v>
      </c>
      <c r="D569" s="13">
        <v>4</v>
      </c>
      <c r="E569" s="14" t="s">
        <v>25</v>
      </c>
      <c r="F569" s="15">
        <v>1</v>
      </c>
      <c r="G569" s="14"/>
      <c r="H569" s="14"/>
      <c r="I569" t="e">
        <f t="shared" ref="I569" si="576">AVERAGE(G569:G570)</f>
        <v>#DIV/0!</v>
      </c>
      <c r="J569" t="e">
        <f t="shared" ref="J569" si="577">AVERAGE(H569:H570)</f>
        <v>#DIV/0!</v>
      </c>
      <c r="U569" s="12"/>
    </row>
    <row r="570" spans="1:21">
      <c r="A570" s="12">
        <v>43640</v>
      </c>
      <c r="B570" s="13">
        <v>3</v>
      </c>
      <c r="C570" s="13" t="s">
        <v>6</v>
      </c>
      <c r="D570" s="13">
        <v>4</v>
      </c>
      <c r="E570" s="14" t="s">
        <v>25</v>
      </c>
      <c r="F570" s="15">
        <v>2</v>
      </c>
      <c r="G570" s="14"/>
      <c r="H570" s="14"/>
      <c r="U570" s="12"/>
    </row>
    <row r="571" spans="1:21">
      <c r="A571" s="12">
        <v>43640</v>
      </c>
      <c r="B571" s="13">
        <v>3</v>
      </c>
      <c r="C571" s="13" t="s">
        <v>6</v>
      </c>
      <c r="D571" s="13">
        <v>5</v>
      </c>
      <c r="E571" s="14" t="s">
        <v>25</v>
      </c>
      <c r="F571" s="15">
        <v>1</v>
      </c>
      <c r="G571" s="14"/>
      <c r="H571" s="14"/>
      <c r="I571" t="e">
        <f t="shared" ref="I571" si="578">AVERAGE(G571:G572)</f>
        <v>#DIV/0!</v>
      </c>
      <c r="J571" t="e">
        <f t="shared" ref="J571" si="579">AVERAGE(H571:H572)</f>
        <v>#DIV/0!</v>
      </c>
      <c r="U571" s="12"/>
    </row>
    <row r="572" spans="1:21">
      <c r="A572" s="12">
        <v>43640</v>
      </c>
      <c r="B572" s="13">
        <v>3</v>
      </c>
      <c r="C572" s="13" t="s">
        <v>6</v>
      </c>
      <c r="D572" s="13">
        <v>5</v>
      </c>
      <c r="E572" s="14" t="s">
        <v>25</v>
      </c>
      <c r="F572" s="15">
        <v>2</v>
      </c>
      <c r="G572" s="14"/>
      <c r="H572" s="14"/>
      <c r="U572" s="12"/>
    </row>
    <row r="573" spans="1:21">
      <c r="A573" s="12">
        <v>43640</v>
      </c>
      <c r="B573" s="13">
        <v>5</v>
      </c>
      <c r="C573" s="13" t="s">
        <v>4</v>
      </c>
      <c r="D573" s="13">
        <v>1</v>
      </c>
      <c r="E573" s="14" t="s">
        <v>25</v>
      </c>
      <c r="F573" s="15">
        <v>1</v>
      </c>
      <c r="I573" t="e">
        <f t="shared" ref="I573" si="580">AVERAGE(G573:G574)</f>
        <v>#DIV/0!</v>
      </c>
      <c r="J573" t="e">
        <f t="shared" ref="J573" si="581">AVERAGE(H573:H574)</f>
        <v>#DIV/0!</v>
      </c>
      <c r="U573" s="12"/>
    </row>
    <row r="574" spans="1:21">
      <c r="A574" s="12">
        <v>43640</v>
      </c>
      <c r="B574" s="13">
        <v>5</v>
      </c>
      <c r="C574" s="13" t="s">
        <v>4</v>
      </c>
      <c r="D574" s="13">
        <v>1</v>
      </c>
      <c r="E574" s="14" t="s">
        <v>25</v>
      </c>
      <c r="F574" s="15">
        <v>2</v>
      </c>
      <c r="U574" s="12"/>
    </row>
    <row r="575" spans="1:21">
      <c r="A575" s="12">
        <v>43640</v>
      </c>
      <c r="B575" s="13">
        <v>5</v>
      </c>
      <c r="C575" s="13" t="s">
        <v>4</v>
      </c>
      <c r="D575" s="13">
        <v>2</v>
      </c>
      <c r="E575" s="14" t="s">
        <v>25</v>
      </c>
      <c r="F575" s="15">
        <v>1</v>
      </c>
      <c r="I575" t="e">
        <f t="shared" ref="I575" si="582">AVERAGE(G575:G576)</f>
        <v>#DIV/0!</v>
      </c>
      <c r="J575" t="e">
        <f t="shared" ref="J575" si="583">AVERAGE(H575:H576)</f>
        <v>#DIV/0!</v>
      </c>
      <c r="U575" s="12"/>
    </row>
    <row r="576" spans="1:21">
      <c r="A576" s="12">
        <v>43640</v>
      </c>
      <c r="B576" s="13">
        <v>5</v>
      </c>
      <c r="C576" s="13" t="s">
        <v>4</v>
      </c>
      <c r="D576" s="13">
        <v>2</v>
      </c>
      <c r="E576" s="14" t="s">
        <v>25</v>
      </c>
      <c r="F576" s="15">
        <v>2</v>
      </c>
      <c r="U576" s="12"/>
    </row>
    <row r="577" spans="1:21">
      <c r="A577" s="12">
        <v>43640</v>
      </c>
      <c r="B577" s="13">
        <v>5</v>
      </c>
      <c r="C577" s="13" t="s">
        <v>4</v>
      </c>
      <c r="D577" s="13">
        <v>3</v>
      </c>
      <c r="E577" s="14" t="s">
        <v>25</v>
      </c>
      <c r="F577" s="15">
        <v>1</v>
      </c>
      <c r="I577" t="e">
        <f t="shared" ref="I577" si="584">AVERAGE(G577:G578)</f>
        <v>#DIV/0!</v>
      </c>
      <c r="J577" t="e">
        <f t="shared" ref="J577" si="585">AVERAGE(H577:H578)</f>
        <v>#DIV/0!</v>
      </c>
      <c r="U577" s="12"/>
    </row>
    <row r="578" spans="1:21">
      <c r="A578" s="12">
        <v>43640</v>
      </c>
      <c r="B578" s="13">
        <v>5</v>
      </c>
      <c r="C578" s="13" t="s">
        <v>4</v>
      </c>
      <c r="D578" s="13">
        <v>3</v>
      </c>
      <c r="E578" s="14" t="s">
        <v>25</v>
      </c>
      <c r="F578" s="15">
        <v>2</v>
      </c>
      <c r="U578" s="12"/>
    </row>
    <row r="579" spans="1:21">
      <c r="A579" s="12">
        <v>43640</v>
      </c>
      <c r="B579" s="13">
        <v>5</v>
      </c>
      <c r="C579" s="13" t="s">
        <v>4</v>
      </c>
      <c r="D579" s="13">
        <v>4</v>
      </c>
      <c r="E579" s="14" t="s">
        <v>25</v>
      </c>
      <c r="F579" s="15">
        <v>1</v>
      </c>
      <c r="I579" t="e">
        <f t="shared" ref="I579" si="586">AVERAGE(G579:G580)</f>
        <v>#DIV/0!</v>
      </c>
      <c r="J579" t="e">
        <f t="shared" ref="J579" si="587">AVERAGE(H579:H580)</f>
        <v>#DIV/0!</v>
      </c>
      <c r="U579" s="12"/>
    </row>
    <row r="580" spans="1:21">
      <c r="A580" s="12">
        <v>43640</v>
      </c>
      <c r="B580" s="13">
        <v>5</v>
      </c>
      <c r="C580" s="13" t="s">
        <v>4</v>
      </c>
      <c r="D580" s="13">
        <v>4</v>
      </c>
      <c r="E580" s="14" t="s">
        <v>25</v>
      </c>
      <c r="F580" s="15">
        <v>2</v>
      </c>
      <c r="U580" s="12"/>
    </row>
    <row r="581" spans="1:21">
      <c r="A581" s="12">
        <v>43640</v>
      </c>
      <c r="B581" s="13">
        <v>5</v>
      </c>
      <c r="C581" s="13" t="s">
        <v>4</v>
      </c>
      <c r="D581" s="13">
        <v>5</v>
      </c>
      <c r="E581" s="14" t="s">
        <v>25</v>
      </c>
      <c r="F581" s="15">
        <v>1</v>
      </c>
      <c r="I581" t="e">
        <f t="shared" ref="I581" si="588">AVERAGE(G581:G582)</f>
        <v>#DIV/0!</v>
      </c>
      <c r="J581" t="e">
        <f t="shared" ref="J581" si="589">AVERAGE(H581:H582)</f>
        <v>#DIV/0!</v>
      </c>
      <c r="U581" s="12"/>
    </row>
    <row r="582" spans="1:21">
      <c r="A582" s="12">
        <v>43640</v>
      </c>
      <c r="B582" s="13">
        <v>5</v>
      </c>
      <c r="C582" s="13" t="s">
        <v>4</v>
      </c>
      <c r="D582" s="13">
        <v>5</v>
      </c>
      <c r="E582" s="14" t="s">
        <v>25</v>
      </c>
      <c r="F582" s="15">
        <v>2</v>
      </c>
      <c r="U582" s="12"/>
    </row>
    <row r="583" spans="1:21">
      <c r="A583" s="12">
        <v>43640</v>
      </c>
      <c r="B583" s="13">
        <v>5</v>
      </c>
      <c r="C583" s="13" t="s">
        <v>5</v>
      </c>
      <c r="D583" s="13">
        <v>1</v>
      </c>
      <c r="E583" s="14" t="s">
        <v>25</v>
      </c>
      <c r="F583" s="15">
        <v>1</v>
      </c>
      <c r="I583" t="e">
        <f t="shared" ref="I583" si="590">AVERAGE(G583:G584)</f>
        <v>#DIV/0!</v>
      </c>
      <c r="J583" t="e">
        <f t="shared" ref="J583" si="591">AVERAGE(H583:H584)</f>
        <v>#DIV/0!</v>
      </c>
      <c r="U583" s="12"/>
    </row>
    <row r="584" spans="1:21">
      <c r="A584" s="12">
        <v>43640</v>
      </c>
      <c r="B584" s="13">
        <v>5</v>
      </c>
      <c r="C584" s="13" t="s">
        <v>5</v>
      </c>
      <c r="D584" s="13">
        <v>1</v>
      </c>
      <c r="E584" s="14" t="s">
        <v>25</v>
      </c>
      <c r="F584" s="15">
        <v>2</v>
      </c>
      <c r="U584" s="12"/>
    </row>
    <row r="585" spans="1:21">
      <c r="A585" s="12">
        <v>43640</v>
      </c>
      <c r="B585" s="13">
        <v>5</v>
      </c>
      <c r="C585" s="13" t="s">
        <v>5</v>
      </c>
      <c r="D585" s="13">
        <v>2</v>
      </c>
      <c r="E585" s="14" t="s">
        <v>25</v>
      </c>
      <c r="F585" s="15">
        <v>1</v>
      </c>
      <c r="I585" t="e">
        <f t="shared" ref="I585" si="592">AVERAGE(G585:G586)</f>
        <v>#DIV/0!</v>
      </c>
      <c r="J585" t="e">
        <f t="shared" ref="J585" si="593">AVERAGE(H585:H586)</f>
        <v>#DIV/0!</v>
      </c>
      <c r="U585" s="12"/>
    </row>
    <row r="586" spans="1:21">
      <c r="A586" s="12">
        <v>43640</v>
      </c>
      <c r="B586" s="13">
        <v>5</v>
      </c>
      <c r="C586" s="13" t="s">
        <v>5</v>
      </c>
      <c r="D586" s="13">
        <v>2</v>
      </c>
      <c r="E586" s="14" t="s">
        <v>25</v>
      </c>
      <c r="F586" s="15">
        <v>2</v>
      </c>
      <c r="U586" s="12"/>
    </row>
    <row r="587" spans="1:21">
      <c r="A587" s="12">
        <v>43640</v>
      </c>
      <c r="B587" s="13">
        <v>5</v>
      </c>
      <c r="C587" s="13" t="s">
        <v>5</v>
      </c>
      <c r="D587" s="13">
        <v>3</v>
      </c>
      <c r="E587" s="14" t="s">
        <v>25</v>
      </c>
      <c r="F587" s="15">
        <v>1</v>
      </c>
      <c r="I587" t="e">
        <f t="shared" ref="I587" si="594">AVERAGE(G587:G588)</f>
        <v>#DIV/0!</v>
      </c>
      <c r="J587" t="e">
        <f t="shared" ref="J587" si="595">AVERAGE(H587:H588)</f>
        <v>#DIV/0!</v>
      </c>
      <c r="U587" s="12"/>
    </row>
    <row r="588" spans="1:21">
      <c r="A588" s="12">
        <v>43640</v>
      </c>
      <c r="B588" s="13">
        <v>5</v>
      </c>
      <c r="C588" s="13" t="s">
        <v>5</v>
      </c>
      <c r="D588" s="13">
        <v>3</v>
      </c>
      <c r="E588" s="14" t="s">
        <v>25</v>
      </c>
      <c r="F588" s="15">
        <v>2</v>
      </c>
      <c r="U588" s="12"/>
    </row>
    <row r="589" spans="1:21">
      <c r="A589" s="12">
        <v>43640</v>
      </c>
      <c r="B589" s="13">
        <v>5</v>
      </c>
      <c r="C589" s="13" t="s">
        <v>5</v>
      </c>
      <c r="D589" s="13">
        <v>4</v>
      </c>
      <c r="E589" s="14" t="s">
        <v>25</v>
      </c>
      <c r="F589" s="15">
        <v>1</v>
      </c>
      <c r="I589" t="e">
        <f t="shared" ref="I589" si="596">AVERAGE(G589:G590)</f>
        <v>#DIV/0!</v>
      </c>
      <c r="J589" t="e">
        <f t="shared" ref="J589" si="597">AVERAGE(H589:H590)</f>
        <v>#DIV/0!</v>
      </c>
      <c r="U589" s="12"/>
    </row>
    <row r="590" spans="1:21">
      <c r="A590" s="12">
        <v>43640</v>
      </c>
      <c r="B590" s="13">
        <v>5</v>
      </c>
      <c r="C590" s="13" t="s">
        <v>5</v>
      </c>
      <c r="D590" s="13">
        <v>4</v>
      </c>
      <c r="E590" s="14" t="s">
        <v>25</v>
      </c>
      <c r="F590" s="15">
        <v>2</v>
      </c>
      <c r="U590" s="12"/>
    </row>
    <row r="591" spans="1:21">
      <c r="A591" s="12">
        <v>43640</v>
      </c>
      <c r="B591" s="13">
        <v>5</v>
      </c>
      <c r="C591" s="13" t="s">
        <v>5</v>
      </c>
      <c r="D591" s="13">
        <v>5</v>
      </c>
      <c r="E591" s="14" t="s">
        <v>25</v>
      </c>
      <c r="F591" s="15">
        <v>1</v>
      </c>
      <c r="I591" t="e">
        <f t="shared" ref="I591" si="598">AVERAGE(G591:G592)</f>
        <v>#DIV/0!</v>
      </c>
      <c r="J591" t="e">
        <f t="shared" ref="J591" si="599">AVERAGE(H591:H592)</f>
        <v>#DIV/0!</v>
      </c>
      <c r="U591" s="12"/>
    </row>
    <row r="592" spans="1:21">
      <c r="A592" s="12">
        <v>43640</v>
      </c>
      <c r="B592" s="13">
        <v>5</v>
      </c>
      <c r="C592" s="13" t="s">
        <v>5</v>
      </c>
      <c r="D592" s="13">
        <v>5</v>
      </c>
      <c r="E592" s="14" t="s">
        <v>25</v>
      </c>
      <c r="F592" s="15">
        <v>2</v>
      </c>
      <c r="U592" s="12"/>
    </row>
    <row r="593" spans="1:21">
      <c r="A593" s="12">
        <v>43640</v>
      </c>
      <c r="B593" s="13">
        <v>5</v>
      </c>
      <c r="C593" s="13" t="s">
        <v>6</v>
      </c>
      <c r="D593" s="13">
        <v>1</v>
      </c>
      <c r="E593" s="14" t="s">
        <v>25</v>
      </c>
      <c r="F593" s="15">
        <v>1</v>
      </c>
      <c r="I593" t="e">
        <f t="shared" ref="I593" si="600">AVERAGE(G593:G594)</f>
        <v>#DIV/0!</v>
      </c>
      <c r="J593" t="e">
        <f t="shared" ref="J593" si="601">AVERAGE(H593:H594)</f>
        <v>#DIV/0!</v>
      </c>
      <c r="U593" s="12"/>
    </row>
    <row r="594" spans="1:21">
      <c r="A594" s="12">
        <v>43640</v>
      </c>
      <c r="B594" s="13">
        <v>5</v>
      </c>
      <c r="C594" s="13" t="s">
        <v>6</v>
      </c>
      <c r="D594" s="13">
        <v>1</v>
      </c>
      <c r="E594" s="14" t="s">
        <v>25</v>
      </c>
      <c r="F594" s="15">
        <v>2</v>
      </c>
      <c r="U594" s="12"/>
    </row>
    <row r="595" spans="1:21">
      <c r="A595" s="12">
        <v>43640</v>
      </c>
      <c r="B595" s="13">
        <v>5</v>
      </c>
      <c r="C595" s="13" t="s">
        <v>6</v>
      </c>
      <c r="D595" s="13">
        <v>2</v>
      </c>
      <c r="E595" s="14" t="s">
        <v>25</v>
      </c>
      <c r="F595" s="15">
        <v>1</v>
      </c>
      <c r="I595" t="e">
        <f t="shared" ref="I595" si="602">AVERAGE(G595:G596)</f>
        <v>#DIV/0!</v>
      </c>
      <c r="J595" t="e">
        <f t="shared" ref="J595" si="603">AVERAGE(H595:H596)</f>
        <v>#DIV/0!</v>
      </c>
      <c r="U595" s="12"/>
    </row>
    <row r="596" spans="1:21">
      <c r="A596" s="12">
        <v>43640</v>
      </c>
      <c r="B596" s="13">
        <v>5</v>
      </c>
      <c r="C596" s="13" t="s">
        <v>6</v>
      </c>
      <c r="D596" s="13">
        <v>2</v>
      </c>
      <c r="E596" s="14" t="s">
        <v>25</v>
      </c>
      <c r="F596" s="15">
        <v>2</v>
      </c>
      <c r="U596" s="12"/>
    </row>
    <row r="597" spans="1:21">
      <c r="A597" s="12">
        <v>43640</v>
      </c>
      <c r="B597" s="13">
        <v>5</v>
      </c>
      <c r="C597" s="13" t="s">
        <v>6</v>
      </c>
      <c r="D597" s="13">
        <v>3</v>
      </c>
      <c r="E597" s="14" t="s">
        <v>25</v>
      </c>
      <c r="F597" s="15">
        <v>1</v>
      </c>
      <c r="I597" t="e">
        <f t="shared" ref="I597" si="604">AVERAGE(G597:G598)</f>
        <v>#DIV/0!</v>
      </c>
      <c r="J597" t="e">
        <f t="shared" ref="J597" si="605">AVERAGE(H597:H598)</f>
        <v>#DIV/0!</v>
      </c>
      <c r="U597" s="12"/>
    </row>
    <row r="598" spans="1:21">
      <c r="A598" s="12">
        <v>43640</v>
      </c>
      <c r="B598" s="13">
        <v>5</v>
      </c>
      <c r="C598" s="13" t="s">
        <v>6</v>
      </c>
      <c r="D598" s="13">
        <v>3</v>
      </c>
      <c r="E598" s="14" t="s">
        <v>25</v>
      </c>
      <c r="F598" s="15">
        <v>2</v>
      </c>
      <c r="U598" s="12"/>
    </row>
    <row r="599" spans="1:21">
      <c r="A599" s="12">
        <v>43640</v>
      </c>
      <c r="B599" s="13">
        <v>5</v>
      </c>
      <c r="C599" s="13" t="s">
        <v>6</v>
      </c>
      <c r="D599" s="13">
        <v>4</v>
      </c>
      <c r="E599" s="14" t="s">
        <v>25</v>
      </c>
      <c r="F599" s="15">
        <v>1</v>
      </c>
      <c r="I599" t="e">
        <f t="shared" ref="I599" si="606">AVERAGE(G599:G600)</f>
        <v>#DIV/0!</v>
      </c>
      <c r="J599" t="e">
        <f t="shared" ref="J599" si="607">AVERAGE(H599:H600)</f>
        <v>#DIV/0!</v>
      </c>
      <c r="U599" s="12"/>
    </row>
    <row r="600" spans="1:21">
      <c r="A600" s="12">
        <v>43640</v>
      </c>
      <c r="B600" s="13">
        <v>5</v>
      </c>
      <c r="C600" s="13" t="s">
        <v>6</v>
      </c>
      <c r="D600" s="13">
        <v>4</v>
      </c>
      <c r="E600" s="14" t="s">
        <v>25</v>
      </c>
      <c r="F600" s="15">
        <v>2</v>
      </c>
      <c r="U600" s="12"/>
    </row>
    <row r="601" spans="1:21">
      <c r="A601" s="12">
        <v>43640</v>
      </c>
      <c r="B601" s="13">
        <v>5</v>
      </c>
      <c r="C601" s="13" t="s">
        <v>6</v>
      </c>
      <c r="D601" s="13">
        <v>5</v>
      </c>
      <c r="E601" s="14" t="s">
        <v>25</v>
      </c>
      <c r="F601" s="15">
        <v>1</v>
      </c>
      <c r="I601" t="e">
        <f t="shared" ref="I601" si="608">AVERAGE(G601:G602)</f>
        <v>#DIV/0!</v>
      </c>
      <c r="J601" t="e">
        <f t="shared" ref="J601" si="609">AVERAGE(H601:H602)</f>
        <v>#DIV/0!</v>
      </c>
      <c r="U601" s="12"/>
    </row>
    <row r="602" spans="1:21">
      <c r="A602" s="12">
        <v>43640</v>
      </c>
      <c r="B602" s="13">
        <v>5</v>
      </c>
      <c r="C602" s="13" t="s">
        <v>6</v>
      </c>
      <c r="D602" s="13">
        <v>5</v>
      </c>
      <c r="E602" s="14" t="s">
        <v>25</v>
      </c>
      <c r="F602" s="15">
        <v>2</v>
      </c>
      <c r="U602" s="12"/>
    </row>
    <row r="603" spans="1:21">
      <c r="A603" s="12">
        <v>43640</v>
      </c>
      <c r="B603" s="13">
        <v>6</v>
      </c>
      <c r="C603" s="13" t="s">
        <v>4</v>
      </c>
      <c r="D603" s="13">
        <v>1</v>
      </c>
      <c r="E603" s="14" t="s">
        <v>25</v>
      </c>
      <c r="F603" s="15">
        <v>1</v>
      </c>
      <c r="I603" t="e">
        <f t="shared" ref="I603" si="610">AVERAGE(G603:G604)</f>
        <v>#DIV/0!</v>
      </c>
      <c r="J603" t="e">
        <f t="shared" ref="J603" si="611">AVERAGE(H603:H604)</f>
        <v>#DIV/0!</v>
      </c>
      <c r="U603" s="12"/>
    </row>
    <row r="604" spans="1:21">
      <c r="A604" s="12">
        <v>43640</v>
      </c>
      <c r="B604" s="13">
        <v>6</v>
      </c>
      <c r="C604" s="13" t="s">
        <v>4</v>
      </c>
      <c r="D604" s="13">
        <v>1</v>
      </c>
      <c r="E604" s="14" t="s">
        <v>25</v>
      </c>
      <c r="F604" s="15">
        <v>2</v>
      </c>
      <c r="U604" s="12"/>
    </row>
    <row r="605" spans="1:21">
      <c r="A605" s="12">
        <v>43640</v>
      </c>
      <c r="B605" s="13">
        <v>6</v>
      </c>
      <c r="C605" s="13" t="s">
        <v>4</v>
      </c>
      <c r="D605" s="13">
        <v>2</v>
      </c>
      <c r="E605" s="14" t="s">
        <v>25</v>
      </c>
      <c r="F605" s="15">
        <v>1</v>
      </c>
      <c r="I605" t="e">
        <f t="shared" ref="I605" si="612">AVERAGE(G605:G606)</f>
        <v>#DIV/0!</v>
      </c>
      <c r="J605" t="e">
        <f t="shared" ref="J605" si="613">AVERAGE(H605:H606)</f>
        <v>#DIV/0!</v>
      </c>
      <c r="U605" s="12"/>
    </row>
    <row r="606" spans="1:21">
      <c r="A606" s="12">
        <v>43640</v>
      </c>
      <c r="B606" s="13">
        <v>6</v>
      </c>
      <c r="C606" s="13" t="s">
        <v>4</v>
      </c>
      <c r="D606" s="13">
        <v>2</v>
      </c>
      <c r="E606" s="14" t="s">
        <v>25</v>
      </c>
      <c r="F606" s="15">
        <v>2</v>
      </c>
      <c r="U606" s="12"/>
    </row>
    <row r="607" spans="1:21">
      <c r="A607" s="12">
        <v>43640</v>
      </c>
      <c r="B607" s="13">
        <v>6</v>
      </c>
      <c r="C607" s="13" t="s">
        <v>4</v>
      </c>
      <c r="D607" s="13">
        <v>3</v>
      </c>
      <c r="E607" s="14" t="s">
        <v>25</v>
      </c>
      <c r="F607" s="15">
        <v>1</v>
      </c>
      <c r="I607" t="e">
        <f t="shared" ref="I607" si="614">AVERAGE(G607:G608)</f>
        <v>#DIV/0!</v>
      </c>
      <c r="J607" t="e">
        <f t="shared" ref="J607" si="615">AVERAGE(H607:H608)</f>
        <v>#DIV/0!</v>
      </c>
      <c r="U607" s="12"/>
    </row>
    <row r="608" spans="1:21">
      <c r="A608" s="12">
        <v>43640</v>
      </c>
      <c r="B608" s="13">
        <v>6</v>
      </c>
      <c r="C608" s="13" t="s">
        <v>4</v>
      </c>
      <c r="D608" s="13">
        <v>3</v>
      </c>
      <c r="E608" s="14" t="s">
        <v>25</v>
      </c>
      <c r="F608" s="15">
        <v>2</v>
      </c>
      <c r="U608" s="12"/>
    </row>
    <row r="609" spans="1:21">
      <c r="A609" s="12">
        <v>43640</v>
      </c>
      <c r="B609" s="13">
        <v>6</v>
      </c>
      <c r="C609" s="13" t="s">
        <v>4</v>
      </c>
      <c r="D609" s="13">
        <v>4</v>
      </c>
      <c r="E609" s="14" t="s">
        <v>25</v>
      </c>
      <c r="F609" s="15">
        <v>1</v>
      </c>
      <c r="I609" t="e">
        <f t="shared" ref="I609" si="616">AVERAGE(G609:G610)</f>
        <v>#DIV/0!</v>
      </c>
      <c r="J609" t="e">
        <f t="shared" ref="J609" si="617">AVERAGE(H609:H610)</f>
        <v>#DIV/0!</v>
      </c>
      <c r="U609" s="12"/>
    </row>
    <row r="610" spans="1:21">
      <c r="A610" s="12">
        <v>43640</v>
      </c>
      <c r="B610" s="13">
        <v>6</v>
      </c>
      <c r="C610" s="13" t="s">
        <v>4</v>
      </c>
      <c r="D610" s="13">
        <v>4</v>
      </c>
      <c r="E610" s="14" t="s">
        <v>25</v>
      </c>
      <c r="F610" s="15">
        <v>2</v>
      </c>
      <c r="U610" s="12"/>
    </row>
    <row r="611" spans="1:21">
      <c r="A611" s="12">
        <v>43640</v>
      </c>
      <c r="B611" s="13">
        <v>6</v>
      </c>
      <c r="C611" s="13" t="s">
        <v>4</v>
      </c>
      <c r="D611" s="13">
        <v>5</v>
      </c>
      <c r="E611" s="14" t="s">
        <v>25</v>
      </c>
      <c r="F611" s="15">
        <v>1</v>
      </c>
      <c r="I611" t="e">
        <f t="shared" ref="I611" si="618">AVERAGE(G611:G612)</f>
        <v>#DIV/0!</v>
      </c>
      <c r="J611" t="e">
        <f t="shared" ref="J611" si="619">AVERAGE(H611:H612)</f>
        <v>#DIV/0!</v>
      </c>
      <c r="U611" s="12"/>
    </row>
    <row r="612" spans="1:21">
      <c r="A612" s="12">
        <v>43640</v>
      </c>
      <c r="B612" s="13">
        <v>6</v>
      </c>
      <c r="C612" s="13" t="s">
        <v>4</v>
      </c>
      <c r="D612" s="13">
        <v>5</v>
      </c>
      <c r="E612" s="14" t="s">
        <v>25</v>
      </c>
      <c r="F612" s="15">
        <v>2</v>
      </c>
      <c r="U612" s="12"/>
    </row>
    <row r="613" spans="1:21">
      <c r="A613" s="12">
        <v>43640</v>
      </c>
      <c r="B613" s="13">
        <v>6</v>
      </c>
      <c r="C613" s="13" t="s">
        <v>5</v>
      </c>
      <c r="D613" s="13">
        <v>1</v>
      </c>
      <c r="E613" s="14" t="s">
        <v>25</v>
      </c>
      <c r="F613" s="15">
        <v>1</v>
      </c>
      <c r="I613" t="e">
        <f t="shared" ref="I613" si="620">AVERAGE(G613:G614)</f>
        <v>#DIV/0!</v>
      </c>
      <c r="J613" t="e">
        <f t="shared" ref="J613" si="621">AVERAGE(H613:H614)</f>
        <v>#DIV/0!</v>
      </c>
      <c r="U613" s="12"/>
    </row>
    <row r="614" spans="1:21">
      <c r="A614" s="12">
        <v>43640</v>
      </c>
      <c r="B614" s="13">
        <v>6</v>
      </c>
      <c r="C614" s="13" t="s">
        <v>5</v>
      </c>
      <c r="D614" s="13">
        <v>1</v>
      </c>
      <c r="E614" s="14" t="s">
        <v>25</v>
      </c>
      <c r="F614" s="15">
        <v>2</v>
      </c>
      <c r="U614" s="12"/>
    </row>
    <row r="615" spans="1:21">
      <c r="A615" s="12">
        <v>43640</v>
      </c>
      <c r="B615" s="13">
        <v>6</v>
      </c>
      <c r="C615" s="13" t="s">
        <v>5</v>
      </c>
      <c r="D615" s="13">
        <v>2</v>
      </c>
      <c r="E615" s="14" t="s">
        <v>25</v>
      </c>
      <c r="F615" s="15">
        <v>1</v>
      </c>
      <c r="I615" t="e">
        <f t="shared" ref="I615" si="622">AVERAGE(G615:G616)</f>
        <v>#DIV/0!</v>
      </c>
      <c r="J615" t="e">
        <f t="shared" ref="J615" si="623">AVERAGE(H615:H616)</f>
        <v>#DIV/0!</v>
      </c>
      <c r="U615" s="12"/>
    </row>
    <row r="616" spans="1:21">
      <c r="A616" s="12">
        <v>43640</v>
      </c>
      <c r="B616" s="13">
        <v>6</v>
      </c>
      <c r="C616" s="13" t="s">
        <v>5</v>
      </c>
      <c r="D616" s="13">
        <v>2</v>
      </c>
      <c r="E616" s="14" t="s">
        <v>25</v>
      </c>
      <c r="F616" s="15">
        <v>2</v>
      </c>
      <c r="U616" s="12"/>
    </row>
    <row r="617" spans="1:21">
      <c r="A617" s="12">
        <v>43640</v>
      </c>
      <c r="B617" s="13">
        <v>6</v>
      </c>
      <c r="C617" s="13" t="s">
        <v>5</v>
      </c>
      <c r="D617" s="13">
        <v>3</v>
      </c>
      <c r="E617" s="14" t="s">
        <v>25</v>
      </c>
      <c r="F617" s="15">
        <v>1</v>
      </c>
      <c r="I617" t="e">
        <f t="shared" ref="I617" si="624">AVERAGE(G617:G618)</f>
        <v>#DIV/0!</v>
      </c>
      <c r="J617" t="e">
        <f t="shared" ref="J617" si="625">AVERAGE(H617:H618)</f>
        <v>#DIV/0!</v>
      </c>
      <c r="U617" s="12"/>
    </row>
    <row r="618" spans="1:21">
      <c r="A618" s="12">
        <v>43640</v>
      </c>
      <c r="B618" s="13">
        <v>6</v>
      </c>
      <c r="C618" s="13" t="s">
        <v>5</v>
      </c>
      <c r="D618" s="13">
        <v>3</v>
      </c>
      <c r="E618" s="14" t="s">
        <v>25</v>
      </c>
      <c r="F618" s="15">
        <v>2</v>
      </c>
      <c r="U618" s="12"/>
    </row>
    <row r="619" spans="1:21">
      <c r="A619" s="12">
        <v>43640</v>
      </c>
      <c r="B619" s="13">
        <v>6</v>
      </c>
      <c r="C619" s="13" t="s">
        <v>5</v>
      </c>
      <c r="D619" s="13">
        <v>4</v>
      </c>
      <c r="E619" s="14" t="s">
        <v>25</v>
      </c>
      <c r="F619" s="15">
        <v>1</v>
      </c>
      <c r="I619" t="e">
        <f t="shared" ref="I619" si="626">AVERAGE(G619:G620)</f>
        <v>#DIV/0!</v>
      </c>
      <c r="J619" t="e">
        <f t="shared" ref="J619" si="627">AVERAGE(H619:H620)</f>
        <v>#DIV/0!</v>
      </c>
      <c r="U619" s="12"/>
    </row>
    <row r="620" spans="1:21">
      <c r="A620" s="12">
        <v>43640</v>
      </c>
      <c r="B620" s="13">
        <v>6</v>
      </c>
      <c r="C620" s="13" t="s">
        <v>5</v>
      </c>
      <c r="D620" s="13">
        <v>4</v>
      </c>
      <c r="E620" s="14" t="s">
        <v>25</v>
      </c>
      <c r="F620" s="15">
        <v>2</v>
      </c>
      <c r="U620" s="12"/>
    </row>
    <row r="621" spans="1:21">
      <c r="A621" s="12">
        <v>43640</v>
      </c>
      <c r="B621" s="13">
        <v>6</v>
      </c>
      <c r="C621" s="13" t="s">
        <v>5</v>
      </c>
      <c r="D621" s="13">
        <v>5</v>
      </c>
      <c r="E621" s="14" t="s">
        <v>25</v>
      </c>
      <c r="F621" s="15">
        <v>1</v>
      </c>
      <c r="I621" t="e">
        <f t="shared" ref="I621" si="628">AVERAGE(G621:G622)</f>
        <v>#DIV/0!</v>
      </c>
      <c r="J621" t="e">
        <f t="shared" ref="J621" si="629">AVERAGE(H621:H622)</f>
        <v>#DIV/0!</v>
      </c>
      <c r="U621" s="12"/>
    </row>
    <row r="622" spans="1:21">
      <c r="A622" s="12">
        <v>43640</v>
      </c>
      <c r="B622" s="13">
        <v>6</v>
      </c>
      <c r="C622" s="13" t="s">
        <v>5</v>
      </c>
      <c r="D622" s="13">
        <v>5</v>
      </c>
      <c r="E622" s="14" t="s">
        <v>25</v>
      </c>
      <c r="F622" s="15">
        <v>2</v>
      </c>
      <c r="U622" s="12"/>
    </row>
    <row r="623" spans="1:21">
      <c r="A623" s="12">
        <v>43640</v>
      </c>
      <c r="B623" s="13">
        <v>6</v>
      </c>
      <c r="C623" s="13" t="s">
        <v>6</v>
      </c>
      <c r="D623" s="13">
        <v>1</v>
      </c>
      <c r="E623" s="14" t="s">
        <v>25</v>
      </c>
      <c r="F623" s="15">
        <v>1</v>
      </c>
      <c r="I623" t="e">
        <f t="shared" ref="I623" si="630">AVERAGE(G623:G624)</f>
        <v>#DIV/0!</v>
      </c>
      <c r="J623" t="e">
        <f t="shared" ref="J623" si="631">AVERAGE(H623:H624)</f>
        <v>#DIV/0!</v>
      </c>
      <c r="U623" s="12"/>
    </row>
    <row r="624" spans="1:21">
      <c r="A624" s="12">
        <v>43640</v>
      </c>
      <c r="B624" s="13">
        <v>6</v>
      </c>
      <c r="C624" s="13" t="s">
        <v>6</v>
      </c>
      <c r="D624" s="13">
        <v>1</v>
      </c>
      <c r="E624" s="14" t="s">
        <v>25</v>
      </c>
      <c r="F624" s="15">
        <v>2</v>
      </c>
      <c r="U624" s="12"/>
    </row>
    <row r="625" spans="1:21">
      <c r="A625" s="12">
        <v>43640</v>
      </c>
      <c r="B625" s="13">
        <v>6</v>
      </c>
      <c r="C625" s="13" t="s">
        <v>6</v>
      </c>
      <c r="D625" s="13">
        <v>2</v>
      </c>
      <c r="E625" s="14" t="s">
        <v>25</v>
      </c>
      <c r="F625" s="15">
        <v>1</v>
      </c>
      <c r="I625" t="e">
        <f t="shared" ref="I625" si="632">AVERAGE(G625:G626)</f>
        <v>#DIV/0!</v>
      </c>
      <c r="J625" t="e">
        <f t="shared" ref="J625" si="633">AVERAGE(H625:H626)</f>
        <v>#DIV/0!</v>
      </c>
      <c r="U625" s="12"/>
    </row>
    <row r="626" spans="1:21">
      <c r="A626" s="12">
        <v>43640</v>
      </c>
      <c r="B626" s="13">
        <v>6</v>
      </c>
      <c r="C626" s="13" t="s">
        <v>6</v>
      </c>
      <c r="D626" s="13">
        <v>2</v>
      </c>
      <c r="E626" s="14" t="s">
        <v>25</v>
      </c>
      <c r="F626" s="15">
        <v>2</v>
      </c>
      <c r="U626" s="12"/>
    </row>
    <row r="627" spans="1:21">
      <c r="A627" s="12">
        <v>43640</v>
      </c>
      <c r="B627" s="13">
        <v>6</v>
      </c>
      <c r="C627" s="13" t="s">
        <v>6</v>
      </c>
      <c r="D627" s="13">
        <v>3</v>
      </c>
      <c r="E627" s="14" t="s">
        <v>25</v>
      </c>
      <c r="F627" s="15">
        <v>1</v>
      </c>
      <c r="I627" t="e">
        <f t="shared" ref="I627" si="634">AVERAGE(G627:G628)</f>
        <v>#DIV/0!</v>
      </c>
      <c r="J627" t="e">
        <f t="shared" ref="J627" si="635">AVERAGE(H627:H628)</f>
        <v>#DIV/0!</v>
      </c>
      <c r="U627" s="12"/>
    </row>
    <row r="628" spans="1:21">
      <c r="A628" s="12">
        <v>43640</v>
      </c>
      <c r="B628" s="13">
        <v>6</v>
      </c>
      <c r="C628" s="13" t="s">
        <v>6</v>
      </c>
      <c r="D628" s="13">
        <v>3</v>
      </c>
      <c r="E628" s="14" t="s">
        <v>25</v>
      </c>
      <c r="F628" s="15">
        <v>2</v>
      </c>
      <c r="U628" s="12"/>
    </row>
    <row r="629" spans="1:21">
      <c r="A629" s="12">
        <v>43640</v>
      </c>
      <c r="B629" s="13">
        <v>6</v>
      </c>
      <c r="C629" s="13" t="s">
        <v>6</v>
      </c>
      <c r="D629" s="13">
        <v>4</v>
      </c>
      <c r="E629" s="14" t="s">
        <v>25</v>
      </c>
      <c r="F629" s="15">
        <v>1</v>
      </c>
      <c r="I629" t="e">
        <f t="shared" ref="I629" si="636">AVERAGE(G629:G630)</f>
        <v>#DIV/0!</v>
      </c>
      <c r="J629" t="e">
        <f t="shared" ref="J629" si="637">AVERAGE(H629:H630)</f>
        <v>#DIV/0!</v>
      </c>
      <c r="U629" s="12"/>
    </row>
    <row r="630" spans="1:21">
      <c r="A630" s="12">
        <v>43640</v>
      </c>
      <c r="B630" s="13">
        <v>6</v>
      </c>
      <c r="C630" s="13" t="s">
        <v>6</v>
      </c>
      <c r="D630" s="13">
        <v>4</v>
      </c>
      <c r="E630" s="14" t="s">
        <v>25</v>
      </c>
      <c r="F630" s="15">
        <v>2</v>
      </c>
      <c r="U630" s="12"/>
    </row>
    <row r="631" spans="1:21">
      <c r="A631" s="12">
        <v>43640</v>
      </c>
      <c r="B631" s="13">
        <v>6</v>
      </c>
      <c r="C631" s="13" t="s">
        <v>6</v>
      </c>
      <c r="D631" s="13">
        <v>5</v>
      </c>
      <c r="E631" s="14" t="s">
        <v>25</v>
      </c>
      <c r="F631" s="15">
        <v>1</v>
      </c>
      <c r="I631" t="e">
        <f t="shared" ref="I631" si="638">AVERAGE(G631:G632)</f>
        <v>#DIV/0!</v>
      </c>
      <c r="J631" t="e">
        <f t="shared" ref="J631" si="639">AVERAGE(H631:H632)</f>
        <v>#DIV/0!</v>
      </c>
      <c r="U631" s="12"/>
    </row>
    <row r="632" spans="1:21">
      <c r="A632" s="12">
        <v>43640</v>
      </c>
      <c r="B632" s="13">
        <v>6</v>
      </c>
      <c r="C632" s="13" t="s">
        <v>6</v>
      </c>
      <c r="D632" s="13">
        <v>5</v>
      </c>
      <c r="E632" s="14" t="s">
        <v>25</v>
      </c>
      <c r="F632" s="15">
        <v>2</v>
      </c>
      <c r="U632" s="12"/>
    </row>
    <row r="633" spans="1:21">
      <c r="A633" s="12">
        <v>43662</v>
      </c>
      <c r="B633" s="13">
        <v>3</v>
      </c>
      <c r="C633" s="13" t="s">
        <v>4</v>
      </c>
      <c r="D633" s="13">
        <v>1</v>
      </c>
      <c r="E633" s="14" t="s">
        <v>25</v>
      </c>
      <c r="F633" s="15">
        <v>1</v>
      </c>
      <c r="G633" s="14"/>
      <c r="H633" s="14"/>
      <c r="I633" t="e">
        <f t="shared" ref="I633" si="640">AVERAGE(G633:G634)</f>
        <v>#DIV/0!</v>
      </c>
      <c r="J633" t="e">
        <f t="shared" ref="J633" si="641">AVERAGE(H633:H634)</f>
        <v>#DIV/0!</v>
      </c>
      <c r="U633" s="12"/>
    </row>
    <row r="634" spans="1:21">
      <c r="A634" s="12">
        <v>43662</v>
      </c>
      <c r="B634" s="13">
        <v>3</v>
      </c>
      <c r="C634" s="13" t="s">
        <v>4</v>
      </c>
      <c r="D634" s="13">
        <v>1</v>
      </c>
      <c r="E634" s="14" t="s">
        <v>25</v>
      </c>
      <c r="F634" s="15">
        <v>2</v>
      </c>
      <c r="G634" s="14"/>
      <c r="H634" s="14"/>
      <c r="U634" s="12"/>
    </row>
    <row r="635" spans="1:21">
      <c r="A635" s="12">
        <v>43662</v>
      </c>
      <c r="B635" s="13">
        <v>3</v>
      </c>
      <c r="C635" s="13" t="s">
        <v>4</v>
      </c>
      <c r="D635" s="13">
        <v>2</v>
      </c>
      <c r="E635" s="14" t="s">
        <v>25</v>
      </c>
      <c r="F635" s="15">
        <v>1</v>
      </c>
      <c r="G635" s="14"/>
      <c r="H635" s="14"/>
      <c r="I635" t="e">
        <f t="shared" ref="I635" si="642">AVERAGE(G635:G636)</f>
        <v>#DIV/0!</v>
      </c>
      <c r="J635" t="e">
        <f t="shared" ref="J635" si="643">AVERAGE(H635:H636)</f>
        <v>#DIV/0!</v>
      </c>
      <c r="U635" s="12"/>
    </row>
    <row r="636" spans="1:21">
      <c r="A636" s="12">
        <v>43662</v>
      </c>
      <c r="B636" s="13">
        <v>3</v>
      </c>
      <c r="C636" s="13" t="s">
        <v>4</v>
      </c>
      <c r="D636" s="13">
        <v>2</v>
      </c>
      <c r="E636" s="14" t="s">
        <v>25</v>
      </c>
      <c r="F636" s="15">
        <v>2</v>
      </c>
      <c r="G636" s="14"/>
      <c r="H636" s="14"/>
      <c r="U636" s="12"/>
    </row>
    <row r="637" spans="1:21">
      <c r="A637" s="12">
        <v>43662</v>
      </c>
      <c r="B637" s="13">
        <v>3</v>
      </c>
      <c r="C637" s="13" t="s">
        <v>4</v>
      </c>
      <c r="D637" s="13">
        <v>3</v>
      </c>
      <c r="E637" s="14" t="s">
        <v>25</v>
      </c>
      <c r="F637" s="15">
        <v>1</v>
      </c>
      <c r="G637" s="14"/>
      <c r="H637" s="14"/>
      <c r="I637" t="e">
        <f t="shared" ref="I637" si="644">AVERAGE(G637:G638)</f>
        <v>#DIV/0!</v>
      </c>
      <c r="J637" t="e">
        <f t="shared" ref="J637" si="645">AVERAGE(H637:H638)</f>
        <v>#DIV/0!</v>
      </c>
      <c r="U637" s="12"/>
    </row>
    <row r="638" spans="1:21">
      <c r="A638" s="12">
        <v>43662</v>
      </c>
      <c r="B638" s="13">
        <v>3</v>
      </c>
      <c r="C638" s="13" t="s">
        <v>4</v>
      </c>
      <c r="D638" s="13">
        <v>3</v>
      </c>
      <c r="E638" s="14" t="s">
        <v>25</v>
      </c>
      <c r="F638" s="15">
        <v>2</v>
      </c>
      <c r="G638" s="14"/>
      <c r="H638" s="14"/>
      <c r="U638" s="12"/>
    </row>
    <row r="639" spans="1:21">
      <c r="A639" s="12">
        <v>43662</v>
      </c>
      <c r="B639" s="13">
        <v>3</v>
      </c>
      <c r="C639" s="13" t="s">
        <v>4</v>
      </c>
      <c r="D639" s="13">
        <v>4</v>
      </c>
      <c r="E639" s="14" t="s">
        <v>25</v>
      </c>
      <c r="F639" s="15">
        <v>1</v>
      </c>
      <c r="G639" s="14"/>
      <c r="H639" s="14"/>
      <c r="I639" t="e">
        <f t="shared" ref="I639" si="646">AVERAGE(G639:G640)</f>
        <v>#DIV/0!</v>
      </c>
      <c r="J639" t="e">
        <f t="shared" ref="J639" si="647">AVERAGE(H639:H640)</f>
        <v>#DIV/0!</v>
      </c>
      <c r="U639" s="12"/>
    </row>
    <row r="640" spans="1:21">
      <c r="A640" s="12">
        <v>43662</v>
      </c>
      <c r="B640" s="13">
        <v>3</v>
      </c>
      <c r="C640" s="13" t="s">
        <v>4</v>
      </c>
      <c r="D640" s="13">
        <v>4</v>
      </c>
      <c r="E640" s="14" t="s">
        <v>25</v>
      </c>
      <c r="F640" s="15">
        <v>2</v>
      </c>
      <c r="G640" s="14"/>
      <c r="H640" s="14"/>
      <c r="U640" s="12"/>
    </row>
    <row r="641" spans="1:21">
      <c r="A641" s="12">
        <v>43662</v>
      </c>
      <c r="B641" s="13">
        <v>3</v>
      </c>
      <c r="C641" s="13" t="s">
        <v>4</v>
      </c>
      <c r="D641" s="13">
        <v>5</v>
      </c>
      <c r="E641" s="14" t="s">
        <v>25</v>
      </c>
      <c r="F641" s="15">
        <v>1</v>
      </c>
      <c r="G641" s="14"/>
      <c r="H641" s="14"/>
      <c r="I641" t="e">
        <f t="shared" ref="I641" si="648">AVERAGE(G641:G642)</f>
        <v>#DIV/0!</v>
      </c>
      <c r="J641" t="e">
        <f t="shared" ref="J641" si="649">AVERAGE(H641:H642)</f>
        <v>#DIV/0!</v>
      </c>
      <c r="U641" s="12"/>
    </row>
    <row r="642" spans="1:21">
      <c r="A642" s="12">
        <v>43662</v>
      </c>
      <c r="B642" s="13">
        <v>3</v>
      </c>
      <c r="C642" s="13" t="s">
        <v>4</v>
      </c>
      <c r="D642" s="13">
        <v>5</v>
      </c>
      <c r="E642" s="14" t="s">
        <v>25</v>
      </c>
      <c r="F642" s="15">
        <v>2</v>
      </c>
      <c r="G642" s="14"/>
      <c r="H642" s="14"/>
      <c r="U642" s="12"/>
    </row>
    <row r="643" spans="1:21">
      <c r="A643" s="12">
        <v>43662</v>
      </c>
      <c r="B643" s="13">
        <v>3</v>
      </c>
      <c r="C643" s="13" t="s">
        <v>5</v>
      </c>
      <c r="D643" s="13">
        <v>1</v>
      </c>
      <c r="E643" s="14" t="s">
        <v>25</v>
      </c>
      <c r="F643" s="15">
        <v>1</v>
      </c>
      <c r="G643" s="14"/>
      <c r="H643" s="14"/>
      <c r="I643" t="e">
        <f t="shared" ref="I643" si="650">AVERAGE(G643:G644)</f>
        <v>#DIV/0!</v>
      </c>
      <c r="J643" t="e">
        <f t="shared" ref="J643" si="651">AVERAGE(H643:H644)</f>
        <v>#DIV/0!</v>
      </c>
      <c r="U643" s="12"/>
    </row>
    <row r="644" spans="1:21">
      <c r="A644" s="12">
        <v>43662</v>
      </c>
      <c r="B644" s="13">
        <v>3</v>
      </c>
      <c r="C644" s="13" t="s">
        <v>5</v>
      </c>
      <c r="D644" s="13">
        <v>1</v>
      </c>
      <c r="E644" s="14" t="s">
        <v>25</v>
      </c>
      <c r="F644" s="15">
        <v>2</v>
      </c>
      <c r="G644" s="14"/>
      <c r="H644" s="14"/>
      <c r="U644" s="12"/>
    </row>
    <row r="645" spans="1:21">
      <c r="A645" s="12">
        <v>43662</v>
      </c>
      <c r="B645" s="13">
        <v>3</v>
      </c>
      <c r="C645" s="13" t="s">
        <v>5</v>
      </c>
      <c r="D645" s="13">
        <v>2</v>
      </c>
      <c r="E645" s="14" t="s">
        <v>25</v>
      </c>
      <c r="F645" s="15">
        <v>1</v>
      </c>
      <c r="G645" s="14"/>
      <c r="H645" s="14"/>
      <c r="I645" t="e">
        <f t="shared" ref="I645" si="652">AVERAGE(G645:G646)</f>
        <v>#DIV/0!</v>
      </c>
      <c r="J645" t="e">
        <f t="shared" ref="J645" si="653">AVERAGE(H645:H646)</f>
        <v>#DIV/0!</v>
      </c>
      <c r="U645" s="12"/>
    </row>
    <row r="646" spans="1:21">
      <c r="A646" s="12">
        <v>43662</v>
      </c>
      <c r="B646" s="13">
        <v>3</v>
      </c>
      <c r="C646" s="13" t="s">
        <v>5</v>
      </c>
      <c r="D646" s="13">
        <v>2</v>
      </c>
      <c r="E646" s="14" t="s">
        <v>25</v>
      </c>
      <c r="F646" s="15">
        <v>2</v>
      </c>
      <c r="G646" s="14"/>
      <c r="H646" s="14"/>
      <c r="U646" s="12"/>
    </row>
    <row r="647" spans="1:21">
      <c r="A647" s="12">
        <v>43662</v>
      </c>
      <c r="B647" s="13">
        <v>3</v>
      </c>
      <c r="C647" s="13" t="s">
        <v>5</v>
      </c>
      <c r="D647" s="13">
        <v>3</v>
      </c>
      <c r="E647" s="14" t="s">
        <v>25</v>
      </c>
      <c r="F647" s="15">
        <v>1</v>
      </c>
      <c r="G647" s="14"/>
      <c r="H647" s="14"/>
      <c r="I647" t="e">
        <f t="shared" ref="I647" si="654">AVERAGE(G647:G648)</f>
        <v>#DIV/0!</v>
      </c>
      <c r="J647" t="e">
        <f t="shared" ref="J647" si="655">AVERAGE(H647:H648)</f>
        <v>#DIV/0!</v>
      </c>
      <c r="U647" s="12"/>
    </row>
    <row r="648" spans="1:21">
      <c r="A648" s="12">
        <v>43662</v>
      </c>
      <c r="B648" s="13">
        <v>3</v>
      </c>
      <c r="C648" s="13" t="s">
        <v>5</v>
      </c>
      <c r="D648" s="13">
        <v>3</v>
      </c>
      <c r="E648" s="14" t="s">
        <v>25</v>
      </c>
      <c r="F648" s="15">
        <v>2</v>
      </c>
      <c r="G648" s="14"/>
      <c r="H648" s="14"/>
      <c r="U648" s="12"/>
    </row>
    <row r="649" spans="1:21">
      <c r="A649" s="12">
        <v>43662</v>
      </c>
      <c r="B649" s="13">
        <v>3</v>
      </c>
      <c r="C649" s="13" t="s">
        <v>5</v>
      </c>
      <c r="D649" s="13">
        <v>4</v>
      </c>
      <c r="E649" s="14" t="s">
        <v>25</v>
      </c>
      <c r="F649" s="15">
        <v>1</v>
      </c>
      <c r="G649" s="14"/>
      <c r="H649" s="14"/>
      <c r="I649" t="e">
        <f t="shared" ref="I649" si="656">AVERAGE(G649:G650)</f>
        <v>#DIV/0!</v>
      </c>
      <c r="J649" t="e">
        <f t="shared" ref="J649" si="657">AVERAGE(H649:H650)</f>
        <v>#DIV/0!</v>
      </c>
      <c r="U649" s="12"/>
    </row>
    <row r="650" spans="1:21">
      <c r="A650" s="12">
        <v>43662</v>
      </c>
      <c r="B650" s="13">
        <v>3</v>
      </c>
      <c r="C650" s="13" t="s">
        <v>5</v>
      </c>
      <c r="D650" s="13">
        <v>4</v>
      </c>
      <c r="E650" s="14" t="s">
        <v>25</v>
      </c>
      <c r="F650" s="15">
        <v>2</v>
      </c>
      <c r="G650" s="14"/>
      <c r="H650" s="14"/>
      <c r="U650" s="12"/>
    </row>
    <row r="651" spans="1:21">
      <c r="A651" s="12">
        <v>43662</v>
      </c>
      <c r="B651" s="13">
        <v>3</v>
      </c>
      <c r="C651" s="13" t="s">
        <v>5</v>
      </c>
      <c r="D651" s="13">
        <v>5</v>
      </c>
      <c r="E651" s="14" t="s">
        <v>25</v>
      </c>
      <c r="F651" s="15">
        <v>1</v>
      </c>
      <c r="G651" s="14"/>
      <c r="H651" s="14"/>
      <c r="I651" t="e">
        <f t="shared" ref="I651" si="658">AVERAGE(G651:G652)</f>
        <v>#DIV/0!</v>
      </c>
      <c r="J651" t="e">
        <f t="shared" ref="J651" si="659">AVERAGE(H651:H652)</f>
        <v>#DIV/0!</v>
      </c>
      <c r="U651" s="12"/>
    </row>
    <row r="652" spans="1:21">
      <c r="A652" s="12">
        <v>43662</v>
      </c>
      <c r="B652" s="13">
        <v>3</v>
      </c>
      <c r="C652" s="13" t="s">
        <v>5</v>
      </c>
      <c r="D652" s="13">
        <v>5</v>
      </c>
      <c r="E652" s="14" t="s">
        <v>25</v>
      </c>
      <c r="F652" s="15">
        <v>2</v>
      </c>
      <c r="G652" s="14"/>
      <c r="H652" s="14"/>
      <c r="U652" s="12"/>
    </row>
    <row r="653" spans="1:21">
      <c r="A653" s="12">
        <v>43662</v>
      </c>
      <c r="B653" s="13">
        <v>3</v>
      </c>
      <c r="C653" s="13" t="s">
        <v>6</v>
      </c>
      <c r="D653" s="13">
        <v>1</v>
      </c>
      <c r="E653" s="14" t="s">
        <v>25</v>
      </c>
      <c r="F653" s="15">
        <v>1</v>
      </c>
      <c r="G653" s="14"/>
      <c r="H653" s="14"/>
      <c r="I653" t="e">
        <f t="shared" ref="I653" si="660">AVERAGE(G653:G654)</f>
        <v>#DIV/0!</v>
      </c>
      <c r="J653" t="e">
        <f t="shared" ref="J653" si="661">AVERAGE(H653:H654)</f>
        <v>#DIV/0!</v>
      </c>
      <c r="U653" s="12"/>
    </row>
    <row r="654" spans="1:21">
      <c r="A654" s="12">
        <v>43662</v>
      </c>
      <c r="B654" s="13">
        <v>3</v>
      </c>
      <c r="C654" s="13" t="s">
        <v>6</v>
      </c>
      <c r="D654" s="13">
        <v>1</v>
      </c>
      <c r="E654" s="14" t="s">
        <v>25</v>
      </c>
      <c r="F654" s="15">
        <v>2</v>
      </c>
      <c r="G654" s="14"/>
      <c r="H654" s="14"/>
      <c r="U654" s="12"/>
    </row>
    <row r="655" spans="1:21">
      <c r="A655" s="12">
        <v>43662</v>
      </c>
      <c r="B655" s="13">
        <v>3</v>
      </c>
      <c r="C655" s="13" t="s">
        <v>6</v>
      </c>
      <c r="D655" s="13">
        <v>2</v>
      </c>
      <c r="E655" s="14" t="s">
        <v>25</v>
      </c>
      <c r="F655" s="15">
        <v>1</v>
      </c>
      <c r="G655" s="14"/>
      <c r="H655" s="14"/>
      <c r="I655" t="e">
        <f t="shared" ref="I655" si="662">AVERAGE(G655:G656)</f>
        <v>#DIV/0!</v>
      </c>
      <c r="J655" t="e">
        <f t="shared" ref="J655" si="663">AVERAGE(H655:H656)</f>
        <v>#DIV/0!</v>
      </c>
      <c r="U655" s="12"/>
    </row>
    <row r="656" spans="1:21">
      <c r="A656" s="12">
        <v>43662</v>
      </c>
      <c r="B656" s="13">
        <v>3</v>
      </c>
      <c r="C656" s="13" t="s">
        <v>6</v>
      </c>
      <c r="D656" s="13">
        <v>2</v>
      </c>
      <c r="E656" s="14" t="s">
        <v>25</v>
      </c>
      <c r="F656" s="15">
        <v>2</v>
      </c>
      <c r="G656" s="14"/>
      <c r="H656" s="14"/>
      <c r="U656" s="12"/>
    </row>
    <row r="657" spans="1:21">
      <c r="A657" s="12">
        <v>43662</v>
      </c>
      <c r="B657" s="13">
        <v>3</v>
      </c>
      <c r="C657" s="13" t="s">
        <v>6</v>
      </c>
      <c r="D657" s="13">
        <v>3</v>
      </c>
      <c r="E657" s="14" t="s">
        <v>25</v>
      </c>
      <c r="F657" s="15">
        <v>1</v>
      </c>
      <c r="G657" s="14"/>
      <c r="H657" s="14"/>
      <c r="I657" t="e">
        <f t="shared" ref="I657" si="664">AVERAGE(G657:G658)</f>
        <v>#DIV/0!</v>
      </c>
      <c r="J657" t="e">
        <f t="shared" ref="J657" si="665">AVERAGE(H657:H658)</f>
        <v>#DIV/0!</v>
      </c>
      <c r="U657" s="12"/>
    </row>
    <row r="658" spans="1:21">
      <c r="A658" s="12">
        <v>43662</v>
      </c>
      <c r="B658" s="13">
        <v>3</v>
      </c>
      <c r="C658" s="13" t="s">
        <v>6</v>
      </c>
      <c r="D658" s="13">
        <v>3</v>
      </c>
      <c r="E658" s="14" t="s">
        <v>25</v>
      </c>
      <c r="F658" s="15">
        <v>2</v>
      </c>
      <c r="G658" s="14"/>
      <c r="H658" s="14"/>
      <c r="U658" s="12"/>
    </row>
    <row r="659" spans="1:21">
      <c r="A659" s="12">
        <v>43662</v>
      </c>
      <c r="B659" s="13">
        <v>3</v>
      </c>
      <c r="C659" s="13" t="s">
        <v>6</v>
      </c>
      <c r="D659" s="13">
        <v>4</v>
      </c>
      <c r="E659" s="14" t="s">
        <v>25</v>
      </c>
      <c r="F659" s="15">
        <v>1</v>
      </c>
      <c r="G659" s="14"/>
      <c r="H659" s="14"/>
      <c r="I659" t="e">
        <f t="shared" ref="I659" si="666">AVERAGE(G659:G660)</f>
        <v>#DIV/0!</v>
      </c>
      <c r="J659" t="e">
        <f t="shared" ref="J659" si="667">AVERAGE(H659:H660)</f>
        <v>#DIV/0!</v>
      </c>
      <c r="U659" s="12"/>
    </row>
    <row r="660" spans="1:21">
      <c r="A660" s="12">
        <v>43662</v>
      </c>
      <c r="B660" s="13">
        <v>3</v>
      </c>
      <c r="C660" s="13" t="s">
        <v>6</v>
      </c>
      <c r="D660" s="13">
        <v>4</v>
      </c>
      <c r="E660" s="14" t="s">
        <v>25</v>
      </c>
      <c r="F660" s="15">
        <v>2</v>
      </c>
      <c r="G660" s="14"/>
      <c r="H660" s="14"/>
      <c r="U660" s="12"/>
    </row>
    <row r="661" spans="1:21">
      <c r="A661" s="12">
        <v>43662</v>
      </c>
      <c r="B661" s="13">
        <v>3</v>
      </c>
      <c r="C661" s="13" t="s">
        <v>6</v>
      </c>
      <c r="D661" s="13">
        <v>5</v>
      </c>
      <c r="E661" s="14" t="s">
        <v>25</v>
      </c>
      <c r="F661" s="15">
        <v>1</v>
      </c>
      <c r="G661" s="14"/>
      <c r="H661" s="14"/>
      <c r="I661" t="e">
        <f t="shared" ref="I661" si="668">AVERAGE(G661:G662)</f>
        <v>#DIV/0!</v>
      </c>
      <c r="J661" t="e">
        <f t="shared" ref="J661" si="669">AVERAGE(H661:H662)</f>
        <v>#DIV/0!</v>
      </c>
      <c r="U661" s="12"/>
    </row>
    <row r="662" spans="1:21">
      <c r="A662" s="12">
        <v>43662</v>
      </c>
      <c r="B662" s="13">
        <v>3</v>
      </c>
      <c r="C662" s="13" t="s">
        <v>6</v>
      </c>
      <c r="D662" s="13">
        <v>5</v>
      </c>
      <c r="E662" s="14" t="s">
        <v>25</v>
      </c>
      <c r="F662" s="15">
        <v>2</v>
      </c>
      <c r="G662" s="14"/>
      <c r="H662" s="14"/>
      <c r="U662" s="12"/>
    </row>
    <row r="663" spans="1:21">
      <c r="A663" s="12">
        <v>43662</v>
      </c>
      <c r="B663" s="13">
        <v>5</v>
      </c>
      <c r="C663" s="13" t="s">
        <v>4</v>
      </c>
      <c r="D663" s="13">
        <v>1</v>
      </c>
      <c r="E663" s="14" t="s">
        <v>25</v>
      </c>
      <c r="F663" s="15">
        <v>1</v>
      </c>
      <c r="I663" t="e">
        <f t="shared" ref="I663" si="670">AVERAGE(G663:G664)</f>
        <v>#DIV/0!</v>
      </c>
      <c r="J663" t="e">
        <f t="shared" ref="J663" si="671">AVERAGE(H663:H664)</f>
        <v>#DIV/0!</v>
      </c>
      <c r="U663" s="12"/>
    </row>
    <row r="664" spans="1:21">
      <c r="A664" s="12">
        <v>43662</v>
      </c>
      <c r="B664" s="13">
        <v>5</v>
      </c>
      <c r="C664" s="13" t="s">
        <v>4</v>
      </c>
      <c r="D664" s="13">
        <v>1</v>
      </c>
      <c r="E664" s="14" t="s">
        <v>25</v>
      </c>
      <c r="F664" s="15">
        <v>2</v>
      </c>
      <c r="U664" s="12"/>
    </row>
    <row r="665" spans="1:21">
      <c r="A665" s="12">
        <v>43662</v>
      </c>
      <c r="B665" s="13">
        <v>5</v>
      </c>
      <c r="C665" s="13" t="s">
        <v>4</v>
      </c>
      <c r="D665" s="13">
        <v>2</v>
      </c>
      <c r="E665" s="14" t="s">
        <v>25</v>
      </c>
      <c r="F665" s="15">
        <v>1</v>
      </c>
      <c r="I665" t="e">
        <f t="shared" ref="I665" si="672">AVERAGE(G665:G666)</f>
        <v>#DIV/0!</v>
      </c>
      <c r="J665" t="e">
        <f t="shared" ref="J665" si="673">AVERAGE(H665:H666)</f>
        <v>#DIV/0!</v>
      </c>
      <c r="U665" s="12"/>
    </row>
    <row r="666" spans="1:21">
      <c r="A666" s="12">
        <v>43662</v>
      </c>
      <c r="B666" s="13">
        <v>5</v>
      </c>
      <c r="C666" s="13" t="s">
        <v>4</v>
      </c>
      <c r="D666" s="13">
        <v>2</v>
      </c>
      <c r="E666" s="14" t="s">
        <v>25</v>
      </c>
      <c r="F666" s="15">
        <v>2</v>
      </c>
      <c r="U666" s="12"/>
    </row>
    <row r="667" spans="1:21">
      <c r="A667" s="12">
        <v>43662</v>
      </c>
      <c r="B667" s="13">
        <v>5</v>
      </c>
      <c r="C667" s="13" t="s">
        <v>4</v>
      </c>
      <c r="D667" s="13">
        <v>3</v>
      </c>
      <c r="E667" s="14" t="s">
        <v>25</v>
      </c>
      <c r="F667" s="15">
        <v>1</v>
      </c>
      <c r="I667" t="e">
        <f t="shared" ref="I667" si="674">AVERAGE(G667:G668)</f>
        <v>#DIV/0!</v>
      </c>
      <c r="J667" t="e">
        <f t="shared" ref="J667" si="675">AVERAGE(H667:H668)</f>
        <v>#DIV/0!</v>
      </c>
      <c r="U667" s="12"/>
    </row>
    <row r="668" spans="1:21">
      <c r="A668" s="12">
        <v>43662</v>
      </c>
      <c r="B668" s="13">
        <v>5</v>
      </c>
      <c r="C668" s="13" t="s">
        <v>4</v>
      </c>
      <c r="D668" s="13">
        <v>3</v>
      </c>
      <c r="E668" s="14" t="s">
        <v>25</v>
      </c>
      <c r="F668" s="15">
        <v>2</v>
      </c>
      <c r="U668" s="12"/>
    </row>
    <row r="669" spans="1:21">
      <c r="A669" s="12">
        <v>43662</v>
      </c>
      <c r="B669" s="13">
        <v>5</v>
      </c>
      <c r="C669" s="13" t="s">
        <v>4</v>
      </c>
      <c r="D669" s="13">
        <v>4</v>
      </c>
      <c r="E669" s="14" t="s">
        <v>25</v>
      </c>
      <c r="F669" s="15">
        <v>1</v>
      </c>
      <c r="I669" t="e">
        <f t="shared" ref="I669" si="676">AVERAGE(G669:G670)</f>
        <v>#DIV/0!</v>
      </c>
      <c r="J669" t="e">
        <f t="shared" ref="J669" si="677">AVERAGE(H669:H670)</f>
        <v>#DIV/0!</v>
      </c>
      <c r="U669" s="12"/>
    </row>
    <row r="670" spans="1:21">
      <c r="A670" s="12">
        <v>43662</v>
      </c>
      <c r="B670" s="13">
        <v>5</v>
      </c>
      <c r="C670" s="13" t="s">
        <v>4</v>
      </c>
      <c r="D670" s="13">
        <v>4</v>
      </c>
      <c r="E670" s="14" t="s">
        <v>25</v>
      </c>
      <c r="F670" s="15">
        <v>2</v>
      </c>
      <c r="U670" s="12"/>
    </row>
    <row r="671" spans="1:21">
      <c r="A671" s="12">
        <v>43662</v>
      </c>
      <c r="B671" s="13">
        <v>5</v>
      </c>
      <c r="C671" s="13" t="s">
        <v>4</v>
      </c>
      <c r="D671" s="13">
        <v>5</v>
      </c>
      <c r="E671" s="14" t="s">
        <v>25</v>
      </c>
      <c r="F671" s="15">
        <v>1</v>
      </c>
      <c r="I671" t="e">
        <f t="shared" ref="I671" si="678">AVERAGE(G671:G672)</f>
        <v>#DIV/0!</v>
      </c>
      <c r="J671" t="e">
        <f t="shared" ref="J671" si="679">AVERAGE(H671:H672)</f>
        <v>#DIV/0!</v>
      </c>
      <c r="U671" s="12"/>
    </row>
    <row r="672" spans="1:21">
      <c r="A672" s="12">
        <v>43662</v>
      </c>
      <c r="B672" s="13">
        <v>5</v>
      </c>
      <c r="C672" s="13" t="s">
        <v>4</v>
      </c>
      <c r="D672" s="13">
        <v>5</v>
      </c>
      <c r="E672" s="14" t="s">
        <v>25</v>
      </c>
      <c r="F672" s="15">
        <v>2</v>
      </c>
      <c r="U672" s="12"/>
    </row>
    <row r="673" spans="1:21">
      <c r="A673" s="12">
        <v>43662</v>
      </c>
      <c r="B673" s="13">
        <v>5</v>
      </c>
      <c r="C673" s="13" t="s">
        <v>5</v>
      </c>
      <c r="D673" s="13">
        <v>1</v>
      </c>
      <c r="E673" s="14" t="s">
        <v>25</v>
      </c>
      <c r="F673" s="15">
        <v>1</v>
      </c>
      <c r="I673" t="e">
        <f t="shared" ref="I673" si="680">AVERAGE(G673:G674)</f>
        <v>#DIV/0!</v>
      </c>
      <c r="J673" t="e">
        <f t="shared" ref="J673" si="681">AVERAGE(H673:H674)</f>
        <v>#DIV/0!</v>
      </c>
      <c r="U673" s="12"/>
    </row>
    <row r="674" spans="1:21">
      <c r="A674" s="12">
        <v>43662</v>
      </c>
      <c r="B674" s="13">
        <v>5</v>
      </c>
      <c r="C674" s="13" t="s">
        <v>5</v>
      </c>
      <c r="D674" s="13">
        <v>1</v>
      </c>
      <c r="E674" s="14" t="s">
        <v>25</v>
      </c>
      <c r="F674" s="15">
        <v>2</v>
      </c>
      <c r="U674" s="12"/>
    </row>
    <row r="675" spans="1:21">
      <c r="A675" s="12">
        <v>43662</v>
      </c>
      <c r="B675" s="13">
        <v>5</v>
      </c>
      <c r="C675" s="13" t="s">
        <v>5</v>
      </c>
      <c r="D675" s="13">
        <v>2</v>
      </c>
      <c r="E675" s="14" t="s">
        <v>25</v>
      </c>
      <c r="F675" s="15">
        <v>1</v>
      </c>
      <c r="I675" t="e">
        <f t="shared" ref="I675" si="682">AVERAGE(G675:G676)</f>
        <v>#DIV/0!</v>
      </c>
      <c r="J675" t="e">
        <f t="shared" ref="J675" si="683">AVERAGE(H675:H676)</f>
        <v>#DIV/0!</v>
      </c>
      <c r="U675" s="12"/>
    </row>
    <row r="676" spans="1:21">
      <c r="A676" s="12">
        <v>43662</v>
      </c>
      <c r="B676" s="13">
        <v>5</v>
      </c>
      <c r="C676" s="13" t="s">
        <v>5</v>
      </c>
      <c r="D676" s="13">
        <v>2</v>
      </c>
      <c r="E676" s="14" t="s">
        <v>25</v>
      </c>
      <c r="F676" s="15">
        <v>2</v>
      </c>
      <c r="U676" s="12"/>
    </row>
    <row r="677" spans="1:21">
      <c r="A677" s="12">
        <v>43662</v>
      </c>
      <c r="B677" s="13">
        <v>5</v>
      </c>
      <c r="C677" s="13" t="s">
        <v>5</v>
      </c>
      <c r="D677" s="13">
        <v>3</v>
      </c>
      <c r="E677" s="14" t="s">
        <v>25</v>
      </c>
      <c r="F677" s="15">
        <v>1</v>
      </c>
      <c r="I677" t="e">
        <f t="shared" ref="I677" si="684">AVERAGE(G677:G678)</f>
        <v>#DIV/0!</v>
      </c>
      <c r="J677" t="e">
        <f t="shared" ref="J677" si="685">AVERAGE(H677:H678)</f>
        <v>#DIV/0!</v>
      </c>
      <c r="U677" s="12"/>
    </row>
    <row r="678" spans="1:21">
      <c r="A678" s="12">
        <v>43662</v>
      </c>
      <c r="B678" s="13">
        <v>5</v>
      </c>
      <c r="C678" s="13" t="s">
        <v>5</v>
      </c>
      <c r="D678" s="13">
        <v>3</v>
      </c>
      <c r="E678" s="14" t="s">
        <v>25</v>
      </c>
      <c r="F678" s="15">
        <v>2</v>
      </c>
      <c r="U678" s="12"/>
    </row>
    <row r="679" spans="1:21">
      <c r="A679" s="12">
        <v>43662</v>
      </c>
      <c r="B679" s="13">
        <v>5</v>
      </c>
      <c r="C679" s="13" t="s">
        <v>5</v>
      </c>
      <c r="D679" s="13">
        <v>4</v>
      </c>
      <c r="E679" s="14" t="s">
        <v>25</v>
      </c>
      <c r="F679" s="15">
        <v>1</v>
      </c>
      <c r="I679" t="e">
        <f t="shared" ref="I679" si="686">AVERAGE(G679:G680)</f>
        <v>#DIV/0!</v>
      </c>
      <c r="J679" t="e">
        <f t="shared" ref="J679" si="687">AVERAGE(H679:H680)</f>
        <v>#DIV/0!</v>
      </c>
      <c r="U679" s="12"/>
    </row>
    <row r="680" spans="1:21">
      <c r="A680" s="12">
        <v>43662</v>
      </c>
      <c r="B680" s="13">
        <v>5</v>
      </c>
      <c r="C680" s="13" t="s">
        <v>5</v>
      </c>
      <c r="D680" s="13">
        <v>4</v>
      </c>
      <c r="E680" s="14" t="s">
        <v>25</v>
      </c>
      <c r="F680" s="15">
        <v>2</v>
      </c>
      <c r="U680" s="12"/>
    </row>
    <row r="681" spans="1:21">
      <c r="A681" s="12">
        <v>43662</v>
      </c>
      <c r="B681" s="13">
        <v>5</v>
      </c>
      <c r="C681" s="13" t="s">
        <v>5</v>
      </c>
      <c r="D681" s="13">
        <v>5</v>
      </c>
      <c r="E681" s="14" t="s">
        <v>25</v>
      </c>
      <c r="F681" s="15">
        <v>1</v>
      </c>
      <c r="I681" t="e">
        <f t="shared" ref="I681" si="688">AVERAGE(G681:G682)</f>
        <v>#DIV/0!</v>
      </c>
      <c r="J681" t="e">
        <f t="shared" ref="J681" si="689">AVERAGE(H681:H682)</f>
        <v>#DIV/0!</v>
      </c>
      <c r="U681" s="12"/>
    </row>
    <row r="682" spans="1:21">
      <c r="A682" s="12">
        <v>43662</v>
      </c>
      <c r="B682" s="13">
        <v>5</v>
      </c>
      <c r="C682" s="13" t="s">
        <v>5</v>
      </c>
      <c r="D682" s="13">
        <v>5</v>
      </c>
      <c r="E682" s="14" t="s">
        <v>25</v>
      </c>
      <c r="F682" s="15">
        <v>2</v>
      </c>
      <c r="U682" s="12"/>
    </row>
    <row r="683" spans="1:21">
      <c r="A683" s="12">
        <v>43662</v>
      </c>
      <c r="B683" s="13">
        <v>5</v>
      </c>
      <c r="C683" s="13" t="s">
        <v>6</v>
      </c>
      <c r="D683" s="13">
        <v>1</v>
      </c>
      <c r="E683" s="14" t="s">
        <v>25</v>
      </c>
      <c r="F683" s="15">
        <v>1</v>
      </c>
      <c r="I683" t="e">
        <f t="shared" ref="I683" si="690">AVERAGE(G683:G684)</f>
        <v>#DIV/0!</v>
      </c>
      <c r="J683" t="e">
        <f t="shared" ref="J683" si="691">AVERAGE(H683:H684)</f>
        <v>#DIV/0!</v>
      </c>
      <c r="U683" s="12"/>
    </row>
    <row r="684" spans="1:21">
      <c r="A684" s="12">
        <v>43662</v>
      </c>
      <c r="B684" s="13">
        <v>5</v>
      </c>
      <c r="C684" s="13" t="s">
        <v>6</v>
      </c>
      <c r="D684" s="13">
        <v>1</v>
      </c>
      <c r="E684" s="14" t="s">
        <v>25</v>
      </c>
      <c r="F684" s="15">
        <v>2</v>
      </c>
      <c r="U684" s="12"/>
    </row>
    <row r="685" spans="1:21">
      <c r="A685" s="12">
        <v>43662</v>
      </c>
      <c r="B685" s="13">
        <v>5</v>
      </c>
      <c r="C685" s="13" t="s">
        <v>6</v>
      </c>
      <c r="D685" s="13">
        <v>2</v>
      </c>
      <c r="E685" s="14" t="s">
        <v>25</v>
      </c>
      <c r="F685" s="15">
        <v>1</v>
      </c>
      <c r="I685" t="e">
        <f t="shared" ref="I685" si="692">AVERAGE(G685:G686)</f>
        <v>#DIV/0!</v>
      </c>
      <c r="J685" t="e">
        <f t="shared" ref="J685" si="693">AVERAGE(H685:H686)</f>
        <v>#DIV/0!</v>
      </c>
      <c r="U685" s="12"/>
    </row>
    <row r="686" spans="1:21">
      <c r="A686" s="12">
        <v>43662</v>
      </c>
      <c r="B686" s="13">
        <v>5</v>
      </c>
      <c r="C686" s="13" t="s">
        <v>6</v>
      </c>
      <c r="D686" s="13">
        <v>2</v>
      </c>
      <c r="E686" s="14" t="s">
        <v>25</v>
      </c>
      <c r="F686" s="15">
        <v>2</v>
      </c>
      <c r="U686" s="12"/>
    </row>
    <row r="687" spans="1:21">
      <c r="A687" s="12">
        <v>43662</v>
      </c>
      <c r="B687" s="13">
        <v>5</v>
      </c>
      <c r="C687" s="13" t="s">
        <v>6</v>
      </c>
      <c r="D687" s="13">
        <v>3</v>
      </c>
      <c r="E687" s="14" t="s">
        <v>25</v>
      </c>
      <c r="F687" s="15">
        <v>1</v>
      </c>
      <c r="I687" t="e">
        <f t="shared" ref="I687" si="694">AVERAGE(G687:G688)</f>
        <v>#DIV/0!</v>
      </c>
      <c r="J687" t="e">
        <f t="shared" ref="J687" si="695">AVERAGE(H687:H688)</f>
        <v>#DIV/0!</v>
      </c>
      <c r="U687" s="12"/>
    </row>
    <row r="688" spans="1:21">
      <c r="A688" s="12">
        <v>43662</v>
      </c>
      <c r="B688" s="13">
        <v>5</v>
      </c>
      <c r="C688" s="13" t="s">
        <v>6</v>
      </c>
      <c r="D688" s="13">
        <v>3</v>
      </c>
      <c r="E688" s="14" t="s">
        <v>25</v>
      </c>
      <c r="F688" s="15">
        <v>2</v>
      </c>
      <c r="U688" s="12"/>
    </row>
    <row r="689" spans="1:21">
      <c r="A689" s="12">
        <v>43662</v>
      </c>
      <c r="B689" s="13">
        <v>5</v>
      </c>
      <c r="C689" s="13" t="s">
        <v>6</v>
      </c>
      <c r="D689" s="13">
        <v>4</v>
      </c>
      <c r="E689" s="14" t="s">
        <v>25</v>
      </c>
      <c r="F689" s="15">
        <v>1</v>
      </c>
      <c r="I689" t="e">
        <f t="shared" ref="I689" si="696">AVERAGE(G689:G690)</f>
        <v>#DIV/0!</v>
      </c>
      <c r="J689" t="e">
        <f t="shared" ref="J689" si="697">AVERAGE(H689:H690)</f>
        <v>#DIV/0!</v>
      </c>
      <c r="U689" s="12"/>
    </row>
    <row r="690" spans="1:21">
      <c r="A690" s="12">
        <v>43662</v>
      </c>
      <c r="B690" s="13">
        <v>5</v>
      </c>
      <c r="C690" s="13" t="s">
        <v>6</v>
      </c>
      <c r="D690" s="13">
        <v>4</v>
      </c>
      <c r="E690" s="14" t="s">
        <v>25</v>
      </c>
      <c r="F690" s="15">
        <v>2</v>
      </c>
      <c r="U690" s="12"/>
    </row>
    <row r="691" spans="1:21">
      <c r="A691" s="12">
        <v>43662</v>
      </c>
      <c r="B691" s="13">
        <v>5</v>
      </c>
      <c r="C691" s="13" t="s">
        <v>6</v>
      </c>
      <c r="D691" s="13">
        <v>5</v>
      </c>
      <c r="E691" s="14" t="s">
        <v>25</v>
      </c>
      <c r="F691" s="15">
        <v>1</v>
      </c>
      <c r="I691" t="e">
        <f t="shared" ref="I691" si="698">AVERAGE(G691:G692)</f>
        <v>#DIV/0!</v>
      </c>
      <c r="J691" t="e">
        <f t="shared" ref="J691" si="699">AVERAGE(H691:H692)</f>
        <v>#DIV/0!</v>
      </c>
      <c r="U691" s="12"/>
    </row>
    <row r="692" spans="1:21">
      <c r="A692" s="12">
        <v>43662</v>
      </c>
      <c r="B692" s="13">
        <v>5</v>
      </c>
      <c r="C692" s="13" t="s">
        <v>6</v>
      </c>
      <c r="D692" s="13">
        <v>5</v>
      </c>
      <c r="E692" s="14" t="s">
        <v>25</v>
      </c>
      <c r="F692" s="15">
        <v>2</v>
      </c>
      <c r="U692" s="12"/>
    </row>
    <row r="693" spans="1:21">
      <c r="A693" s="12">
        <v>43662</v>
      </c>
      <c r="B693" s="13">
        <v>6</v>
      </c>
      <c r="C693" s="13" t="s">
        <v>4</v>
      </c>
      <c r="D693" s="13">
        <v>1</v>
      </c>
      <c r="E693" s="14" t="s">
        <v>25</v>
      </c>
      <c r="F693" s="15">
        <v>1</v>
      </c>
      <c r="I693" t="e">
        <f t="shared" ref="I693" si="700">AVERAGE(G693:G694)</f>
        <v>#DIV/0!</v>
      </c>
      <c r="J693" t="e">
        <f t="shared" ref="J693" si="701">AVERAGE(H693:H694)</f>
        <v>#DIV/0!</v>
      </c>
      <c r="U693" s="12"/>
    </row>
    <row r="694" spans="1:21">
      <c r="A694" s="12">
        <v>43662</v>
      </c>
      <c r="B694" s="13">
        <v>6</v>
      </c>
      <c r="C694" s="13" t="s">
        <v>4</v>
      </c>
      <c r="D694" s="13">
        <v>1</v>
      </c>
      <c r="E694" s="14" t="s">
        <v>25</v>
      </c>
      <c r="F694" s="15">
        <v>2</v>
      </c>
      <c r="U694" s="12"/>
    </row>
    <row r="695" spans="1:21">
      <c r="A695" s="12">
        <v>43662</v>
      </c>
      <c r="B695" s="13">
        <v>6</v>
      </c>
      <c r="C695" s="13" t="s">
        <v>4</v>
      </c>
      <c r="D695" s="13">
        <v>2</v>
      </c>
      <c r="E695" s="14" t="s">
        <v>25</v>
      </c>
      <c r="F695" s="15">
        <v>1</v>
      </c>
      <c r="I695" t="e">
        <f t="shared" ref="I695" si="702">AVERAGE(G695:G696)</f>
        <v>#DIV/0!</v>
      </c>
      <c r="J695" t="e">
        <f t="shared" ref="J695" si="703">AVERAGE(H695:H696)</f>
        <v>#DIV/0!</v>
      </c>
      <c r="U695" s="12"/>
    </row>
    <row r="696" spans="1:21">
      <c r="A696" s="12">
        <v>43662</v>
      </c>
      <c r="B696" s="13">
        <v>6</v>
      </c>
      <c r="C696" s="13" t="s">
        <v>4</v>
      </c>
      <c r="D696" s="13">
        <v>2</v>
      </c>
      <c r="E696" s="14" t="s">
        <v>25</v>
      </c>
      <c r="F696" s="15">
        <v>2</v>
      </c>
      <c r="U696" s="12"/>
    </row>
    <row r="697" spans="1:21">
      <c r="A697" s="12">
        <v>43662</v>
      </c>
      <c r="B697" s="13">
        <v>6</v>
      </c>
      <c r="C697" s="13" t="s">
        <v>4</v>
      </c>
      <c r="D697" s="13">
        <v>3</v>
      </c>
      <c r="E697" s="14" t="s">
        <v>25</v>
      </c>
      <c r="F697" s="15">
        <v>1</v>
      </c>
      <c r="I697" t="e">
        <f t="shared" ref="I697" si="704">AVERAGE(G697:G698)</f>
        <v>#DIV/0!</v>
      </c>
      <c r="J697" t="e">
        <f t="shared" ref="J697" si="705">AVERAGE(H697:H698)</f>
        <v>#DIV/0!</v>
      </c>
      <c r="U697" s="12"/>
    </row>
    <row r="698" spans="1:21">
      <c r="A698" s="12">
        <v>43662</v>
      </c>
      <c r="B698" s="13">
        <v>6</v>
      </c>
      <c r="C698" s="13" t="s">
        <v>4</v>
      </c>
      <c r="D698" s="13">
        <v>3</v>
      </c>
      <c r="E698" s="14" t="s">
        <v>25</v>
      </c>
      <c r="F698" s="15">
        <v>2</v>
      </c>
      <c r="U698" s="12"/>
    </row>
    <row r="699" spans="1:21">
      <c r="A699" s="12">
        <v>43662</v>
      </c>
      <c r="B699" s="13">
        <v>6</v>
      </c>
      <c r="C699" s="13" t="s">
        <v>4</v>
      </c>
      <c r="D699" s="13">
        <v>4</v>
      </c>
      <c r="E699" s="14" t="s">
        <v>25</v>
      </c>
      <c r="F699" s="15">
        <v>1</v>
      </c>
      <c r="I699" t="e">
        <f t="shared" ref="I699" si="706">AVERAGE(G699:G700)</f>
        <v>#DIV/0!</v>
      </c>
      <c r="J699" t="e">
        <f t="shared" ref="J699" si="707">AVERAGE(H699:H700)</f>
        <v>#DIV/0!</v>
      </c>
      <c r="U699" s="12"/>
    </row>
    <row r="700" spans="1:21">
      <c r="A700" s="12">
        <v>43662</v>
      </c>
      <c r="B700" s="13">
        <v>6</v>
      </c>
      <c r="C700" s="13" t="s">
        <v>4</v>
      </c>
      <c r="D700" s="13">
        <v>4</v>
      </c>
      <c r="E700" s="14" t="s">
        <v>25</v>
      </c>
      <c r="F700" s="15">
        <v>2</v>
      </c>
      <c r="U700" s="12"/>
    </row>
    <row r="701" spans="1:21">
      <c r="A701" s="12">
        <v>43662</v>
      </c>
      <c r="B701" s="13">
        <v>6</v>
      </c>
      <c r="C701" s="13" t="s">
        <v>4</v>
      </c>
      <c r="D701" s="13">
        <v>5</v>
      </c>
      <c r="E701" s="14" t="s">
        <v>25</v>
      </c>
      <c r="F701" s="15">
        <v>1</v>
      </c>
      <c r="I701" t="e">
        <f t="shared" ref="I701" si="708">AVERAGE(G701:G702)</f>
        <v>#DIV/0!</v>
      </c>
      <c r="J701" t="e">
        <f t="shared" ref="J701" si="709">AVERAGE(H701:H702)</f>
        <v>#DIV/0!</v>
      </c>
      <c r="U701" s="12"/>
    </row>
    <row r="702" spans="1:21">
      <c r="A702" s="12">
        <v>43662</v>
      </c>
      <c r="B702" s="13">
        <v>6</v>
      </c>
      <c r="C702" s="13" t="s">
        <v>4</v>
      </c>
      <c r="D702" s="13">
        <v>5</v>
      </c>
      <c r="E702" s="14" t="s">
        <v>25</v>
      </c>
      <c r="F702" s="15">
        <v>2</v>
      </c>
      <c r="U702" s="12"/>
    </row>
    <row r="703" spans="1:21">
      <c r="A703" s="12">
        <v>43662</v>
      </c>
      <c r="B703" s="13">
        <v>6</v>
      </c>
      <c r="C703" s="13" t="s">
        <v>5</v>
      </c>
      <c r="D703" s="13">
        <v>1</v>
      </c>
      <c r="E703" s="14" t="s">
        <v>25</v>
      </c>
      <c r="F703" s="15">
        <v>1</v>
      </c>
      <c r="I703" t="e">
        <f t="shared" ref="I703" si="710">AVERAGE(G703:G704)</f>
        <v>#DIV/0!</v>
      </c>
      <c r="J703" t="e">
        <f t="shared" ref="J703" si="711">AVERAGE(H703:H704)</f>
        <v>#DIV/0!</v>
      </c>
      <c r="U703" s="12"/>
    </row>
    <row r="704" spans="1:21">
      <c r="A704" s="12">
        <v>43662</v>
      </c>
      <c r="B704" s="13">
        <v>6</v>
      </c>
      <c r="C704" s="13" t="s">
        <v>5</v>
      </c>
      <c r="D704" s="13">
        <v>1</v>
      </c>
      <c r="E704" s="14" t="s">
        <v>25</v>
      </c>
      <c r="F704" s="15">
        <v>2</v>
      </c>
      <c r="U704" s="12"/>
    </row>
    <row r="705" spans="1:21">
      <c r="A705" s="12">
        <v>43662</v>
      </c>
      <c r="B705" s="13">
        <v>6</v>
      </c>
      <c r="C705" s="13" t="s">
        <v>5</v>
      </c>
      <c r="D705" s="13">
        <v>2</v>
      </c>
      <c r="E705" s="14" t="s">
        <v>25</v>
      </c>
      <c r="F705" s="15">
        <v>1</v>
      </c>
      <c r="I705" t="e">
        <f t="shared" ref="I705" si="712">AVERAGE(G705:G706)</f>
        <v>#DIV/0!</v>
      </c>
      <c r="J705" t="e">
        <f t="shared" ref="J705" si="713">AVERAGE(H705:H706)</f>
        <v>#DIV/0!</v>
      </c>
      <c r="U705" s="12"/>
    </row>
    <row r="706" spans="1:21">
      <c r="A706" s="12">
        <v>43662</v>
      </c>
      <c r="B706" s="13">
        <v>6</v>
      </c>
      <c r="C706" s="13" t="s">
        <v>5</v>
      </c>
      <c r="D706" s="13">
        <v>2</v>
      </c>
      <c r="E706" s="14" t="s">
        <v>25</v>
      </c>
      <c r="F706" s="15">
        <v>2</v>
      </c>
      <c r="U706" s="12"/>
    </row>
    <row r="707" spans="1:21">
      <c r="A707" s="12">
        <v>43662</v>
      </c>
      <c r="B707" s="13">
        <v>6</v>
      </c>
      <c r="C707" s="13" t="s">
        <v>5</v>
      </c>
      <c r="D707" s="13">
        <v>3</v>
      </c>
      <c r="E707" s="14" t="s">
        <v>25</v>
      </c>
      <c r="F707" s="15">
        <v>1</v>
      </c>
      <c r="I707" t="e">
        <f t="shared" ref="I707" si="714">AVERAGE(G707:G708)</f>
        <v>#DIV/0!</v>
      </c>
      <c r="J707" t="e">
        <f t="shared" ref="J707" si="715">AVERAGE(H707:H708)</f>
        <v>#DIV/0!</v>
      </c>
      <c r="U707" s="12"/>
    </row>
    <row r="708" spans="1:21">
      <c r="A708" s="12">
        <v>43662</v>
      </c>
      <c r="B708" s="13">
        <v>6</v>
      </c>
      <c r="C708" s="13" t="s">
        <v>5</v>
      </c>
      <c r="D708" s="13">
        <v>3</v>
      </c>
      <c r="E708" s="14" t="s">
        <v>25</v>
      </c>
      <c r="F708" s="15">
        <v>2</v>
      </c>
      <c r="U708" s="12"/>
    </row>
    <row r="709" spans="1:21">
      <c r="A709" s="12">
        <v>43662</v>
      </c>
      <c r="B709" s="13">
        <v>6</v>
      </c>
      <c r="C709" s="13" t="s">
        <v>5</v>
      </c>
      <c r="D709" s="13">
        <v>4</v>
      </c>
      <c r="E709" s="14" t="s">
        <v>25</v>
      </c>
      <c r="F709" s="15">
        <v>1</v>
      </c>
      <c r="I709" t="e">
        <f t="shared" ref="I709" si="716">AVERAGE(G709:G710)</f>
        <v>#DIV/0!</v>
      </c>
      <c r="J709" t="e">
        <f t="shared" ref="J709" si="717">AVERAGE(H709:H710)</f>
        <v>#DIV/0!</v>
      </c>
      <c r="U709" s="12"/>
    </row>
    <row r="710" spans="1:21">
      <c r="A710" s="12">
        <v>43662</v>
      </c>
      <c r="B710" s="13">
        <v>6</v>
      </c>
      <c r="C710" s="13" t="s">
        <v>5</v>
      </c>
      <c r="D710" s="13">
        <v>4</v>
      </c>
      <c r="E710" s="14" t="s">
        <v>25</v>
      </c>
      <c r="F710" s="15">
        <v>2</v>
      </c>
      <c r="U710" s="12"/>
    </row>
    <row r="711" spans="1:21">
      <c r="A711" s="12">
        <v>43662</v>
      </c>
      <c r="B711" s="13">
        <v>6</v>
      </c>
      <c r="C711" s="13" t="s">
        <v>5</v>
      </c>
      <c r="D711" s="13">
        <v>5</v>
      </c>
      <c r="E711" s="14" t="s">
        <v>25</v>
      </c>
      <c r="F711" s="15">
        <v>1</v>
      </c>
      <c r="I711" t="e">
        <f t="shared" ref="I711" si="718">AVERAGE(G711:G712)</f>
        <v>#DIV/0!</v>
      </c>
      <c r="J711" t="e">
        <f t="shared" ref="J711" si="719">AVERAGE(H711:H712)</f>
        <v>#DIV/0!</v>
      </c>
      <c r="U711" s="12"/>
    </row>
    <row r="712" spans="1:21">
      <c r="A712" s="12">
        <v>43662</v>
      </c>
      <c r="B712" s="13">
        <v>6</v>
      </c>
      <c r="C712" s="13" t="s">
        <v>5</v>
      </c>
      <c r="D712" s="13">
        <v>5</v>
      </c>
      <c r="E712" s="14" t="s">
        <v>25</v>
      </c>
      <c r="F712" s="15">
        <v>2</v>
      </c>
      <c r="U712" s="12"/>
    </row>
    <row r="713" spans="1:21">
      <c r="A713" s="12">
        <v>43662</v>
      </c>
      <c r="B713" s="13">
        <v>6</v>
      </c>
      <c r="C713" s="13" t="s">
        <v>6</v>
      </c>
      <c r="D713" s="13">
        <v>1</v>
      </c>
      <c r="E713" s="14" t="s">
        <v>25</v>
      </c>
      <c r="F713" s="15">
        <v>1</v>
      </c>
      <c r="I713" t="e">
        <f t="shared" ref="I713" si="720">AVERAGE(G713:G714)</f>
        <v>#DIV/0!</v>
      </c>
      <c r="J713" t="e">
        <f t="shared" ref="J713" si="721">AVERAGE(H713:H714)</f>
        <v>#DIV/0!</v>
      </c>
      <c r="U713" s="12"/>
    </row>
    <row r="714" spans="1:21">
      <c r="A714" s="12">
        <v>43662</v>
      </c>
      <c r="B714" s="13">
        <v>6</v>
      </c>
      <c r="C714" s="13" t="s">
        <v>6</v>
      </c>
      <c r="D714" s="13">
        <v>1</v>
      </c>
      <c r="E714" s="14" t="s">
        <v>25</v>
      </c>
      <c r="F714" s="15">
        <v>2</v>
      </c>
      <c r="U714" s="12"/>
    </row>
    <row r="715" spans="1:21">
      <c r="A715" s="12">
        <v>43662</v>
      </c>
      <c r="B715" s="13">
        <v>6</v>
      </c>
      <c r="C715" s="13" t="s">
        <v>6</v>
      </c>
      <c r="D715" s="13">
        <v>2</v>
      </c>
      <c r="E715" s="14" t="s">
        <v>25</v>
      </c>
      <c r="F715" s="15">
        <v>1</v>
      </c>
      <c r="I715" t="e">
        <f t="shared" ref="I715" si="722">AVERAGE(G715:G716)</f>
        <v>#DIV/0!</v>
      </c>
      <c r="J715" t="e">
        <f t="shared" ref="J715" si="723">AVERAGE(H715:H716)</f>
        <v>#DIV/0!</v>
      </c>
      <c r="U715" s="12"/>
    </row>
    <row r="716" spans="1:21">
      <c r="A716" s="12">
        <v>43662</v>
      </c>
      <c r="B716" s="13">
        <v>6</v>
      </c>
      <c r="C716" s="13" t="s">
        <v>6</v>
      </c>
      <c r="D716" s="13">
        <v>2</v>
      </c>
      <c r="E716" s="14" t="s">
        <v>25</v>
      </c>
      <c r="F716" s="15">
        <v>2</v>
      </c>
      <c r="U716" s="12"/>
    </row>
    <row r="717" spans="1:21">
      <c r="A717" s="12">
        <v>43662</v>
      </c>
      <c r="B717" s="13">
        <v>6</v>
      </c>
      <c r="C717" s="13" t="s">
        <v>6</v>
      </c>
      <c r="D717" s="13">
        <v>3</v>
      </c>
      <c r="E717" s="14" t="s">
        <v>25</v>
      </c>
      <c r="F717" s="15">
        <v>1</v>
      </c>
      <c r="I717" t="e">
        <f t="shared" ref="I717" si="724">AVERAGE(G717:G718)</f>
        <v>#DIV/0!</v>
      </c>
      <c r="J717" t="e">
        <f t="shared" ref="J717" si="725">AVERAGE(H717:H718)</f>
        <v>#DIV/0!</v>
      </c>
      <c r="U717" s="12"/>
    </row>
    <row r="718" spans="1:21">
      <c r="A718" s="12">
        <v>43662</v>
      </c>
      <c r="B718" s="13">
        <v>6</v>
      </c>
      <c r="C718" s="13" t="s">
        <v>6</v>
      </c>
      <c r="D718" s="13">
        <v>3</v>
      </c>
      <c r="E718" s="14" t="s">
        <v>25</v>
      </c>
      <c r="F718" s="15">
        <v>2</v>
      </c>
      <c r="U718" s="12"/>
    </row>
    <row r="719" spans="1:21">
      <c r="A719" s="12">
        <v>43662</v>
      </c>
      <c r="B719" s="13">
        <v>6</v>
      </c>
      <c r="C719" s="13" t="s">
        <v>6</v>
      </c>
      <c r="D719" s="13">
        <v>4</v>
      </c>
      <c r="E719" s="14" t="s">
        <v>25</v>
      </c>
      <c r="F719" s="15">
        <v>1</v>
      </c>
      <c r="I719" t="e">
        <f t="shared" ref="I719" si="726">AVERAGE(G719:G720)</f>
        <v>#DIV/0!</v>
      </c>
      <c r="J719" t="e">
        <f t="shared" ref="J719" si="727">AVERAGE(H719:H720)</f>
        <v>#DIV/0!</v>
      </c>
      <c r="U719" s="12"/>
    </row>
    <row r="720" spans="1:21">
      <c r="A720" s="12">
        <v>43662</v>
      </c>
      <c r="B720" s="13">
        <v>6</v>
      </c>
      <c r="C720" s="13" t="s">
        <v>6</v>
      </c>
      <c r="D720" s="13">
        <v>4</v>
      </c>
      <c r="E720" s="14" t="s">
        <v>25</v>
      </c>
      <c r="F720" s="15">
        <v>2</v>
      </c>
      <c r="U720" s="12"/>
    </row>
    <row r="721" spans="1:21">
      <c r="A721" s="12">
        <v>43662</v>
      </c>
      <c r="B721" s="13">
        <v>6</v>
      </c>
      <c r="C721" s="13" t="s">
        <v>6</v>
      </c>
      <c r="D721" s="13">
        <v>5</v>
      </c>
      <c r="E721" s="14" t="s">
        <v>25</v>
      </c>
      <c r="F721" s="15">
        <v>1</v>
      </c>
      <c r="I721" t="e">
        <f t="shared" ref="I721" si="728">AVERAGE(G721:G722)</f>
        <v>#DIV/0!</v>
      </c>
      <c r="J721" t="e">
        <f t="shared" ref="J721" si="729">AVERAGE(H721:H722)</f>
        <v>#DIV/0!</v>
      </c>
      <c r="U721" s="12"/>
    </row>
    <row r="722" spans="1:21">
      <c r="A722" s="12">
        <v>43662</v>
      </c>
      <c r="B722" s="13">
        <v>6</v>
      </c>
      <c r="C722" s="13" t="s">
        <v>6</v>
      </c>
      <c r="D722" s="13">
        <v>5</v>
      </c>
      <c r="E722" s="14" t="s">
        <v>25</v>
      </c>
      <c r="F722" s="15">
        <v>2</v>
      </c>
      <c r="U722" s="12"/>
    </row>
    <row r="723" spans="1:21">
      <c r="A723" s="12">
        <v>43682</v>
      </c>
      <c r="B723" s="13">
        <v>3</v>
      </c>
      <c r="C723" s="13" t="s">
        <v>4</v>
      </c>
      <c r="D723" s="13">
        <v>1</v>
      </c>
      <c r="E723" s="14" t="s">
        <v>25</v>
      </c>
      <c r="F723" s="15">
        <v>1</v>
      </c>
      <c r="G723" s="14"/>
      <c r="H723" s="14"/>
      <c r="I723" t="e">
        <f t="shared" ref="I723" si="730">AVERAGE(G723:G724)</f>
        <v>#DIV/0!</v>
      </c>
      <c r="J723" t="e">
        <f t="shared" ref="J723" si="731">AVERAGE(H723:H724)</f>
        <v>#DIV/0!</v>
      </c>
      <c r="U723" s="12"/>
    </row>
    <row r="724" spans="1:21">
      <c r="A724" s="12">
        <v>43682</v>
      </c>
      <c r="B724" s="13">
        <v>3</v>
      </c>
      <c r="C724" s="13" t="s">
        <v>4</v>
      </c>
      <c r="D724" s="13">
        <v>1</v>
      </c>
      <c r="E724" s="14" t="s">
        <v>25</v>
      </c>
      <c r="F724" s="15">
        <v>2</v>
      </c>
      <c r="G724" s="14"/>
      <c r="H724" s="14"/>
      <c r="U724" s="12"/>
    </row>
    <row r="725" spans="1:21">
      <c r="A725" s="12">
        <v>43682</v>
      </c>
      <c r="B725" s="13">
        <v>3</v>
      </c>
      <c r="C725" s="13" t="s">
        <v>4</v>
      </c>
      <c r="D725" s="13">
        <v>2</v>
      </c>
      <c r="E725" s="14" t="s">
        <v>25</v>
      </c>
      <c r="F725" s="15">
        <v>1</v>
      </c>
      <c r="G725" s="14"/>
      <c r="H725" s="14"/>
      <c r="I725" t="e">
        <f t="shared" ref="I725" si="732">AVERAGE(G725:G726)</f>
        <v>#DIV/0!</v>
      </c>
      <c r="J725" t="e">
        <f t="shared" ref="J725" si="733">AVERAGE(H725:H726)</f>
        <v>#DIV/0!</v>
      </c>
      <c r="U725" s="12"/>
    </row>
    <row r="726" spans="1:21">
      <c r="A726" s="12">
        <v>43682</v>
      </c>
      <c r="B726" s="13">
        <v>3</v>
      </c>
      <c r="C726" s="13" t="s">
        <v>4</v>
      </c>
      <c r="D726" s="13">
        <v>2</v>
      </c>
      <c r="E726" s="14" t="s">
        <v>25</v>
      </c>
      <c r="F726" s="15">
        <v>2</v>
      </c>
      <c r="G726" s="14"/>
      <c r="H726" s="14"/>
      <c r="U726" s="12"/>
    </row>
    <row r="727" spans="1:21">
      <c r="A727" s="12">
        <v>43682</v>
      </c>
      <c r="B727" s="13">
        <v>3</v>
      </c>
      <c r="C727" s="13" t="s">
        <v>4</v>
      </c>
      <c r="D727" s="13">
        <v>3</v>
      </c>
      <c r="E727" s="14" t="s">
        <v>25</v>
      </c>
      <c r="F727" s="15">
        <v>1</v>
      </c>
      <c r="G727" s="14"/>
      <c r="H727" s="14"/>
      <c r="I727" t="e">
        <f t="shared" ref="I727" si="734">AVERAGE(G727:G728)</f>
        <v>#DIV/0!</v>
      </c>
      <c r="J727" t="e">
        <f t="shared" ref="J727" si="735">AVERAGE(H727:H728)</f>
        <v>#DIV/0!</v>
      </c>
      <c r="U727" s="12"/>
    </row>
    <row r="728" spans="1:21">
      <c r="A728" s="12">
        <v>43682</v>
      </c>
      <c r="B728" s="13">
        <v>3</v>
      </c>
      <c r="C728" s="13" t="s">
        <v>4</v>
      </c>
      <c r="D728" s="13">
        <v>3</v>
      </c>
      <c r="E728" s="14" t="s">
        <v>25</v>
      </c>
      <c r="F728" s="15">
        <v>2</v>
      </c>
      <c r="G728" s="14"/>
      <c r="H728" s="14"/>
      <c r="U728" s="12"/>
    </row>
    <row r="729" spans="1:21">
      <c r="A729" s="12">
        <v>43682</v>
      </c>
      <c r="B729" s="13">
        <v>3</v>
      </c>
      <c r="C729" s="13" t="s">
        <v>4</v>
      </c>
      <c r="D729" s="13">
        <v>4</v>
      </c>
      <c r="E729" s="14" t="s">
        <v>25</v>
      </c>
      <c r="F729" s="15">
        <v>1</v>
      </c>
      <c r="G729" s="14"/>
      <c r="H729" s="14"/>
      <c r="I729" t="e">
        <f t="shared" ref="I729" si="736">AVERAGE(G729:G730)</f>
        <v>#DIV/0!</v>
      </c>
      <c r="J729" t="e">
        <f t="shared" ref="J729" si="737">AVERAGE(H729:H730)</f>
        <v>#DIV/0!</v>
      </c>
      <c r="U729" s="12"/>
    </row>
    <row r="730" spans="1:21">
      <c r="A730" s="12">
        <v>43682</v>
      </c>
      <c r="B730" s="13">
        <v>3</v>
      </c>
      <c r="C730" s="13" t="s">
        <v>4</v>
      </c>
      <c r="D730" s="13">
        <v>4</v>
      </c>
      <c r="E730" s="14" t="s">
        <v>25</v>
      </c>
      <c r="F730" s="15">
        <v>2</v>
      </c>
      <c r="G730" s="14"/>
      <c r="H730" s="14"/>
      <c r="U730" s="12"/>
    </row>
    <row r="731" spans="1:21">
      <c r="A731" s="12">
        <v>43682</v>
      </c>
      <c r="B731" s="13">
        <v>3</v>
      </c>
      <c r="C731" s="13" t="s">
        <v>4</v>
      </c>
      <c r="D731" s="13">
        <v>5</v>
      </c>
      <c r="E731" s="14" t="s">
        <v>25</v>
      </c>
      <c r="F731" s="15">
        <v>1</v>
      </c>
      <c r="G731" s="14"/>
      <c r="H731" s="14"/>
      <c r="I731" t="e">
        <f t="shared" ref="I731" si="738">AVERAGE(G731:G732)</f>
        <v>#DIV/0!</v>
      </c>
      <c r="J731" t="e">
        <f t="shared" ref="J731" si="739">AVERAGE(H731:H732)</f>
        <v>#DIV/0!</v>
      </c>
      <c r="U731" s="12"/>
    </row>
    <row r="732" spans="1:21">
      <c r="A732" s="12">
        <v>43682</v>
      </c>
      <c r="B732" s="13">
        <v>3</v>
      </c>
      <c r="C732" s="13" t="s">
        <v>4</v>
      </c>
      <c r="D732" s="13">
        <v>5</v>
      </c>
      <c r="E732" s="14" t="s">
        <v>25</v>
      </c>
      <c r="F732" s="15">
        <v>2</v>
      </c>
      <c r="G732" s="14"/>
      <c r="H732" s="14"/>
      <c r="U732" s="12"/>
    </row>
    <row r="733" spans="1:21">
      <c r="A733" s="12">
        <v>43682</v>
      </c>
      <c r="B733" s="13">
        <v>3</v>
      </c>
      <c r="C733" s="13" t="s">
        <v>5</v>
      </c>
      <c r="D733" s="13">
        <v>1</v>
      </c>
      <c r="E733" s="14" t="s">
        <v>25</v>
      </c>
      <c r="F733" s="15">
        <v>1</v>
      </c>
      <c r="G733" s="14"/>
      <c r="H733" s="14"/>
      <c r="I733" t="e">
        <f t="shared" ref="I733" si="740">AVERAGE(G733:G734)</f>
        <v>#DIV/0!</v>
      </c>
      <c r="J733" t="e">
        <f t="shared" ref="J733" si="741">AVERAGE(H733:H734)</f>
        <v>#DIV/0!</v>
      </c>
      <c r="U733" s="12"/>
    </row>
    <row r="734" spans="1:21">
      <c r="A734" s="12">
        <v>43682</v>
      </c>
      <c r="B734" s="13">
        <v>3</v>
      </c>
      <c r="C734" s="13" t="s">
        <v>5</v>
      </c>
      <c r="D734" s="13">
        <v>1</v>
      </c>
      <c r="E734" s="14" t="s">
        <v>25</v>
      </c>
      <c r="F734" s="15">
        <v>2</v>
      </c>
      <c r="G734" s="14"/>
      <c r="H734" s="14"/>
      <c r="U734" s="12"/>
    </row>
    <row r="735" spans="1:21">
      <c r="A735" s="12">
        <v>43682</v>
      </c>
      <c r="B735" s="13">
        <v>3</v>
      </c>
      <c r="C735" s="13" t="s">
        <v>5</v>
      </c>
      <c r="D735" s="13">
        <v>2</v>
      </c>
      <c r="E735" s="14" t="s">
        <v>25</v>
      </c>
      <c r="F735" s="15">
        <v>1</v>
      </c>
      <c r="G735" s="14"/>
      <c r="H735" s="14"/>
      <c r="I735" t="e">
        <f t="shared" ref="I735" si="742">AVERAGE(G735:G736)</f>
        <v>#DIV/0!</v>
      </c>
      <c r="J735" t="e">
        <f t="shared" ref="J735" si="743">AVERAGE(H735:H736)</f>
        <v>#DIV/0!</v>
      </c>
      <c r="U735" s="12"/>
    </row>
    <row r="736" spans="1:21">
      <c r="A736" s="12">
        <v>43682</v>
      </c>
      <c r="B736" s="13">
        <v>3</v>
      </c>
      <c r="C736" s="13" t="s">
        <v>5</v>
      </c>
      <c r="D736" s="13">
        <v>2</v>
      </c>
      <c r="E736" s="14" t="s">
        <v>25</v>
      </c>
      <c r="F736" s="15">
        <v>2</v>
      </c>
      <c r="G736" s="14"/>
      <c r="H736" s="14"/>
      <c r="U736" s="12"/>
    </row>
    <row r="737" spans="1:21">
      <c r="A737" s="12">
        <v>43682</v>
      </c>
      <c r="B737" s="13">
        <v>3</v>
      </c>
      <c r="C737" s="13" t="s">
        <v>5</v>
      </c>
      <c r="D737" s="13">
        <v>3</v>
      </c>
      <c r="E737" s="14" t="s">
        <v>25</v>
      </c>
      <c r="F737" s="15">
        <v>1</v>
      </c>
      <c r="G737" s="14"/>
      <c r="H737" s="14"/>
      <c r="I737" t="e">
        <f t="shared" ref="I737" si="744">AVERAGE(G737:G738)</f>
        <v>#DIV/0!</v>
      </c>
      <c r="J737" t="e">
        <f t="shared" ref="J737" si="745">AVERAGE(H737:H738)</f>
        <v>#DIV/0!</v>
      </c>
      <c r="U737" s="12"/>
    </row>
    <row r="738" spans="1:21">
      <c r="A738" s="12">
        <v>43682</v>
      </c>
      <c r="B738" s="13">
        <v>3</v>
      </c>
      <c r="C738" s="13" t="s">
        <v>5</v>
      </c>
      <c r="D738" s="13">
        <v>3</v>
      </c>
      <c r="E738" s="14" t="s">
        <v>25</v>
      </c>
      <c r="F738" s="15">
        <v>2</v>
      </c>
      <c r="G738" s="14"/>
      <c r="H738" s="14"/>
      <c r="U738" s="12"/>
    </row>
    <row r="739" spans="1:21">
      <c r="A739" s="12">
        <v>43682</v>
      </c>
      <c r="B739" s="13">
        <v>3</v>
      </c>
      <c r="C739" s="13" t="s">
        <v>5</v>
      </c>
      <c r="D739" s="13">
        <v>4</v>
      </c>
      <c r="E739" s="14" t="s">
        <v>25</v>
      </c>
      <c r="F739" s="15">
        <v>1</v>
      </c>
      <c r="G739" s="14"/>
      <c r="H739" s="14"/>
      <c r="I739" t="e">
        <f t="shared" ref="I739" si="746">AVERAGE(G739:G740)</f>
        <v>#DIV/0!</v>
      </c>
      <c r="J739" t="e">
        <f t="shared" ref="J739" si="747">AVERAGE(H739:H740)</f>
        <v>#DIV/0!</v>
      </c>
      <c r="U739" s="12"/>
    </row>
    <row r="740" spans="1:21">
      <c r="A740" s="12">
        <v>43682</v>
      </c>
      <c r="B740" s="13">
        <v>3</v>
      </c>
      <c r="C740" s="13" t="s">
        <v>5</v>
      </c>
      <c r="D740" s="13">
        <v>4</v>
      </c>
      <c r="E740" s="14" t="s">
        <v>25</v>
      </c>
      <c r="F740" s="15">
        <v>2</v>
      </c>
      <c r="G740" s="14"/>
      <c r="H740" s="14"/>
      <c r="U740" s="12"/>
    </row>
    <row r="741" spans="1:21">
      <c r="A741" s="12">
        <v>43682</v>
      </c>
      <c r="B741" s="13">
        <v>3</v>
      </c>
      <c r="C741" s="13" t="s">
        <v>5</v>
      </c>
      <c r="D741" s="13">
        <v>5</v>
      </c>
      <c r="E741" s="14" t="s">
        <v>25</v>
      </c>
      <c r="F741" s="15">
        <v>1</v>
      </c>
      <c r="G741" s="14"/>
      <c r="H741" s="14"/>
      <c r="I741" t="e">
        <f t="shared" ref="I741" si="748">AVERAGE(G741:G742)</f>
        <v>#DIV/0!</v>
      </c>
      <c r="J741" t="e">
        <f t="shared" ref="J741" si="749">AVERAGE(H741:H742)</f>
        <v>#DIV/0!</v>
      </c>
      <c r="U741" s="12"/>
    </row>
    <row r="742" spans="1:21">
      <c r="A742" s="12">
        <v>43682</v>
      </c>
      <c r="B742" s="13">
        <v>3</v>
      </c>
      <c r="C742" s="13" t="s">
        <v>5</v>
      </c>
      <c r="D742" s="13">
        <v>5</v>
      </c>
      <c r="E742" s="14" t="s">
        <v>25</v>
      </c>
      <c r="F742" s="15">
        <v>2</v>
      </c>
      <c r="G742" s="14"/>
      <c r="H742" s="14"/>
      <c r="U742" s="12"/>
    </row>
    <row r="743" spans="1:21">
      <c r="A743" s="12">
        <v>43682</v>
      </c>
      <c r="B743" s="13">
        <v>3</v>
      </c>
      <c r="C743" s="13" t="s">
        <v>6</v>
      </c>
      <c r="D743" s="13">
        <v>1</v>
      </c>
      <c r="E743" s="14" t="s">
        <v>25</v>
      </c>
      <c r="F743" s="15">
        <v>1</v>
      </c>
      <c r="G743" s="14"/>
      <c r="H743" s="14"/>
      <c r="I743" t="e">
        <f t="shared" ref="I743" si="750">AVERAGE(G743:G744)</f>
        <v>#DIV/0!</v>
      </c>
      <c r="J743" t="e">
        <f t="shared" ref="J743" si="751">AVERAGE(H743:H744)</f>
        <v>#DIV/0!</v>
      </c>
      <c r="U743" s="12"/>
    </row>
    <row r="744" spans="1:21">
      <c r="A744" s="12">
        <v>43682</v>
      </c>
      <c r="B744" s="13">
        <v>3</v>
      </c>
      <c r="C744" s="13" t="s">
        <v>6</v>
      </c>
      <c r="D744" s="13">
        <v>1</v>
      </c>
      <c r="E744" s="14" t="s">
        <v>25</v>
      </c>
      <c r="F744" s="15">
        <v>2</v>
      </c>
      <c r="G744" s="14"/>
      <c r="H744" s="14"/>
      <c r="U744" s="12"/>
    </row>
    <row r="745" spans="1:21">
      <c r="A745" s="12">
        <v>43682</v>
      </c>
      <c r="B745" s="13">
        <v>3</v>
      </c>
      <c r="C745" s="13" t="s">
        <v>6</v>
      </c>
      <c r="D745" s="13">
        <v>2</v>
      </c>
      <c r="E745" s="14" t="s">
        <v>25</v>
      </c>
      <c r="F745" s="15">
        <v>1</v>
      </c>
      <c r="G745" s="14"/>
      <c r="H745" s="14"/>
      <c r="I745" t="e">
        <f t="shared" ref="I745" si="752">AVERAGE(G745:G746)</f>
        <v>#DIV/0!</v>
      </c>
      <c r="J745" t="e">
        <f t="shared" ref="J745" si="753">AVERAGE(H745:H746)</f>
        <v>#DIV/0!</v>
      </c>
      <c r="U745" s="12"/>
    </row>
    <row r="746" spans="1:21">
      <c r="A746" s="12">
        <v>43682</v>
      </c>
      <c r="B746" s="13">
        <v>3</v>
      </c>
      <c r="C746" s="13" t="s">
        <v>6</v>
      </c>
      <c r="D746" s="13">
        <v>2</v>
      </c>
      <c r="E746" s="14" t="s">
        <v>25</v>
      </c>
      <c r="F746" s="15">
        <v>2</v>
      </c>
      <c r="G746" s="14"/>
      <c r="H746" s="14"/>
      <c r="U746" s="12"/>
    </row>
    <row r="747" spans="1:21">
      <c r="A747" s="12">
        <v>43682</v>
      </c>
      <c r="B747" s="13">
        <v>3</v>
      </c>
      <c r="C747" s="13" t="s">
        <v>6</v>
      </c>
      <c r="D747" s="13">
        <v>3</v>
      </c>
      <c r="E747" s="14" t="s">
        <v>25</v>
      </c>
      <c r="F747" s="15">
        <v>1</v>
      </c>
      <c r="G747" s="14"/>
      <c r="H747" s="14"/>
      <c r="I747" t="e">
        <f t="shared" ref="I747" si="754">AVERAGE(G747:G748)</f>
        <v>#DIV/0!</v>
      </c>
      <c r="J747" t="e">
        <f t="shared" ref="J747" si="755">AVERAGE(H747:H748)</f>
        <v>#DIV/0!</v>
      </c>
      <c r="U747" s="12"/>
    </row>
    <row r="748" spans="1:21">
      <c r="A748" s="12">
        <v>43682</v>
      </c>
      <c r="B748" s="13">
        <v>3</v>
      </c>
      <c r="C748" s="13" t="s">
        <v>6</v>
      </c>
      <c r="D748" s="13">
        <v>3</v>
      </c>
      <c r="E748" s="14" t="s">
        <v>25</v>
      </c>
      <c r="F748" s="15">
        <v>2</v>
      </c>
      <c r="G748" s="14"/>
      <c r="H748" s="14"/>
      <c r="U748" s="12"/>
    </row>
    <row r="749" spans="1:21">
      <c r="A749" s="12">
        <v>43682</v>
      </c>
      <c r="B749" s="13">
        <v>3</v>
      </c>
      <c r="C749" s="13" t="s">
        <v>6</v>
      </c>
      <c r="D749" s="13">
        <v>4</v>
      </c>
      <c r="E749" s="14" t="s">
        <v>25</v>
      </c>
      <c r="F749" s="15">
        <v>1</v>
      </c>
      <c r="G749" s="14"/>
      <c r="H749" s="14"/>
      <c r="I749" t="e">
        <f t="shared" ref="I749" si="756">AVERAGE(G749:G750)</f>
        <v>#DIV/0!</v>
      </c>
      <c r="J749" t="e">
        <f t="shared" ref="J749" si="757">AVERAGE(H749:H750)</f>
        <v>#DIV/0!</v>
      </c>
      <c r="U749" s="12"/>
    </row>
    <row r="750" spans="1:21">
      <c r="A750" s="12">
        <v>43682</v>
      </c>
      <c r="B750" s="13">
        <v>3</v>
      </c>
      <c r="C750" s="13" t="s">
        <v>6</v>
      </c>
      <c r="D750" s="13">
        <v>4</v>
      </c>
      <c r="E750" s="14" t="s">
        <v>25</v>
      </c>
      <c r="F750" s="15">
        <v>2</v>
      </c>
      <c r="G750" s="14"/>
      <c r="H750" s="14"/>
      <c r="U750" s="12"/>
    </row>
    <row r="751" spans="1:21">
      <c r="A751" s="12">
        <v>43682</v>
      </c>
      <c r="B751" s="13">
        <v>3</v>
      </c>
      <c r="C751" s="13" t="s">
        <v>6</v>
      </c>
      <c r="D751" s="13">
        <v>5</v>
      </c>
      <c r="E751" s="14" t="s">
        <v>25</v>
      </c>
      <c r="F751" s="15">
        <v>1</v>
      </c>
      <c r="G751" s="14"/>
      <c r="H751" s="14"/>
      <c r="I751" t="e">
        <f t="shared" ref="I751" si="758">AVERAGE(G751:G752)</f>
        <v>#DIV/0!</v>
      </c>
      <c r="J751" t="e">
        <f t="shared" ref="J751" si="759">AVERAGE(H751:H752)</f>
        <v>#DIV/0!</v>
      </c>
      <c r="U751" s="12"/>
    </row>
    <row r="752" spans="1:21">
      <c r="A752" s="12">
        <v>43682</v>
      </c>
      <c r="B752" s="13">
        <v>3</v>
      </c>
      <c r="C752" s="13" t="s">
        <v>6</v>
      </c>
      <c r="D752" s="13">
        <v>5</v>
      </c>
      <c r="E752" s="14" t="s">
        <v>25</v>
      </c>
      <c r="F752" s="15">
        <v>2</v>
      </c>
      <c r="G752" s="14"/>
      <c r="H752" s="14"/>
      <c r="U752" s="12"/>
    </row>
    <row r="753" spans="1:21">
      <c r="A753" s="12">
        <v>43682</v>
      </c>
      <c r="B753" s="13">
        <v>5</v>
      </c>
      <c r="C753" s="13" t="s">
        <v>4</v>
      </c>
      <c r="D753" s="13">
        <v>1</v>
      </c>
      <c r="E753" s="14" t="s">
        <v>25</v>
      </c>
      <c r="F753" s="15">
        <v>1</v>
      </c>
      <c r="I753" t="e">
        <f t="shared" ref="I753" si="760">AVERAGE(G753:G754)</f>
        <v>#DIV/0!</v>
      </c>
      <c r="J753" t="e">
        <f t="shared" ref="J753" si="761">AVERAGE(H753:H754)</f>
        <v>#DIV/0!</v>
      </c>
      <c r="U753" s="12"/>
    </row>
    <row r="754" spans="1:21">
      <c r="A754" s="12">
        <v>43682</v>
      </c>
      <c r="B754" s="13">
        <v>5</v>
      </c>
      <c r="C754" s="13" t="s">
        <v>4</v>
      </c>
      <c r="D754" s="13">
        <v>1</v>
      </c>
      <c r="E754" s="14" t="s">
        <v>25</v>
      </c>
      <c r="F754" s="15">
        <v>2</v>
      </c>
      <c r="U754" s="12"/>
    </row>
    <row r="755" spans="1:21">
      <c r="A755" s="12">
        <v>43682</v>
      </c>
      <c r="B755" s="13">
        <v>5</v>
      </c>
      <c r="C755" s="13" t="s">
        <v>4</v>
      </c>
      <c r="D755" s="13">
        <v>2</v>
      </c>
      <c r="E755" s="14" t="s">
        <v>25</v>
      </c>
      <c r="F755" s="15">
        <v>1</v>
      </c>
      <c r="I755" t="e">
        <f t="shared" ref="I755" si="762">AVERAGE(G755:G756)</f>
        <v>#DIV/0!</v>
      </c>
      <c r="J755" t="e">
        <f t="shared" ref="J755" si="763">AVERAGE(H755:H756)</f>
        <v>#DIV/0!</v>
      </c>
      <c r="U755" s="12"/>
    </row>
    <row r="756" spans="1:21">
      <c r="A756" s="12">
        <v>43682</v>
      </c>
      <c r="B756" s="13">
        <v>5</v>
      </c>
      <c r="C756" s="13" t="s">
        <v>4</v>
      </c>
      <c r="D756" s="13">
        <v>2</v>
      </c>
      <c r="E756" s="14" t="s">
        <v>25</v>
      </c>
      <c r="F756" s="15">
        <v>2</v>
      </c>
      <c r="U756" s="12"/>
    </row>
    <row r="757" spans="1:21">
      <c r="A757" s="12">
        <v>43682</v>
      </c>
      <c r="B757" s="13">
        <v>5</v>
      </c>
      <c r="C757" s="13" t="s">
        <v>4</v>
      </c>
      <c r="D757" s="13">
        <v>3</v>
      </c>
      <c r="E757" s="14" t="s">
        <v>25</v>
      </c>
      <c r="F757" s="15">
        <v>1</v>
      </c>
      <c r="I757" t="e">
        <f t="shared" ref="I757" si="764">AVERAGE(G757:G758)</f>
        <v>#DIV/0!</v>
      </c>
      <c r="J757" t="e">
        <f t="shared" ref="J757" si="765">AVERAGE(H757:H758)</f>
        <v>#DIV/0!</v>
      </c>
      <c r="U757" s="12"/>
    </row>
    <row r="758" spans="1:21">
      <c r="A758" s="12">
        <v>43682</v>
      </c>
      <c r="B758" s="13">
        <v>5</v>
      </c>
      <c r="C758" s="13" t="s">
        <v>4</v>
      </c>
      <c r="D758" s="13">
        <v>3</v>
      </c>
      <c r="E758" s="14" t="s">
        <v>25</v>
      </c>
      <c r="F758" s="15">
        <v>2</v>
      </c>
      <c r="U758" s="12"/>
    </row>
    <row r="759" spans="1:21">
      <c r="A759" s="12">
        <v>43682</v>
      </c>
      <c r="B759" s="13">
        <v>5</v>
      </c>
      <c r="C759" s="13" t="s">
        <v>4</v>
      </c>
      <c r="D759" s="13">
        <v>4</v>
      </c>
      <c r="E759" s="14" t="s">
        <v>25</v>
      </c>
      <c r="F759" s="15">
        <v>1</v>
      </c>
      <c r="I759" t="e">
        <f t="shared" ref="I759" si="766">AVERAGE(G759:G760)</f>
        <v>#DIV/0!</v>
      </c>
      <c r="J759" t="e">
        <f t="shared" ref="J759" si="767">AVERAGE(H759:H760)</f>
        <v>#DIV/0!</v>
      </c>
      <c r="U759" s="12"/>
    </row>
    <row r="760" spans="1:21">
      <c r="A760" s="12">
        <v>43682</v>
      </c>
      <c r="B760" s="13">
        <v>5</v>
      </c>
      <c r="C760" s="13" t="s">
        <v>4</v>
      </c>
      <c r="D760" s="13">
        <v>4</v>
      </c>
      <c r="E760" s="14" t="s">
        <v>25</v>
      </c>
      <c r="F760" s="15">
        <v>2</v>
      </c>
      <c r="U760" s="12"/>
    </row>
    <row r="761" spans="1:21">
      <c r="A761" s="12">
        <v>43682</v>
      </c>
      <c r="B761" s="13">
        <v>5</v>
      </c>
      <c r="C761" s="13" t="s">
        <v>4</v>
      </c>
      <c r="D761" s="13">
        <v>5</v>
      </c>
      <c r="E761" s="14" t="s">
        <v>25</v>
      </c>
      <c r="F761" s="15">
        <v>1</v>
      </c>
      <c r="I761" t="e">
        <f t="shared" ref="I761" si="768">AVERAGE(G761:G762)</f>
        <v>#DIV/0!</v>
      </c>
      <c r="J761" t="e">
        <f t="shared" ref="J761" si="769">AVERAGE(H761:H762)</f>
        <v>#DIV/0!</v>
      </c>
      <c r="U761" s="12"/>
    </row>
    <row r="762" spans="1:21">
      <c r="A762" s="12">
        <v>43682</v>
      </c>
      <c r="B762" s="13">
        <v>5</v>
      </c>
      <c r="C762" s="13" t="s">
        <v>4</v>
      </c>
      <c r="D762" s="13">
        <v>5</v>
      </c>
      <c r="E762" s="14" t="s">
        <v>25</v>
      </c>
      <c r="F762" s="15">
        <v>2</v>
      </c>
      <c r="U762" s="12"/>
    </row>
    <row r="763" spans="1:21">
      <c r="A763" s="12">
        <v>43682</v>
      </c>
      <c r="B763" s="13">
        <v>5</v>
      </c>
      <c r="C763" s="13" t="s">
        <v>5</v>
      </c>
      <c r="D763" s="13">
        <v>1</v>
      </c>
      <c r="E763" s="14" t="s">
        <v>25</v>
      </c>
      <c r="F763" s="15">
        <v>1</v>
      </c>
      <c r="I763" t="e">
        <f t="shared" ref="I763" si="770">AVERAGE(G763:G764)</f>
        <v>#DIV/0!</v>
      </c>
      <c r="J763" t="e">
        <f t="shared" ref="J763" si="771">AVERAGE(H763:H764)</f>
        <v>#DIV/0!</v>
      </c>
      <c r="U763" s="12"/>
    </row>
    <row r="764" spans="1:21">
      <c r="A764" s="12">
        <v>43682</v>
      </c>
      <c r="B764" s="13">
        <v>5</v>
      </c>
      <c r="C764" s="13" t="s">
        <v>5</v>
      </c>
      <c r="D764" s="13">
        <v>1</v>
      </c>
      <c r="E764" s="14" t="s">
        <v>25</v>
      </c>
      <c r="F764" s="15">
        <v>2</v>
      </c>
      <c r="U764" s="12"/>
    </row>
    <row r="765" spans="1:21">
      <c r="A765" s="12">
        <v>43682</v>
      </c>
      <c r="B765" s="13">
        <v>5</v>
      </c>
      <c r="C765" s="13" t="s">
        <v>5</v>
      </c>
      <c r="D765" s="13">
        <v>2</v>
      </c>
      <c r="E765" s="14" t="s">
        <v>25</v>
      </c>
      <c r="F765" s="15">
        <v>1</v>
      </c>
      <c r="I765" t="e">
        <f t="shared" ref="I765" si="772">AVERAGE(G765:G766)</f>
        <v>#DIV/0!</v>
      </c>
      <c r="J765" t="e">
        <f t="shared" ref="J765" si="773">AVERAGE(H765:H766)</f>
        <v>#DIV/0!</v>
      </c>
      <c r="U765" s="12"/>
    </row>
    <row r="766" spans="1:21">
      <c r="A766" s="12">
        <v>43682</v>
      </c>
      <c r="B766" s="13">
        <v>5</v>
      </c>
      <c r="C766" s="13" t="s">
        <v>5</v>
      </c>
      <c r="D766" s="13">
        <v>2</v>
      </c>
      <c r="E766" s="14" t="s">
        <v>25</v>
      </c>
      <c r="F766" s="15">
        <v>2</v>
      </c>
      <c r="U766" s="12"/>
    </row>
    <row r="767" spans="1:21">
      <c r="A767" s="12">
        <v>43682</v>
      </c>
      <c r="B767" s="13">
        <v>5</v>
      </c>
      <c r="C767" s="13" t="s">
        <v>5</v>
      </c>
      <c r="D767" s="13">
        <v>3</v>
      </c>
      <c r="E767" s="14" t="s">
        <v>25</v>
      </c>
      <c r="F767" s="15">
        <v>1</v>
      </c>
      <c r="I767" t="e">
        <f t="shared" ref="I767" si="774">AVERAGE(G767:G768)</f>
        <v>#DIV/0!</v>
      </c>
      <c r="J767" t="e">
        <f t="shared" ref="J767" si="775">AVERAGE(H767:H768)</f>
        <v>#DIV/0!</v>
      </c>
      <c r="U767" s="12"/>
    </row>
    <row r="768" spans="1:21">
      <c r="A768" s="12">
        <v>43682</v>
      </c>
      <c r="B768" s="13">
        <v>5</v>
      </c>
      <c r="C768" s="13" t="s">
        <v>5</v>
      </c>
      <c r="D768" s="13">
        <v>3</v>
      </c>
      <c r="E768" s="14" t="s">
        <v>25</v>
      </c>
      <c r="F768" s="15">
        <v>2</v>
      </c>
      <c r="U768" s="12"/>
    </row>
    <row r="769" spans="1:21">
      <c r="A769" s="12">
        <v>43682</v>
      </c>
      <c r="B769" s="13">
        <v>5</v>
      </c>
      <c r="C769" s="13" t="s">
        <v>5</v>
      </c>
      <c r="D769" s="13">
        <v>4</v>
      </c>
      <c r="E769" s="14" t="s">
        <v>25</v>
      </c>
      <c r="F769" s="15">
        <v>1</v>
      </c>
      <c r="I769" t="e">
        <f t="shared" ref="I769" si="776">AVERAGE(G769:G770)</f>
        <v>#DIV/0!</v>
      </c>
      <c r="J769" t="e">
        <f t="shared" ref="J769" si="777">AVERAGE(H769:H770)</f>
        <v>#DIV/0!</v>
      </c>
      <c r="U769" s="12"/>
    </row>
    <row r="770" spans="1:21">
      <c r="A770" s="12">
        <v>43682</v>
      </c>
      <c r="B770" s="13">
        <v>5</v>
      </c>
      <c r="C770" s="13" t="s">
        <v>5</v>
      </c>
      <c r="D770" s="13">
        <v>4</v>
      </c>
      <c r="E770" s="14" t="s">
        <v>25</v>
      </c>
      <c r="F770" s="15">
        <v>2</v>
      </c>
      <c r="U770" s="12"/>
    </row>
    <row r="771" spans="1:21">
      <c r="A771" s="12">
        <v>43682</v>
      </c>
      <c r="B771" s="13">
        <v>5</v>
      </c>
      <c r="C771" s="13" t="s">
        <v>5</v>
      </c>
      <c r="D771" s="13">
        <v>5</v>
      </c>
      <c r="E771" s="14" t="s">
        <v>25</v>
      </c>
      <c r="F771" s="15">
        <v>1</v>
      </c>
      <c r="I771" t="e">
        <f t="shared" ref="I771" si="778">AVERAGE(G771:G772)</f>
        <v>#DIV/0!</v>
      </c>
      <c r="J771" t="e">
        <f t="shared" ref="J771" si="779">AVERAGE(H771:H772)</f>
        <v>#DIV/0!</v>
      </c>
      <c r="U771" s="12"/>
    </row>
    <row r="772" spans="1:21">
      <c r="A772" s="12">
        <v>43682</v>
      </c>
      <c r="B772" s="13">
        <v>5</v>
      </c>
      <c r="C772" s="13" t="s">
        <v>5</v>
      </c>
      <c r="D772" s="13">
        <v>5</v>
      </c>
      <c r="E772" s="14" t="s">
        <v>25</v>
      </c>
      <c r="F772" s="15">
        <v>2</v>
      </c>
      <c r="U772" s="12"/>
    </row>
    <row r="773" spans="1:21">
      <c r="A773" s="12">
        <v>43682</v>
      </c>
      <c r="B773" s="13">
        <v>5</v>
      </c>
      <c r="C773" s="13" t="s">
        <v>6</v>
      </c>
      <c r="D773" s="13">
        <v>1</v>
      </c>
      <c r="E773" s="14" t="s">
        <v>25</v>
      </c>
      <c r="F773" s="15">
        <v>1</v>
      </c>
      <c r="I773" t="e">
        <f t="shared" ref="I773" si="780">AVERAGE(G773:G774)</f>
        <v>#DIV/0!</v>
      </c>
      <c r="J773" t="e">
        <f t="shared" ref="J773" si="781">AVERAGE(H773:H774)</f>
        <v>#DIV/0!</v>
      </c>
      <c r="U773" s="12"/>
    </row>
    <row r="774" spans="1:21">
      <c r="A774" s="12">
        <v>43682</v>
      </c>
      <c r="B774" s="13">
        <v>5</v>
      </c>
      <c r="C774" s="13" t="s">
        <v>6</v>
      </c>
      <c r="D774" s="13">
        <v>1</v>
      </c>
      <c r="E774" s="14" t="s">
        <v>25</v>
      </c>
      <c r="F774" s="15">
        <v>2</v>
      </c>
      <c r="U774" s="12"/>
    </row>
    <row r="775" spans="1:21">
      <c r="A775" s="12">
        <v>43682</v>
      </c>
      <c r="B775" s="13">
        <v>5</v>
      </c>
      <c r="C775" s="13" t="s">
        <v>6</v>
      </c>
      <c r="D775" s="13">
        <v>2</v>
      </c>
      <c r="E775" s="14" t="s">
        <v>25</v>
      </c>
      <c r="F775" s="15">
        <v>1</v>
      </c>
      <c r="I775" t="e">
        <f t="shared" ref="I775" si="782">AVERAGE(G775:G776)</f>
        <v>#DIV/0!</v>
      </c>
      <c r="J775" t="e">
        <f t="shared" ref="J775" si="783">AVERAGE(H775:H776)</f>
        <v>#DIV/0!</v>
      </c>
      <c r="U775" s="12"/>
    </row>
    <row r="776" spans="1:21">
      <c r="A776" s="12">
        <v>43682</v>
      </c>
      <c r="B776" s="13">
        <v>5</v>
      </c>
      <c r="C776" s="13" t="s">
        <v>6</v>
      </c>
      <c r="D776" s="13">
        <v>2</v>
      </c>
      <c r="E776" s="14" t="s">
        <v>25</v>
      </c>
      <c r="F776" s="15">
        <v>2</v>
      </c>
      <c r="U776" s="12"/>
    </row>
    <row r="777" spans="1:21">
      <c r="A777" s="12">
        <v>43682</v>
      </c>
      <c r="B777" s="13">
        <v>5</v>
      </c>
      <c r="C777" s="13" t="s">
        <v>6</v>
      </c>
      <c r="D777" s="13">
        <v>3</v>
      </c>
      <c r="E777" s="14" t="s">
        <v>25</v>
      </c>
      <c r="F777" s="15">
        <v>1</v>
      </c>
      <c r="I777" t="e">
        <f t="shared" ref="I777" si="784">AVERAGE(G777:G778)</f>
        <v>#DIV/0!</v>
      </c>
      <c r="J777" t="e">
        <f t="shared" ref="J777" si="785">AVERAGE(H777:H778)</f>
        <v>#DIV/0!</v>
      </c>
      <c r="U777" s="12"/>
    </row>
    <row r="778" spans="1:21">
      <c r="A778" s="12">
        <v>43682</v>
      </c>
      <c r="B778" s="13">
        <v>5</v>
      </c>
      <c r="C778" s="13" t="s">
        <v>6</v>
      </c>
      <c r="D778" s="13">
        <v>3</v>
      </c>
      <c r="E778" s="14" t="s">
        <v>25</v>
      </c>
      <c r="F778" s="15">
        <v>2</v>
      </c>
      <c r="U778" s="12"/>
    </row>
    <row r="779" spans="1:21">
      <c r="A779" s="12">
        <v>43682</v>
      </c>
      <c r="B779" s="13">
        <v>5</v>
      </c>
      <c r="C779" s="13" t="s">
        <v>6</v>
      </c>
      <c r="D779" s="13">
        <v>4</v>
      </c>
      <c r="E779" s="14" t="s">
        <v>25</v>
      </c>
      <c r="F779" s="15">
        <v>1</v>
      </c>
      <c r="I779" t="e">
        <f t="shared" ref="I779" si="786">AVERAGE(G779:G780)</f>
        <v>#DIV/0!</v>
      </c>
      <c r="J779" t="e">
        <f t="shared" ref="J779" si="787">AVERAGE(H779:H780)</f>
        <v>#DIV/0!</v>
      </c>
      <c r="U779" s="12"/>
    </row>
    <row r="780" spans="1:21">
      <c r="A780" s="12">
        <v>43682</v>
      </c>
      <c r="B780" s="13">
        <v>5</v>
      </c>
      <c r="C780" s="13" t="s">
        <v>6</v>
      </c>
      <c r="D780" s="13">
        <v>4</v>
      </c>
      <c r="E780" s="14" t="s">
        <v>25</v>
      </c>
      <c r="F780" s="15">
        <v>2</v>
      </c>
      <c r="U780" s="12"/>
    </row>
    <row r="781" spans="1:21">
      <c r="A781" s="12">
        <v>43682</v>
      </c>
      <c r="B781" s="13">
        <v>5</v>
      </c>
      <c r="C781" s="13" t="s">
        <v>6</v>
      </c>
      <c r="D781" s="13">
        <v>5</v>
      </c>
      <c r="E781" s="14" t="s">
        <v>25</v>
      </c>
      <c r="F781" s="15">
        <v>1</v>
      </c>
      <c r="I781" t="e">
        <f t="shared" ref="I781" si="788">AVERAGE(G781:G782)</f>
        <v>#DIV/0!</v>
      </c>
      <c r="J781" t="e">
        <f t="shared" ref="J781" si="789">AVERAGE(H781:H782)</f>
        <v>#DIV/0!</v>
      </c>
      <c r="U781" s="12"/>
    </row>
    <row r="782" spans="1:21">
      <c r="A782" s="12">
        <v>43682</v>
      </c>
      <c r="B782" s="13">
        <v>5</v>
      </c>
      <c r="C782" s="13" t="s">
        <v>6</v>
      </c>
      <c r="D782" s="13">
        <v>5</v>
      </c>
      <c r="E782" s="14" t="s">
        <v>25</v>
      </c>
      <c r="F782" s="15">
        <v>2</v>
      </c>
      <c r="U782" s="12"/>
    </row>
    <row r="783" spans="1:21">
      <c r="A783" s="12">
        <v>43682</v>
      </c>
      <c r="B783" s="13">
        <v>6</v>
      </c>
      <c r="C783" s="13" t="s">
        <v>4</v>
      </c>
      <c r="D783" s="13">
        <v>1</v>
      </c>
      <c r="E783" s="14" t="s">
        <v>25</v>
      </c>
      <c r="F783" s="15">
        <v>1</v>
      </c>
      <c r="I783" t="e">
        <f t="shared" ref="I783" si="790">AVERAGE(G783:G784)</f>
        <v>#DIV/0!</v>
      </c>
      <c r="J783" t="e">
        <f t="shared" ref="J783" si="791">AVERAGE(H783:H784)</f>
        <v>#DIV/0!</v>
      </c>
      <c r="U783" s="12"/>
    </row>
    <row r="784" spans="1:21">
      <c r="A784" s="12">
        <v>43682</v>
      </c>
      <c r="B784" s="13">
        <v>6</v>
      </c>
      <c r="C784" s="13" t="s">
        <v>4</v>
      </c>
      <c r="D784" s="13">
        <v>1</v>
      </c>
      <c r="E784" s="14" t="s">
        <v>25</v>
      </c>
      <c r="F784" s="15">
        <v>2</v>
      </c>
      <c r="U784" s="12"/>
    </row>
    <row r="785" spans="1:21">
      <c r="A785" s="12">
        <v>43682</v>
      </c>
      <c r="B785" s="13">
        <v>6</v>
      </c>
      <c r="C785" s="13" t="s">
        <v>4</v>
      </c>
      <c r="D785" s="13">
        <v>2</v>
      </c>
      <c r="E785" s="14" t="s">
        <v>25</v>
      </c>
      <c r="F785" s="15">
        <v>1</v>
      </c>
      <c r="I785" t="e">
        <f t="shared" ref="I785" si="792">AVERAGE(G785:G786)</f>
        <v>#DIV/0!</v>
      </c>
      <c r="J785" t="e">
        <f t="shared" ref="J785" si="793">AVERAGE(H785:H786)</f>
        <v>#DIV/0!</v>
      </c>
      <c r="U785" s="12"/>
    </row>
    <row r="786" spans="1:21">
      <c r="A786" s="12">
        <v>43682</v>
      </c>
      <c r="B786" s="13">
        <v>6</v>
      </c>
      <c r="C786" s="13" t="s">
        <v>4</v>
      </c>
      <c r="D786" s="13">
        <v>2</v>
      </c>
      <c r="E786" s="14" t="s">
        <v>25</v>
      </c>
      <c r="F786" s="15">
        <v>2</v>
      </c>
      <c r="U786" s="12"/>
    </row>
    <row r="787" spans="1:21">
      <c r="A787" s="12">
        <v>43682</v>
      </c>
      <c r="B787" s="13">
        <v>6</v>
      </c>
      <c r="C787" s="13" t="s">
        <v>4</v>
      </c>
      <c r="D787" s="13">
        <v>3</v>
      </c>
      <c r="E787" s="14" t="s">
        <v>25</v>
      </c>
      <c r="F787" s="15">
        <v>1</v>
      </c>
      <c r="I787" t="e">
        <f t="shared" ref="I787" si="794">AVERAGE(G787:G788)</f>
        <v>#DIV/0!</v>
      </c>
      <c r="J787" t="e">
        <f t="shared" ref="J787" si="795">AVERAGE(H787:H788)</f>
        <v>#DIV/0!</v>
      </c>
      <c r="U787" s="12"/>
    </row>
    <row r="788" spans="1:21">
      <c r="A788" s="12">
        <v>43682</v>
      </c>
      <c r="B788" s="13">
        <v>6</v>
      </c>
      <c r="C788" s="13" t="s">
        <v>4</v>
      </c>
      <c r="D788" s="13">
        <v>3</v>
      </c>
      <c r="E788" s="14" t="s">
        <v>25</v>
      </c>
      <c r="F788" s="15">
        <v>2</v>
      </c>
      <c r="U788" s="12"/>
    </row>
    <row r="789" spans="1:21">
      <c r="A789" s="12">
        <v>43682</v>
      </c>
      <c r="B789" s="13">
        <v>6</v>
      </c>
      <c r="C789" s="13" t="s">
        <v>4</v>
      </c>
      <c r="D789" s="13">
        <v>4</v>
      </c>
      <c r="E789" s="14" t="s">
        <v>25</v>
      </c>
      <c r="F789" s="15">
        <v>1</v>
      </c>
      <c r="I789" t="e">
        <f t="shared" ref="I789" si="796">AVERAGE(G789:G790)</f>
        <v>#DIV/0!</v>
      </c>
      <c r="J789" t="e">
        <f t="shared" ref="J789" si="797">AVERAGE(H789:H790)</f>
        <v>#DIV/0!</v>
      </c>
      <c r="U789" s="12"/>
    </row>
    <row r="790" spans="1:21">
      <c r="A790" s="12">
        <v>43682</v>
      </c>
      <c r="B790" s="13">
        <v>6</v>
      </c>
      <c r="C790" s="13" t="s">
        <v>4</v>
      </c>
      <c r="D790" s="13">
        <v>4</v>
      </c>
      <c r="E790" s="14" t="s">
        <v>25</v>
      </c>
      <c r="F790" s="15">
        <v>2</v>
      </c>
      <c r="U790" s="12"/>
    </row>
    <row r="791" spans="1:21">
      <c r="A791" s="12">
        <v>43682</v>
      </c>
      <c r="B791" s="13">
        <v>6</v>
      </c>
      <c r="C791" s="13" t="s">
        <v>4</v>
      </c>
      <c r="D791" s="13">
        <v>5</v>
      </c>
      <c r="E791" s="14" t="s">
        <v>25</v>
      </c>
      <c r="F791" s="15">
        <v>1</v>
      </c>
      <c r="I791" t="e">
        <f t="shared" ref="I791" si="798">AVERAGE(G791:G792)</f>
        <v>#DIV/0!</v>
      </c>
      <c r="J791" t="e">
        <f t="shared" ref="J791" si="799">AVERAGE(H791:H792)</f>
        <v>#DIV/0!</v>
      </c>
      <c r="U791" s="12"/>
    </row>
    <row r="792" spans="1:21">
      <c r="A792" s="12">
        <v>43682</v>
      </c>
      <c r="B792" s="13">
        <v>6</v>
      </c>
      <c r="C792" s="13" t="s">
        <v>4</v>
      </c>
      <c r="D792" s="13">
        <v>5</v>
      </c>
      <c r="E792" s="14" t="s">
        <v>25</v>
      </c>
      <c r="F792" s="15">
        <v>2</v>
      </c>
      <c r="U792" s="12"/>
    </row>
    <row r="793" spans="1:21">
      <c r="A793" s="12">
        <v>43682</v>
      </c>
      <c r="B793" s="13">
        <v>6</v>
      </c>
      <c r="C793" s="13" t="s">
        <v>5</v>
      </c>
      <c r="D793" s="13">
        <v>1</v>
      </c>
      <c r="E793" s="14" t="s">
        <v>25</v>
      </c>
      <c r="F793" s="15">
        <v>1</v>
      </c>
      <c r="I793" t="e">
        <f t="shared" ref="I793" si="800">AVERAGE(G793:G794)</f>
        <v>#DIV/0!</v>
      </c>
      <c r="J793" t="e">
        <f t="shared" ref="J793" si="801">AVERAGE(H793:H794)</f>
        <v>#DIV/0!</v>
      </c>
      <c r="U793" s="12"/>
    </row>
    <row r="794" spans="1:21">
      <c r="A794" s="12">
        <v>43682</v>
      </c>
      <c r="B794" s="13">
        <v>6</v>
      </c>
      <c r="C794" s="13" t="s">
        <v>5</v>
      </c>
      <c r="D794" s="13">
        <v>1</v>
      </c>
      <c r="E794" s="14" t="s">
        <v>25</v>
      </c>
      <c r="F794" s="15">
        <v>2</v>
      </c>
      <c r="U794" s="12"/>
    </row>
    <row r="795" spans="1:21">
      <c r="A795" s="12">
        <v>43682</v>
      </c>
      <c r="B795" s="13">
        <v>6</v>
      </c>
      <c r="C795" s="13" t="s">
        <v>5</v>
      </c>
      <c r="D795" s="13">
        <v>2</v>
      </c>
      <c r="E795" s="14" t="s">
        <v>25</v>
      </c>
      <c r="F795" s="15">
        <v>1</v>
      </c>
      <c r="I795" t="e">
        <f t="shared" ref="I795" si="802">AVERAGE(G795:G796)</f>
        <v>#DIV/0!</v>
      </c>
      <c r="J795" t="e">
        <f t="shared" ref="J795" si="803">AVERAGE(H795:H796)</f>
        <v>#DIV/0!</v>
      </c>
      <c r="U795" s="12"/>
    </row>
    <row r="796" spans="1:21">
      <c r="A796" s="12">
        <v>43682</v>
      </c>
      <c r="B796" s="13">
        <v>6</v>
      </c>
      <c r="C796" s="13" t="s">
        <v>5</v>
      </c>
      <c r="D796" s="13">
        <v>2</v>
      </c>
      <c r="E796" s="14" t="s">
        <v>25</v>
      </c>
      <c r="F796" s="15">
        <v>2</v>
      </c>
      <c r="U796" s="12"/>
    </row>
    <row r="797" spans="1:21">
      <c r="A797" s="12">
        <v>43682</v>
      </c>
      <c r="B797" s="13">
        <v>6</v>
      </c>
      <c r="C797" s="13" t="s">
        <v>5</v>
      </c>
      <c r="D797" s="13">
        <v>3</v>
      </c>
      <c r="E797" s="14" t="s">
        <v>25</v>
      </c>
      <c r="F797" s="15">
        <v>1</v>
      </c>
      <c r="I797" t="e">
        <f t="shared" ref="I797" si="804">AVERAGE(G797:G798)</f>
        <v>#DIV/0!</v>
      </c>
      <c r="J797" t="e">
        <f t="shared" ref="J797" si="805">AVERAGE(H797:H798)</f>
        <v>#DIV/0!</v>
      </c>
      <c r="U797" s="12"/>
    </row>
    <row r="798" spans="1:21">
      <c r="A798" s="12">
        <v>43682</v>
      </c>
      <c r="B798" s="13">
        <v>6</v>
      </c>
      <c r="C798" s="13" t="s">
        <v>5</v>
      </c>
      <c r="D798" s="13">
        <v>3</v>
      </c>
      <c r="E798" s="14" t="s">
        <v>25</v>
      </c>
      <c r="F798" s="15">
        <v>2</v>
      </c>
      <c r="U798" s="12"/>
    </row>
    <row r="799" spans="1:21">
      <c r="A799" s="12">
        <v>43682</v>
      </c>
      <c r="B799" s="13">
        <v>6</v>
      </c>
      <c r="C799" s="13" t="s">
        <v>5</v>
      </c>
      <c r="D799" s="13">
        <v>4</v>
      </c>
      <c r="E799" s="14" t="s">
        <v>25</v>
      </c>
      <c r="F799" s="15">
        <v>1</v>
      </c>
      <c r="I799" t="e">
        <f t="shared" ref="I799" si="806">AVERAGE(G799:G800)</f>
        <v>#DIV/0!</v>
      </c>
      <c r="J799" t="e">
        <f t="shared" ref="J799" si="807">AVERAGE(H799:H800)</f>
        <v>#DIV/0!</v>
      </c>
      <c r="U799" s="12"/>
    </row>
    <row r="800" spans="1:21">
      <c r="A800" s="12">
        <v>43682</v>
      </c>
      <c r="B800" s="13">
        <v>6</v>
      </c>
      <c r="C800" s="13" t="s">
        <v>5</v>
      </c>
      <c r="D800" s="13">
        <v>4</v>
      </c>
      <c r="E800" s="14" t="s">
        <v>25</v>
      </c>
      <c r="F800" s="15">
        <v>2</v>
      </c>
      <c r="U800" s="12"/>
    </row>
    <row r="801" spans="1:21">
      <c r="A801" s="12">
        <v>43682</v>
      </c>
      <c r="B801" s="13">
        <v>6</v>
      </c>
      <c r="C801" s="13" t="s">
        <v>5</v>
      </c>
      <c r="D801" s="13">
        <v>5</v>
      </c>
      <c r="E801" s="14" t="s">
        <v>25</v>
      </c>
      <c r="F801" s="15">
        <v>1</v>
      </c>
      <c r="I801" t="e">
        <f t="shared" ref="I801" si="808">AVERAGE(G801:G802)</f>
        <v>#DIV/0!</v>
      </c>
      <c r="J801" t="e">
        <f t="shared" ref="J801" si="809">AVERAGE(H801:H802)</f>
        <v>#DIV/0!</v>
      </c>
      <c r="U801" s="12"/>
    </row>
    <row r="802" spans="1:21">
      <c r="A802" s="12">
        <v>43682</v>
      </c>
      <c r="B802" s="13">
        <v>6</v>
      </c>
      <c r="C802" s="13" t="s">
        <v>5</v>
      </c>
      <c r="D802" s="13">
        <v>5</v>
      </c>
      <c r="E802" s="14" t="s">
        <v>25</v>
      </c>
      <c r="F802" s="15">
        <v>2</v>
      </c>
      <c r="U802" s="12"/>
    </row>
    <row r="803" spans="1:21">
      <c r="A803" s="12">
        <v>43682</v>
      </c>
      <c r="B803" s="13">
        <v>6</v>
      </c>
      <c r="C803" s="13" t="s">
        <v>6</v>
      </c>
      <c r="D803" s="13">
        <v>1</v>
      </c>
      <c r="E803" s="14" t="s">
        <v>25</v>
      </c>
      <c r="F803" s="15">
        <v>1</v>
      </c>
      <c r="I803" t="e">
        <f t="shared" ref="I803" si="810">AVERAGE(G803:G804)</f>
        <v>#DIV/0!</v>
      </c>
      <c r="J803" t="e">
        <f t="shared" ref="J803" si="811">AVERAGE(H803:H804)</f>
        <v>#DIV/0!</v>
      </c>
      <c r="U803" s="12"/>
    </row>
    <row r="804" spans="1:21">
      <c r="A804" s="12">
        <v>43682</v>
      </c>
      <c r="B804" s="13">
        <v>6</v>
      </c>
      <c r="C804" s="13" t="s">
        <v>6</v>
      </c>
      <c r="D804" s="13">
        <v>1</v>
      </c>
      <c r="E804" s="14" t="s">
        <v>25</v>
      </c>
      <c r="F804" s="15">
        <v>2</v>
      </c>
      <c r="U804" s="12"/>
    </row>
    <row r="805" spans="1:21">
      <c r="A805" s="12">
        <v>43682</v>
      </c>
      <c r="B805" s="13">
        <v>6</v>
      </c>
      <c r="C805" s="13" t="s">
        <v>6</v>
      </c>
      <c r="D805" s="13">
        <v>2</v>
      </c>
      <c r="E805" s="14" t="s">
        <v>25</v>
      </c>
      <c r="F805" s="15">
        <v>1</v>
      </c>
      <c r="I805" t="e">
        <f t="shared" ref="I805" si="812">AVERAGE(G805:G806)</f>
        <v>#DIV/0!</v>
      </c>
      <c r="J805" t="e">
        <f t="shared" ref="J805" si="813">AVERAGE(H805:H806)</f>
        <v>#DIV/0!</v>
      </c>
      <c r="U805" s="12"/>
    </row>
    <row r="806" spans="1:21">
      <c r="A806" s="12">
        <v>43682</v>
      </c>
      <c r="B806" s="13">
        <v>6</v>
      </c>
      <c r="C806" s="13" t="s">
        <v>6</v>
      </c>
      <c r="D806" s="13">
        <v>2</v>
      </c>
      <c r="E806" s="14" t="s">
        <v>25</v>
      </c>
      <c r="F806" s="15">
        <v>2</v>
      </c>
      <c r="U806" s="12"/>
    </row>
    <row r="807" spans="1:21">
      <c r="A807" s="12">
        <v>43682</v>
      </c>
      <c r="B807" s="13">
        <v>6</v>
      </c>
      <c r="C807" s="13" t="s">
        <v>6</v>
      </c>
      <c r="D807" s="13">
        <v>3</v>
      </c>
      <c r="E807" s="14" t="s">
        <v>25</v>
      </c>
      <c r="F807" s="15">
        <v>1</v>
      </c>
      <c r="I807" t="e">
        <f t="shared" ref="I807" si="814">AVERAGE(G807:G808)</f>
        <v>#DIV/0!</v>
      </c>
      <c r="J807" t="e">
        <f t="shared" ref="J807" si="815">AVERAGE(H807:H808)</f>
        <v>#DIV/0!</v>
      </c>
      <c r="U807" s="12"/>
    </row>
    <row r="808" spans="1:21">
      <c r="A808" s="12">
        <v>43682</v>
      </c>
      <c r="B808" s="13">
        <v>6</v>
      </c>
      <c r="C808" s="13" t="s">
        <v>6</v>
      </c>
      <c r="D808" s="13">
        <v>3</v>
      </c>
      <c r="E808" s="14" t="s">
        <v>25</v>
      </c>
      <c r="F808" s="15">
        <v>2</v>
      </c>
      <c r="U808" s="12"/>
    </row>
    <row r="809" spans="1:21">
      <c r="A809" s="12">
        <v>43682</v>
      </c>
      <c r="B809" s="13">
        <v>6</v>
      </c>
      <c r="C809" s="13" t="s">
        <v>6</v>
      </c>
      <c r="D809" s="13">
        <v>4</v>
      </c>
      <c r="E809" s="14" t="s">
        <v>25</v>
      </c>
      <c r="F809" s="15">
        <v>1</v>
      </c>
      <c r="I809" t="e">
        <f t="shared" ref="I809" si="816">AVERAGE(G809:G810)</f>
        <v>#DIV/0!</v>
      </c>
      <c r="J809" t="e">
        <f t="shared" ref="J809" si="817">AVERAGE(H809:H810)</f>
        <v>#DIV/0!</v>
      </c>
      <c r="U809" s="12"/>
    </row>
    <row r="810" spans="1:21">
      <c r="A810" s="12">
        <v>43682</v>
      </c>
      <c r="B810" s="13">
        <v>6</v>
      </c>
      <c r="C810" s="13" t="s">
        <v>6</v>
      </c>
      <c r="D810" s="13">
        <v>4</v>
      </c>
      <c r="E810" s="14" t="s">
        <v>25</v>
      </c>
      <c r="F810" s="15">
        <v>2</v>
      </c>
      <c r="U810" s="12"/>
    </row>
    <row r="811" spans="1:21">
      <c r="A811" s="12">
        <v>43682</v>
      </c>
      <c r="B811" s="13">
        <v>6</v>
      </c>
      <c r="C811" s="13" t="s">
        <v>6</v>
      </c>
      <c r="D811" s="13">
        <v>5</v>
      </c>
      <c r="E811" s="14" t="s">
        <v>25</v>
      </c>
      <c r="F811" s="15">
        <v>1</v>
      </c>
      <c r="I811" t="e">
        <f t="shared" ref="I811" si="818">AVERAGE(G811:G812)</f>
        <v>#DIV/0!</v>
      </c>
      <c r="J811" t="e">
        <f t="shared" ref="J811" si="819">AVERAGE(H811:H812)</f>
        <v>#DIV/0!</v>
      </c>
      <c r="U811" s="12"/>
    </row>
    <row r="812" spans="1:21">
      <c r="A812" s="12">
        <v>43682</v>
      </c>
      <c r="B812" s="13">
        <v>6</v>
      </c>
      <c r="C812" s="13" t="s">
        <v>6</v>
      </c>
      <c r="D812" s="13">
        <v>5</v>
      </c>
      <c r="E812" s="14" t="s">
        <v>25</v>
      </c>
      <c r="F812" s="15">
        <v>2</v>
      </c>
      <c r="U812" s="12"/>
    </row>
  </sheetData>
  <mergeCells count="8">
    <mergeCell ref="U1:U2"/>
    <mergeCell ref="G1:G2"/>
    <mergeCell ref="H1:H2"/>
    <mergeCell ref="A1:A2"/>
    <mergeCell ref="B1:B2"/>
    <mergeCell ref="D1:D2"/>
    <mergeCell ref="E1:E2"/>
    <mergeCell ref="F1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36"/>
  <sheetViews>
    <sheetView tabSelected="1" topLeftCell="BC1" workbookViewId="0">
      <selection activeCell="BS1" sqref="BS1"/>
    </sheetView>
  </sheetViews>
  <sheetFormatPr baseColWidth="10" defaultRowHeight="15" x14ac:dyDescent="0"/>
  <cols>
    <col min="1" max="1" width="9.33203125" style="6" bestFit="1" customWidth="1"/>
    <col min="2" max="2" width="9.33203125" style="6" customWidth="1"/>
    <col min="3" max="5" width="10.83203125" style="6"/>
    <col min="6" max="15" width="10.83203125" style="4"/>
    <col min="16" max="16" width="6.6640625" style="16" customWidth="1"/>
    <col min="21" max="21" width="6.1640625" style="46" customWidth="1"/>
    <col min="27" max="27" width="6" style="46" customWidth="1"/>
    <col min="32" max="32" width="5.5" style="46" customWidth="1"/>
    <col min="48" max="48" width="6.33203125" style="46" customWidth="1"/>
    <col min="67" max="67" width="6.1640625" style="44" customWidth="1"/>
  </cols>
  <sheetData>
    <row r="1" spans="1:71" s="30" customFormat="1" ht="79" customHeight="1">
      <c r="A1" s="9" t="s">
        <v>2</v>
      </c>
      <c r="B1" s="9" t="s">
        <v>91</v>
      </c>
      <c r="C1" s="10" t="s">
        <v>3</v>
      </c>
      <c r="D1" s="9" t="s">
        <v>10</v>
      </c>
      <c r="E1" s="9" t="s">
        <v>11</v>
      </c>
      <c r="F1" s="4" t="s">
        <v>7</v>
      </c>
      <c r="G1" s="4" t="s">
        <v>8</v>
      </c>
      <c r="H1" s="4" t="s">
        <v>9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32"/>
      <c r="Q1" s="25" t="s">
        <v>43</v>
      </c>
      <c r="R1" s="24" t="s">
        <v>44</v>
      </c>
      <c r="S1" s="24" t="s">
        <v>45</v>
      </c>
      <c r="T1" s="24" t="s">
        <v>46</v>
      </c>
      <c r="U1" s="47"/>
      <c r="V1" s="24" t="s">
        <v>47</v>
      </c>
      <c r="W1" s="24" t="s">
        <v>48</v>
      </c>
      <c r="X1" s="24" t="s">
        <v>49</v>
      </c>
      <c r="Y1" s="24" t="s">
        <v>50</v>
      </c>
      <c r="Z1" s="24" t="s">
        <v>51</v>
      </c>
      <c r="AA1" s="47"/>
      <c r="AB1" s="24" t="s">
        <v>52</v>
      </c>
      <c r="AC1" s="24" t="s">
        <v>53</v>
      </c>
      <c r="AD1" s="24" t="s">
        <v>54</v>
      </c>
      <c r="AE1" s="24" t="s">
        <v>55</v>
      </c>
      <c r="AF1" s="47"/>
      <c r="AG1" s="24" t="s">
        <v>56</v>
      </c>
      <c r="AH1" s="24" t="s">
        <v>57</v>
      </c>
      <c r="AI1" s="24" t="s">
        <v>58</v>
      </c>
      <c r="AJ1" s="24" t="s">
        <v>59</v>
      </c>
      <c r="AK1" s="26" t="s">
        <v>60</v>
      </c>
      <c r="AL1" s="27" t="s">
        <v>61</v>
      </c>
      <c r="AM1" s="27" t="s">
        <v>62</v>
      </c>
      <c r="AN1" s="28" t="s">
        <v>63</v>
      </c>
      <c r="AO1" s="28" t="s">
        <v>64</v>
      </c>
      <c r="AP1" s="28" t="s">
        <v>65</v>
      </c>
      <c r="AQ1" s="28" t="s">
        <v>66</v>
      </c>
      <c r="AR1" s="28" t="s">
        <v>67</v>
      </c>
      <c r="AS1" s="28" t="s">
        <v>68</v>
      </c>
      <c r="AT1" s="28" t="s">
        <v>69</v>
      </c>
      <c r="AU1" s="28" t="s">
        <v>70</v>
      </c>
      <c r="AV1" s="45"/>
      <c r="AW1" s="28" t="s">
        <v>71</v>
      </c>
      <c r="AX1" s="28" t="s">
        <v>72</v>
      </c>
      <c r="AY1" s="28" t="s">
        <v>73</v>
      </c>
      <c r="AZ1" s="28" t="s">
        <v>74</v>
      </c>
      <c r="BA1" s="28" t="s">
        <v>75</v>
      </c>
      <c r="BB1" s="28" t="s">
        <v>76</v>
      </c>
      <c r="BC1" s="28" t="s">
        <v>77</v>
      </c>
      <c r="BD1" s="28" t="s">
        <v>78</v>
      </c>
      <c r="BE1" s="29" t="s">
        <v>79</v>
      </c>
      <c r="BF1" s="29" t="s">
        <v>80</v>
      </c>
      <c r="BG1" s="28" t="s">
        <v>81</v>
      </c>
      <c r="BH1" s="28" t="s">
        <v>82</v>
      </c>
      <c r="BI1" s="28" t="s">
        <v>83</v>
      </c>
      <c r="BJ1" s="28" t="s">
        <v>84</v>
      </c>
      <c r="BK1" s="28" t="s">
        <v>85</v>
      </c>
      <c r="BL1" s="28" t="s">
        <v>86</v>
      </c>
      <c r="BM1" s="28" t="s">
        <v>87</v>
      </c>
      <c r="BN1" s="28" t="s">
        <v>88</v>
      </c>
      <c r="BO1" s="43"/>
      <c r="BP1" s="28" t="s">
        <v>89</v>
      </c>
      <c r="BQ1" s="28" t="s">
        <v>90</v>
      </c>
      <c r="BR1" s="30" t="s">
        <v>92</v>
      </c>
      <c r="BS1" s="30" t="s">
        <v>18</v>
      </c>
    </row>
    <row r="2" spans="1:71">
      <c r="A2" s="5">
        <v>43640</v>
      </c>
      <c r="B2" s="31">
        <v>1</v>
      </c>
      <c r="C2" s="4">
        <v>3</v>
      </c>
      <c r="D2" s="4" t="s">
        <v>4</v>
      </c>
      <c r="E2" s="4">
        <v>1</v>
      </c>
      <c r="F2" s="4">
        <v>8</v>
      </c>
      <c r="I2" s="4">
        <v>2</v>
      </c>
      <c r="L2" s="4">
        <v>1</v>
      </c>
      <c r="M2" s="4">
        <v>10</v>
      </c>
      <c r="N2" s="4">
        <v>7.1</v>
      </c>
      <c r="Q2">
        <v>16</v>
      </c>
      <c r="T2">
        <f>SUM(Q2:S2)</f>
        <v>16</v>
      </c>
      <c r="V2">
        <v>0</v>
      </c>
      <c r="Y2">
        <f>SUM(V2:X2)</f>
        <v>0</v>
      </c>
      <c r="Z2">
        <f>Y2+T2</f>
        <v>16</v>
      </c>
      <c r="AB2">
        <f>Q2/0.0785</f>
        <v>203.82165605095543</v>
      </c>
      <c r="AC2">
        <f t="shared" ref="AC2:AE2" si="0">R2/0.0785</f>
        <v>0</v>
      </c>
      <c r="AD2">
        <f t="shared" si="0"/>
        <v>0</v>
      </c>
      <c r="AE2">
        <f t="shared" si="0"/>
        <v>203.82165605095543</v>
      </c>
      <c r="AG2">
        <f t="shared" ref="AG2" si="1">V2/0.0785</f>
        <v>0</v>
      </c>
      <c r="AH2">
        <f t="shared" ref="AH2" si="2">W2/0.0785</f>
        <v>0</v>
      </c>
      <c r="AI2">
        <f t="shared" ref="AI2:AK2" si="3">X2/0.0785</f>
        <v>0</v>
      </c>
      <c r="AJ2">
        <f t="shared" si="3"/>
        <v>0</v>
      </c>
      <c r="AK2">
        <f t="shared" si="3"/>
        <v>203.82165605095543</v>
      </c>
      <c r="AL2">
        <f>AE2/AK2*100</f>
        <v>100</v>
      </c>
      <c r="AM2">
        <f>AJ2/AK2*100</f>
        <v>0</v>
      </c>
      <c r="AN2">
        <f>AB2/AE2*100</f>
        <v>100</v>
      </c>
      <c r="AO2">
        <f>AC2/AE2*100</f>
        <v>0</v>
      </c>
      <c r="AP2">
        <f>AD2/AE2*100</f>
        <v>0</v>
      </c>
      <c r="AQ2" t="e">
        <f>AG2/AJ2*100</f>
        <v>#DIV/0!</v>
      </c>
      <c r="AR2" t="e">
        <f>AH2/AJ2*100</f>
        <v>#DIV/0!</v>
      </c>
      <c r="AS2">
        <f>(AB2+AG2)/AK2*100</f>
        <v>100</v>
      </c>
      <c r="AT2">
        <f>(AC2+AH2)/AK2*100</f>
        <v>0</v>
      </c>
      <c r="AU2">
        <f>(AD2+AI2)/AK2*100</f>
        <v>0</v>
      </c>
      <c r="AW2">
        <f>F2/0.0785</f>
        <v>101.91082802547771</v>
      </c>
      <c r="AX2">
        <f t="shared" ref="AX2:AY2" si="4">G2/0.0785</f>
        <v>0</v>
      </c>
      <c r="AY2">
        <f t="shared" si="4"/>
        <v>0</v>
      </c>
      <c r="AZ2">
        <f>(F2+G2+H2)/0.0785</f>
        <v>101.91082802547771</v>
      </c>
      <c r="BA2">
        <f>I2/0.0785</f>
        <v>25.477707006369428</v>
      </c>
      <c r="BB2">
        <f>J2/0.0785</f>
        <v>0</v>
      </c>
      <c r="BC2">
        <f>(I2+J2)/0.0785</f>
        <v>25.477707006369428</v>
      </c>
      <c r="BD2">
        <f>AZ2+BC2</f>
        <v>127.38853503184714</v>
      </c>
      <c r="BE2">
        <f>AZ2/BD2*100</f>
        <v>80</v>
      </c>
      <c r="BF2">
        <f>BC2/BD2*100</f>
        <v>20</v>
      </c>
      <c r="BG2">
        <f>AW2/AZ2*100</f>
        <v>100</v>
      </c>
      <c r="BH2">
        <f>AX2/AZ2*100</f>
        <v>0</v>
      </c>
      <c r="BI2">
        <f>AY2/AZ2*100</f>
        <v>0</v>
      </c>
      <c r="BJ2">
        <f>BA2/BC2*100</f>
        <v>100</v>
      </c>
      <c r="BK2">
        <f>BB2/BC2*100</f>
        <v>0</v>
      </c>
      <c r="BL2">
        <f>(AW2+BA2)/BD2*100</f>
        <v>100</v>
      </c>
      <c r="BM2">
        <f>(AX2+BB2)/BD2*100</f>
        <v>0</v>
      </c>
      <c r="BN2">
        <f>AY2/BD2*100</f>
        <v>0</v>
      </c>
      <c r="BP2">
        <f>L2/0.0785</f>
        <v>12.738853503184714</v>
      </c>
      <c r="BQ2">
        <f>N2/0.0785</f>
        <v>90.445859872611464</v>
      </c>
      <c r="BR2">
        <f>K2/0.0785</f>
        <v>0</v>
      </c>
      <c r="BS2">
        <f>O2/0.0785</f>
        <v>0</v>
      </c>
    </row>
    <row r="3" spans="1:71">
      <c r="A3" s="5">
        <v>43640</v>
      </c>
      <c r="B3" s="31">
        <v>1</v>
      </c>
      <c r="C3" s="4">
        <v>3</v>
      </c>
      <c r="D3" s="4" t="s">
        <v>4</v>
      </c>
      <c r="E3" s="4">
        <v>2</v>
      </c>
      <c r="F3" s="4">
        <v>36</v>
      </c>
      <c r="G3" s="4">
        <v>13</v>
      </c>
      <c r="K3" s="4">
        <v>2</v>
      </c>
      <c r="L3" s="4">
        <v>1</v>
      </c>
      <c r="M3" s="4">
        <v>51</v>
      </c>
      <c r="N3" s="4">
        <v>3.8</v>
      </c>
      <c r="O3" s="4">
        <v>6.4</v>
      </c>
      <c r="Q3">
        <v>162</v>
      </c>
      <c r="R3">
        <v>0</v>
      </c>
      <c r="T3">
        <f t="shared" ref="T3:T66" si="5">SUM(Q3:S3)</f>
        <v>162</v>
      </c>
      <c r="Y3">
        <f t="shared" ref="Y3:Y66" si="6">SUM(V3:X3)</f>
        <v>0</v>
      </c>
      <c r="Z3">
        <f t="shared" ref="Z3:Z66" si="7">Y3+T3</f>
        <v>162</v>
      </c>
      <c r="AB3">
        <f t="shared" ref="AB3:AB66" si="8">Q3/0.0785</f>
        <v>2063.6942675159235</v>
      </c>
      <c r="AC3">
        <f t="shared" ref="AC3:AC66" si="9">R3/0.0785</f>
        <v>0</v>
      </c>
      <c r="AD3">
        <f t="shared" ref="AD3:AD66" si="10">S3/0.0785</f>
        <v>0</v>
      </c>
      <c r="AE3">
        <f t="shared" ref="AE3:AE66" si="11">T3/0.0785</f>
        <v>2063.6942675159235</v>
      </c>
      <c r="AG3">
        <f t="shared" ref="AG3:AG66" si="12">V3/0.0785</f>
        <v>0</v>
      </c>
      <c r="AH3">
        <f t="shared" ref="AH3:AH66" si="13">W3/0.0785</f>
        <v>0</v>
      </c>
      <c r="AI3">
        <f t="shared" ref="AI3:AI66" si="14">X3/0.0785</f>
        <v>0</v>
      </c>
      <c r="AJ3">
        <f t="shared" ref="AJ3:AJ66" si="15">Y3/0.0785</f>
        <v>0</v>
      </c>
      <c r="AK3">
        <f t="shared" ref="AK3:AK66" si="16">Z3/0.0785</f>
        <v>2063.6942675159235</v>
      </c>
      <c r="AL3">
        <f t="shared" ref="AL3:AL66" si="17">AE3/AK3*100</f>
        <v>100</v>
      </c>
      <c r="AM3">
        <f t="shared" ref="AM3:AM66" si="18">AJ3/AK3*100</f>
        <v>0</v>
      </c>
      <c r="AN3">
        <f t="shared" ref="AN3:AN66" si="19">AB3/AE3*100</f>
        <v>100</v>
      </c>
      <c r="AO3">
        <f t="shared" ref="AO3:AO66" si="20">AC3/AE3*100</f>
        <v>0</v>
      </c>
      <c r="AP3">
        <f t="shared" ref="AP3:AP66" si="21">AD3/AE3*100</f>
        <v>0</v>
      </c>
      <c r="AQ3" t="e">
        <f t="shared" ref="AQ3:AQ66" si="22">AG3/AJ3*100</f>
        <v>#DIV/0!</v>
      </c>
      <c r="AR3" t="e">
        <f t="shared" ref="AR3:AR66" si="23">AH3/AJ3*100</f>
        <v>#DIV/0!</v>
      </c>
      <c r="AS3">
        <f t="shared" ref="AS3:AS66" si="24">(AB3+AG3)/AK3*100</f>
        <v>100</v>
      </c>
      <c r="AT3">
        <f t="shared" ref="AT3:AT66" si="25">(AC3+AH3)/AK3*100</f>
        <v>0</v>
      </c>
      <c r="AU3">
        <f t="shared" ref="AU3:AU66" si="26">(AD3+AI3)/AK3*100</f>
        <v>0</v>
      </c>
      <c r="AW3">
        <f t="shared" ref="AW3:AW66" si="27">F3/0.0785</f>
        <v>458.59872611464971</v>
      </c>
      <c r="AX3">
        <f t="shared" ref="AX3:AX66" si="28">G3/0.0785</f>
        <v>165.60509554140128</v>
      </c>
      <c r="AY3">
        <f t="shared" ref="AY3:AY66" si="29">H3/0.0785</f>
        <v>0</v>
      </c>
      <c r="AZ3">
        <f t="shared" ref="AZ3:AZ66" si="30">(F3+G3+H3)/0.0785</f>
        <v>624.20382165605099</v>
      </c>
      <c r="BA3">
        <f t="shared" ref="BA3:BA66" si="31">I3/0.0785</f>
        <v>0</v>
      </c>
      <c r="BB3">
        <f t="shared" ref="BB3:BB66" si="32">J3/0.0785</f>
        <v>0</v>
      </c>
      <c r="BC3">
        <f t="shared" ref="BC3:BC66" si="33">(I3+J3)/0.0785</f>
        <v>0</v>
      </c>
      <c r="BD3">
        <f t="shared" ref="BD3:BD66" si="34">AZ3+BC3</f>
        <v>624.20382165605099</v>
      </c>
      <c r="BE3">
        <f t="shared" ref="BE3:BE66" si="35">AZ3/BD3*100</f>
        <v>100</v>
      </c>
      <c r="BF3">
        <f t="shared" ref="BF3:BF66" si="36">BC3/BD3*100</f>
        <v>0</v>
      </c>
      <c r="BG3">
        <f t="shared" ref="BG3:BG66" si="37">AW3/AZ3*100</f>
        <v>73.469387755102048</v>
      </c>
      <c r="BH3">
        <f t="shared" ref="BH3:BH66" si="38">AX3/AZ3*100</f>
        <v>26.530612244897959</v>
      </c>
      <c r="BI3">
        <f t="shared" ref="BI3:BI66" si="39">AY3/AZ3*100</f>
        <v>0</v>
      </c>
      <c r="BJ3" t="e">
        <f t="shared" ref="BJ3:BJ66" si="40">BA3/BC3*100</f>
        <v>#DIV/0!</v>
      </c>
      <c r="BK3" t="e">
        <f t="shared" ref="BK3:BK66" si="41">BB3/BC3*100</f>
        <v>#DIV/0!</v>
      </c>
      <c r="BL3">
        <f t="shared" ref="BL3:BL66" si="42">(AW3+BA3)/BD3*100</f>
        <v>73.469387755102048</v>
      </c>
      <c r="BM3">
        <f t="shared" ref="BM3:BM66" si="43">(AX3+BB3)/BD3*100</f>
        <v>26.530612244897959</v>
      </c>
      <c r="BN3">
        <f t="shared" ref="BN3:BN66" si="44">AY3/BD3*100</f>
        <v>0</v>
      </c>
      <c r="BP3">
        <f t="shared" ref="BP3:BP66" si="45">L3/0.0785</f>
        <v>12.738853503184714</v>
      </c>
      <c r="BQ3">
        <f t="shared" ref="BQ3:BQ66" si="46">N3/0.0785</f>
        <v>48.407643312101911</v>
      </c>
      <c r="BR3">
        <f t="shared" ref="BR3:BR66" si="47">K3/0.0785</f>
        <v>25.477707006369428</v>
      </c>
      <c r="BS3">
        <f t="shared" ref="BS3:BS66" si="48">O3/0.0785</f>
        <v>81.528662420382176</v>
      </c>
    </row>
    <row r="4" spans="1:71">
      <c r="A4" s="5">
        <v>43640</v>
      </c>
      <c r="B4" s="31">
        <v>1</v>
      </c>
      <c r="C4" s="4">
        <v>3</v>
      </c>
      <c r="D4" s="4" t="s">
        <v>4</v>
      </c>
      <c r="E4" s="4">
        <v>3</v>
      </c>
      <c r="F4" s="4">
        <v>14</v>
      </c>
      <c r="G4" s="4">
        <v>11</v>
      </c>
      <c r="I4" s="4">
        <v>4</v>
      </c>
      <c r="K4" s="4">
        <v>1</v>
      </c>
      <c r="L4" s="4">
        <v>4</v>
      </c>
      <c r="M4" s="4">
        <v>30</v>
      </c>
      <c r="N4" s="4">
        <f>11.6+6</f>
        <v>17.600000000000001</v>
      </c>
      <c r="O4" s="4">
        <v>5.7</v>
      </c>
      <c r="Q4">
        <v>14</v>
      </c>
      <c r="R4">
        <v>5.5</v>
      </c>
      <c r="T4">
        <f t="shared" si="5"/>
        <v>19.5</v>
      </c>
      <c r="V4">
        <v>0</v>
      </c>
      <c r="Y4">
        <f t="shared" si="6"/>
        <v>0</v>
      </c>
      <c r="Z4">
        <f t="shared" si="7"/>
        <v>19.5</v>
      </c>
      <c r="AB4">
        <f t="shared" si="8"/>
        <v>178.343949044586</v>
      </c>
      <c r="AC4">
        <f t="shared" si="9"/>
        <v>70.063694267515928</v>
      </c>
      <c r="AD4">
        <f t="shared" si="10"/>
        <v>0</v>
      </c>
      <c r="AE4">
        <f t="shared" si="11"/>
        <v>248.4076433121019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0</v>
      </c>
      <c r="AK4">
        <f t="shared" si="16"/>
        <v>248.4076433121019</v>
      </c>
      <c r="AL4">
        <f t="shared" si="17"/>
        <v>100</v>
      </c>
      <c r="AM4">
        <f t="shared" si="18"/>
        <v>0</v>
      </c>
      <c r="AN4">
        <f t="shared" si="19"/>
        <v>71.79487179487181</v>
      </c>
      <c r="AO4">
        <f t="shared" si="20"/>
        <v>28.205128205128212</v>
      </c>
      <c r="AP4">
        <f t="shared" si="21"/>
        <v>0</v>
      </c>
      <c r="AQ4" t="e">
        <f t="shared" si="22"/>
        <v>#DIV/0!</v>
      </c>
      <c r="AR4" t="e">
        <f t="shared" si="23"/>
        <v>#DIV/0!</v>
      </c>
      <c r="AS4">
        <f t="shared" si="24"/>
        <v>71.79487179487181</v>
      </c>
      <c r="AT4">
        <f t="shared" si="25"/>
        <v>28.205128205128212</v>
      </c>
      <c r="AU4">
        <f t="shared" si="26"/>
        <v>0</v>
      </c>
      <c r="AW4">
        <f t="shared" si="27"/>
        <v>178.343949044586</v>
      </c>
      <c r="AX4">
        <f t="shared" si="28"/>
        <v>140.12738853503186</v>
      </c>
      <c r="AY4">
        <f t="shared" si="29"/>
        <v>0</v>
      </c>
      <c r="AZ4">
        <f t="shared" si="30"/>
        <v>318.47133757961785</v>
      </c>
      <c r="BA4">
        <f t="shared" si="31"/>
        <v>50.955414012738856</v>
      </c>
      <c r="BB4">
        <f t="shared" si="32"/>
        <v>0</v>
      </c>
      <c r="BC4">
        <f t="shared" si="33"/>
        <v>50.955414012738856</v>
      </c>
      <c r="BD4">
        <f t="shared" si="34"/>
        <v>369.42675159235671</v>
      </c>
      <c r="BE4">
        <f t="shared" si="35"/>
        <v>86.206896551724128</v>
      </c>
      <c r="BF4">
        <f t="shared" si="36"/>
        <v>13.793103448275861</v>
      </c>
      <c r="BG4">
        <f t="shared" si="37"/>
        <v>56.000000000000007</v>
      </c>
      <c r="BH4">
        <f t="shared" si="38"/>
        <v>44</v>
      </c>
      <c r="BI4">
        <f t="shared" si="39"/>
        <v>0</v>
      </c>
      <c r="BJ4">
        <f t="shared" si="40"/>
        <v>100</v>
      </c>
      <c r="BK4">
        <f t="shared" si="41"/>
        <v>0</v>
      </c>
      <c r="BL4">
        <f t="shared" si="42"/>
        <v>62.068965517241381</v>
      </c>
      <c r="BM4">
        <f t="shared" si="43"/>
        <v>37.931034482758619</v>
      </c>
      <c r="BN4">
        <f t="shared" si="44"/>
        <v>0</v>
      </c>
      <c r="BP4">
        <f t="shared" si="45"/>
        <v>50.955414012738856</v>
      </c>
      <c r="BQ4">
        <f t="shared" si="46"/>
        <v>224.20382165605096</v>
      </c>
      <c r="BR4">
        <f t="shared" si="47"/>
        <v>12.738853503184714</v>
      </c>
      <c r="BS4">
        <f t="shared" si="48"/>
        <v>72.611464968152873</v>
      </c>
    </row>
    <row r="5" spans="1:71">
      <c r="A5" s="5">
        <v>43640</v>
      </c>
      <c r="B5" s="31">
        <v>1</v>
      </c>
      <c r="C5" s="4">
        <v>3</v>
      </c>
      <c r="D5" s="4" t="s">
        <v>4</v>
      </c>
      <c r="E5" s="4">
        <v>4</v>
      </c>
      <c r="F5" s="4">
        <v>14</v>
      </c>
      <c r="G5" s="4">
        <v>5</v>
      </c>
      <c r="L5" s="4">
        <v>0</v>
      </c>
      <c r="M5" s="4">
        <v>19</v>
      </c>
      <c r="Q5">
        <v>7</v>
      </c>
      <c r="R5">
        <v>2.5</v>
      </c>
      <c r="T5">
        <f t="shared" si="5"/>
        <v>9.5</v>
      </c>
      <c r="Y5">
        <f t="shared" si="6"/>
        <v>0</v>
      </c>
      <c r="Z5">
        <f t="shared" si="7"/>
        <v>9.5</v>
      </c>
      <c r="AB5">
        <f t="shared" si="8"/>
        <v>89.171974522292999</v>
      </c>
      <c r="AC5">
        <f t="shared" si="9"/>
        <v>31.847133757961782</v>
      </c>
      <c r="AD5">
        <f t="shared" si="10"/>
        <v>0</v>
      </c>
      <c r="AE5">
        <f t="shared" si="11"/>
        <v>121.01910828025477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121.01910828025477</v>
      </c>
      <c r="AL5">
        <f t="shared" si="17"/>
        <v>100</v>
      </c>
      <c r="AM5">
        <f t="shared" si="18"/>
        <v>0</v>
      </c>
      <c r="AN5">
        <f t="shared" si="19"/>
        <v>73.684210526315795</v>
      </c>
      <c r="AO5">
        <f t="shared" si="20"/>
        <v>26.315789473684209</v>
      </c>
      <c r="AP5">
        <f t="shared" si="21"/>
        <v>0</v>
      </c>
      <c r="AQ5" t="e">
        <f t="shared" si="22"/>
        <v>#DIV/0!</v>
      </c>
      <c r="AR5" t="e">
        <f t="shared" si="23"/>
        <v>#DIV/0!</v>
      </c>
      <c r="AS5">
        <f t="shared" si="24"/>
        <v>73.684210526315795</v>
      </c>
      <c r="AT5">
        <f t="shared" si="25"/>
        <v>26.315789473684209</v>
      </c>
      <c r="AU5">
        <f t="shared" si="26"/>
        <v>0</v>
      </c>
      <c r="AW5">
        <f t="shared" si="27"/>
        <v>178.343949044586</v>
      </c>
      <c r="AX5">
        <f t="shared" si="28"/>
        <v>63.694267515923563</v>
      </c>
      <c r="AY5">
        <f t="shared" si="29"/>
        <v>0</v>
      </c>
      <c r="AZ5">
        <f t="shared" si="30"/>
        <v>242.03821656050954</v>
      </c>
      <c r="BA5">
        <f t="shared" si="31"/>
        <v>0</v>
      </c>
      <c r="BB5">
        <f t="shared" si="32"/>
        <v>0</v>
      </c>
      <c r="BC5">
        <f t="shared" si="33"/>
        <v>0</v>
      </c>
      <c r="BD5">
        <f t="shared" si="34"/>
        <v>242.03821656050954</v>
      </c>
      <c r="BE5">
        <f t="shared" si="35"/>
        <v>100</v>
      </c>
      <c r="BF5">
        <f t="shared" si="36"/>
        <v>0</v>
      </c>
      <c r="BG5">
        <f t="shared" si="37"/>
        <v>73.684210526315795</v>
      </c>
      <c r="BH5">
        <f t="shared" si="38"/>
        <v>26.315789473684209</v>
      </c>
      <c r="BI5">
        <f t="shared" si="39"/>
        <v>0</v>
      </c>
      <c r="BJ5" t="e">
        <f t="shared" si="40"/>
        <v>#DIV/0!</v>
      </c>
      <c r="BK5" t="e">
        <f t="shared" si="41"/>
        <v>#DIV/0!</v>
      </c>
      <c r="BL5">
        <f t="shared" si="42"/>
        <v>73.684210526315795</v>
      </c>
      <c r="BM5">
        <f t="shared" si="43"/>
        <v>26.315789473684209</v>
      </c>
      <c r="BN5">
        <f t="shared" si="44"/>
        <v>0</v>
      </c>
      <c r="BP5">
        <f t="shared" si="45"/>
        <v>0</v>
      </c>
      <c r="BQ5">
        <f t="shared" si="46"/>
        <v>0</v>
      </c>
      <c r="BR5">
        <f t="shared" si="47"/>
        <v>0</v>
      </c>
      <c r="BS5">
        <f t="shared" si="48"/>
        <v>0</v>
      </c>
    </row>
    <row r="6" spans="1:71">
      <c r="A6" s="5">
        <v>43640</v>
      </c>
      <c r="B6" s="31">
        <v>1</v>
      </c>
      <c r="C6" s="4">
        <v>3</v>
      </c>
      <c r="D6" s="4" t="s">
        <v>4</v>
      </c>
      <c r="E6" s="4">
        <v>5</v>
      </c>
      <c r="F6" s="4">
        <v>4</v>
      </c>
      <c r="G6" s="4">
        <v>1</v>
      </c>
      <c r="L6" s="4">
        <v>2</v>
      </c>
      <c r="M6" s="4">
        <v>5</v>
      </c>
      <c r="N6" s="4">
        <v>9</v>
      </c>
      <c r="Q6">
        <v>12</v>
      </c>
      <c r="R6">
        <v>0</v>
      </c>
      <c r="T6">
        <f t="shared" si="5"/>
        <v>12</v>
      </c>
      <c r="Y6">
        <f t="shared" si="6"/>
        <v>0</v>
      </c>
      <c r="Z6">
        <f t="shared" si="7"/>
        <v>12</v>
      </c>
      <c r="AB6">
        <f t="shared" si="8"/>
        <v>152.86624203821657</v>
      </c>
      <c r="AC6">
        <f t="shared" si="9"/>
        <v>0</v>
      </c>
      <c r="AD6">
        <f t="shared" si="10"/>
        <v>0</v>
      </c>
      <c r="AE6">
        <f t="shared" si="11"/>
        <v>152.86624203821657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152.86624203821657</v>
      </c>
      <c r="AL6">
        <f t="shared" si="17"/>
        <v>100</v>
      </c>
      <c r="AM6">
        <f t="shared" si="18"/>
        <v>0</v>
      </c>
      <c r="AN6">
        <f t="shared" si="19"/>
        <v>100</v>
      </c>
      <c r="AO6">
        <f t="shared" si="20"/>
        <v>0</v>
      </c>
      <c r="AP6">
        <f t="shared" si="21"/>
        <v>0</v>
      </c>
      <c r="AQ6" t="e">
        <f t="shared" si="22"/>
        <v>#DIV/0!</v>
      </c>
      <c r="AR6" t="e">
        <f t="shared" si="23"/>
        <v>#DIV/0!</v>
      </c>
      <c r="AS6">
        <f t="shared" si="24"/>
        <v>100</v>
      </c>
      <c r="AT6">
        <f t="shared" si="25"/>
        <v>0</v>
      </c>
      <c r="AU6">
        <f t="shared" si="26"/>
        <v>0</v>
      </c>
      <c r="AW6">
        <f t="shared" si="27"/>
        <v>50.955414012738856</v>
      </c>
      <c r="AX6">
        <f t="shared" si="28"/>
        <v>12.738853503184714</v>
      </c>
      <c r="AY6">
        <f t="shared" si="29"/>
        <v>0</v>
      </c>
      <c r="AZ6">
        <f t="shared" si="30"/>
        <v>63.694267515923563</v>
      </c>
      <c r="BA6">
        <f t="shared" si="31"/>
        <v>0</v>
      </c>
      <c r="BB6">
        <f t="shared" si="32"/>
        <v>0</v>
      </c>
      <c r="BC6">
        <f t="shared" si="33"/>
        <v>0</v>
      </c>
      <c r="BD6">
        <f t="shared" si="34"/>
        <v>63.694267515923563</v>
      </c>
      <c r="BE6">
        <f t="shared" si="35"/>
        <v>100</v>
      </c>
      <c r="BF6">
        <f t="shared" si="36"/>
        <v>0</v>
      </c>
      <c r="BG6">
        <f t="shared" si="37"/>
        <v>80</v>
      </c>
      <c r="BH6">
        <f t="shared" si="38"/>
        <v>20</v>
      </c>
      <c r="BI6">
        <f t="shared" si="39"/>
        <v>0</v>
      </c>
      <c r="BJ6" t="e">
        <f t="shared" si="40"/>
        <v>#DIV/0!</v>
      </c>
      <c r="BK6" t="e">
        <f t="shared" si="41"/>
        <v>#DIV/0!</v>
      </c>
      <c r="BL6">
        <f t="shared" si="42"/>
        <v>80</v>
      </c>
      <c r="BM6">
        <f t="shared" si="43"/>
        <v>20</v>
      </c>
      <c r="BN6">
        <f t="shared" si="44"/>
        <v>0</v>
      </c>
      <c r="BP6">
        <f t="shared" si="45"/>
        <v>25.477707006369428</v>
      </c>
      <c r="BQ6">
        <f t="shared" si="46"/>
        <v>114.64968152866243</v>
      </c>
      <c r="BR6">
        <f t="shared" si="47"/>
        <v>0</v>
      </c>
      <c r="BS6">
        <f t="shared" si="48"/>
        <v>0</v>
      </c>
    </row>
    <row r="7" spans="1:71">
      <c r="A7" s="5">
        <v>43640</v>
      </c>
      <c r="B7" s="31">
        <v>1</v>
      </c>
      <c r="C7" s="4">
        <v>3</v>
      </c>
      <c r="D7" s="4" t="s">
        <v>5</v>
      </c>
      <c r="E7" s="4">
        <v>1</v>
      </c>
      <c r="F7" s="4">
        <v>5</v>
      </c>
      <c r="G7" s="4">
        <v>3</v>
      </c>
      <c r="K7" s="4">
        <v>1</v>
      </c>
      <c r="L7" s="4">
        <v>0</v>
      </c>
      <c r="M7" s="4">
        <v>9</v>
      </c>
      <c r="O7" s="4">
        <v>3.6</v>
      </c>
      <c r="Q7">
        <v>10</v>
      </c>
      <c r="R7">
        <v>9</v>
      </c>
      <c r="T7">
        <f t="shared" si="5"/>
        <v>19</v>
      </c>
      <c r="Y7">
        <f t="shared" si="6"/>
        <v>0</v>
      </c>
      <c r="Z7">
        <f t="shared" si="7"/>
        <v>19</v>
      </c>
      <c r="AB7">
        <f t="shared" si="8"/>
        <v>127.38853503184713</v>
      </c>
      <c r="AC7">
        <f t="shared" si="9"/>
        <v>114.64968152866243</v>
      </c>
      <c r="AD7">
        <f t="shared" si="10"/>
        <v>0</v>
      </c>
      <c r="AE7">
        <f t="shared" si="11"/>
        <v>242.03821656050954</v>
      </c>
      <c r="AG7">
        <f t="shared" si="12"/>
        <v>0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242.03821656050954</v>
      </c>
      <c r="AL7">
        <f t="shared" si="17"/>
        <v>100</v>
      </c>
      <c r="AM7">
        <f t="shared" si="18"/>
        <v>0</v>
      </c>
      <c r="AN7">
        <f t="shared" si="19"/>
        <v>52.631578947368418</v>
      </c>
      <c r="AO7">
        <f t="shared" si="20"/>
        <v>47.368421052631582</v>
      </c>
      <c r="AP7">
        <f t="shared" si="21"/>
        <v>0</v>
      </c>
      <c r="AQ7" t="e">
        <f t="shared" si="22"/>
        <v>#DIV/0!</v>
      </c>
      <c r="AR7" t="e">
        <f t="shared" si="23"/>
        <v>#DIV/0!</v>
      </c>
      <c r="AS7">
        <f t="shared" si="24"/>
        <v>52.631578947368418</v>
      </c>
      <c r="AT7">
        <f t="shared" si="25"/>
        <v>47.368421052631582</v>
      </c>
      <c r="AU7">
        <f t="shared" si="26"/>
        <v>0</v>
      </c>
      <c r="AW7">
        <f t="shared" si="27"/>
        <v>63.694267515923563</v>
      </c>
      <c r="AX7">
        <f t="shared" si="28"/>
        <v>38.216560509554142</v>
      </c>
      <c r="AY7">
        <f t="shared" si="29"/>
        <v>0</v>
      </c>
      <c r="AZ7">
        <f t="shared" si="30"/>
        <v>101.91082802547771</v>
      </c>
      <c r="BA7">
        <f t="shared" si="31"/>
        <v>0</v>
      </c>
      <c r="BB7">
        <f t="shared" si="32"/>
        <v>0</v>
      </c>
      <c r="BC7">
        <f t="shared" si="33"/>
        <v>0</v>
      </c>
      <c r="BD7">
        <f t="shared" si="34"/>
        <v>101.91082802547771</v>
      </c>
      <c r="BE7">
        <f t="shared" si="35"/>
        <v>100</v>
      </c>
      <c r="BF7">
        <f t="shared" si="36"/>
        <v>0</v>
      </c>
      <c r="BG7">
        <f t="shared" si="37"/>
        <v>62.499999999999986</v>
      </c>
      <c r="BH7">
        <f t="shared" si="38"/>
        <v>37.5</v>
      </c>
      <c r="BI7">
        <f t="shared" si="39"/>
        <v>0</v>
      </c>
      <c r="BJ7" t="e">
        <f t="shared" si="40"/>
        <v>#DIV/0!</v>
      </c>
      <c r="BK7" t="e">
        <f t="shared" si="41"/>
        <v>#DIV/0!</v>
      </c>
      <c r="BL7">
        <f t="shared" si="42"/>
        <v>62.499999999999986</v>
      </c>
      <c r="BM7">
        <f t="shared" si="43"/>
        <v>37.5</v>
      </c>
      <c r="BN7">
        <f t="shared" si="44"/>
        <v>0</v>
      </c>
      <c r="BP7">
        <f t="shared" si="45"/>
        <v>0</v>
      </c>
      <c r="BQ7">
        <f t="shared" si="46"/>
        <v>0</v>
      </c>
      <c r="BR7">
        <f t="shared" si="47"/>
        <v>12.738853503184714</v>
      </c>
      <c r="BS7">
        <f t="shared" si="48"/>
        <v>45.859872611464972</v>
      </c>
    </row>
    <row r="8" spans="1:71">
      <c r="A8" s="5">
        <v>43640</v>
      </c>
      <c r="B8" s="31">
        <v>1</v>
      </c>
      <c r="C8" s="4">
        <v>3</v>
      </c>
      <c r="D8" s="4" t="s">
        <v>5</v>
      </c>
      <c r="E8" s="4">
        <v>2</v>
      </c>
      <c r="F8" s="4">
        <v>18</v>
      </c>
      <c r="G8" s="4">
        <v>2</v>
      </c>
      <c r="L8" s="4">
        <v>0</v>
      </c>
      <c r="M8" s="4">
        <v>20</v>
      </c>
      <c r="Q8">
        <v>27</v>
      </c>
      <c r="R8">
        <v>4</v>
      </c>
      <c r="T8">
        <f t="shared" si="5"/>
        <v>31</v>
      </c>
      <c r="Y8">
        <f t="shared" si="6"/>
        <v>0</v>
      </c>
      <c r="Z8">
        <f t="shared" si="7"/>
        <v>31</v>
      </c>
      <c r="AB8">
        <f t="shared" si="8"/>
        <v>343.94904458598728</v>
      </c>
      <c r="AC8">
        <f t="shared" si="9"/>
        <v>50.955414012738856</v>
      </c>
      <c r="AD8">
        <f t="shared" si="10"/>
        <v>0</v>
      </c>
      <c r="AE8">
        <f t="shared" si="11"/>
        <v>394.90445859872614</v>
      </c>
      <c r="AG8">
        <f t="shared" si="12"/>
        <v>0</v>
      </c>
      <c r="AH8">
        <f t="shared" si="13"/>
        <v>0</v>
      </c>
      <c r="AI8">
        <f t="shared" si="14"/>
        <v>0</v>
      </c>
      <c r="AJ8">
        <f t="shared" si="15"/>
        <v>0</v>
      </c>
      <c r="AK8">
        <f t="shared" si="16"/>
        <v>394.90445859872614</v>
      </c>
      <c r="AL8">
        <f t="shared" si="17"/>
        <v>100</v>
      </c>
      <c r="AM8">
        <f t="shared" si="18"/>
        <v>0</v>
      </c>
      <c r="AN8">
        <f t="shared" si="19"/>
        <v>87.096774193548384</v>
      </c>
      <c r="AO8">
        <f t="shared" si="20"/>
        <v>12.903225806451612</v>
      </c>
      <c r="AP8">
        <f t="shared" si="21"/>
        <v>0</v>
      </c>
      <c r="AQ8" t="e">
        <f t="shared" si="22"/>
        <v>#DIV/0!</v>
      </c>
      <c r="AR8" t="e">
        <f t="shared" si="23"/>
        <v>#DIV/0!</v>
      </c>
      <c r="AS8">
        <f t="shared" si="24"/>
        <v>87.096774193548384</v>
      </c>
      <c r="AT8">
        <f t="shared" si="25"/>
        <v>12.903225806451612</v>
      </c>
      <c r="AU8">
        <f t="shared" si="26"/>
        <v>0</v>
      </c>
      <c r="AW8">
        <f t="shared" si="27"/>
        <v>229.29936305732485</v>
      </c>
      <c r="AX8">
        <f t="shared" si="28"/>
        <v>25.477707006369428</v>
      </c>
      <c r="AY8">
        <f t="shared" si="29"/>
        <v>0</v>
      </c>
      <c r="AZ8">
        <f t="shared" si="30"/>
        <v>254.77707006369425</v>
      </c>
      <c r="BA8">
        <f t="shared" si="31"/>
        <v>0</v>
      </c>
      <c r="BB8">
        <f t="shared" si="32"/>
        <v>0</v>
      </c>
      <c r="BC8">
        <f t="shared" si="33"/>
        <v>0</v>
      </c>
      <c r="BD8">
        <f t="shared" si="34"/>
        <v>254.77707006369425</v>
      </c>
      <c r="BE8">
        <f t="shared" si="35"/>
        <v>100</v>
      </c>
      <c r="BF8">
        <f t="shared" si="36"/>
        <v>0</v>
      </c>
      <c r="BG8">
        <f t="shared" si="37"/>
        <v>90.000000000000014</v>
      </c>
      <c r="BH8">
        <f t="shared" si="38"/>
        <v>10</v>
      </c>
      <c r="BI8">
        <f t="shared" si="39"/>
        <v>0</v>
      </c>
      <c r="BJ8" t="e">
        <f t="shared" si="40"/>
        <v>#DIV/0!</v>
      </c>
      <c r="BK8" t="e">
        <f t="shared" si="41"/>
        <v>#DIV/0!</v>
      </c>
      <c r="BL8">
        <f t="shared" si="42"/>
        <v>90.000000000000014</v>
      </c>
      <c r="BM8">
        <f t="shared" si="43"/>
        <v>10</v>
      </c>
      <c r="BN8">
        <f t="shared" si="44"/>
        <v>0</v>
      </c>
      <c r="BP8">
        <f t="shared" si="45"/>
        <v>0</v>
      </c>
      <c r="BQ8">
        <f t="shared" si="46"/>
        <v>0</v>
      </c>
      <c r="BR8">
        <f t="shared" si="47"/>
        <v>0</v>
      </c>
      <c r="BS8">
        <f t="shared" si="48"/>
        <v>0</v>
      </c>
    </row>
    <row r="9" spans="1:71">
      <c r="A9" s="5">
        <v>43640</v>
      </c>
      <c r="B9" s="31">
        <v>1</v>
      </c>
      <c r="C9" s="4">
        <v>3</v>
      </c>
      <c r="D9" s="4" t="s">
        <v>5</v>
      </c>
      <c r="E9" s="4">
        <v>3</v>
      </c>
      <c r="F9" s="4">
        <v>4</v>
      </c>
      <c r="G9" s="4">
        <v>1</v>
      </c>
      <c r="I9" s="4">
        <v>25</v>
      </c>
      <c r="J9" s="4">
        <v>3</v>
      </c>
      <c r="K9" s="4">
        <v>2</v>
      </c>
      <c r="L9" s="4">
        <v>8</v>
      </c>
      <c r="M9" s="4">
        <v>35</v>
      </c>
      <c r="N9" s="4">
        <f>3.9+5+4.2+11+11.2+1.8</f>
        <v>37.099999999999994</v>
      </c>
      <c r="O9" s="4">
        <v>9.5</v>
      </c>
      <c r="Q9">
        <v>6</v>
      </c>
      <c r="R9">
        <v>1</v>
      </c>
      <c r="T9">
        <f t="shared" si="5"/>
        <v>7</v>
      </c>
      <c r="V9">
        <v>50</v>
      </c>
      <c r="W9">
        <v>0</v>
      </c>
      <c r="Y9">
        <f t="shared" si="6"/>
        <v>50</v>
      </c>
      <c r="Z9">
        <f t="shared" si="7"/>
        <v>57</v>
      </c>
      <c r="AB9">
        <f t="shared" si="8"/>
        <v>76.433121019108285</v>
      </c>
      <c r="AC9">
        <f t="shared" si="9"/>
        <v>12.738853503184714</v>
      </c>
      <c r="AD9">
        <f t="shared" si="10"/>
        <v>0</v>
      </c>
      <c r="AE9">
        <f t="shared" si="11"/>
        <v>89.171974522292999</v>
      </c>
      <c r="AG9">
        <f t="shared" si="12"/>
        <v>636.9426751592357</v>
      </c>
      <c r="AH9">
        <f t="shared" si="13"/>
        <v>0</v>
      </c>
      <c r="AI9">
        <f t="shared" si="14"/>
        <v>0</v>
      </c>
      <c r="AJ9">
        <f t="shared" si="15"/>
        <v>636.9426751592357</v>
      </c>
      <c r="AK9">
        <f t="shared" si="16"/>
        <v>726.1146496815287</v>
      </c>
      <c r="AL9">
        <f t="shared" si="17"/>
        <v>12.280701754385964</v>
      </c>
      <c r="AM9">
        <f t="shared" si="18"/>
        <v>87.719298245614027</v>
      </c>
      <c r="AN9">
        <f t="shared" si="19"/>
        <v>85.714285714285708</v>
      </c>
      <c r="AO9">
        <f t="shared" si="20"/>
        <v>14.285714285714285</v>
      </c>
      <c r="AP9">
        <f t="shared" si="21"/>
        <v>0</v>
      </c>
      <c r="AQ9">
        <f t="shared" si="22"/>
        <v>100</v>
      </c>
      <c r="AR9">
        <f t="shared" si="23"/>
        <v>0</v>
      </c>
      <c r="AS9">
        <f t="shared" si="24"/>
        <v>98.245614035087712</v>
      </c>
      <c r="AT9">
        <f t="shared" si="25"/>
        <v>1.7543859649122806</v>
      </c>
      <c r="AU9">
        <f t="shared" si="26"/>
        <v>0</v>
      </c>
      <c r="AW9">
        <f t="shared" si="27"/>
        <v>50.955414012738856</v>
      </c>
      <c r="AX9">
        <f t="shared" si="28"/>
        <v>12.738853503184714</v>
      </c>
      <c r="AY9">
        <f t="shared" si="29"/>
        <v>0</v>
      </c>
      <c r="AZ9">
        <f t="shared" si="30"/>
        <v>63.694267515923563</v>
      </c>
      <c r="BA9">
        <f t="shared" si="31"/>
        <v>318.47133757961785</v>
      </c>
      <c r="BB9">
        <f t="shared" si="32"/>
        <v>38.216560509554142</v>
      </c>
      <c r="BC9">
        <f t="shared" si="33"/>
        <v>356.68789808917199</v>
      </c>
      <c r="BD9">
        <f t="shared" si="34"/>
        <v>420.38216560509557</v>
      </c>
      <c r="BE9">
        <f t="shared" si="35"/>
        <v>15.151515151515149</v>
      </c>
      <c r="BF9">
        <f t="shared" si="36"/>
        <v>84.848484848484844</v>
      </c>
      <c r="BG9">
        <f t="shared" si="37"/>
        <v>80</v>
      </c>
      <c r="BH9">
        <f t="shared" si="38"/>
        <v>20</v>
      </c>
      <c r="BI9">
        <f t="shared" si="39"/>
        <v>0</v>
      </c>
      <c r="BJ9">
        <f t="shared" si="40"/>
        <v>89.285714285714292</v>
      </c>
      <c r="BK9">
        <f t="shared" si="41"/>
        <v>10.714285714285714</v>
      </c>
      <c r="BL9">
        <f t="shared" si="42"/>
        <v>87.878787878787875</v>
      </c>
      <c r="BM9">
        <f t="shared" si="43"/>
        <v>12.121212121212121</v>
      </c>
      <c r="BN9">
        <f t="shared" si="44"/>
        <v>0</v>
      </c>
      <c r="BP9">
        <f t="shared" si="45"/>
        <v>101.91082802547771</v>
      </c>
      <c r="BQ9">
        <f t="shared" si="46"/>
        <v>472.6114649681528</v>
      </c>
      <c r="BR9">
        <f t="shared" si="47"/>
        <v>25.477707006369428</v>
      </c>
      <c r="BS9">
        <f t="shared" si="48"/>
        <v>121.01910828025477</v>
      </c>
    </row>
    <row r="10" spans="1:71">
      <c r="A10" s="5">
        <v>43640</v>
      </c>
      <c r="B10" s="31">
        <v>1</v>
      </c>
      <c r="C10" s="4">
        <v>3</v>
      </c>
      <c r="D10" s="4" t="s">
        <v>5</v>
      </c>
      <c r="E10" s="4">
        <v>4</v>
      </c>
      <c r="F10" s="4">
        <v>7</v>
      </c>
      <c r="I10" s="4">
        <v>6</v>
      </c>
      <c r="K10" s="4">
        <v>1</v>
      </c>
      <c r="L10" s="4">
        <v>3</v>
      </c>
      <c r="M10" s="4">
        <v>14</v>
      </c>
      <c r="N10" s="4">
        <v>11.1</v>
      </c>
      <c r="O10" s="4">
        <v>5.6</v>
      </c>
      <c r="Q10">
        <v>21</v>
      </c>
      <c r="T10">
        <f t="shared" si="5"/>
        <v>21</v>
      </c>
      <c r="V10">
        <v>6</v>
      </c>
      <c r="Y10">
        <f t="shared" si="6"/>
        <v>6</v>
      </c>
      <c r="Z10">
        <f t="shared" si="7"/>
        <v>27</v>
      </c>
      <c r="AB10">
        <f t="shared" si="8"/>
        <v>267.515923566879</v>
      </c>
      <c r="AC10">
        <f t="shared" si="9"/>
        <v>0</v>
      </c>
      <c r="AD10">
        <f t="shared" si="10"/>
        <v>0</v>
      </c>
      <c r="AE10">
        <f t="shared" si="11"/>
        <v>267.515923566879</v>
      </c>
      <c r="AG10">
        <f t="shared" si="12"/>
        <v>76.433121019108285</v>
      </c>
      <c r="AH10">
        <f t="shared" si="13"/>
        <v>0</v>
      </c>
      <c r="AI10">
        <f t="shared" si="14"/>
        <v>0</v>
      </c>
      <c r="AJ10">
        <f t="shared" si="15"/>
        <v>76.433121019108285</v>
      </c>
      <c r="AK10">
        <f t="shared" si="16"/>
        <v>343.94904458598728</v>
      </c>
      <c r="AL10">
        <f t="shared" si="17"/>
        <v>77.777777777777786</v>
      </c>
      <c r="AM10">
        <f t="shared" si="18"/>
        <v>22.222222222222221</v>
      </c>
      <c r="AN10">
        <f t="shared" si="19"/>
        <v>100</v>
      </c>
      <c r="AO10">
        <f t="shared" si="20"/>
        <v>0</v>
      </c>
      <c r="AP10">
        <f t="shared" si="21"/>
        <v>0</v>
      </c>
      <c r="AQ10">
        <f t="shared" si="22"/>
        <v>100</v>
      </c>
      <c r="AR10">
        <f t="shared" si="23"/>
        <v>0</v>
      </c>
      <c r="AS10">
        <f t="shared" si="24"/>
        <v>100</v>
      </c>
      <c r="AT10">
        <f t="shared" si="25"/>
        <v>0</v>
      </c>
      <c r="AU10">
        <f t="shared" si="26"/>
        <v>0</v>
      </c>
      <c r="AW10">
        <f t="shared" si="27"/>
        <v>89.171974522292999</v>
      </c>
      <c r="AX10">
        <f t="shared" si="28"/>
        <v>0</v>
      </c>
      <c r="AY10">
        <f t="shared" si="29"/>
        <v>0</v>
      </c>
      <c r="AZ10">
        <f t="shared" si="30"/>
        <v>89.171974522292999</v>
      </c>
      <c r="BA10">
        <f t="shared" si="31"/>
        <v>76.433121019108285</v>
      </c>
      <c r="BB10">
        <f t="shared" si="32"/>
        <v>0</v>
      </c>
      <c r="BC10">
        <f t="shared" si="33"/>
        <v>76.433121019108285</v>
      </c>
      <c r="BD10">
        <f t="shared" si="34"/>
        <v>165.60509554140128</v>
      </c>
      <c r="BE10">
        <f t="shared" si="35"/>
        <v>53.846153846153847</v>
      </c>
      <c r="BF10">
        <f t="shared" si="36"/>
        <v>46.153846153846153</v>
      </c>
      <c r="BG10">
        <f t="shared" si="37"/>
        <v>100</v>
      </c>
      <c r="BH10">
        <f t="shared" si="38"/>
        <v>0</v>
      </c>
      <c r="BI10">
        <f t="shared" si="39"/>
        <v>0</v>
      </c>
      <c r="BJ10">
        <f t="shared" si="40"/>
        <v>100</v>
      </c>
      <c r="BK10">
        <f t="shared" si="41"/>
        <v>0</v>
      </c>
      <c r="BL10">
        <f t="shared" si="42"/>
        <v>100</v>
      </c>
      <c r="BM10">
        <f t="shared" si="43"/>
        <v>0</v>
      </c>
      <c r="BN10">
        <f t="shared" si="44"/>
        <v>0</v>
      </c>
      <c r="BP10">
        <f t="shared" si="45"/>
        <v>38.216560509554142</v>
      </c>
      <c r="BQ10">
        <f t="shared" si="46"/>
        <v>141.40127388535032</v>
      </c>
      <c r="BR10">
        <f t="shared" si="47"/>
        <v>12.738853503184714</v>
      </c>
      <c r="BS10">
        <f t="shared" si="48"/>
        <v>71.337579617834393</v>
      </c>
    </row>
    <row r="11" spans="1:71">
      <c r="A11" s="5">
        <v>43640</v>
      </c>
      <c r="B11" s="31">
        <v>1</v>
      </c>
      <c r="C11" s="4">
        <v>3</v>
      </c>
      <c r="D11" s="4" t="s">
        <v>5</v>
      </c>
      <c r="E11" s="4">
        <v>5</v>
      </c>
      <c r="F11" s="4">
        <v>28</v>
      </c>
      <c r="G11" s="4">
        <v>3</v>
      </c>
      <c r="L11" s="4">
        <v>0</v>
      </c>
      <c r="M11" s="4">
        <v>31</v>
      </c>
      <c r="Q11">
        <v>84</v>
      </c>
      <c r="R11">
        <v>1.5</v>
      </c>
      <c r="T11">
        <f t="shared" si="5"/>
        <v>85.5</v>
      </c>
      <c r="Y11">
        <f t="shared" si="6"/>
        <v>0</v>
      </c>
      <c r="Z11">
        <f t="shared" si="7"/>
        <v>85.5</v>
      </c>
      <c r="AB11">
        <f t="shared" si="8"/>
        <v>1070.063694267516</v>
      </c>
      <c r="AC11">
        <f t="shared" si="9"/>
        <v>19.108280254777071</v>
      </c>
      <c r="AD11">
        <f t="shared" si="10"/>
        <v>0</v>
      </c>
      <c r="AE11">
        <f t="shared" si="11"/>
        <v>1089.1719745222929</v>
      </c>
      <c r="AG11">
        <f t="shared" si="12"/>
        <v>0</v>
      </c>
      <c r="AH11">
        <f t="shared" si="13"/>
        <v>0</v>
      </c>
      <c r="AI11">
        <f t="shared" si="14"/>
        <v>0</v>
      </c>
      <c r="AJ11">
        <f t="shared" si="15"/>
        <v>0</v>
      </c>
      <c r="AK11">
        <f t="shared" si="16"/>
        <v>1089.1719745222929</v>
      </c>
      <c r="AL11">
        <f t="shared" si="17"/>
        <v>100</v>
      </c>
      <c r="AM11">
        <f t="shared" si="18"/>
        <v>0</v>
      </c>
      <c r="AN11">
        <f t="shared" si="19"/>
        <v>98.24561403508774</v>
      </c>
      <c r="AO11">
        <f t="shared" si="20"/>
        <v>1.754385964912281</v>
      </c>
      <c r="AP11">
        <f t="shared" si="21"/>
        <v>0</v>
      </c>
      <c r="AQ11" t="e">
        <f t="shared" si="22"/>
        <v>#DIV/0!</v>
      </c>
      <c r="AR11" t="e">
        <f t="shared" si="23"/>
        <v>#DIV/0!</v>
      </c>
      <c r="AS11">
        <f t="shared" si="24"/>
        <v>98.24561403508774</v>
      </c>
      <c r="AT11">
        <f t="shared" si="25"/>
        <v>1.754385964912281</v>
      </c>
      <c r="AU11">
        <f t="shared" si="26"/>
        <v>0</v>
      </c>
      <c r="AW11">
        <f t="shared" si="27"/>
        <v>356.68789808917199</v>
      </c>
      <c r="AX11">
        <f t="shared" si="28"/>
        <v>38.216560509554142</v>
      </c>
      <c r="AY11">
        <f t="shared" si="29"/>
        <v>0</v>
      </c>
      <c r="AZ11">
        <f t="shared" si="30"/>
        <v>394.90445859872614</v>
      </c>
      <c r="BA11">
        <f t="shared" si="31"/>
        <v>0</v>
      </c>
      <c r="BB11">
        <f t="shared" si="32"/>
        <v>0</v>
      </c>
      <c r="BC11">
        <f t="shared" si="33"/>
        <v>0</v>
      </c>
      <c r="BD11">
        <f t="shared" si="34"/>
        <v>394.90445859872614</v>
      </c>
      <c r="BE11">
        <f t="shared" si="35"/>
        <v>100</v>
      </c>
      <c r="BF11">
        <f t="shared" si="36"/>
        <v>0</v>
      </c>
      <c r="BG11">
        <f t="shared" si="37"/>
        <v>90.322580645161281</v>
      </c>
      <c r="BH11">
        <f t="shared" si="38"/>
        <v>9.67741935483871</v>
      </c>
      <c r="BI11">
        <f t="shared" si="39"/>
        <v>0</v>
      </c>
      <c r="BJ11" t="e">
        <f t="shared" si="40"/>
        <v>#DIV/0!</v>
      </c>
      <c r="BK11" t="e">
        <f t="shared" si="41"/>
        <v>#DIV/0!</v>
      </c>
      <c r="BL11">
        <f t="shared" si="42"/>
        <v>90.322580645161281</v>
      </c>
      <c r="BM11">
        <f t="shared" si="43"/>
        <v>9.67741935483871</v>
      </c>
      <c r="BN11">
        <f t="shared" si="44"/>
        <v>0</v>
      </c>
      <c r="BP11">
        <f t="shared" si="45"/>
        <v>0</v>
      </c>
      <c r="BQ11">
        <f t="shared" si="46"/>
        <v>0</v>
      </c>
      <c r="BR11">
        <f t="shared" si="47"/>
        <v>0</v>
      </c>
      <c r="BS11">
        <f t="shared" si="48"/>
        <v>0</v>
      </c>
    </row>
    <row r="12" spans="1:71">
      <c r="A12" s="5">
        <v>43640</v>
      </c>
      <c r="B12" s="31">
        <v>1</v>
      </c>
      <c r="C12" s="4">
        <v>3</v>
      </c>
      <c r="D12" s="4" t="s">
        <v>6</v>
      </c>
      <c r="E12" s="4">
        <v>1</v>
      </c>
      <c r="F12" s="4">
        <v>5</v>
      </c>
      <c r="G12" s="4">
        <v>2</v>
      </c>
      <c r="I12" s="4">
        <v>7</v>
      </c>
      <c r="L12" s="4">
        <v>2</v>
      </c>
      <c r="M12" s="4">
        <v>14</v>
      </c>
      <c r="N12" s="4">
        <v>11</v>
      </c>
      <c r="Q12">
        <v>7.5</v>
      </c>
      <c r="R12">
        <v>0</v>
      </c>
      <c r="T12">
        <f t="shared" si="5"/>
        <v>7.5</v>
      </c>
      <c r="V12">
        <v>3.5</v>
      </c>
      <c r="Y12">
        <f t="shared" si="6"/>
        <v>3.5</v>
      </c>
      <c r="Z12">
        <f t="shared" si="7"/>
        <v>11</v>
      </c>
      <c r="AB12">
        <f t="shared" si="8"/>
        <v>95.541401273885356</v>
      </c>
      <c r="AC12">
        <f t="shared" si="9"/>
        <v>0</v>
      </c>
      <c r="AD12">
        <f t="shared" si="10"/>
        <v>0</v>
      </c>
      <c r="AE12">
        <f t="shared" si="11"/>
        <v>95.541401273885356</v>
      </c>
      <c r="AG12">
        <f t="shared" si="12"/>
        <v>44.585987261146499</v>
      </c>
      <c r="AH12">
        <f t="shared" si="13"/>
        <v>0</v>
      </c>
      <c r="AI12">
        <f t="shared" si="14"/>
        <v>0</v>
      </c>
      <c r="AJ12">
        <f t="shared" si="15"/>
        <v>44.585987261146499</v>
      </c>
      <c r="AK12">
        <f t="shared" si="16"/>
        <v>140.12738853503186</v>
      </c>
      <c r="AL12">
        <f t="shared" si="17"/>
        <v>68.181818181818173</v>
      </c>
      <c r="AM12">
        <f t="shared" si="18"/>
        <v>31.818181818181817</v>
      </c>
      <c r="AN12">
        <f t="shared" si="19"/>
        <v>100</v>
      </c>
      <c r="AO12">
        <f t="shared" si="20"/>
        <v>0</v>
      </c>
      <c r="AP12">
        <f t="shared" si="21"/>
        <v>0</v>
      </c>
      <c r="AQ12">
        <f t="shared" si="22"/>
        <v>100</v>
      </c>
      <c r="AR12">
        <f t="shared" si="23"/>
        <v>0</v>
      </c>
      <c r="AS12">
        <f t="shared" si="24"/>
        <v>100</v>
      </c>
      <c r="AT12">
        <f t="shared" si="25"/>
        <v>0</v>
      </c>
      <c r="AU12">
        <f t="shared" si="26"/>
        <v>0</v>
      </c>
      <c r="AW12">
        <f t="shared" si="27"/>
        <v>63.694267515923563</v>
      </c>
      <c r="AX12">
        <f t="shared" si="28"/>
        <v>25.477707006369428</v>
      </c>
      <c r="AY12">
        <f t="shared" si="29"/>
        <v>0</v>
      </c>
      <c r="AZ12">
        <f t="shared" si="30"/>
        <v>89.171974522292999</v>
      </c>
      <c r="BA12">
        <f t="shared" si="31"/>
        <v>89.171974522292999</v>
      </c>
      <c r="BB12">
        <f t="shared" si="32"/>
        <v>0</v>
      </c>
      <c r="BC12">
        <f t="shared" si="33"/>
        <v>89.171974522292999</v>
      </c>
      <c r="BD12">
        <f t="shared" si="34"/>
        <v>178.343949044586</v>
      </c>
      <c r="BE12">
        <f t="shared" si="35"/>
        <v>50</v>
      </c>
      <c r="BF12">
        <f t="shared" si="36"/>
        <v>50</v>
      </c>
      <c r="BG12">
        <f t="shared" si="37"/>
        <v>71.428571428571416</v>
      </c>
      <c r="BH12">
        <f t="shared" si="38"/>
        <v>28.571428571428569</v>
      </c>
      <c r="BI12">
        <f t="shared" si="39"/>
        <v>0</v>
      </c>
      <c r="BJ12">
        <f t="shared" si="40"/>
        <v>100</v>
      </c>
      <c r="BK12">
        <f t="shared" si="41"/>
        <v>0</v>
      </c>
      <c r="BL12">
        <f t="shared" si="42"/>
        <v>85.714285714285708</v>
      </c>
      <c r="BM12">
        <f t="shared" si="43"/>
        <v>14.285714285714285</v>
      </c>
      <c r="BN12">
        <f t="shared" si="44"/>
        <v>0</v>
      </c>
      <c r="BP12">
        <f t="shared" si="45"/>
        <v>25.477707006369428</v>
      </c>
      <c r="BQ12">
        <f t="shared" si="46"/>
        <v>140.12738853503186</v>
      </c>
      <c r="BR12">
        <f t="shared" si="47"/>
        <v>0</v>
      </c>
      <c r="BS12">
        <f t="shared" si="48"/>
        <v>0</v>
      </c>
    </row>
    <row r="13" spans="1:71">
      <c r="A13" s="5">
        <v>43640</v>
      </c>
      <c r="B13" s="31">
        <v>1</v>
      </c>
      <c r="C13" s="4">
        <v>3</v>
      </c>
      <c r="D13" s="4" t="s">
        <v>6</v>
      </c>
      <c r="E13" s="4">
        <v>2</v>
      </c>
      <c r="F13" s="4">
        <v>12</v>
      </c>
      <c r="G13" s="4">
        <v>5</v>
      </c>
      <c r="L13" s="4">
        <v>1</v>
      </c>
      <c r="M13" s="4">
        <v>17</v>
      </c>
      <c r="N13" s="4">
        <f>7+4.9+10.1</f>
        <v>22</v>
      </c>
      <c r="Q13">
        <v>42</v>
      </c>
      <c r="R13">
        <v>5</v>
      </c>
      <c r="T13">
        <f t="shared" si="5"/>
        <v>47</v>
      </c>
      <c r="V13">
        <v>1</v>
      </c>
      <c r="Y13">
        <f t="shared" si="6"/>
        <v>1</v>
      </c>
      <c r="Z13">
        <f t="shared" si="7"/>
        <v>48</v>
      </c>
      <c r="AB13">
        <f t="shared" si="8"/>
        <v>535.03184713375799</v>
      </c>
      <c r="AC13">
        <f t="shared" si="9"/>
        <v>63.694267515923563</v>
      </c>
      <c r="AD13">
        <f t="shared" si="10"/>
        <v>0</v>
      </c>
      <c r="AE13">
        <f t="shared" si="11"/>
        <v>598.72611464968156</v>
      </c>
      <c r="AG13">
        <f t="shared" si="12"/>
        <v>12.738853503184714</v>
      </c>
      <c r="AH13">
        <f t="shared" si="13"/>
        <v>0</v>
      </c>
      <c r="AI13">
        <f t="shared" si="14"/>
        <v>0</v>
      </c>
      <c r="AJ13">
        <f t="shared" si="15"/>
        <v>12.738853503184714</v>
      </c>
      <c r="AK13">
        <f t="shared" si="16"/>
        <v>611.46496815286628</v>
      </c>
      <c r="AL13">
        <f t="shared" si="17"/>
        <v>97.916666666666657</v>
      </c>
      <c r="AM13">
        <f t="shared" si="18"/>
        <v>2.083333333333333</v>
      </c>
      <c r="AN13">
        <f t="shared" si="19"/>
        <v>89.361702127659569</v>
      </c>
      <c r="AO13">
        <f t="shared" si="20"/>
        <v>10.638297872340424</v>
      </c>
      <c r="AP13">
        <f t="shared" si="21"/>
        <v>0</v>
      </c>
      <c r="AQ13">
        <f t="shared" si="22"/>
        <v>100</v>
      </c>
      <c r="AR13">
        <f t="shared" si="23"/>
        <v>0</v>
      </c>
      <c r="AS13">
        <f t="shared" si="24"/>
        <v>89.583333333333343</v>
      </c>
      <c r="AT13">
        <f t="shared" si="25"/>
        <v>10.416666666666666</v>
      </c>
      <c r="AU13">
        <f t="shared" si="26"/>
        <v>0</v>
      </c>
      <c r="AW13">
        <f t="shared" si="27"/>
        <v>152.86624203821657</v>
      </c>
      <c r="AX13">
        <f t="shared" si="28"/>
        <v>63.694267515923563</v>
      </c>
      <c r="AY13">
        <f t="shared" si="29"/>
        <v>0</v>
      </c>
      <c r="AZ13">
        <f t="shared" si="30"/>
        <v>216.56050955414014</v>
      </c>
      <c r="BA13">
        <f t="shared" si="31"/>
        <v>0</v>
      </c>
      <c r="BB13">
        <f t="shared" si="32"/>
        <v>0</v>
      </c>
      <c r="BC13">
        <f t="shared" si="33"/>
        <v>0</v>
      </c>
      <c r="BD13">
        <f t="shared" si="34"/>
        <v>216.56050955414014</v>
      </c>
      <c r="BE13">
        <f t="shared" si="35"/>
        <v>100</v>
      </c>
      <c r="BF13">
        <f t="shared" si="36"/>
        <v>0</v>
      </c>
      <c r="BG13">
        <f t="shared" si="37"/>
        <v>70.588235294117652</v>
      </c>
      <c r="BH13">
        <f t="shared" si="38"/>
        <v>29.411764705882348</v>
      </c>
      <c r="BI13">
        <f t="shared" si="39"/>
        <v>0</v>
      </c>
      <c r="BJ13" t="e">
        <f t="shared" si="40"/>
        <v>#DIV/0!</v>
      </c>
      <c r="BK13" t="e">
        <f t="shared" si="41"/>
        <v>#DIV/0!</v>
      </c>
      <c r="BL13">
        <f t="shared" si="42"/>
        <v>70.588235294117652</v>
      </c>
      <c r="BM13">
        <f t="shared" si="43"/>
        <v>29.411764705882348</v>
      </c>
      <c r="BN13">
        <f t="shared" si="44"/>
        <v>0</v>
      </c>
      <c r="BP13">
        <f t="shared" si="45"/>
        <v>12.738853503184714</v>
      </c>
      <c r="BQ13">
        <f t="shared" si="46"/>
        <v>280.25477707006371</v>
      </c>
      <c r="BR13">
        <f t="shared" si="47"/>
        <v>0</v>
      </c>
      <c r="BS13">
        <f t="shared" si="48"/>
        <v>0</v>
      </c>
    </row>
    <row r="14" spans="1:71">
      <c r="A14" s="5">
        <v>43640</v>
      </c>
      <c r="B14" s="31">
        <v>1</v>
      </c>
      <c r="C14" s="4">
        <v>3</v>
      </c>
      <c r="D14" s="4" t="s">
        <v>6</v>
      </c>
      <c r="E14" s="4">
        <v>3</v>
      </c>
      <c r="F14" s="4">
        <v>9</v>
      </c>
      <c r="G14" s="4">
        <v>4</v>
      </c>
      <c r="L14" s="4">
        <v>1</v>
      </c>
      <c r="M14" s="4">
        <v>13</v>
      </c>
      <c r="N14" s="4">
        <v>11</v>
      </c>
      <c r="Q14">
        <v>9</v>
      </c>
      <c r="R14">
        <v>4</v>
      </c>
      <c r="T14">
        <f t="shared" si="5"/>
        <v>13</v>
      </c>
      <c r="Y14">
        <f t="shared" si="6"/>
        <v>0</v>
      </c>
      <c r="Z14">
        <f t="shared" si="7"/>
        <v>13</v>
      </c>
      <c r="AB14">
        <f t="shared" si="8"/>
        <v>114.64968152866243</v>
      </c>
      <c r="AC14">
        <f t="shared" si="9"/>
        <v>50.955414012738856</v>
      </c>
      <c r="AD14">
        <f t="shared" si="10"/>
        <v>0</v>
      </c>
      <c r="AE14">
        <f t="shared" si="11"/>
        <v>165.60509554140128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165.60509554140128</v>
      </c>
      <c r="AL14">
        <f t="shared" si="17"/>
        <v>100</v>
      </c>
      <c r="AM14">
        <f t="shared" si="18"/>
        <v>0</v>
      </c>
      <c r="AN14">
        <f t="shared" si="19"/>
        <v>69.230769230769226</v>
      </c>
      <c r="AO14">
        <f t="shared" si="20"/>
        <v>30.76923076923077</v>
      </c>
      <c r="AP14">
        <f t="shared" si="21"/>
        <v>0</v>
      </c>
      <c r="AQ14" t="e">
        <f t="shared" si="22"/>
        <v>#DIV/0!</v>
      </c>
      <c r="AR14" t="e">
        <f t="shared" si="23"/>
        <v>#DIV/0!</v>
      </c>
      <c r="AS14">
        <f t="shared" si="24"/>
        <v>69.230769230769226</v>
      </c>
      <c r="AT14">
        <f t="shared" si="25"/>
        <v>30.76923076923077</v>
      </c>
      <c r="AU14">
        <f t="shared" si="26"/>
        <v>0</v>
      </c>
      <c r="AW14">
        <f t="shared" si="27"/>
        <v>114.64968152866243</v>
      </c>
      <c r="AX14">
        <f t="shared" si="28"/>
        <v>50.955414012738856</v>
      </c>
      <c r="AY14">
        <f t="shared" si="29"/>
        <v>0</v>
      </c>
      <c r="AZ14">
        <f t="shared" si="30"/>
        <v>165.60509554140128</v>
      </c>
      <c r="BA14">
        <f t="shared" si="31"/>
        <v>0</v>
      </c>
      <c r="BB14">
        <f t="shared" si="32"/>
        <v>0</v>
      </c>
      <c r="BC14">
        <f t="shared" si="33"/>
        <v>0</v>
      </c>
      <c r="BD14">
        <f t="shared" si="34"/>
        <v>165.60509554140128</v>
      </c>
      <c r="BE14">
        <f t="shared" si="35"/>
        <v>100</v>
      </c>
      <c r="BF14">
        <f t="shared" si="36"/>
        <v>0</v>
      </c>
      <c r="BG14">
        <f t="shared" si="37"/>
        <v>69.230769230769226</v>
      </c>
      <c r="BH14">
        <f t="shared" si="38"/>
        <v>30.76923076923077</v>
      </c>
      <c r="BI14">
        <f t="shared" si="39"/>
        <v>0</v>
      </c>
      <c r="BJ14" t="e">
        <f t="shared" si="40"/>
        <v>#DIV/0!</v>
      </c>
      <c r="BK14" t="e">
        <f t="shared" si="41"/>
        <v>#DIV/0!</v>
      </c>
      <c r="BL14">
        <f t="shared" si="42"/>
        <v>69.230769230769226</v>
      </c>
      <c r="BM14">
        <f t="shared" si="43"/>
        <v>30.76923076923077</v>
      </c>
      <c r="BN14">
        <f t="shared" si="44"/>
        <v>0</v>
      </c>
      <c r="BP14">
        <f t="shared" si="45"/>
        <v>12.738853503184714</v>
      </c>
      <c r="BQ14">
        <f t="shared" si="46"/>
        <v>140.12738853503186</v>
      </c>
      <c r="BR14">
        <f t="shared" si="47"/>
        <v>0</v>
      </c>
      <c r="BS14">
        <f t="shared" si="48"/>
        <v>0</v>
      </c>
    </row>
    <row r="15" spans="1:71">
      <c r="A15" s="5">
        <v>43640</v>
      </c>
      <c r="B15" s="31">
        <v>1</v>
      </c>
      <c r="C15" s="4">
        <v>3</v>
      </c>
      <c r="D15" s="4" t="s">
        <v>6</v>
      </c>
      <c r="E15" s="4">
        <v>4</v>
      </c>
      <c r="F15" s="4">
        <v>60</v>
      </c>
      <c r="L15" s="4">
        <v>0</v>
      </c>
      <c r="M15" s="4">
        <v>60</v>
      </c>
      <c r="Q15">
        <v>180</v>
      </c>
      <c r="T15">
        <f t="shared" si="5"/>
        <v>180</v>
      </c>
      <c r="Y15">
        <f t="shared" si="6"/>
        <v>0</v>
      </c>
      <c r="Z15">
        <f t="shared" si="7"/>
        <v>180</v>
      </c>
      <c r="AB15">
        <f t="shared" si="8"/>
        <v>2292.9936305732485</v>
      </c>
      <c r="AC15">
        <f t="shared" si="9"/>
        <v>0</v>
      </c>
      <c r="AD15">
        <f t="shared" si="10"/>
        <v>0</v>
      </c>
      <c r="AE15">
        <f t="shared" si="11"/>
        <v>2292.9936305732485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2292.9936305732485</v>
      </c>
      <c r="AL15">
        <f t="shared" si="17"/>
        <v>100</v>
      </c>
      <c r="AM15">
        <f t="shared" si="18"/>
        <v>0</v>
      </c>
      <c r="AN15">
        <f t="shared" si="19"/>
        <v>100</v>
      </c>
      <c r="AO15">
        <f t="shared" si="20"/>
        <v>0</v>
      </c>
      <c r="AP15">
        <f t="shared" si="21"/>
        <v>0</v>
      </c>
      <c r="AQ15" t="e">
        <f t="shared" si="22"/>
        <v>#DIV/0!</v>
      </c>
      <c r="AR15" t="e">
        <f t="shared" si="23"/>
        <v>#DIV/0!</v>
      </c>
      <c r="AS15">
        <f t="shared" si="24"/>
        <v>100</v>
      </c>
      <c r="AT15">
        <f t="shared" si="25"/>
        <v>0</v>
      </c>
      <c r="AU15">
        <f t="shared" si="26"/>
        <v>0</v>
      </c>
      <c r="AW15">
        <f t="shared" si="27"/>
        <v>764.33121019108285</v>
      </c>
      <c r="AX15">
        <f t="shared" si="28"/>
        <v>0</v>
      </c>
      <c r="AY15">
        <f t="shared" si="29"/>
        <v>0</v>
      </c>
      <c r="AZ15">
        <f t="shared" si="30"/>
        <v>764.33121019108285</v>
      </c>
      <c r="BA15">
        <f t="shared" si="31"/>
        <v>0</v>
      </c>
      <c r="BB15">
        <f t="shared" si="32"/>
        <v>0</v>
      </c>
      <c r="BC15">
        <f t="shared" si="33"/>
        <v>0</v>
      </c>
      <c r="BD15">
        <f t="shared" si="34"/>
        <v>764.33121019108285</v>
      </c>
      <c r="BE15">
        <f t="shared" si="35"/>
        <v>100</v>
      </c>
      <c r="BF15">
        <f t="shared" si="36"/>
        <v>0</v>
      </c>
      <c r="BG15">
        <f t="shared" si="37"/>
        <v>100</v>
      </c>
      <c r="BH15">
        <f t="shared" si="38"/>
        <v>0</v>
      </c>
      <c r="BI15">
        <f t="shared" si="39"/>
        <v>0</v>
      </c>
      <c r="BJ15" t="e">
        <f t="shared" si="40"/>
        <v>#DIV/0!</v>
      </c>
      <c r="BK15" t="e">
        <f t="shared" si="41"/>
        <v>#DIV/0!</v>
      </c>
      <c r="BL15">
        <f t="shared" si="42"/>
        <v>100</v>
      </c>
      <c r="BM15">
        <f t="shared" si="43"/>
        <v>0</v>
      </c>
      <c r="BN15">
        <f t="shared" si="44"/>
        <v>0</v>
      </c>
      <c r="BP15">
        <f t="shared" si="45"/>
        <v>0</v>
      </c>
      <c r="BQ15">
        <f t="shared" si="46"/>
        <v>0</v>
      </c>
      <c r="BR15">
        <f t="shared" si="47"/>
        <v>0</v>
      </c>
      <c r="BS15">
        <f t="shared" si="48"/>
        <v>0</v>
      </c>
    </row>
    <row r="16" spans="1:71">
      <c r="A16" s="5">
        <v>43640</v>
      </c>
      <c r="B16" s="31">
        <v>1</v>
      </c>
      <c r="C16" s="4">
        <v>3</v>
      </c>
      <c r="D16" s="4" t="s">
        <v>6</v>
      </c>
      <c r="E16" s="4">
        <v>5</v>
      </c>
      <c r="F16" s="4">
        <v>32</v>
      </c>
      <c r="G16" s="4">
        <v>2</v>
      </c>
      <c r="L16" s="4">
        <v>1</v>
      </c>
      <c r="M16" s="4">
        <v>34</v>
      </c>
      <c r="N16" s="4">
        <v>4.5</v>
      </c>
      <c r="Q16">
        <v>144</v>
      </c>
      <c r="R16">
        <v>11</v>
      </c>
      <c r="T16">
        <f t="shared" si="5"/>
        <v>155</v>
      </c>
      <c r="Y16">
        <f t="shared" si="6"/>
        <v>0</v>
      </c>
      <c r="Z16">
        <f t="shared" si="7"/>
        <v>155</v>
      </c>
      <c r="AB16">
        <f t="shared" si="8"/>
        <v>1834.3949044585988</v>
      </c>
      <c r="AC16">
        <f t="shared" si="9"/>
        <v>140.12738853503186</v>
      </c>
      <c r="AD16">
        <f t="shared" si="10"/>
        <v>0</v>
      </c>
      <c r="AE16">
        <f t="shared" si="11"/>
        <v>1974.5222929936306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0</v>
      </c>
      <c r="AK16">
        <f t="shared" si="16"/>
        <v>1974.5222929936306</v>
      </c>
      <c r="AL16">
        <f t="shared" si="17"/>
        <v>100</v>
      </c>
      <c r="AM16">
        <f t="shared" si="18"/>
        <v>0</v>
      </c>
      <c r="AN16">
        <f t="shared" si="19"/>
        <v>92.903225806451616</v>
      </c>
      <c r="AO16">
        <f t="shared" si="20"/>
        <v>7.096774193548387</v>
      </c>
      <c r="AP16">
        <f t="shared" si="21"/>
        <v>0</v>
      </c>
      <c r="AQ16" t="e">
        <f t="shared" si="22"/>
        <v>#DIV/0!</v>
      </c>
      <c r="AR16" t="e">
        <f t="shared" si="23"/>
        <v>#DIV/0!</v>
      </c>
      <c r="AS16">
        <f t="shared" si="24"/>
        <v>92.903225806451616</v>
      </c>
      <c r="AT16">
        <f t="shared" si="25"/>
        <v>7.096774193548387</v>
      </c>
      <c r="AU16">
        <f t="shared" si="26"/>
        <v>0</v>
      </c>
      <c r="AW16">
        <f t="shared" si="27"/>
        <v>407.64331210191085</v>
      </c>
      <c r="AX16">
        <f t="shared" si="28"/>
        <v>25.477707006369428</v>
      </c>
      <c r="AY16">
        <f t="shared" si="29"/>
        <v>0</v>
      </c>
      <c r="AZ16">
        <f t="shared" si="30"/>
        <v>433.12101910828028</v>
      </c>
      <c r="BA16">
        <f t="shared" si="31"/>
        <v>0</v>
      </c>
      <c r="BB16">
        <f t="shared" si="32"/>
        <v>0</v>
      </c>
      <c r="BC16">
        <f t="shared" si="33"/>
        <v>0</v>
      </c>
      <c r="BD16">
        <f t="shared" si="34"/>
        <v>433.12101910828028</v>
      </c>
      <c r="BE16">
        <f t="shared" si="35"/>
        <v>100</v>
      </c>
      <c r="BF16">
        <f t="shared" si="36"/>
        <v>0</v>
      </c>
      <c r="BG16">
        <f t="shared" si="37"/>
        <v>94.117647058823522</v>
      </c>
      <c r="BH16">
        <f t="shared" si="38"/>
        <v>5.8823529411764701</v>
      </c>
      <c r="BI16">
        <f t="shared" si="39"/>
        <v>0</v>
      </c>
      <c r="BJ16" t="e">
        <f t="shared" si="40"/>
        <v>#DIV/0!</v>
      </c>
      <c r="BK16" t="e">
        <f t="shared" si="41"/>
        <v>#DIV/0!</v>
      </c>
      <c r="BL16">
        <f t="shared" si="42"/>
        <v>94.117647058823522</v>
      </c>
      <c r="BM16">
        <f t="shared" si="43"/>
        <v>5.8823529411764701</v>
      </c>
      <c r="BN16">
        <f t="shared" si="44"/>
        <v>0</v>
      </c>
      <c r="BP16">
        <f t="shared" si="45"/>
        <v>12.738853503184714</v>
      </c>
      <c r="BQ16">
        <f t="shared" si="46"/>
        <v>57.324840764331213</v>
      </c>
      <c r="BR16">
        <f t="shared" si="47"/>
        <v>0</v>
      </c>
      <c r="BS16">
        <f t="shared" si="48"/>
        <v>0</v>
      </c>
    </row>
    <row r="17" spans="1:71">
      <c r="A17" s="5">
        <v>43640</v>
      </c>
      <c r="B17" s="31">
        <v>1</v>
      </c>
      <c r="C17" s="4">
        <v>5</v>
      </c>
      <c r="D17" s="4" t="s">
        <v>4</v>
      </c>
      <c r="E17" s="4">
        <v>1</v>
      </c>
      <c r="F17" s="4">
        <v>37</v>
      </c>
      <c r="G17" s="4">
        <v>5</v>
      </c>
      <c r="I17" s="4">
        <v>2</v>
      </c>
      <c r="L17" s="4">
        <v>1</v>
      </c>
      <c r="M17" s="4">
        <v>44</v>
      </c>
      <c r="N17" s="4">
        <v>2.1</v>
      </c>
      <c r="Q17">
        <v>111</v>
      </c>
      <c r="R17">
        <v>2.5</v>
      </c>
      <c r="T17">
        <f t="shared" si="5"/>
        <v>113.5</v>
      </c>
      <c r="V17">
        <v>4</v>
      </c>
      <c r="Y17">
        <f t="shared" si="6"/>
        <v>4</v>
      </c>
      <c r="Z17">
        <f t="shared" si="7"/>
        <v>117.5</v>
      </c>
      <c r="AB17">
        <f t="shared" si="8"/>
        <v>1414.0127388535032</v>
      </c>
      <c r="AC17">
        <f t="shared" si="9"/>
        <v>31.847133757961782</v>
      </c>
      <c r="AD17">
        <f t="shared" si="10"/>
        <v>0</v>
      </c>
      <c r="AE17">
        <f t="shared" si="11"/>
        <v>1445.8598726114649</v>
      </c>
      <c r="AG17">
        <f t="shared" si="12"/>
        <v>50.955414012738856</v>
      </c>
      <c r="AH17">
        <f t="shared" si="13"/>
        <v>0</v>
      </c>
      <c r="AI17">
        <f t="shared" si="14"/>
        <v>0</v>
      </c>
      <c r="AJ17">
        <f t="shared" si="15"/>
        <v>50.955414012738856</v>
      </c>
      <c r="AK17">
        <f t="shared" si="16"/>
        <v>1496.8152866242037</v>
      </c>
      <c r="AL17">
        <f t="shared" si="17"/>
        <v>96.595744680851055</v>
      </c>
      <c r="AM17">
        <f t="shared" si="18"/>
        <v>3.4042553191489362</v>
      </c>
      <c r="AN17">
        <f t="shared" si="19"/>
        <v>97.797356828193841</v>
      </c>
      <c r="AO17">
        <f t="shared" si="20"/>
        <v>2.2026431718061676</v>
      </c>
      <c r="AP17">
        <f t="shared" si="21"/>
        <v>0</v>
      </c>
      <c r="AQ17">
        <f t="shared" si="22"/>
        <v>100</v>
      </c>
      <c r="AR17">
        <f t="shared" si="23"/>
        <v>0</v>
      </c>
      <c r="AS17">
        <f t="shared" si="24"/>
        <v>97.872340425531917</v>
      </c>
      <c r="AT17">
        <f t="shared" si="25"/>
        <v>2.1276595744680851</v>
      </c>
      <c r="AU17">
        <f t="shared" si="26"/>
        <v>0</v>
      </c>
      <c r="AW17">
        <f t="shared" si="27"/>
        <v>471.33757961783436</v>
      </c>
      <c r="AX17">
        <f t="shared" si="28"/>
        <v>63.694267515923563</v>
      </c>
      <c r="AY17">
        <f t="shared" si="29"/>
        <v>0</v>
      </c>
      <c r="AZ17">
        <f t="shared" si="30"/>
        <v>535.03184713375799</v>
      </c>
      <c r="BA17">
        <f t="shared" si="31"/>
        <v>25.477707006369428</v>
      </c>
      <c r="BB17">
        <f t="shared" si="32"/>
        <v>0</v>
      </c>
      <c r="BC17">
        <f t="shared" si="33"/>
        <v>25.477707006369428</v>
      </c>
      <c r="BD17">
        <f t="shared" si="34"/>
        <v>560.50955414012742</v>
      </c>
      <c r="BE17">
        <f t="shared" si="35"/>
        <v>95.454545454545453</v>
      </c>
      <c r="BF17">
        <f t="shared" si="36"/>
        <v>4.5454545454545459</v>
      </c>
      <c r="BG17">
        <f t="shared" si="37"/>
        <v>88.095238095238088</v>
      </c>
      <c r="BH17">
        <f t="shared" si="38"/>
        <v>11.904761904761903</v>
      </c>
      <c r="BI17">
        <f t="shared" si="39"/>
        <v>0</v>
      </c>
      <c r="BJ17">
        <f t="shared" si="40"/>
        <v>100</v>
      </c>
      <c r="BK17">
        <f t="shared" si="41"/>
        <v>0</v>
      </c>
      <c r="BL17">
        <f t="shared" si="42"/>
        <v>88.636363636363626</v>
      </c>
      <c r="BM17">
        <f t="shared" si="43"/>
        <v>11.363636363636362</v>
      </c>
      <c r="BN17">
        <f t="shared" si="44"/>
        <v>0</v>
      </c>
      <c r="BP17">
        <f t="shared" si="45"/>
        <v>12.738853503184714</v>
      </c>
      <c r="BQ17">
        <f t="shared" si="46"/>
        <v>26.751592356687897</v>
      </c>
      <c r="BR17">
        <f t="shared" si="47"/>
        <v>0</v>
      </c>
      <c r="BS17">
        <f t="shared" si="48"/>
        <v>0</v>
      </c>
    </row>
    <row r="18" spans="1:71">
      <c r="A18" s="5">
        <v>43640</v>
      </c>
      <c r="B18" s="31">
        <v>1</v>
      </c>
      <c r="C18" s="4">
        <v>5</v>
      </c>
      <c r="D18" s="4" t="s">
        <v>4</v>
      </c>
      <c r="E18" s="4">
        <v>2</v>
      </c>
      <c r="F18" s="4">
        <v>7</v>
      </c>
      <c r="K18" s="4">
        <v>1</v>
      </c>
      <c r="L18" s="4">
        <v>1</v>
      </c>
      <c r="M18" s="4">
        <v>8</v>
      </c>
      <c r="N18" s="4">
        <v>8.5</v>
      </c>
      <c r="O18" s="4">
        <v>7.2</v>
      </c>
      <c r="Q18">
        <v>10.5</v>
      </c>
      <c r="T18">
        <f t="shared" si="5"/>
        <v>10.5</v>
      </c>
      <c r="Y18">
        <f t="shared" si="6"/>
        <v>0</v>
      </c>
      <c r="Z18">
        <f t="shared" si="7"/>
        <v>10.5</v>
      </c>
      <c r="AB18">
        <f t="shared" si="8"/>
        <v>133.7579617834395</v>
      </c>
      <c r="AC18">
        <f t="shared" si="9"/>
        <v>0</v>
      </c>
      <c r="AD18">
        <f t="shared" si="10"/>
        <v>0</v>
      </c>
      <c r="AE18">
        <f t="shared" si="11"/>
        <v>133.7579617834395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133.7579617834395</v>
      </c>
      <c r="AL18">
        <f t="shared" si="17"/>
        <v>100</v>
      </c>
      <c r="AM18">
        <f t="shared" si="18"/>
        <v>0</v>
      </c>
      <c r="AN18">
        <f t="shared" si="19"/>
        <v>100</v>
      </c>
      <c r="AO18">
        <f t="shared" si="20"/>
        <v>0</v>
      </c>
      <c r="AP18">
        <f t="shared" si="21"/>
        <v>0</v>
      </c>
      <c r="AQ18" t="e">
        <f t="shared" si="22"/>
        <v>#DIV/0!</v>
      </c>
      <c r="AR18" t="e">
        <f t="shared" si="23"/>
        <v>#DIV/0!</v>
      </c>
      <c r="AS18">
        <f t="shared" si="24"/>
        <v>100</v>
      </c>
      <c r="AT18">
        <f t="shared" si="25"/>
        <v>0</v>
      </c>
      <c r="AU18">
        <f t="shared" si="26"/>
        <v>0</v>
      </c>
      <c r="AW18">
        <f t="shared" si="27"/>
        <v>89.171974522292999</v>
      </c>
      <c r="AX18">
        <f t="shared" si="28"/>
        <v>0</v>
      </c>
      <c r="AY18">
        <f t="shared" si="29"/>
        <v>0</v>
      </c>
      <c r="AZ18">
        <f t="shared" si="30"/>
        <v>89.171974522292999</v>
      </c>
      <c r="BA18">
        <f t="shared" si="31"/>
        <v>0</v>
      </c>
      <c r="BB18">
        <f t="shared" si="32"/>
        <v>0</v>
      </c>
      <c r="BC18">
        <f t="shared" si="33"/>
        <v>0</v>
      </c>
      <c r="BD18">
        <f t="shared" si="34"/>
        <v>89.171974522292999</v>
      </c>
      <c r="BE18">
        <f t="shared" si="35"/>
        <v>100</v>
      </c>
      <c r="BF18">
        <f t="shared" si="36"/>
        <v>0</v>
      </c>
      <c r="BG18">
        <f t="shared" si="37"/>
        <v>100</v>
      </c>
      <c r="BH18">
        <f t="shared" si="38"/>
        <v>0</v>
      </c>
      <c r="BI18">
        <f t="shared" si="39"/>
        <v>0</v>
      </c>
      <c r="BJ18" t="e">
        <f t="shared" si="40"/>
        <v>#DIV/0!</v>
      </c>
      <c r="BK18" t="e">
        <f t="shared" si="41"/>
        <v>#DIV/0!</v>
      </c>
      <c r="BL18">
        <f t="shared" si="42"/>
        <v>100</v>
      </c>
      <c r="BM18">
        <f t="shared" si="43"/>
        <v>0</v>
      </c>
      <c r="BN18">
        <f t="shared" si="44"/>
        <v>0</v>
      </c>
      <c r="BP18">
        <f t="shared" si="45"/>
        <v>12.738853503184714</v>
      </c>
      <c r="BQ18">
        <f t="shared" si="46"/>
        <v>108.28025477707007</v>
      </c>
      <c r="BR18">
        <f t="shared" si="47"/>
        <v>12.738853503184714</v>
      </c>
      <c r="BS18">
        <f t="shared" si="48"/>
        <v>91.719745222929944</v>
      </c>
    </row>
    <row r="19" spans="1:71">
      <c r="A19" s="5">
        <v>43640</v>
      </c>
      <c r="B19" s="31">
        <v>1</v>
      </c>
      <c r="C19" s="4">
        <v>5</v>
      </c>
      <c r="D19" s="4" t="s">
        <v>4</v>
      </c>
      <c r="E19" s="4">
        <v>3</v>
      </c>
      <c r="F19" s="4">
        <v>3</v>
      </c>
      <c r="L19" s="4">
        <v>0</v>
      </c>
      <c r="M19" s="4">
        <v>3</v>
      </c>
      <c r="Q19">
        <v>13.5</v>
      </c>
      <c r="T19">
        <f t="shared" si="5"/>
        <v>13.5</v>
      </c>
      <c r="Y19">
        <f t="shared" si="6"/>
        <v>0</v>
      </c>
      <c r="Z19">
        <f t="shared" si="7"/>
        <v>13.5</v>
      </c>
      <c r="AB19">
        <f t="shared" si="8"/>
        <v>171.97452229299364</v>
      </c>
      <c r="AC19">
        <f t="shared" si="9"/>
        <v>0</v>
      </c>
      <c r="AD19">
        <f t="shared" si="10"/>
        <v>0</v>
      </c>
      <c r="AE19">
        <f t="shared" si="11"/>
        <v>171.97452229299364</v>
      </c>
      <c r="AG19">
        <f t="shared" si="12"/>
        <v>0</v>
      </c>
      <c r="AH19">
        <f t="shared" si="13"/>
        <v>0</v>
      </c>
      <c r="AI19">
        <f t="shared" si="14"/>
        <v>0</v>
      </c>
      <c r="AJ19">
        <f t="shared" si="15"/>
        <v>0</v>
      </c>
      <c r="AK19">
        <f t="shared" si="16"/>
        <v>171.97452229299364</v>
      </c>
      <c r="AL19">
        <f t="shared" si="17"/>
        <v>100</v>
      </c>
      <c r="AM19">
        <f t="shared" si="18"/>
        <v>0</v>
      </c>
      <c r="AN19">
        <f t="shared" si="19"/>
        <v>100</v>
      </c>
      <c r="AO19">
        <f t="shared" si="20"/>
        <v>0</v>
      </c>
      <c r="AP19">
        <f t="shared" si="21"/>
        <v>0</v>
      </c>
      <c r="AQ19" t="e">
        <f t="shared" si="22"/>
        <v>#DIV/0!</v>
      </c>
      <c r="AR19" t="e">
        <f t="shared" si="23"/>
        <v>#DIV/0!</v>
      </c>
      <c r="AS19">
        <f t="shared" si="24"/>
        <v>100</v>
      </c>
      <c r="AT19">
        <f t="shared" si="25"/>
        <v>0</v>
      </c>
      <c r="AU19">
        <f t="shared" si="26"/>
        <v>0</v>
      </c>
      <c r="AW19">
        <f t="shared" si="27"/>
        <v>38.216560509554142</v>
      </c>
      <c r="AX19">
        <f t="shared" si="28"/>
        <v>0</v>
      </c>
      <c r="AY19">
        <f t="shared" si="29"/>
        <v>0</v>
      </c>
      <c r="AZ19">
        <f t="shared" si="30"/>
        <v>38.216560509554142</v>
      </c>
      <c r="BA19">
        <f t="shared" si="31"/>
        <v>0</v>
      </c>
      <c r="BB19">
        <f t="shared" si="32"/>
        <v>0</v>
      </c>
      <c r="BC19">
        <f t="shared" si="33"/>
        <v>0</v>
      </c>
      <c r="BD19">
        <f t="shared" si="34"/>
        <v>38.216560509554142</v>
      </c>
      <c r="BE19">
        <f t="shared" si="35"/>
        <v>100</v>
      </c>
      <c r="BF19">
        <f t="shared" si="36"/>
        <v>0</v>
      </c>
      <c r="BG19">
        <f t="shared" si="37"/>
        <v>100</v>
      </c>
      <c r="BH19">
        <f t="shared" si="38"/>
        <v>0</v>
      </c>
      <c r="BI19">
        <f t="shared" si="39"/>
        <v>0</v>
      </c>
      <c r="BJ19" t="e">
        <f t="shared" si="40"/>
        <v>#DIV/0!</v>
      </c>
      <c r="BK19" t="e">
        <f t="shared" si="41"/>
        <v>#DIV/0!</v>
      </c>
      <c r="BL19">
        <f t="shared" si="42"/>
        <v>100</v>
      </c>
      <c r="BM19">
        <f t="shared" si="43"/>
        <v>0</v>
      </c>
      <c r="BN19">
        <f t="shared" si="44"/>
        <v>0</v>
      </c>
      <c r="BP19">
        <f t="shared" si="45"/>
        <v>0</v>
      </c>
      <c r="BQ19">
        <f t="shared" si="46"/>
        <v>0</v>
      </c>
      <c r="BR19">
        <f t="shared" si="47"/>
        <v>0</v>
      </c>
      <c r="BS19">
        <f t="shared" si="48"/>
        <v>0</v>
      </c>
    </row>
    <row r="20" spans="1:71">
      <c r="A20" s="5">
        <v>43640</v>
      </c>
      <c r="B20" s="31">
        <v>1</v>
      </c>
      <c r="C20" s="4">
        <v>5</v>
      </c>
      <c r="D20" s="4" t="s">
        <v>4</v>
      </c>
      <c r="E20" s="4">
        <v>4</v>
      </c>
      <c r="F20" s="4">
        <v>24</v>
      </c>
      <c r="G20" s="4">
        <v>1</v>
      </c>
      <c r="L20" s="4">
        <v>0</v>
      </c>
      <c r="M20" s="4">
        <v>25</v>
      </c>
      <c r="Q20">
        <v>96</v>
      </c>
      <c r="R20">
        <v>0</v>
      </c>
      <c r="T20">
        <f t="shared" si="5"/>
        <v>96</v>
      </c>
      <c r="Y20">
        <f t="shared" si="6"/>
        <v>0</v>
      </c>
      <c r="Z20">
        <f t="shared" si="7"/>
        <v>96</v>
      </c>
      <c r="AB20">
        <f t="shared" si="8"/>
        <v>1222.9299363057326</v>
      </c>
      <c r="AC20">
        <f t="shared" si="9"/>
        <v>0</v>
      </c>
      <c r="AD20">
        <f t="shared" si="10"/>
        <v>0</v>
      </c>
      <c r="AE20">
        <f t="shared" si="11"/>
        <v>1222.9299363057326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0</v>
      </c>
      <c r="AK20">
        <f t="shared" si="16"/>
        <v>1222.9299363057326</v>
      </c>
      <c r="AL20">
        <f t="shared" si="17"/>
        <v>100</v>
      </c>
      <c r="AM20">
        <f t="shared" si="18"/>
        <v>0</v>
      </c>
      <c r="AN20">
        <f t="shared" si="19"/>
        <v>100</v>
      </c>
      <c r="AO20">
        <f t="shared" si="20"/>
        <v>0</v>
      </c>
      <c r="AP20">
        <f t="shared" si="21"/>
        <v>0</v>
      </c>
      <c r="AQ20" t="e">
        <f t="shared" si="22"/>
        <v>#DIV/0!</v>
      </c>
      <c r="AR20" t="e">
        <f t="shared" si="23"/>
        <v>#DIV/0!</v>
      </c>
      <c r="AS20">
        <f t="shared" si="24"/>
        <v>100</v>
      </c>
      <c r="AT20">
        <f t="shared" si="25"/>
        <v>0</v>
      </c>
      <c r="AU20">
        <f t="shared" si="26"/>
        <v>0</v>
      </c>
      <c r="AW20">
        <f t="shared" si="27"/>
        <v>305.73248407643314</v>
      </c>
      <c r="AX20">
        <f t="shared" si="28"/>
        <v>12.738853503184714</v>
      </c>
      <c r="AY20">
        <f t="shared" si="29"/>
        <v>0</v>
      </c>
      <c r="AZ20">
        <f t="shared" si="30"/>
        <v>318.47133757961785</v>
      </c>
      <c r="BA20">
        <f t="shared" si="31"/>
        <v>0</v>
      </c>
      <c r="BB20">
        <f t="shared" si="32"/>
        <v>0</v>
      </c>
      <c r="BC20">
        <f t="shared" si="33"/>
        <v>0</v>
      </c>
      <c r="BD20">
        <f t="shared" si="34"/>
        <v>318.47133757961785</v>
      </c>
      <c r="BE20">
        <f t="shared" si="35"/>
        <v>100</v>
      </c>
      <c r="BF20">
        <f t="shared" si="36"/>
        <v>0</v>
      </c>
      <c r="BG20">
        <f t="shared" si="37"/>
        <v>96</v>
      </c>
      <c r="BH20">
        <f t="shared" si="38"/>
        <v>4</v>
      </c>
      <c r="BI20">
        <f t="shared" si="39"/>
        <v>0</v>
      </c>
      <c r="BJ20" t="e">
        <f t="shared" si="40"/>
        <v>#DIV/0!</v>
      </c>
      <c r="BK20" t="e">
        <f t="shared" si="41"/>
        <v>#DIV/0!</v>
      </c>
      <c r="BL20">
        <f t="shared" si="42"/>
        <v>96</v>
      </c>
      <c r="BM20">
        <f t="shared" si="43"/>
        <v>4</v>
      </c>
      <c r="BN20">
        <f t="shared" si="44"/>
        <v>0</v>
      </c>
      <c r="BP20">
        <f t="shared" si="45"/>
        <v>0</v>
      </c>
      <c r="BQ20">
        <f t="shared" si="46"/>
        <v>0</v>
      </c>
      <c r="BR20">
        <f t="shared" si="47"/>
        <v>0</v>
      </c>
      <c r="BS20">
        <f t="shared" si="48"/>
        <v>0</v>
      </c>
    </row>
    <row r="21" spans="1:71">
      <c r="A21" s="5">
        <v>43640</v>
      </c>
      <c r="B21" s="31">
        <v>1</v>
      </c>
      <c r="C21" s="4">
        <v>5</v>
      </c>
      <c r="D21" s="4" t="s">
        <v>4</v>
      </c>
      <c r="E21" s="4">
        <v>5</v>
      </c>
      <c r="F21" s="4">
        <v>34</v>
      </c>
      <c r="G21" s="4">
        <v>8</v>
      </c>
      <c r="L21" s="4">
        <v>0</v>
      </c>
      <c r="M21" s="4">
        <v>42</v>
      </c>
      <c r="Q21">
        <v>119</v>
      </c>
      <c r="R21">
        <v>0</v>
      </c>
      <c r="T21">
        <f t="shared" si="5"/>
        <v>119</v>
      </c>
      <c r="Y21">
        <f t="shared" si="6"/>
        <v>0</v>
      </c>
      <c r="Z21">
        <f t="shared" si="7"/>
        <v>119</v>
      </c>
      <c r="AB21">
        <f t="shared" si="8"/>
        <v>1515.9235668789809</v>
      </c>
      <c r="AC21">
        <f t="shared" si="9"/>
        <v>0</v>
      </c>
      <c r="AD21">
        <f t="shared" si="10"/>
        <v>0</v>
      </c>
      <c r="AE21">
        <f t="shared" si="11"/>
        <v>1515.9235668789809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1515.9235668789809</v>
      </c>
      <c r="AL21">
        <f t="shared" si="17"/>
        <v>100</v>
      </c>
      <c r="AM21">
        <f t="shared" si="18"/>
        <v>0</v>
      </c>
      <c r="AN21">
        <f t="shared" si="19"/>
        <v>100</v>
      </c>
      <c r="AO21">
        <f t="shared" si="20"/>
        <v>0</v>
      </c>
      <c r="AP21">
        <f t="shared" si="21"/>
        <v>0</v>
      </c>
      <c r="AQ21" t="e">
        <f t="shared" si="22"/>
        <v>#DIV/0!</v>
      </c>
      <c r="AR21" t="e">
        <f t="shared" si="23"/>
        <v>#DIV/0!</v>
      </c>
      <c r="AS21">
        <f t="shared" si="24"/>
        <v>100</v>
      </c>
      <c r="AT21">
        <f t="shared" si="25"/>
        <v>0</v>
      </c>
      <c r="AU21">
        <f t="shared" si="26"/>
        <v>0</v>
      </c>
      <c r="AW21">
        <f t="shared" si="27"/>
        <v>433.12101910828028</v>
      </c>
      <c r="AX21">
        <f t="shared" si="28"/>
        <v>101.91082802547771</v>
      </c>
      <c r="AY21">
        <f t="shared" si="29"/>
        <v>0</v>
      </c>
      <c r="AZ21">
        <f t="shared" si="30"/>
        <v>535.03184713375799</v>
      </c>
      <c r="BA21">
        <f t="shared" si="31"/>
        <v>0</v>
      </c>
      <c r="BB21">
        <f t="shared" si="32"/>
        <v>0</v>
      </c>
      <c r="BC21">
        <f t="shared" si="33"/>
        <v>0</v>
      </c>
      <c r="BD21">
        <f t="shared" si="34"/>
        <v>535.03184713375799</v>
      </c>
      <c r="BE21">
        <f t="shared" si="35"/>
        <v>100</v>
      </c>
      <c r="BF21">
        <f t="shared" si="36"/>
        <v>0</v>
      </c>
      <c r="BG21">
        <f t="shared" si="37"/>
        <v>80.952380952380949</v>
      </c>
      <c r="BH21">
        <f t="shared" si="38"/>
        <v>19.047619047619047</v>
      </c>
      <c r="BI21">
        <f t="shared" si="39"/>
        <v>0</v>
      </c>
      <c r="BJ21" t="e">
        <f t="shared" si="40"/>
        <v>#DIV/0!</v>
      </c>
      <c r="BK21" t="e">
        <f t="shared" si="41"/>
        <v>#DIV/0!</v>
      </c>
      <c r="BL21">
        <f t="shared" si="42"/>
        <v>80.952380952380949</v>
      </c>
      <c r="BM21">
        <f t="shared" si="43"/>
        <v>19.047619047619047</v>
      </c>
      <c r="BN21">
        <f t="shared" si="44"/>
        <v>0</v>
      </c>
      <c r="BP21">
        <f t="shared" si="45"/>
        <v>0</v>
      </c>
      <c r="BQ21">
        <f t="shared" si="46"/>
        <v>0</v>
      </c>
      <c r="BR21">
        <f t="shared" si="47"/>
        <v>0</v>
      </c>
      <c r="BS21">
        <f t="shared" si="48"/>
        <v>0</v>
      </c>
    </row>
    <row r="22" spans="1:71">
      <c r="A22" s="5">
        <v>43640</v>
      </c>
      <c r="B22" s="31">
        <v>1</v>
      </c>
      <c r="C22" s="4">
        <v>5</v>
      </c>
      <c r="D22" s="4" t="s">
        <v>5</v>
      </c>
      <c r="E22" s="4">
        <v>1</v>
      </c>
      <c r="F22" s="7">
        <v>26</v>
      </c>
      <c r="G22" s="7">
        <v>3</v>
      </c>
      <c r="H22" s="7"/>
      <c r="I22" s="7"/>
      <c r="J22" s="7"/>
      <c r="K22" s="7"/>
      <c r="L22" s="4">
        <v>0</v>
      </c>
      <c r="M22" s="4">
        <v>29</v>
      </c>
      <c r="N22" s="7"/>
      <c r="O22" s="7"/>
      <c r="Q22">
        <v>13</v>
      </c>
      <c r="R22">
        <v>0</v>
      </c>
      <c r="T22">
        <f t="shared" si="5"/>
        <v>13</v>
      </c>
      <c r="Y22">
        <f t="shared" si="6"/>
        <v>0</v>
      </c>
      <c r="Z22">
        <f t="shared" si="7"/>
        <v>13</v>
      </c>
      <c r="AB22">
        <f t="shared" si="8"/>
        <v>165.60509554140128</v>
      </c>
      <c r="AC22">
        <f t="shared" si="9"/>
        <v>0</v>
      </c>
      <c r="AD22">
        <f t="shared" si="10"/>
        <v>0</v>
      </c>
      <c r="AE22">
        <f t="shared" si="11"/>
        <v>165.60509554140128</v>
      </c>
      <c r="AG22">
        <f t="shared" si="12"/>
        <v>0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165.60509554140128</v>
      </c>
      <c r="AL22">
        <f t="shared" si="17"/>
        <v>100</v>
      </c>
      <c r="AM22">
        <f t="shared" si="18"/>
        <v>0</v>
      </c>
      <c r="AN22">
        <f t="shared" si="19"/>
        <v>100</v>
      </c>
      <c r="AO22">
        <f t="shared" si="20"/>
        <v>0</v>
      </c>
      <c r="AP22">
        <f t="shared" si="21"/>
        <v>0</v>
      </c>
      <c r="AQ22" t="e">
        <f t="shared" si="22"/>
        <v>#DIV/0!</v>
      </c>
      <c r="AR22" t="e">
        <f t="shared" si="23"/>
        <v>#DIV/0!</v>
      </c>
      <c r="AS22">
        <f t="shared" si="24"/>
        <v>100</v>
      </c>
      <c r="AT22">
        <f t="shared" si="25"/>
        <v>0</v>
      </c>
      <c r="AU22">
        <f t="shared" si="26"/>
        <v>0</v>
      </c>
      <c r="AW22">
        <f t="shared" si="27"/>
        <v>331.21019108280257</v>
      </c>
      <c r="AX22">
        <f t="shared" si="28"/>
        <v>38.216560509554142</v>
      </c>
      <c r="AY22">
        <f t="shared" si="29"/>
        <v>0</v>
      </c>
      <c r="AZ22">
        <f t="shared" si="30"/>
        <v>369.42675159235671</v>
      </c>
      <c r="BA22">
        <f t="shared" si="31"/>
        <v>0</v>
      </c>
      <c r="BB22">
        <f t="shared" si="32"/>
        <v>0</v>
      </c>
      <c r="BC22">
        <f t="shared" si="33"/>
        <v>0</v>
      </c>
      <c r="BD22">
        <f t="shared" si="34"/>
        <v>369.42675159235671</v>
      </c>
      <c r="BE22">
        <f t="shared" si="35"/>
        <v>100</v>
      </c>
      <c r="BF22">
        <f t="shared" si="36"/>
        <v>0</v>
      </c>
      <c r="BG22">
        <f t="shared" si="37"/>
        <v>89.65517241379311</v>
      </c>
      <c r="BH22">
        <f t="shared" si="38"/>
        <v>10.344827586206897</v>
      </c>
      <c r="BI22">
        <f t="shared" si="39"/>
        <v>0</v>
      </c>
      <c r="BJ22" t="e">
        <f t="shared" si="40"/>
        <v>#DIV/0!</v>
      </c>
      <c r="BK22" t="e">
        <f t="shared" si="41"/>
        <v>#DIV/0!</v>
      </c>
      <c r="BL22">
        <f t="shared" si="42"/>
        <v>89.65517241379311</v>
      </c>
      <c r="BM22">
        <f t="shared" si="43"/>
        <v>10.344827586206897</v>
      </c>
      <c r="BN22">
        <f t="shared" si="44"/>
        <v>0</v>
      </c>
      <c r="BP22">
        <f t="shared" si="45"/>
        <v>0</v>
      </c>
      <c r="BQ22">
        <f t="shared" si="46"/>
        <v>0</v>
      </c>
      <c r="BR22">
        <f t="shared" si="47"/>
        <v>0</v>
      </c>
      <c r="BS22">
        <f t="shared" si="48"/>
        <v>0</v>
      </c>
    </row>
    <row r="23" spans="1:71">
      <c r="A23" s="5">
        <v>43640</v>
      </c>
      <c r="B23" s="31">
        <v>1</v>
      </c>
      <c r="C23" s="4">
        <v>5</v>
      </c>
      <c r="D23" s="4" t="s">
        <v>5</v>
      </c>
      <c r="E23" s="4">
        <v>2</v>
      </c>
      <c r="F23" s="4">
        <v>22</v>
      </c>
      <c r="G23" s="4">
        <v>6</v>
      </c>
      <c r="H23" s="4">
        <v>1</v>
      </c>
      <c r="K23" s="4">
        <v>1</v>
      </c>
      <c r="L23" s="4">
        <v>2</v>
      </c>
      <c r="M23" s="4">
        <v>30</v>
      </c>
      <c r="N23" s="4">
        <v>5.4</v>
      </c>
      <c r="O23" s="4">
        <v>3</v>
      </c>
      <c r="Q23">
        <v>77</v>
      </c>
      <c r="R23">
        <v>12</v>
      </c>
      <c r="S23">
        <v>0</v>
      </c>
      <c r="T23">
        <f t="shared" si="5"/>
        <v>89</v>
      </c>
      <c r="Y23">
        <f t="shared" si="6"/>
        <v>0</v>
      </c>
      <c r="Z23">
        <f t="shared" si="7"/>
        <v>89</v>
      </c>
      <c r="AB23">
        <f t="shared" si="8"/>
        <v>980.89171974522287</v>
      </c>
      <c r="AC23">
        <f t="shared" si="9"/>
        <v>152.86624203821657</v>
      </c>
      <c r="AD23">
        <f t="shared" si="10"/>
        <v>0</v>
      </c>
      <c r="AE23">
        <f t="shared" si="11"/>
        <v>1133.7579617834394</v>
      </c>
      <c r="AG23">
        <f t="shared" si="12"/>
        <v>0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1133.7579617834394</v>
      </c>
      <c r="AL23">
        <f t="shared" si="17"/>
        <v>100</v>
      </c>
      <c r="AM23">
        <f t="shared" si="18"/>
        <v>0</v>
      </c>
      <c r="AN23">
        <f t="shared" si="19"/>
        <v>86.516853932584269</v>
      </c>
      <c r="AO23">
        <f t="shared" si="20"/>
        <v>13.483146067415733</v>
      </c>
      <c r="AP23">
        <f t="shared" si="21"/>
        <v>0</v>
      </c>
      <c r="AQ23" t="e">
        <f t="shared" si="22"/>
        <v>#DIV/0!</v>
      </c>
      <c r="AR23" t="e">
        <f t="shared" si="23"/>
        <v>#DIV/0!</v>
      </c>
      <c r="AS23">
        <f t="shared" si="24"/>
        <v>86.516853932584269</v>
      </c>
      <c r="AT23">
        <f t="shared" si="25"/>
        <v>13.483146067415733</v>
      </c>
      <c r="AU23">
        <f t="shared" si="26"/>
        <v>0</v>
      </c>
      <c r="AW23">
        <f t="shared" si="27"/>
        <v>280.25477707006371</v>
      </c>
      <c r="AX23">
        <f t="shared" si="28"/>
        <v>76.433121019108285</v>
      </c>
      <c r="AY23">
        <f t="shared" si="29"/>
        <v>12.738853503184714</v>
      </c>
      <c r="AZ23">
        <f t="shared" si="30"/>
        <v>369.42675159235671</v>
      </c>
      <c r="BA23">
        <f t="shared" si="31"/>
        <v>0</v>
      </c>
      <c r="BB23">
        <f t="shared" si="32"/>
        <v>0</v>
      </c>
      <c r="BC23">
        <f t="shared" si="33"/>
        <v>0</v>
      </c>
      <c r="BD23">
        <f t="shared" si="34"/>
        <v>369.42675159235671</v>
      </c>
      <c r="BE23">
        <f t="shared" si="35"/>
        <v>100</v>
      </c>
      <c r="BF23">
        <f t="shared" si="36"/>
        <v>0</v>
      </c>
      <c r="BG23">
        <f t="shared" si="37"/>
        <v>75.862068965517238</v>
      </c>
      <c r="BH23">
        <f t="shared" si="38"/>
        <v>20.689655172413794</v>
      </c>
      <c r="BI23">
        <f t="shared" si="39"/>
        <v>3.4482758620689653</v>
      </c>
      <c r="BJ23" t="e">
        <f t="shared" si="40"/>
        <v>#DIV/0!</v>
      </c>
      <c r="BK23" t="e">
        <f t="shared" si="41"/>
        <v>#DIV/0!</v>
      </c>
      <c r="BL23">
        <f t="shared" si="42"/>
        <v>75.862068965517238</v>
      </c>
      <c r="BM23">
        <f t="shared" si="43"/>
        <v>20.689655172413794</v>
      </c>
      <c r="BN23">
        <f t="shared" si="44"/>
        <v>3.4482758620689653</v>
      </c>
      <c r="BP23">
        <f t="shared" si="45"/>
        <v>25.477707006369428</v>
      </c>
      <c r="BQ23">
        <f t="shared" si="46"/>
        <v>68.789808917197462</v>
      </c>
      <c r="BR23">
        <f t="shared" si="47"/>
        <v>12.738853503184714</v>
      </c>
      <c r="BS23">
        <f t="shared" si="48"/>
        <v>38.216560509554142</v>
      </c>
    </row>
    <row r="24" spans="1:71">
      <c r="A24" s="5">
        <v>43640</v>
      </c>
      <c r="B24" s="31">
        <v>1</v>
      </c>
      <c r="C24" s="4">
        <v>5</v>
      </c>
      <c r="D24" s="4" t="s">
        <v>5</v>
      </c>
      <c r="E24" s="4">
        <v>3</v>
      </c>
      <c r="F24" s="4">
        <v>22</v>
      </c>
      <c r="G24" s="4">
        <v>4</v>
      </c>
      <c r="K24" s="4">
        <v>1</v>
      </c>
      <c r="L24" s="4">
        <v>0</v>
      </c>
      <c r="M24" s="4">
        <v>27</v>
      </c>
      <c r="O24" s="4">
        <v>5.2</v>
      </c>
      <c r="Q24">
        <v>88</v>
      </c>
      <c r="R24">
        <v>4</v>
      </c>
      <c r="T24">
        <f t="shared" si="5"/>
        <v>92</v>
      </c>
      <c r="Y24">
        <f t="shared" si="6"/>
        <v>0</v>
      </c>
      <c r="Z24">
        <f t="shared" si="7"/>
        <v>92</v>
      </c>
      <c r="AB24">
        <f t="shared" si="8"/>
        <v>1121.0191082802548</v>
      </c>
      <c r="AC24">
        <f t="shared" si="9"/>
        <v>50.955414012738856</v>
      </c>
      <c r="AD24">
        <f t="shared" si="10"/>
        <v>0</v>
      </c>
      <c r="AE24">
        <f t="shared" si="11"/>
        <v>1171.9745222929937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1171.9745222929937</v>
      </c>
      <c r="AL24">
        <f t="shared" si="17"/>
        <v>100</v>
      </c>
      <c r="AM24">
        <f t="shared" si="18"/>
        <v>0</v>
      </c>
      <c r="AN24">
        <f t="shared" si="19"/>
        <v>95.652173913043484</v>
      </c>
      <c r="AO24">
        <f t="shared" si="20"/>
        <v>4.3478260869565215</v>
      </c>
      <c r="AP24">
        <f t="shared" si="21"/>
        <v>0</v>
      </c>
      <c r="AQ24" t="e">
        <f t="shared" si="22"/>
        <v>#DIV/0!</v>
      </c>
      <c r="AR24" t="e">
        <f t="shared" si="23"/>
        <v>#DIV/0!</v>
      </c>
      <c r="AS24">
        <f t="shared" si="24"/>
        <v>95.652173913043484</v>
      </c>
      <c r="AT24">
        <f t="shared" si="25"/>
        <v>4.3478260869565215</v>
      </c>
      <c r="AU24">
        <f t="shared" si="26"/>
        <v>0</v>
      </c>
      <c r="AW24">
        <f t="shared" si="27"/>
        <v>280.25477707006371</v>
      </c>
      <c r="AX24">
        <f t="shared" si="28"/>
        <v>50.955414012738856</v>
      </c>
      <c r="AY24">
        <f t="shared" si="29"/>
        <v>0</v>
      </c>
      <c r="AZ24">
        <f t="shared" si="30"/>
        <v>331.21019108280257</v>
      </c>
      <c r="BA24">
        <f t="shared" si="31"/>
        <v>0</v>
      </c>
      <c r="BB24">
        <f t="shared" si="32"/>
        <v>0</v>
      </c>
      <c r="BC24">
        <f t="shared" si="33"/>
        <v>0</v>
      </c>
      <c r="BD24">
        <f t="shared" si="34"/>
        <v>331.21019108280257</v>
      </c>
      <c r="BE24">
        <f t="shared" si="35"/>
        <v>100</v>
      </c>
      <c r="BF24">
        <f t="shared" si="36"/>
        <v>0</v>
      </c>
      <c r="BG24">
        <f t="shared" si="37"/>
        <v>84.615384615384613</v>
      </c>
      <c r="BH24">
        <f t="shared" si="38"/>
        <v>15.384615384615385</v>
      </c>
      <c r="BI24">
        <f t="shared" si="39"/>
        <v>0</v>
      </c>
      <c r="BJ24" t="e">
        <f t="shared" si="40"/>
        <v>#DIV/0!</v>
      </c>
      <c r="BK24" t="e">
        <f t="shared" si="41"/>
        <v>#DIV/0!</v>
      </c>
      <c r="BL24">
        <f t="shared" si="42"/>
        <v>84.615384615384613</v>
      </c>
      <c r="BM24">
        <f t="shared" si="43"/>
        <v>15.384615384615385</v>
      </c>
      <c r="BN24">
        <f t="shared" si="44"/>
        <v>0</v>
      </c>
      <c r="BP24">
        <f t="shared" si="45"/>
        <v>0</v>
      </c>
      <c r="BQ24">
        <f t="shared" si="46"/>
        <v>0</v>
      </c>
      <c r="BR24">
        <f t="shared" si="47"/>
        <v>12.738853503184714</v>
      </c>
      <c r="BS24">
        <f t="shared" si="48"/>
        <v>66.242038216560516</v>
      </c>
    </row>
    <row r="25" spans="1:71">
      <c r="A25" s="5">
        <v>43640</v>
      </c>
      <c r="B25" s="31">
        <v>1</v>
      </c>
      <c r="C25" s="4">
        <v>5</v>
      </c>
      <c r="D25" s="4" t="s">
        <v>5</v>
      </c>
      <c r="E25" s="4">
        <v>4</v>
      </c>
      <c r="F25" s="8">
        <v>8</v>
      </c>
      <c r="G25" s="8">
        <v>2</v>
      </c>
      <c r="H25" s="8"/>
      <c r="I25" s="8"/>
      <c r="J25" s="8"/>
      <c r="K25" s="8"/>
      <c r="L25" s="4">
        <v>1</v>
      </c>
      <c r="M25" s="4">
        <v>10</v>
      </c>
      <c r="N25" s="4">
        <v>6.4</v>
      </c>
      <c r="Q25">
        <v>24</v>
      </c>
      <c r="T25">
        <f t="shared" si="5"/>
        <v>24</v>
      </c>
      <c r="V25">
        <v>2</v>
      </c>
      <c r="Y25">
        <f t="shared" si="6"/>
        <v>2</v>
      </c>
      <c r="Z25">
        <f t="shared" si="7"/>
        <v>26</v>
      </c>
      <c r="AB25">
        <f t="shared" si="8"/>
        <v>305.73248407643314</v>
      </c>
      <c r="AC25">
        <f t="shared" si="9"/>
        <v>0</v>
      </c>
      <c r="AD25">
        <f t="shared" si="10"/>
        <v>0</v>
      </c>
      <c r="AE25">
        <f t="shared" si="11"/>
        <v>305.73248407643314</v>
      </c>
      <c r="AG25">
        <f t="shared" si="12"/>
        <v>25.477707006369428</v>
      </c>
      <c r="AH25">
        <f t="shared" si="13"/>
        <v>0</v>
      </c>
      <c r="AI25">
        <f t="shared" si="14"/>
        <v>0</v>
      </c>
      <c r="AJ25">
        <f t="shared" si="15"/>
        <v>25.477707006369428</v>
      </c>
      <c r="AK25">
        <f t="shared" si="16"/>
        <v>331.21019108280257</v>
      </c>
      <c r="AL25">
        <f t="shared" si="17"/>
        <v>92.307692307692307</v>
      </c>
      <c r="AM25">
        <f t="shared" si="18"/>
        <v>7.6923076923076925</v>
      </c>
      <c r="AN25">
        <f t="shared" si="19"/>
        <v>100</v>
      </c>
      <c r="AO25">
        <f t="shared" si="20"/>
        <v>0</v>
      </c>
      <c r="AP25">
        <f t="shared" si="21"/>
        <v>0</v>
      </c>
      <c r="AQ25">
        <f t="shared" si="22"/>
        <v>100</v>
      </c>
      <c r="AR25">
        <f t="shared" si="23"/>
        <v>0</v>
      </c>
      <c r="AS25">
        <f t="shared" si="24"/>
        <v>100</v>
      </c>
      <c r="AT25">
        <f t="shared" si="25"/>
        <v>0</v>
      </c>
      <c r="AU25">
        <f t="shared" si="26"/>
        <v>0</v>
      </c>
      <c r="AW25">
        <f t="shared" si="27"/>
        <v>101.91082802547771</v>
      </c>
      <c r="AX25">
        <f t="shared" si="28"/>
        <v>25.477707006369428</v>
      </c>
      <c r="AY25">
        <f t="shared" si="29"/>
        <v>0</v>
      </c>
      <c r="AZ25">
        <f t="shared" si="30"/>
        <v>127.38853503184713</v>
      </c>
      <c r="BA25">
        <f t="shared" si="31"/>
        <v>0</v>
      </c>
      <c r="BB25">
        <f t="shared" si="32"/>
        <v>0</v>
      </c>
      <c r="BC25">
        <f t="shared" si="33"/>
        <v>0</v>
      </c>
      <c r="BD25">
        <f t="shared" si="34"/>
        <v>127.38853503184713</v>
      </c>
      <c r="BE25">
        <f t="shared" si="35"/>
        <v>100</v>
      </c>
      <c r="BF25">
        <f t="shared" si="36"/>
        <v>0</v>
      </c>
      <c r="BG25">
        <f t="shared" si="37"/>
        <v>80</v>
      </c>
      <c r="BH25">
        <f t="shared" si="38"/>
        <v>20</v>
      </c>
      <c r="BI25">
        <f t="shared" si="39"/>
        <v>0</v>
      </c>
      <c r="BJ25" t="e">
        <f t="shared" si="40"/>
        <v>#DIV/0!</v>
      </c>
      <c r="BK25" t="e">
        <f t="shared" si="41"/>
        <v>#DIV/0!</v>
      </c>
      <c r="BL25">
        <f t="shared" si="42"/>
        <v>80</v>
      </c>
      <c r="BM25">
        <f t="shared" si="43"/>
        <v>20</v>
      </c>
      <c r="BN25">
        <f t="shared" si="44"/>
        <v>0</v>
      </c>
      <c r="BP25">
        <f t="shared" si="45"/>
        <v>12.738853503184714</v>
      </c>
      <c r="BQ25">
        <f t="shared" si="46"/>
        <v>81.528662420382176</v>
      </c>
      <c r="BR25">
        <f t="shared" si="47"/>
        <v>0</v>
      </c>
      <c r="BS25">
        <f t="shared" si="48"/>
        <v>0</v>
      </c>
    </row>
    <row r="26" spans="1:71">
      <c r="A26" s="5">
        <v>43640</v>
      </c>
      <c r="B26" s="31">
        <v>1</v>
      </c>
      <c r="C26" s="4">
        <v>5</v>
      </c>
      <c r="D26" s="4" t="s">
        <v>5</v>
      </c>
      <c r="E26" s="4">
        <v>5</v>
      </c>
      <c r="F26" s="4">
        <v>18</v>
      </c>
      <c r="G26" s="4">
        <v>1</v>
      </c>
      <c r="I26" s="4">
        <v>2</v>
      </c>
      <c r="J26" s="4">
        <v>1</v>
      </c>
      <c r="K26" s="4">
        <v>1</v>
      </c>
      <c r="L26" s="4">
        <v>3</v>
      </c>
      <c r="M26" s="4">
        <v>23</v>
      </c>
      <c r="N26" s="4">
        <v>22</v>
      </c>
      <c r="O26" s="4">
        <v>11</v>
      </c>
      <c r="Q26">
        <v>36</v>
      </c>
      <c r="R26">
        <v>2</v>
      </c>
      <c r="T26">
        <f t="shared" si="5"/>
        <v>38</v>
      </c>
      <c r="V26">
        <v>1</v>
      </c>
      <c r="W26">
        <v>0</v>
      </c>
      <c r="Y26">
        <f t="shared" si="6"/>
        <v>1</v>
      </c>
      <c r="Z26">
        <f t="shared" si="7"/>
        <v>39</v>
      </c>
      <c r="AB26">
        <f t="shared" si="8"/>
        <v>458.59872611464971</v>
      </c>
      <c r="AC26">
        <f t="shared" si="9"/>
        <v>25.477707006369428</v>
      </c>
      <c r="AD26">
        <f t="shared" si="10"/>
        <v>0</v>
      </c>
      <c r="AE26">
        <f t="shared" si="11"/>
        <v>484.07643312101908</v>
      </c>
      <c r="AG26">
        <f t="shared" si="12"/>
        <v>12.738853503184714</v>
      </c>
      <c r="AH26">
        <f t="shared" si="13"/>
        <v>0</v>
      </c>
      <c r="AI26">
        <f t="shared" si="14"/>
        <v>0</v>
      </c>
      <c r="AJ26">
        <f t="shared" si="15"/>
        <v>12.738853503184714</v>
      </c>
      <c r="AK26">
        <f t="shared" si="16"/>
        <v>496.81528662420379</v>
      </c>
      <c r="AL26">
        <f t="shared" si="17"/>
        <v>97.435897435897431</v>
      </c>
      <c r="AM26">
        <f t="shared" si="18"/>
        <v>2.5641025641025643</v>
      </c>
      <c r="AN26">
        <f t="shared" si="19"/>
        <v>94.736842105263165</v>
      </c>
      <c r="AO26">
        <f t="shared" si="20"/>
        <v>5.2631578947368425</v>
      </c>
      <c r="AP26">
        <f t="shared" si="21"/>
        <v>0</v>
      </c>
      <c r="AQ26">
        <f t="shared" si="22"/>
        <v>100</v>
      </c>
      <c r="AR26">
        <f t="shared" si="23"/>
        <v>0</v>
      </c>
      <c r="AS26">
        <f t="shared" si="24"/>
        <v>94.871794871794876</v>
      </c>
      <c r="AT26">
        <f t="shared" si="25"/>
        <v>5.1282051282051286</v>
      </c>
      <c r="AU26">
        <f t="shared" si="26"/>
        <v>0</v>
      </c>
      <c r="AW26">
        <f t="shared" si="27"/>
        <v>229.29936305732485</v>
      </c>
      <c r="AX26">
        <f t="shared" si="28"/>
        <v>12.738853503184714</v>
      </c>
      <c r="AY26">
        <f t="shared" si="29"/>
        <v>0</v>
      </c>
      <c r="AZ26">
        <f t="shared" si="30"/>
        <v>242.03821656050954</v>
      </c>
      <c r="BA26">
        <f t="shared" si="31"/>
        <v>25.477707006369428</v>
      </c>
      <c r="BB26">
        <f t="shared" si="32"/>
        <v>12.738853503184714</v>
      </c>
      <c r="BC26">
        <f t="shared" si="33"/>
        <v>38.216560509554142</v>
      </c>
      <c r="BD26">
        <f t="shared" si="34"/>
        <v>280.25477707006371</v>
      </c>
      <c r="BE26">
        <f t="shared" si="35"/>
        <v>86.36363636363636</v>
      </c>
      <c r="BF26">
        <f t="shared" si="36"/>
        <v>13.636363636363635</v>
      </c>
      <c r="BG26">
        <f t="shared" si="37"/>
        <v>94.736842105263165</v>
      </c>
      <c r="BH26">
        <f t="shared" si="38"/>
        <v>5.2631578947368425</v>
      </c>
      <c r="BI26">
        <f t="shared" si="39"/>
        <v>0</v>
      </c>
      <c r="BJ26">
        <f t="shared" si="40"/>
        <v>66.666666666666657</v>
      </c>
      <c r="BK26">
        <f t="shared" si="41"/>
        <v>33.333333333333329</v>
      </c>
      <c r="BL26">
        <f t="shared" si="42"/>
        <v>90.909090909090907</v>
      </c>
      <c r="BM26">
        <f t="shared" si="43"/>
        <v>9.0909090909090917</v>
      </c>
      <c r="BN26">
        <f t="shared" si="44"/>
        <v>0</v>
      </c>
      <c r="BP26">
        <f t="shared" si="45"/>
        <v>38.216560509554142</v>
      </c>
      <c r="BQ26">
        <f t="shared" si="46"/>
        <v>280.25477707006371</v>
      </c>
      <c r="BR26">
        <f t="shared" si="47"/>
        <v>12.738853503184714</v>
      </c>
      <c r="BS26">
        <f t="shared" si="48"/>
        <v>140.12738853503186</v>
      </c>
    </row>
    <row r="27" spans="1:71">
      <c r="A27" s="5">
        <v>43640</v>
      </c>
      <c r="B27" s="31">
        <v>1</v>
      </c>
      <c r="C27" s="4">
        <v>5</v>
      </c>
      <c r="D27" s="4" t="s">
        <v>6</v>
      </c>
      <c r="E27" s="4">
        <v>1</v>
      </c>
      <c r="F27" s="4">
        <v>10</v>
      </c>
      <c r="G27" s="4">
        <v>1</v>
      </c>
      <c r="L27" s="4">
        <v>0</v>
      </c>
      <c r="M27" s="4">
        <v>11</v>
      </c>
      <c r="Q27">
        <v>25</v>
      </c>
      <c r="R27">
        <v>1</v>
      </c>
      <c r="T27">
        <f t="shared" si="5"/>
        <v>26</v>
      </c>
      <c r="Y27">
        <f t="shared" si="6"/>
        <v>0</v>
      </c>
      <c r="Z27">
        <f t="shared" si="7"/>
        <v>26</v>
      </c>
      <c r="AB27">
        <f t="shared" si="8"/>
        <v>318.47133757961785</v>
      </c>
      <c r="AC27">
        <f t="shared" si="9"/>
        <v>12.738853503184714</v>
      </c>
      <c r="AD27">
        <f t="shared" si="10"/>
        <v>0</v>
      </c>
      <c r="AE27">
        <f t="shared" si="11"/>
        <v>331.21019108280257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331.21019108280257</v>
      </c>
      <c r="AL27">
        <f t="shared" si="17"/>
        <v>100</v>
      </c>
      <c r="AM27">
        <f t="shared" si="18"/>
        <v>0</v>
      </c>
      <c r="AN27">
        <f t="shared" si="19"/>
        <v>96.15384615384616</v>
      </c>
      <c r="AO27">
        <f t="shared" si="20"/>
        <v>3.8461538461538463</v>
      </c>
      <c r="AP27">
        <f t="shared" si="21"/>
        <v>0</v>
      </c>
      <c r="AQ27" t="e">
        <f t="shared" si="22"/>
        <v>#DIV/0!</v>
      </c>
      <c r="AR27" t="e">
        <f t="shared" si="23"/>
        <v>#DIV/0!</v>
      </c>
      <c r="AS27">
        <f t="shared" si="24"/>
        <v>96.15384615384616</v>
      </c>
      <c r="AT27">
        <f t="shared" si="25"/>
        <v>3.8461538461538463</v>
      </c>
      <c r="AU27">
        <f t="shared" si="26"/>
        <v>0</v>
      </c>
      <c r="AW27">
        <f t="shared" si="27"/>
        <v>127.38853503184713</v>
      </c>
      <c r="AX27">
        <f t="shared" si="28"/>
        <v>12.738853503184714</v>
      </c>
      <c r="AY27">
        <f t="shared" si="29"/>
        <v>0</v>
      </c>
      <c r="AZ27">
        <f t="shared" si="30"/>
        <v>140.12738853503186</v>
      </c>
      <c r="BA27">
        <f t="shared" si="31"/>
        <v>0</v>
      </c>
      <c r="BB27">
        <f t="shared" si="32"/>
        <v>0</v>
      </c>
      <c r="BC27">
        <f t="shared" si="33"/>
        <v>0</v>
      </c>
      <c r="BD27">
        <f t="shared" si="34"/>
        <v>140.12738853503186</v>
      </c>
      <c r="BE27">
        <f t="shared" si="35"/>
        <v>100</v>
      </c>
      <c r="BF27">
        <f t="shared" si="36"/>
        <v>0</v>
      </c>
      <c r="BG27">
        <f t="shared" si="37"/>
        <v>90.909090909090892</v>
      </c>
      <c r="BH27">
        <f t="shared" si="38"/>
        <v>9.0909090909090917</v>
      </c>
      <c r="BI27">
        <f t="shared" si="39"/>
        <v>0</v>
      </c>
      <c r="BJ27" t="e">
        <f t="shared" si="40"/>
        <v>#DIV/0!</v>
      </c>
      <c r="BK27" t="e">
        <f t="shared" si="41"/>
        <v>#DIV/0!</v>
      </c>
      <c r="BL27">
        <f t="shared" si="42"/>
        <v>90.909090909090892</v>
      </c>
      <c r="BM27">
        <f t="shared" si="43"/>
        <v>9.0909090909090917</v>
      </c>
      <c r="BN27">
        <f t="shared" si="44"/>
        <v>0</v>
      </c>
      <c r="BP27">
        <f t="shared" si="45"/>
        <v>0</v>
      </c>
      <c r="BQ27">
        <f t="shared" si="46"/>
        <v>0</v>
      </c>
      <c r="BR27">
        <f t="shared" si="47"/>
        <v>0</v>
      </c>
      <c r="BS27">
        <f t="shared" si="48"/>
        <v>0</v>
      </c>
    </row>
    <row r="28" spans="1:71">
      <c r="A28" s="5">
        <v>43640</v>
      </c>
      <c r="B28" s="31">
        <v>1</v>
      </c>
      <c r="C28" s="4">
        <v>5</v>
      </c>
      <c r="D28" s="4" t="s">
        <v>6</v>
      </c>
      <c r="E28" s="4">
        <v>2</v>
      </c>
      <c r="F28" s="4">
        <v>21</v>
      </c>
      <c r="G28" s="4">
        <v>7</v>
      </c>
      <c r="L28" s="4">
        <v>0</v>
      </c>
      <c r="M28" s="4">
        <v>28</v>
      </c>
      <c r="Q28">
        <v>42</v>
      </c>
      <c r="R28">
        <v>14</v>
      </c>
      <c r="T28">
        <f t="shared" si="5"/>
        <v>56</v>
      </c>
      <c r="Y28">
        <f t="shared" si="6"/>
        <v>0</v>
      </c>
      <c r="Z28">
        <f t="shared" si="7"/>
        <v>56</v>
      </c>
      <c r="AB28">
        <f t="shared" si="8"/>
        <v>535.03184713375799</v>
      </c>
      <c r="AC28">
        <f t="shared" si="9"/>
        <v>178.343949044586</v>
      </c>
      <c r="AD28">
        <f t="shared" si="10"/>
        <v>0</v>
      </c>
      <c r="AE28">
        <f t="shared" si="11"/>
        <v>713.37579617834399</v>
      </c>
      <c r="AG28">
        <f t="shared" si="12"/>
        <v>0</v>
      </c>
      <c r="AH28">
        <f t="shared" si="13"/>
        <v>0</v>
      </c>
      <c r="AI28">
        <f t="shared" si="14"/>
        <v>0</v>
      </c>
      <c r="AJ28">
        <f t="shared" si="15"/>
        <v>0</v>
      </c>
      <c r="AK28">
        <f t="shared" si="16"/>
        <v>713.37579617834399</v>
      </c>
      <c r="AL28">
        <f t="shared" si="17"/>
        <v>100</v>
      </c>
      <c r="AM28">
        <f t="shared" si="18"/>
        <v>0</v>
      </c>
      <c r="AN28">
        <f t="shared" si="19"/>
        <v>75</v>
      </c>
      <c r="AO28">
        <f t="shared" si="20"/>
        <v>25</v>
      </c>
      <c r="AP28">
        <f t="shared" si="21"/>
        <v>0</v>
      </c>
      <c r="AQ28" t="e">
        <f t="shared" si="22"/>
        <v>#DIV/0!</v>
      </c>
      <c r="AR28" t="e">
        <f t="shared" si="23"/>
        <v>#DIV/0!</v>
      </c>
      <c r="AS28">
        <f t="shared" si="24"/>
        <v>75</v>
      </c>
      <c r="AT28">
        <f t="shared" si="25"/>
        <v>25</v>
      </c>
      <c r="AU28">
        <f t="shared" si="26"/>
        <v>0</v>
      </c>
      <c r="AW28">
        <f t="shared" si="27"/>
        <v>267.515923566879</v>
      </c>
      <c r="AX28">
        <f t="shared" si="28"/>
        <v>89.171974522292999</v>
      </c>
      <c r="AY28">
        <f t="shared" si="29"/>
        <v>0</v>
      </c>
      <c r="AZ28">
        <f t="shared" si="30"/>
        <v>356.68789808917199</v>
      </c>
      <c r="BA28">
        <f t="shared" si="31"/>
        <v>0</v>
      </c>
      <c r="BB28">
        <f t="shared" si="32"/>
        <v>0</v>
      </c>
      <c r="BC28">
        <f t="shared" si="33"/>
        <v>0</v>
      </c>
      <c r="BD28">
        <f t="shared" si="34"/>
        <v>356.68789808917199</v>
      </c>
      <c r="BE28">
        <f t="shared" si="35"/>
        <v>100</v>
      </c>
      <c r="BF28">
        <f t="shared" si="36"/>
        <v>0</v>
      </c>
      <c r="BG28">
        <f t="shared" si="37"/>
        <v>75</v>
      </c>
      <c r="BH28">
        <f t="shared" si="38"/>
        <v>25</v>
      </c>
      <c r="BI28">
        <f t="shared" si="39"/>
        <v>0</v>
      </c>
      <c r="BJ28" t="e">
        <f t="shared" si="40"/>
        <v>#DIV/0!</v>
      </c>
      <c r="BK28" t="e">
        <f t="shared" si="41"/>
        <v>#DIV/0!</v>
      </c>
      <c r="BL28">
        <f t="shared" si="42"/>
        <v>75</v>
      </c>
      <c r="BM28">
        <f t="shared" si="43"/>
        <v>25</v>
      </c>
      <c r="BN28">
        <f t="shared" si="44"/>
        <v>0</v>
      </c>
      <c r="BP28">
        <f t="shared" si="45"/>
        <v>0</v>
      </c>
      <c r="BQ28">
        <f t="shared" si="46"/>
        <v>0</v>
      </c>
      <c r="BR28">
        <f t="shared" si="47"/>
        <v>0</v>
      </c>
      <c r="BS28">
        <f t="shared" si="48"/>
        <v>0</v>
      </c>
    </row>
    <row r="29" spans="1:71">
      <c r="A29" s="5">
        <v>43640</v>
      </c>
      <c r="B29" s="31">
        <v>1</v>
      </c>
      <c r="C29" s="4">
        <v>5</v>
      </c>
      <c r="D29" s="4" t="s">
        <v>6</v>
      </c>
      <c r="E29" s="4">
        <v>3</v>
      </c>
      <c r="F29" s="4">
        <v>16</v>
      </c>
      <c r="G29" s="4">
        <v>4</v>
      </c>
      <c r="K29" s="4">
        <v>1</v>
      </c>
      <c r="L29" s="4">
        <v>0</v>
      </c>
      <c r="M29" s="4">
        <v>21</v>
      </c>
      <c r="O29" s="4">
        <v>2.1</v>
      </c>
      <c r="Q29">
        <v>24</v>
      </c>
      <c r="R29">
        <v>0</v>
      </c>
      <c r="T29">
        <f t="shared" si="5"/>
        <v>24</v>
      </c>
      <c r="Y29">
        <f t="shared" si="6"/>
        <v>0</v>
      </c>
      <c r="Z29">
        <f t="shared" si="7"/>
        <v>24</v>
      </c>
      <c r="AB29">
        <f t="shared" si="8"/>
        <v>305.73248407643314</v>
      </c>
      <c r="AC29">
        <f t="shared" si="9"/>
        <v>0</v>
      </c>
      <c r="AD29">
        <f t="shared" si="10"/>
        <v>0</v>
      </c>
      <c r="AE29">
        <f t="shared" si="11"/>
        <v>305.73248407643314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305.73248407643314</v>
      </c>
      <c r="AL29">
        <f t="shared" si="17"/>
        <v>100</v>
      </c>
      <c r="AM29">
        <f t="shared" si="18"/>
        <v>0</v>
      </c>
      <c r="AN29">
        <f t="shared" si="19"/>
        <v>100</v>
      </c>
      <c r="AO29">
        <f t="shared" si="20"/>
        <v>0</v>
      </c>
      <c r="AP29">
        <f t="shared" si="21"/>
        <v>0</v>
      </c>
      <c r="AQ29" t="e">
        <f t="shared" si="22"/>
        <v>#DIV/0!</v>
      </c>
      <c r="AR29" t="e">
        <f t="shared" si="23"/>
        <v>#DIV/0!</v>
      </c>
      <c r="AS29">
        <f t="shared" si="24"/>
        <v>100</v>
      </c>
      <c r="AT29">
        <f t="shared" si="25"/>
        <v>0</v>
      </c>
      <c r="AU29">
        <f t="shared" si="26"/>
        <v>0</v>
      </c>
      <c r="AW29">
        <f t="shared" si="27"/>
        <v>203.82165605095543</v>
      </c>
      <c r="AX29">
        <f t="shared" si="28"/>
        <v>50.955414012738856</v>
      </c>
      <c r="AY29">
        <f t="shared" si="29"/>
        <v>0</v>
      </c>
      <c r="AZ29">
        <f t="shared" si="30"/>
        <v>254.77707006369425</v>
      </c>
      <c r="BA29">
        <f t="shared" si="31"/>
        <v>0</v>
      </c>
      <c r="BB29">
        <f t="shared" si="32"/>
        <v>0</v>
      </c>
      <c r="BC29">
        <f t="shared" si="33"/>
        <v>0</v>
      </c>
      <c r="BD29">
        <f t="shared" si="34"/>
        <v>254.77707006369425</v>
      </c>
      <c r="BE29">
        <f t="shared" si="35"/>
        <v>100</v>
      </c>
      <c r="BF29">
        <f t="shared" si="36"/>
        <v>0</v>
      </c>
      <c r="BG29">
        <f t="shared" si="37"/>
        <v>80</v>
      </c>
      <c r="BH29">
        <f t="shared" si="38"/>
        <v>20</v>
      </c>
      <c r="BI29">
        <f t="shared" si="39"/>
        <v>0</v>
      </c>
      <c r="BJ29" t="e">
        <f t="shared" si="40"/>
        <v>#DIV/0!</v>
      </c>
      <c r="BK29" t="e">
        <f t="shared" si="41"/>
        <v>#DIV/0!</v>
      </c>
      <c r="BL29">
        <f t="shared" si="42"/>
        <v>80</v>
      </c>
      <c r="BM29">
        <f t="shared" si="43"/>
        <v>20</v>
      </c>
      <c r="BN29">
        <f t="shared" si="44"/>
        <v>0</v>
      </c>
      <c r="BP29">
        <f t="shared" si="45"/>
        <v>0</v>
      </c>
      <c r="BQ29">
        <f t="shared" si="46"/>
        <v>0</v>
      </c>
      <c r="BR29">
        <f t="shared" si="47"/>
        <v>12.738853503184714</v>
      </c>
      <c r="BS29">
        <f t="shared" si="48"/>
        <v>26.751592356687897</v>
      </c>
    </row>
    <row r="30" spans="1:71">
      <c r="A30" s="5">
        <v>43640</v>
      </c>
      <c r="B30" s="31">
        <v>1</v>
      </c>
      <c r="C30" s="4">
        <v>5</v>
      </c>
      <c r="D30" s="4" t="s">
        <v>6</v>
      </c>
      <c r="E30" s="4">
        <v>4</v>
      </c>
      <c r="F30" s="4">
        <v>8</v>
      </c>
      <c r="I30" s="4">
        <v>1</v>
      </c>
      <c r="L30" s="4">
        <v>2</v>
      </c>
      <c r="M30" s="4">
        <v>9</v>
      </c>
      <c r="N30" s="4">
        <v>4.3</v>
      </c>
      <c r="Q30">
        <v>32</v>
      </c>
      <c r="T30">
        <f t="shared" si="5"/>
        <v>32</v>
      </c>
      <c r="V30">
        <v>3</v>
      </c>
      <c r="Y30">
        <f t="shared" si="6"/>
        <v>3</v>
      </c>
      <c r="Z30">
        <f t="shared" si="7"/>
        <v>35</v>
      </c>
      <c r="AB30">
        <f t="shared" si="8"/>
        <v>407.64331210191085</v>
      </c>
      <c r="AC30">
        <f t="shared" si="9"/>
        <v>0</v>
      </c>
      <c r="AD30">
        <f t="shared" si="10"/>
        <v>0</v>
      </c>
      <c r="AE30">
        <f t="shared" si="11"/>
        <v>407.64331210191085</v>
      </c>
      <c r="AG30">
        <f t="shared" si="12"/>
        <v>38.216560509554142</v>
      </c>
      <c r="AH30">
        <f t="shared" si="13"/>
        <v>0</v>
      </c>
      <c r="AI30">
        <f t="shared" si="14"/>
        <v>0</v>
      </c>
      <c r="AJ30">
        <f t="shared" si="15"/>
        <v>38.216560509554142</v>
      </c>
      <c r="AK30">
        <f t="shared" si="16"/>
        <v>445.85987261146499</v>
      </c>
      <c r="AL30">
        <f t="shared" si="17"/>
        <v>91.428571428571431</v>
      </c>
      <c r="AM30">
        <f t="shared" si="18"/>
        <v>8.5714285714285712</v>
      </c>
      <c r="AN30">
        <f t="shared" si="19"/>
        <v>100</v>
      </c>
      <c r="AO30">
        <f t="shared" si="20"/>
        <v>0</v>
      </c>
      <c r="AP30">
        <f t="shared" si="21"/>
        <v>0</v>
      </c>
      <c r="AQ30">
        <f t="shared" si="22"/>
        <v>100</v>
      </c>
      <c r="AR30">
        <f t="shared" si="23"/>
        <v>0</v>
      </c>
      <c r="AS30">
        <f t="shared" si="24"/>
        <v>100</v>
      </c>
      <c r="AT30">
        <f t="shared" si="25"/>
        <v>0</v>
      </c>
      <c r="AU30">
        <f t="shared" si="26"/>
        <v>0</v>
      </c>
      <c r="AW30">
        <f t="shared" si="27"/>
        <v>101.91082802547771</v>
      </c>
      <c r="AX30">
        <f t="shared" si="28"/>
        <v>0</v>
      </c>
      <c r="AY30">
        <f t="shared" si="29"/>
        <v>0</v>
      </c>
      <c r="AZ30">
        <f t="shared" si="30"/>
        <v>101.91082802547771</v>
      </c>
      <c r="BA30">
        <f t="shared" si="31"/>
        <v>12.738853503184714</v>
      </c>
      <c r="BB30">
        <f t="shared" si="32"/>
        <v>0</v>
      </c>
      <c r="BC30">
        <f t="shared" si="33"/>
        <v>12.738853503184714</v>
      </c>
      <c r="BD30">
        <f t="shared" si="34"/>
        <v>114.64968152866243</v>
      </c>
      <c r="BE30">
        <f t="shared" si="35"/>
        <v>88.888888888888886</v>
      </c>
      <c r="BF30">
        <f t="shared" si="36"/>
        <v>11.111111111111111</v>
      </c>
      <c r="BG30">
        <f t="shared" si="37"/>
        <v>100</v>
      </c>
      <c r="BH30">
        <f t="shared" si="38"/>
        <v>0</v>
      </c>
      <c r="BI30">
        <f t="shared" si="39"/>
        <v>0</v>
      </c>
      <c r="BJ30">
        <f t="shared" si="40"/>
        <v>100</v>
      </c>
      <c r="BK30">
        <f t="shared" si="41"/>
        <v>0</v>
      </c>
      <c r="BL30">
        <f t="shared" si="42"/>
        <v>100</v>
      </c>
      <c r="BM30">
        <f t="shared" si="43"/>
        <v>0</v>
      </c>
      <c r="BN30">
        <f t="shared" si="44"/>
        <v>0</v>
      </c>
      <c r="BP30">
        <f t="shared" si="45"/>
        <v>25.477707006369428</v>
      </c>
      <c r="BQ30">
        <f t="shared" si="46"/>
        <v>54.777070063694268</v>
      </c>
      <c r="BR30">
        <f t="shared" si="47"/>
        <v>0</v>
      </c>
      <c r="BS30">
        <f t="shared" si="48"/>
        <v>0</v>
      </c>
    </row>
    <row r="31" spans="1:71">
      <c r="A31" s="5">
        <v>43640</v>
      </c>
      <c r="B31" s="31">
        <v>1</v>
      </c>
      <c r="C31" s="4">
        <v>5</v>
      </c>
      <c r="D31" s="4" t="s">
        <v>6</v>
      </c>
      <c r="E31" s="4">
        <v>5</v>
      </c>
      <c r="F31" s="4">
        <v>32</v>
      </c>
      <c r="G31" s="4">
        <v>6</v>
      </c>
      <c r="I31" s="4">
        <v>3</v>
      </c>
      <c r="L31" s="4">
        <v>7</v>
      </c>
      <c r="M31" s="4">
        <v>41</v>
      </c>
      <c r="N31" s="4">
        <f>11.6+6.2+8.3+1.8</f>
        <v>27.900000000000002</v>
      </c>
      <c r="Q31">
        <v>128</v>
      </c>
      <c r="R31">
        <v>3</v>
      </c>
      <c r="T31">
        <f t="shared" si="5"/>
        <v>131</v>
      </c>
      <c r="V31">
        <v>0</v>
      </c>
      <c r="Y31">
        <f t="shared" si="6"/>
        <v>0</v>
      </c>
      <c r="Z31">
        <f t="shared" si="7"/>
        <v>131</v>
      </c>
      <c r="AB31">
        <f t="shared" si="8"/>
        <v>1630.5732484076434</v>
      </c>
      <c r="AC31">
        <f t="shared" si="9"/>
        <v>38.216560509554142</v>
      </c>
      <c r="AD31">
        <f t="shared" si="10"/>
        <v>0</v>
      </c>
      <c r="AE31">
        <f t="shared" si="11"/>
        <v>1668.7898089171974</v>
      </c>
      <c r="AG31">
        <f t="shared" si="12"/>
        <v>0</v>
      </c>
      <c r="AH31">
        <f t="shared" si="13"/>
        <v>0</v>
      </c>
      <c r="AI31">
        <f t="shared" si="14"/>
        <v>0</v>
      </c>
      <c r="AJ31">
        <f t="shared" si="15"/>
        <v>0</v>
      </c>
      <c r="AK31">
        <f t="shared" si="16"/>
        <v>1668.7898089171974</v>
      </c>
      <c r="AL31">
        <f t="shared" si="17"/>
        <v>100</v>
      </c>
      <c r="AM31">
        <f t="shared" si="18"/>
        <v>0</v>
      </c>
      <c r="AN31">
        <f t="shared" si="19"/>
        <v>97.709923664122144</v>
      </c>
      <c r="AO31">
        <f t="shared" si="20"/>
        <v>2.2900763358778624</v>
      </c>
      <c r="AP31">
        <f t="shared" si="21"/>
        <v>0</v>
      </c>
      <c r="AQ31" t="e">
        <f t="shared" si="22"/>
        <v>#DIV/0!</v>
      </c>
      <c r="AR31" t="e">
        <f t="shared" si="23"/>
        <v>#DIV/0!</v>
      </c>
      <c r="AS31">
        <f t="shared" si="24"/>
        <v>97.709923664122144</v>
      </c>
      <c r="AT31">
        <f t="shared" si="25"/>
        <v>2.2900763358778624</v>
      </c>
      <c r="AU31">
        <f t="shared" si="26"/>
        <v>0</v>
      </c>
      <c r="AW31">
        <f t="shared" si="27"/>
        <v>407.64331210191085</v>
      </c>
      <c r="AX31">
        <f t="shared" si="28"/>
        <v>76.433121019108285</v>
      </c>
      <c r="AY31">
        <f t="shared" si="29"/>
        <v>0</v>
      </c>
      <c r="AZ31">
        <f t="shared" si="30"/>
        <v>484.07643312101908</v>
      </c>
      <c r="BA31">
        <f t="shared" si="31"/>
        <v>38.216560509554142</v>
      </c>
      <c r="BB31">
        <f t="shared" si="32"/>
        <v>0</v>
      </c>
      <c r="BC31">
        <f t="shared" si="33"/>
        <v>38.216560509554142</v>
      </c>
      <c r="BD31">
        <f t="shared" si="34"/>
        <v>522.29299363057316</v>
      </c>
      <c r="BE31">
        <f t="shared" si="35"/>
        <v>92.682926829268297</v>
      </c>
      <c r="BF31">
        <f t="shared" si="36"/>
        <v>7.3170731707317085</v>
      </c>
      <c r="BG31">
        <f t="shared" si="37"/>
        <v>84.21052631578948</v>
      </c>
      <c r="BH31">
        <f t="shared" si="38"/>
        <v>15.789473684210527</v>
      </c>
      <c r="BI31">
        <f t="shared" si="39"/>
        <v>0</v>
      </c>
      <c r="BJ31">
        <f t="shared" si="40"/>
        <v>100</v>
      </c>
      <c r="BK31">
        <f t="shared" si="41"/>
        <v>0</v>
      </c>
      <c r="BL31">
        <f t="shared" si="42"/>
        <v>85.365853658536608</v>
      </c>
      <c r="BM31">
        <f t="shared" si="43"/>
        <v>14.634146341463417</v>
      </c>
      <c r="BN31">
        <f t="shared" si="44"/>
        <v>0</v>
      </c>
      <c r="BP31">
        <f t="shared" si="45"/>
        <v>89.171974522292999</v>
      </c>
      <c r="BQ31">
        <f t="shared" si="46"/>
        <v>355.4140127388535</v>
      </c>
      <c r="BR31">
        <f t="shared" si="47"/>
        <v>0</v>
      </c>
      <c r="BS31">
        <f t="shared" si="48"/>
        <v>0</v>
      </c>
    </row>
    <row r="32" spans="1:71">
      <c r="A32" s="5">
        <v>43640</v>
      </c>
      <c r="B32" s="31">
        <v>1</v>
      </c>
      <c r="C32" s="4">
        <v>6</v>
      </c>
      <c r="D32" s="4" t="s">
        <v>4</v>
      </c>
      <c r="E32" s="4">
        <v>1</v>
      </c>
      <c r="F32" s="4">
        <v>1</v>
      </c>
      <c r="L32" s="4">
        <v>0</v>
      </c>
      <c r="M32" s="4">
        <v>1</v>
      </c>
      <c r="Q32">
        <v>4</v>
      </c>
      <c r="T32">
        <f t="shared" si="5"/>
        <v>4</v>
      </c>
      <c r="Y32">
        <f t="shared" si="6"/>
        <v>0</v>
      </c>
      <c r="Z32">
        <f t="shared" si="7"/>
        <v>4</v>
      </c>
      <c r="AB32">
        <f t="shared" si="8"/>
        <v>50.955414012738856</v>
      </c>
      <c r="AC32">
        <f t="shared" si="9"/>
        <v>0</v>
      </c>
      <c r="AD32">
        <f t="shared" si="10"/>
        <v>0</v>
      </c>
      <c r="AE32">
        <f t="shared" si="11"/>
        <v>50.955414012738856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50.955414012738856</v>
      </c>
      <c r="AL32">
        <f t="shared" si="17"/>
        <v>100</v>
      </c>
      <c r="AM32">
        <f t="shared" si="18"/>
        <v>0</v>
      </c>
      <c r="AN32">
        <f t="shared" si="19"/>
        <v>100</v>
      </c>
      <c r="AO32">
        <f t="shared" si="20"/>
        <v>0</v>
      </c>
      <c r="AP32">
        <f t="shared" si="21"/>
        <v>0</v>
      </c>
      <c r="AQ32" t="e">
        <f t="shared" si="22"/>
        <v>#DIV/0!</v>
      </c>
      <c r="AR32" t="e">
        <f t="shared" si="23"/>
        <v>#DIV/0!</v>
      </c>
      <c r="AS32">
        <f t="shared" si="24"/>
        <v>100</v>
      </c>
      <c r="AT32">
        <f t="shared" si="25"/>
        <v>0</v>
      </c>
      <c r="AU32">
        <f t="shared" si="26"/>
        <v>0</v>
      </c>
      <c r="AW32">
        <f t="shared" si="27"/>
        <v>12.738853503184714</v>
      </c>
      <c r="AX32">
        <f t="shared" si="28"/>
        <v>0</v>
      </c>
      <c r="AY32">
        <f t="shared" si="29"/>
        <v>0</v>
      </c>
      <c r="AZ32">
        <f t="shared" si="30"/>
        <v>12.738853503184714</v>
      </c>
      <c r="BA32">
        <f t="shared" si="31"/>
        <v>0</v>
      </c>
      <c r="BB32">
        <f t="shared" si="32"/>
        <v>0</v>
      </c>
      <c r="BC32">
        <f t="shared" si="33"/>
        <v>0</v>
      </c>
      <c r="BD32">
        <f t="shared" si="34"/>
        <v>12.738853503184714</v>
      </c>
      <c r="BE32">
        <f t="shared" si="35"/>
        <v>100</v>
      </c>
      <c r="BF32">
        <f t="shared" si="36"/>
        <v>0</v>
      </c>
      <c r="BG32">
        <f t="shared" si="37"/>
        <v>100</v>
      </c>
      <c r="BH32">
        <f t="shared" si="38"/>
        <v>0</v>
      </c>
      <c r="BI32">
        <f t="shared" si="39"/>
        <v>0</v>
      </c>
      <c r="BJ32" t="e">
        <f t="shared" si="40"/>
        <v>#DIV/0!</v>
      </c>
      <c r="BK32" t="e">
        <f t="shared" si="41"/>
        <v>#DIV/0!</v>
      </c>
      <c r="BL32">
        <f t="shared" si="42"/>
        <v>100</v>
      </c>
      <c r="BM32">
        <f t="shared" si="43"/>
        <v>0</v>
      </c>
      <c r="BN32">
        <f t="shared" si="44"/>
        <v>0</v>
      </c>
      <c r="BP32">
        <f t="shared" si="45"/>
        <v>0</v>
      </c>
      <c r="BQ32">
        <f t="shared" si="46"/>
        <v>0</v>
      </c>
      <c r="BR32">
        <f t="shared" si="47"/>
        <v>0</v>
      </c>
      <c r="BS32">
        <f t="shared" si="48"/>
        <v>0</v>
      </c>
    </row>
    <row r="33" spans="1:71">
      <c r="A33" s="5">
        <v>43640</v>
      </c>
      <c r="B33" s="31">
        <v>1</v>
      </c>
      <c r="C33" s="4">
        <v>6</v>
      </c>
      <c r="D33" s="4" t="s">
        <v>4</v>
      </c>
      <c r="E33" s="4">
        <v>2</v>
      </c>
      <c r="F33" s="4">
        <v>5</v>
      </c>
      <c r="K33" s="4">
        <v>1</v>
      </c>
      <c r="L33" s="4">
        <v>0</v>
      </c>
      <c r="M33" s="4">
        <v>6</v>
      </c>
      <c r="O33" s="4">
        <v>2.9</v>
      </c>
      <c r="Q33">
        <v>5</v>
      </c>
      <c r="T33">
        <f t="shared" si="5"/>
        <v>5</v>
      </c>
      <c r="Y33">
        <f t="shared" si="6"/>
        <v>0</v>
      </c>
      <c r="Z33">
        <f t="shared" si="7"/>
        <v>5</v>
      </c>
      <c r="AB33">
        <f t="shared" si="8"/>
        <v>63.694267515923563</v>
      </c>
      <c r="AC33">
        <f t="shared" si="9"/>
        <v>0</v>
      </c>
      <c r="AD33">
        <f t="shared" si="10"/>
        <v>0</v>
      </c>
      <c r="AE33">
        <f t="shared" si="11"/>
        <v>63.694267515923563</v>
      </c>
      <c r="AG33">
        <f t="shared" si="12"/>
        <v>0</v>
      </c>
      <c r="AH33">
        <f t="shared" si="13"/>
        <v>0</v>
      </c>
      <c r="AI33">
        <f t="shared" si="14"/>
        <v>0</v>
      </c>
      <c r="AJ33">
        <f t="shared" si="15"/>
        <v>0</v>
      </c>
      <c r="AK33">
        <f t="shared" si="16"/>
        <v>63.694267515923563</v>
      </c>
      <c r="AL33">
        <f t="shared" si="17"/>
        <v>100</v>
      </c>
      <c r="AM33">
        <f t="shared" si="18"/>
        <v>0</v>
      </c>
      <c r="AN33">
        <f t="shared" si="19"/>
        <v>100</v>
      </c>
      <c r="AO33">
        <f t="shared" si="20"/>
        <v>0</v>
      </c>
      <c r="AP33">
        <f t="shared" si="21"/>
        <v>0</v>
      </c>
      <c r="AQ33" t="e">
        <f t="shared" si="22"/>
        <v>#DIV/0!</v>
      </c>
      <c r="AR33" t="e">
        <f t="shared" si="23"/>
        <v>#DIV/0!</v>
      </c>
      <c r="AS33">
        <f t="shared" si="24"/>
        <v>100</v>
      </c>
      <c r="AT33">
        <f t="shared" si="25"/>
        <v>0</v>
      </c>
      <c r="AU33">
        <f t="shared" si="26"/>
        <v>0</v>
      </c>
      <c r="AW33">
        <f t="shared" si="27"/>
        <v>63.694267515923563</v>
      </c>
      <c r="AX33">
        <f t="shared" si="28"/>
        <v>0</v>
      </c>
      <c r="AY33">
        <f t="shared" si="29"/>
        <v>0</v>
      </c>
      <c r="AZ33">
        <f t="shared" si="30"/>
        <v>63.694267515923563</v>
      </c>
      <c r="BA33">
        <f t="shared" si="31"/>
        <v>0</v>
      </c>
      <c r="BB33">
        <f t="shared" si="32"/>
        <v>0</v>
      </c>
      <c r="BC33">
        <f t="shared" si="33"/>
        <v>0</v>
      </c>
      <c r="BD33">
        <f t="shared" si="34"/>
        <v>63.694267515923563</v>
      </c>
      <c r="BE33">
        <f t="shared" si="35"/>
        <v>100</v>
      </c>
      <c r="BF33">
        <f t="shared" si="36"/>
        <v>0</v>
      </c>
      <c r="BG33">
        <f t="shared" si="37"/>
        <v>100</v>
      </c>
      <c r="BH33">
        <f t="shared" si="38"/>
        <v>0</v>
      </c>
      <c r="BI33">
        <f t="shared" si="39"/>
        <v>0</v>
      </c>
      <c r="BJ33" t="e">
        <f t="shared" si="40"/>
        <v>#DIV/0!</v>
      </c>
      <c r="BK33" t="e">
        <f t="shared" si="41"/>
        <v>#DIV/0!</v>
      </c>
      <c r="BL33">
        <f t="shared" si="42"/>
        <v>100</v>
      </c>
      <c r="BM33">
        <f t="shared" si="43"/>
        <v>0</v>
      </c>
      <c r="BN33">
        <f t="shared" si="44"/>
        <v>0</v>
      </c>
      <c r="BP33">
        <f t="shared" si="45"/>
        <v>0</v>
      </c>
      <c r="BQ33">
        <f t="shared" si="46"/>
        <v>0</v>
      </c>
      <c r="BR33">
        <f t="shared" si="47"/>
        <v>12.738853503184714</v>
      </c>
      <c r="BS33">
        <f t="shared" si="48"/>
        <v>36.942675159235669</v>
      </c>
    </row>
    <row r="34" spans="1:71">
      <c r="A34" s="5">
        <v>43640</v>
      </c>
      <c r="B34" s="31">
        <v>1</v>
      </c>
      <c r="C34" s="4">
        <v>6</v>
      </c>
      <c r="D34" s="4" t="s">
        <v>4</v>
      </c>
      <c r="E34" s="4">
        <v>3</v>
      </c>
      <c r="F34" s="4">
        <v>3</v>
      </c>
      <c r="G34" s="4">
        <v>1</v>
      </c>
      <c r="I34" s="4">
        <v>10</v>
      </c>
      <c r="J34" s="4">
        <v>1</v>
      </c>
      <c r="L34" s="4">
        <v>8</v>
      </c>
      <c r="M34" s="4">
        <v>15</v>
      </c>
      <c r="N34" s="4">
        <f>9+5.5+6.2+7.4+4.5+2.9+11.8+2.9</f>
        <v>50.199999999999996</v>
      </c>
      <c r="Q34">
        <v>3</v>
      </c>
      <c r="R34">
        <v>0</v>
      </c>
      <c r="T34">
        <f t="shared" si="5"/>
        <v>3</v>
      </c>
      <c r="V34">
        <v>15</v>
      </c>
      <c r="W34">
        <v>0</v>
      </c>
      <c r="Y34">
        <f t="shared" si="6"/>
        <v>15</v>
      </c>
      <c r="Z34">
        <f t="shared" si="7"/>
        <v>18</v>
      </c>
      <c r="AB34">
        <f t="shared" si="8"/>
        <v>38.216560509554142</v>
      </c>
      <c r="AC34">
        <f t="shared" si="9"/>
        <v>0</v>
      </c>
      <c r="AD34">
        <f t="shared" si="10"/>
        <v>0</v>
      </c>
      <c r="AE34">
        <f t="shared" si="11"/>
        <v>38.216560509554142</v>
      </c>
      <c r="AG34">
        <f t="shared" si="12"/>
        <v>191.08280254777071</v>
      </c>
      <c r="AH34">
        <f t="shared" si="13"/>
        <v>0</v>
      </c>
      <c r="AI34">
        <f t="shared" si="14"/>
        <v>0</v>
      </c>
      <c r="AJ34">
        <f t="shared" si="15"/>
        <v>191.08280254777071</v>
      </c>
      <c r="AK34">
        <f t="shared" si="16"/>
        <v>229.29936305732485</v>
      </c>
      <c r="AL34">
        <f t="shared" si="17"/>
        <v>16.666666666666664</v>
      </c>
      <c r="AM34">
        <f t="shared" si="18"/>
        <v>83.333333333333343</v>
      </c>
      <c r="AN34">
        <f t="shared" si="19"/>
        <v>100</v>
      </c>
      <c r="AO34">
        <f t="shared" si="20"/>
        <v>0</v>
      </c>
      <c r="AP34">
        <f t="shared" si="21"/>
        <v>0</v>
      </c>
      <c r="AQ34">
        <f t="shared" si="22"/>
        <v>100</v>
      </c>
      <c r="AR34">
        <f t="shared" si="23"/>
        <v>0</v>
      </c>
      <c r="AS34">
        <f t="shared" si="24"/>
        <v>100</v>
      </c>
      <c r="AT34">
        <f t="shared" si="25"/>
        <v>0</v>
      </c>
      <c r="AU34">
        <f t="shared" si="26"/>
        <v>0</v>
      </c>
      <c r="AW34">
        <f t="shared" si="27"/>
        <v>38.216560509554142</v>
      </c>
      <c r="AX34">
        <f t="shared" si="28"/>
        <v>12.738853503184714</v>
      </c>
      <c r="AY34">
        <f t="shared" si="29"/>
        <v>0</v>
      </c>
      <c r="AZ34">
        <f t="shared" si="30"/>
        <v>50.955414012738856</v>
      </c>
      <c r="BA34">
        <f t="shared" si="31"/>
        <v>127.38853503184713</v>
      </c>
      <c r="BB34">
        <f t="shared" si="32"/>
        <v>12.738853503184714</v>
      </c>
      <c r="BC34">
        <f t="shared" si="33"/>
        <v>140.12738853503186</v>
      </c>
      <c r="BD34">
        <f t="shared" si="34"/>
        <v>191.08280254777071</v>
      </c>
      <c r="BE34">
        <f t="shared" si="35"/>
        <v>26.666666666666668</v>
      </c>
      <c r="BF34">
        <f t="shared" si="36"/>
        <v>73.333333333333329</v>
      </c>
      <c r="BG34">
        <f t="shared" si="37"/>
        <v>75</v>
      </c>
      <c r="BH34">
        <f t="shared" si="38"/>
        <v>25</v>
      </c>
      <c r="BI34">
        <f t="shared" si="39"/>
        <v>0</v>
      </c>
      <c r="BJ34">
        <f t="shared" si="40"/>
        <v>90.909090909090892</v>
      </c>
      <c r="BK34">
        <f t="shared" si="41"/>
        <v>9.0909090909090917</v>
      </c>
      <c r="BL34">
        <f t="shared" si="42"/>
        <v>86.666666666666671</v>
      </c>
      <c r="BM34">
        <f t="shared" si="43"/>
        <v>13.333333333333334</v>
      </c>
      <c r="BN34">
        <f t="shared" si="44"/>
        <v>0</v>
      </c>
      <c r="BP34">
        <f t="shared" si="45"/>
        <v>101.91082802547771</v>
      </c>
      <c r="BQ34">
        <f t="shared" si="46"/>
        <v>639.49044585987258</v>
      </c>
      <c r="BR34">
        <f t="shared" si="47"/>
        <v>0</v>
      </c>
      <c r="BS34">
        <f t="shared" si="48"/>
        <v>0</v>
      </c>
    </row>
    <row r="35" spans="1:71">
      <c r="A35" s="5">
        <v>43640</v>
      </c>
      <c r="B35" s="31">
        <v>1</v>
      </c>
      <c r="C35" s="4">
        <v>6</v>
      </c>
      <c r="D35" s="4" t="s">
        <v>4</v>
      </c>
      <c r="E35" s="4">
        <v>4</v>
      </c>
      <c r="F35" s="4">
        <v>8</v>
      </c>
      <c r="G35" s="4">
        <v>1</v>
      </c>
      <c r="I35" s="4">
        <v>1</v>
      </c>
      <c r="K35" s="4">
        <v>1</v>
      </c>
      <c r="L35" s="4">
        <v>2</v>
      </c>
      <c r="M35" s="4">
        <v>11</v>
      </c>
      <c r="N35" s="4">
        <v>4.8</v>
      </c>
      <c r="O35" s="4">
        <v>5.6</v>
      </c>
      <c r="Q35">
        <v>16</v>
      </c>
      <c r="R35">
        <v>0</v>
      </c>
      <c r="T35">
        <f t="shared" si="5"/>
        <v>16</v>
      </c>
      <c r="V35">
        <v>1</v>
      </c>
      <c r="Y35">
        <f t="shared" si="6"/>
        <v>1</v>
      </c>
      <c r="Z35">
        <f t="shared" si="7"/>
        <v>17</v>
      </c>
      <c r="AB35">
        <f t="shared" si="8"/>
        <v>203.82165605095543</v>
      </c>
      <c r="AC35">
        <f t="shared" si="9"/>
        <v>0</v>
      </c>
      <c r="AD35">
        <f t="shared" si="10"/>
        <v>0</v>
      </c>
      <c r="AE35">
        <f t="shared" si="11"/>
        <v>203.82165605095543</v>
      </c>
      <c r="AG35">
        <f t="shared" si="12"/>
        <v>12.738853503184714</v>
      </c>
      <c r="AH35">
        <f t="shared" si="13"/>
        <v>0</v>
      </c>
      <c r="AI35">
        <f t="shared" si="14"/>
        <v>0</v>
      </c>
      <c r="AJ35">
        <f t="shared" si="15"/>
        <v>12.738853503184714</v>
      </c>
      <c r="AK35">
        <f t="shared" si="16"/>
        <v>216.56050955414014</v>
      </c>
      <c r="AL35">
        <f t="shared" si="17"/>
        <v>94.117647058823522</v>
      </c>
      <c r="AM35">
        <f t="shared" si="18"/>
        <v>5.8823529411764701</v>
      </c>
      <c r="AN35">
        <f t="shared" si="19"/>
        <v>100</v>
      </c>
      <c r="AO35">
        <f t="shared" si="20"/>
        <v>0</v>
      </c>
      <c r="AP35">
        <f t="shared" si="21"/>
        <v>0</v>
      </c>
      <c r="AQ35">
        <f t="shared" si="22"/>
        <v>100</v>
      </c>
      <c r="AR35">
        <f t="shared" si="23"/>
        <v>0</v>
      </c>
      <c r="AS35">
        <f t="shared" si="24"/>
        <v>100</v>
      </c>
      <c r="AT35">
        <f t="shared" si="25"/>
        <v>0</v>
      </c>
      <c r="AU35">
        <f t="shared" si="26"/>
        <v>0</v>
      </c>
      <c r="AW35">
        <f t="shared" si="27"/>
        <v>101.91082802547771</v>
      </c>
      <c r="AX35">
        <f t="shared" si="28"/>
        <v>12.738853503184714</v>
      </c>
      <c r="AY35">
        <f t="shared" si="29"/>
        <v>0</v>
      </c>
      <c r="AZ35">
        <f t="shared" si="30"/>
        <v>114.64968152866243</v>
      </c>
      <c r="BA35">
        <f t="shared" si="31"/>
        <v>12.738853503184714</v>
      </c>
      <c r="BB35">
        <f t="shared" si="32"/>
        <v>0</v>
      </c>
      <c r="BC35">
        <f t="shared" si="33"/>
        <v>12.738853503184714</v>
      </c>
      <c r="BD35">
        <f t="shared" si="34"/>
        <v>127.38853503184714</v>
      </c>
      <c r="BE35">
        <f t="shared" si="35"/>
        <v>90</v>
      </c>
      <c r="BF35">
        <f t="shared" si="36"/>
        <v>10</v>
      </c>
      <c r="BG35">
        <f t="shared" si="37"/>
        <v>88.888888888888886</v>
      </c>
      <c r="BH35">
        <f t="shared" si="38"/>
        <v>11.111111111111111</v>
      </c>
      <c r="BI35">
        <f t="shared" si="39"/>
        <v>0</v>
      </c>
      <c r="BJ35">
        <f t="shared" si="40"/>
        <v>100</v>
      </c>
      <c r="BK35">
        <f t="shared" si="41"/>
        <v>0</v>
      </c>
      <c r="BL35">
        <f t="shared" si="42"/>
        <v>90</v>
      </c>
      <c r="BM35">
        <f t="shared" si="43"/>
        <v>10</v>
      </c>
      <c r="BN35">
        <f t="shared" si="44"/>
        <v>0</v>
      </c>
      <c r="BP35">
        <f t="shared" si="45"/>
        <v>25.477707006369428</v>
      </c>
      <c r="BQ35">
        <f t="shared" si="46"/>
        <v>61.146496815286625</v>
      </c>
      <c r="BR35">
        <f t="shared" si="47"/>
        <v>12.738853503184714</v>
      </c>
      <c r="BS35">
        <f t="shared" si="48"/>
        <v>71.337579617834393</v>
      </c>
    </row>
    <row r="36" spans="1:71">
      <c r="A36" s="5">
        <v>43640</v>
      </c>
      <c r="B36" s="31">
        <v>1</v>
      </c>
      <c r="C36" s="4">
        <v>6</v>
      </c>
      <c r="D36" s="4" t="s">
        <v>4</v>
      </c>
      <c r="E36" s="4">
        <v>5</v>
      </c>
      <c r="F36" s="4">
        <v>7</v>
      </c>
      <c r="G36" s="4">
        <v>3</v>
      </c>
      <c r="I36" s="4">
        <v>3</v>
      </c>
      <c r="L36" s="4">
        <v>6</v>
      </c>
      <c r="M36" s="4">
        <v>13</v>
      </c>
      <c r="N36" s="4">
        <f>3+8.3+2.8+1.7+7.6+2.5</f>
        <v>25.9</v>
      </c>
      <c r="Q36">
        <v>14</v>
      </c>
      <c r="R36">
        <v>1.5</v>
      </c>
      <c r="T36">
        <f t="shared" si="5"/>
        <v>15.5</v>
      </c>
      <c r="V36">
        <v>4.5</v>
      </c>
      <c r="Y36">
        <f t="shared" si="6"/>
        <v>4.5</v>
      </c>
      <c r="Z36">
        <f t="shared" si="7"/>
        <v>20</v>
      </c>
      <c r="AB36">
        <f t="shared" si="8"/>
        <v>178.343949044586</v>
      </c>
      <c r="AC36">
        <f t="shared" si="9"/>
        <v>19.108280254777071</v>
      </c>
      <c r="AD36">
        <f t="shared" si="10"/>
        <v>0</v>
      </c>
      <c r="AE36">
        <f t="shared" si="11"/>
        <v>197.45222929936307</v>
      </c>
      <c r="AG36">
        <f t="shared" si="12"/>
        <v>57.324840764331213</v>
      </c>
      <c r="AH36">
        <f t="shared" si="13"/>
        <v>0</v>
      </c>
      <c r="AI36">
        <f t="shared" si="14"/>
        <v>0</v>
      </c>
      <c r="AJ36">
        <f t="shared" si="15"/>
        <v>57.324840764331213</v>
      </c>
      <c r="AK36">
        <f t="shared" si="16"/>
        <v>254.77707006369425</v>
      </c>
      <c r="AL36">
        <f t="shared" si="17"/>
        <v>77.500000000000014</v>
      </c>
      <c r="AM36">
        <f t="shared" si="18"/>
        <v>22.500000000000004</v>
      </c>
      <c r="AN36">
        <f t="shared" si="19"/>
        <v>90.322580645161281</v>
      </c>
      <c r="AO36">
        <f t="shared" si="20"/>
        <v>9.67741935483871</v>
      </c>
      <c r="AP36">
        <f t="shared" si="21"/>
        <v>0</v>
      </c>
      <c r="AQ36">
        <f t="shared" si="22"/>
        <v>100</v>
      </c>
      <c r="AR36">
        <f t="shared" si="23"/>
        <v>0</v>
      </c>
      <c r="AS36">
        <f t="shared" si="24"/>
        <v>92.500000000000014</v>
      </c>
      <c r="AT36">
        <f t="shared" si="25"/>
        <v>7.5000000000000009</v>
      </c>
      <c r="AU36">
        <f t="shared" si="26"/>
        <v>0</v>
      </c>
      <c r="AW36">
        <f t="shared" si="27"/>
        <v>89.171974522292999</v>
      </c>
      <c r="AX36">
        <f t="shared" si="28"/>
        <v>38.216560509554142</v>
      </c>
      <c r="AY36">
        <f t="shared" si="29"/>
        <v>0</v>
      </c>
      <c r="AZ36">
        <f t="shared" si="30"/>
        <v>127.38853503184713</v>
      </c>
      <c r="BA36">
        <f t="shared" si="31"/>
        <v>38.216560509554142</v>
      </c>
      <c r="BB36">
        <f t="shared" si="32"/>
        <v>0</v>
      </c>
      <c r="BC36">
        <f t="shared" si="33"/>
        <v>38.216560509554142</v>
      </c>
      <c r="BD36">
        <f t="shared" si="34"/>
        <v>165.60509554140128</v>
      </c>
      <c r="BE36">
        <f t="shared" si="35"/>
        <v>76.92307692307692</v>
      </c>
      <c r="BF36">
        <f t="shared" si="36"/>
        <v>23.076923076923077</v>
      </c>
      <c r="BG36">
        <f t="shared" si="37"/>
        <v>70</v>
      </c>
      <c r="BH36">
        <f t="shared" si="38"/>
        <v>30.000000000000004</v>
      </c>
      <c r="BI36">
        <f t="shared" si="39"/>
        <v>0</v>
      </c>
      <c r="BJ36">
        <f t="shared" si="40"/>
        <v>100</v>
      </c>
      <c r="BK36">
        <f t="shared" si="41"/>
        <v>0</v>
      </c>
      <c r="BL36">
        <f t="shared" si="42"/>
        <v>76.923076923076934</v>
      </c>
      <c r="BM36">
        <f t="shared" si="43"/>
        <v>23.076923076923077</v>
      </c>
      <c r="BN36">
        <f t="shared" si="44"/>
        <v>0</v>
      </c>
      <c r="BP36">
        <f t="shared" si="45"/>
        <v>76.433121019108285</v>
      </c>
      <c r="BQ36">
        <f t="shared" si="46"/>
        <v>329.93630573248407</v>
      </c>
      <c r="BR36">
        <f t="shared" si="47"/>
        <v>0</v>
      </c>
      <c r="BS36">
        <f t="shared" si="48"/>
        <v>0</v>
      </c>
    </row>
    <row r="37" spans="1:71">
      <c r="A37" s="5">
        <v>43640</v>
      </c>
      <c r="B37" s="31">
        <v>1</v>
      </c>
      <c r="C37" s="4">
        <v>6</v>
      </c>
      <c r="D37" s="4" t="s">
        <v>5</v>
      </c>
      <c r="E37" s="4">
        <v>1</v>
      </c>
      <c r="F37" s="4">
        <v>10</v>
      </c>
      <c r="G37" s="4">
        <v>3</v>
      </c>
      <c r="L37" s="4">
        <v>1</v>
      </c>
      <c r="M37" s="4">
        <v>13</v>
      </c>
      <c r="N37" s="4">
        <v>4.5</v>
      </c>
      <c r="Q37">
        <v>25</v>
      </c>
      <c r="R37">
        <v>1.5</v>
      </c>
      <c r="T37">
        <f t="shared" si="5"/>
        <v>26.5</v>
      </c>
      <c r="Y37">
        <f t="shared" si="6"/>
        <v>0</v>
      </c>
      <c r="Z37">
        <f t="shared" si="7"/>
        <v>26.5</v>
      </c>
      <c r="AB37">
        <f t="shared" si="8"/>
        <v>318.47133757961785</v>
      </c>
      <c r="AC37">
        <f t="shared" si="9"/>
        <v>19.108280254777071</v>
      </c>
      <c r="AD37">
        <f t="shared" si="10"/>
        <v>0</v>
      </c>
      <c r="AE37">
        <f t="shared" si="11"/>
        <v>337.57961783439492</v>
      </c>
      <c r="AG37">
        <f t="shared" si="12"/>
        <v>0</v>
      </c>
      <c r="AH37">
        <f t="shared" si="13"/>
        <v>0</v>
      </c>
      <c r="AI37">
        <f t="shared" si="14"/>
        <v>0</v>
      </c>
      <c r="AJ37">
        <f t="shared" si="15"/>
        <v>0</v>
      </c>
      <c r="AK37">
        <f t="shared" si="16"/>
        <v>337.57961783439492</v>
      </c>
      <c r="AL37">
        <f t="shared" si="17"/>
        <v>100</v>
      </c>
      <c r="AM37">
        <f t="shared" si="18"/>
        <v>0</v>
      </c>
      <c r="AN37">
        <f t="shared" si="19"/>
        <v>94.339622641509436</v>
      </c>
      <c r="AO37">
        <f t="shared" si="20"/>
        <v>5.6603773584905666</v>
      </c>
      <c r="AP37">
        <f t="shared" si="21"/>
        <v>0</v>
      </c>
      <c r="AQ37" t="e">
        <f t="shared" si="22"/>
        <v>#DIV/0!</v>
      </c>
      <c r="AR37" t="e">
        <f t="shared" si="23"/>
        <v>#DIV/0!</v>
      </c>
      <c r="AS37">
        <f t="shared" si="24"/>
        <v>94.339622641509436</v>
      </c>
      <c r="AT37">
        <f t="shared" si="25"/>
        <v>5.6603773584905666</v>
      </c>
      <c r="AU37">
        <f t="shared" si="26"/>
        <v>0</v>
      </c>
      <c r="AW37">
        <f t="shared" si="27"/>
        <v>127.38853503184713</v>
      </c>
      <c r="AX37">
        <f t="shared" si="28"/>
        <v>38.216560509554142</v>
      </c>
      <c r="AY37">
        <f t="shared" si="29"/>
        <v>0</v>
      </c>
      <c r="AZ37">
        <f t="shared" si="30"/>
        <v>165.60509554140128</v>
      </c>
      <c r="BA37">
        <f t="shared" si="31"/>
        <v>0</v>
      </c>
      <c r="BB37">
        <f t="shared" si="32"/>
        <v>0</v>
      </c>
      <c r="BC37">
        <f t="shared" si="33"/>
        <v>0</v>
      </c>
      <c r="BD37">
        <f t="shared" si="34"/>
        <v>165.60509554140128</v>
      </c>
      <c r="BE37">
        <f t="shared" si="35"/>
        <v>100</v>
      </c>
      <c r="BF37">
        <f t="shared" si="36"/>
        <v>0</v>
      </c>
      <c r="BG37">
        <f t="shared" si="37"/>
        <v>76.92307692307692</v>
      </c>
      <c r="BH37">
        <f t="shared" si="38"/>
        <v>23.076923076923077</v>
      </c>
      <c r="BI37">
        <f t="shared" si="39"/>
        <v>0</v>
      </c>
      <c r="BJ37" t="e">
        <f t="shared" si="40"/>
        <v>#DIV/0!</v>
      </c>
      <c r="BK37" t="e">
        <f t="shared" si="41"/>
        <v>#DIV/0!</v>
      </c>
      <c r="BL37">
        <f t="shared" si="42"/>
        <v>76.92307692307692</v>
      </c>
      <c r="BM37">
        <f t="shared" si="43"/>
        <v>23.076923076923077</v>
      </c>
      <c r="BN37">
        <f t="shared" si="44"/>
        <v>0</v>
      </c>
      <c r="BP37">
        <f t="shared" si="45"/>
        <v>12.738853503184714</v>
      </c>
      <c r="BQ37">
        <f t="shared" si="46"/>
        <v>57.324840764331213</v>
      </c>
      <c r="BR37">
        <f t="shared" si="47"/>
        <v>0</v>
      </c>
      <c r="BS37">
        <f t="shared" si="48"/>
        <v>0</v>
      </c>
    </row>
    <row r="38" spans="1:71">
      <c r="A38" s="5">
        <v>43640</v>
      </c>
      <c r="B38" s="31">
        <v>1</v>
      </c>
      <c r="C38" s="4">
        <v>6</v>
      </c>
      <c r="D38" s="4" t="s">
        <v>5</v>
      </c>
      <c r="E38" s="4">
        <v>2</v>
      </c>
      <c r="F38" s="4">
        <v>2</v>
      </c>
      <c r="G38" s="4">
        <v>1</v>
      </c>
      <c r="L38" s="4">
        <v>0</v>
      </c>
      <c r="M38" s="4">
        <v>3</v>
      </c>
      <c r="Q38">
        <v>6</v>
      </c>
      <c r="R38">
        <v>0</v>
      </c>
      <c r="T38">
        <f t="shared" si="5"/>
        <v>6</v>
      </c>
      <c r="Y38">
        <f t="shared" si="6"/>
        <v>0</v>
      </c>
      <c r="Z38">
        <f t="shared" si="7"/>
        <v>6</v>
      </c>
      <c r="AB38">
        <f t="shared" si="8"/>
        <v>76.433121019108285</v>
      </c>
      <c r="AC38">
        <f t="shared" si="9"/>
        <v>0</v>
      </c>
      <c r="AD38">
        <f t="shared" si="10"/>
        <v>0</v>
      </c>
      <c r="AE38">
        <f t="shared" si="11"/>
        <v>76.433121019108285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0</v>
      </c>
      <c r="AK38">
        <f t="shared" si="16"/>
        <v>76.433121019108285</v>
      </c>
      <c r="AL38">
        <f t="shared" si="17"/>
        <v>100</v>
      </c>
      <c r="AM38">
        <f t="shared" si="18"/>
        <v>0</v>
      </c>
      <c r="AN38">
        <f t="shared" si="19"/>
        <v>100</v>
      </c>
      <c r="AO38">
        <f t="shared" si="20"/>
        <v>0</v>
      </c>
      <c r="AP38">
        <f t="shared" si="21"/>
        <v>0</v>
      </c>
      <c r="AQ38" t="e">
        <f t="shared" si="22"/>
        <v>#DIV/0!</v>
      </c>
      <c r="AR38" t="e">
        <f t="shared" si="23"/>
        <v>#DIV/0!</v>
      </c>
      <c r="AS38">
        <f t="shared" si="24"/>
        <v>100</v>
      </c>
      <c r="AT38">
        <f t="shared" si="25"/>
        <v>0</v>
      </c>
      <c r="AU38">
        <f t="shared" si="26"/>
        <v>0</v>
      </c>
      <c r="AW38">
        <f t="shared" si="27"/>
        <v>25.477707006369428</v>
      </c>
      <c r="AX38">
        <f t="shared" si="28"/>
        <v>12.738853503184714</v>
      </c>
      <c r="AY38">
        <f t="shared" si="29"/>
        <v>0</v>
      </c>
      <c r="AZ38">
        <f t="shared" si="30"/>
        <v>38.216560509554142</v>
      </c>
      <c r="BA38">
        <f t="shared" si="31"/>
        <v>0</v>
      </c>
      <c r="BB38">
        <f t="shared" si="32"/>
        <v>0</v>
      </c>
      <c r="BC38">
        <f t="shared" si="33"/>
        <v>0</v>
      </c>
      <c r="BD38">
        <f t="shared" si="34"/>
        <v>38.216560509554142</v>
      </c>
      <c r="BE38">
        <f t="shared" si="35"/>
        <v>100</v>
      </c>
      <c r="BF38">
        <f t="shared" si="36"/>
        <v>0</v>
      </c>
      <c r="BG38">
        <f t="shared" si="37"/>
        <v>66.666666666666657</v>
      </c>
      <c r="BH38">
        <f t="shared" si="38"/>
        <v>33.333333333333329</v>
      </c>
      <c r="BI38">
        <f t="shared" si="39"/>
        <v>0</v>
      </c>
      <c r="BJ38" t="e">
        <f t="shared" si="40"/>
        <v>#DIV/0!</v>
      </c>
      <c r="BK38" t="e">
        <f t="shared" si="41"/>
        <v>#DIV/0!</v>
      </c>
      <c r="BL38">
        <f t="shared" si="42"/>
        <v>66.666666666666657</v>
      </c>
      <c r="BM38">
        <f t="shared" si="43"/>
        <v>33.333333333333329</v>
      </c>
      <c r="BN38">
        <f t="shared" si="44"/>
        <v>0</v>
      </c>
      <c r="BP38">
        <f t="shared" si="45"/>
        <v>0</v>
      </c>
      <c r="BQ38">
        <f t="shared" si="46"/>
        <v>0</v>
      </c>
      <c r="BR38">
        <f t="shared" si="47"/>
        <v>0</v>
      </c>
      <c r="BS38">
        <f t="shared" si="48"/>
        <v>0</v>
      </c>
    </row>
    <row r="39" spans="1:71">
      <c r="A39" s="5">
        <v>43640</v>
      </c>
      <c r="B39" s="31">
        <v>1</v>
      </c>
      <c r="C39" s="4">
        <v>6</v>
      </c>
      <c r="D39" s="4" t="s">
        <v>5</v>
      </c>
      <c r="E39" s="4">
        <v>3</v>
      </c>
      <c r="F39" s="4">
        <v>3</v>
      </c>
      <c r="L39" s="4">
        <v>0</v>
      </c>
      <c r="M39" s="4">
        <v>3</v>
      </c>
      <c r="Q39">
        <v>12</v>
      </c>
      <c r="T39">
        <f t="shared" si="5"/>
        <v>12</v>
      </c>
      <c r="Y39">
        <f t="shared" si="6"/>
        <v>0</v>
      </c>
      <c r="Z39">
        <f t="shared" si="7"/>
        <v>12</v>
      </c>
      <c r="AB39">
        <f t="shared" si="8"/>
        <v>152.86624203821657</v>
      </c>
      <c r="AC39">
        <f t="shared" si="9"/>
        <v>0</v>
      </c>
      <c r="AD39">
        <f t="shared" si="10"/>
        <v>0</v>
      </c>
      <c r="AE39">
        <f t="shared" si="11"/>
        <v>152.86624203821657</v>
      </c>
      <c r="AG39">
        <f t="shared" si="12"/>
        <v>0</v>
      </c>
      <c r="AH39">
        <f t="shared" si="13"/>
        <v>0</v>
      </c>
      <c r="AI39">
        <f t="shared" si="14"/>
        <v>0</v>
      </c>
      <c r="AJ39">
        <f t="shared" si="15"/>
        <v>0</v>
      </c>
      <c r="AK39">
        <f t="shared" si="16"/>
        <v>152.86624203821657</v>
      </c>
      <c r="AL39">
        <f t="shared" si="17"/>
        <v>100</v>
      </c>
      <c r="AM39">
        <f t="shared" si="18"/>
        <v>0</v>
      </c>
      <c r="AN39">
        <f t="shared" si="19"/>
        <v>100</v>
      </c>
      <c r="AO39">
        <f t="shared" si="20"/>
        <v>0</v>
      </c>
      <c r="AP39">
        <f t="shared" si="21"/>
        <v>0</v>
      </c>
      <c r="AQ39" t="e">
        <f t="shared" si="22"/>
        <v>#DIV/0!</v>
      </c>
      <c r="AR39" t="e">
        <f t="shared" si="23"/>
        <v>#DIV/0!</v>
      </c>
      <c r="AS39">
        <f t="shared" si="24"/>
        <v>100</v>
      </c>
      <c r="AT39">
        <f t="shared" si="25"/>
        <v>0</v>
      </c>
      <c r="AU39">
        <f t="shared" si="26"/>
        <v>0</v>
      </c>
      <c r="AW39">
        <f t="shared" si="27"/>
        <v>38.216560509554142</v>
      </c>
      <c r="AX39">
        <f t="shared" si="28"/>
        <v>0</v>
      </c>
      <c r="AY39">
        <f t="shared" si="29"/>
        <v>0</v>
      </c>
      <c r="AZ39">
        <f t="shared" si="30"/>
        <v>38.216560509554142</v>
      </c>
      <c r="BA39">
        <f t="shared" si="31"/>
        <v>0</v>
      </c>
      <c r="BB39">
        <f t="shared" si="32"/>
        <v>0</v>
      </c>
      <c r="BC39">
        <f t="shared" si="33"/>
        <v>0</v>
      </c>
      <c r="BD39">
        <f t="shared" si="34"/>
        <v>38.216560509554142</v>
      </c>
      <c r="BE39">
        <f t="shared" si="35"/>
        <v>100</v>
      </c>
      <c r="BF39">
        <f t="shared" si="36"/>
        <v>0</v>
      </c>
      <c r="BG39">
        <f t="shared" si="37"/>
        <v>100</v>
      </c>
      <c r="BH39">
        <f t="shared" si="38"/>
        <v>0</v>
      </c>
      <c r="BI39">
        <f t="shared" si="39"/>
        <v>0</v>
      </c>
      <c r="BJ39" t="e">
        <f t="shared" si="40"/>
        <v>#DIV/0!</v>
      </c>
      <c r="BK39" t="e">
        <f t="shared" si="41"/>
        <v>#DIV/0!</v>
      </c>
      <c r="BL39">
        <f t="shared" si="42"/>
        <v>100</v>
      </c>
      <c r="BM39">
        <f t="shared" si="43"/>
        <v>0</v>
      </c>
      <c r="BN39">
        <f t="shared" si="44"/>
        <v>0</v>
      </c>
      <c r="BP39">
        <f t="shared" si="45"/>
        <v>0</v>
      </c>
      <c r="BQ39">
        <f t="shared" si="46"/>
        <v>0</v>
      </c>
      <c r="BR39">
        <f t="shared" si="47"/>
        <v>0</v>
      </c>
      <c r="BS39">
        <f t="shared" si="48"/>
        <v>0</v>
      </c>
    </row>
    <row r="40" spans="1:71">
      <c r="A40" s="5">
        <v>43640</v>
      </c>
      <c r="B40" s="31">
        <v>1</v>
      </c>
      <c r="C40" s="4">
        <v>6</v>
      </c>
      <c r="D40" s="4" t="s">
        <v>5</v>
      </c>
      <c r="E40" s="4">
        <v>4</v>
      </c>
      <c r="F40" s="4">
        <v>2</v>
      </c>
      <c r="G40" s="4">
        <v>1</v>
      </c>
      <c r="I40" s="4">
        <v>8</v>
      </c>
      <c r="L40" s="4">
        <v>3</v>
      </c>
      <c r="M40" s="4">
        <v>11</v>
      </c>
      <c r="N40" s="4">
        <f>1.6+4.5+4</f>
        <v>10.1</v>
      </c>
      <c r="Q40">
        <v>3</v>
      </c>
      <c r="R40">
        <v>1</v>
      </c>
      <c r="T40">
        <f t="shared" si="5"/>
        <v>4</v>
      </c>
      <c r="V40">
        <v>16</v>
      </c>
      <c r="Y40">
        <f t="shared" si="6"/>
        <v>16</v>
      </c>
      <c r="Z40">
        <f t="shared" si="7"/>
        <v>20</v>
      </c>
      <c r="AB40">
        <f t="shared" si="8"/>
        <v>38.216560509554142</v>
      </c>
      <c r="AC40">
        <f t="shared" si="9"/>
        <v>12.738853503184714</v>
      </c>
      <c r="AD40">
        <f t="shared" si="10"/>
        <v>0</v>
      </c>
      <c r="AE40">
        <f t="shared" si="11"/>
        <v>50.955414012738856</v>
      </c>
      <c r="AG40">
        <f t="shared" si="12"/>
        <v>203.82165605095543</v>
      </c>
      <c r="AH40">
        <f t="shared" si="13"/>
        <v>0</v>
      </c>
      <c r="AI40">
        <f t="shared" si="14"/>
        <v>0</v>
      </c>
      <c r="AJ40">
        <f t="shared" si="15"/>
        <v>203.82165605095543</v>
      </c>
      <c r="AK40">
        <f t="shared" si="16"/>
        <v>254.77707006369425</v>
      </c>
      <c r="AL40">
        <f t="shared" si="17"/>
        <v>20</v>
      </c>
      <c r="AM40">
        <f t="shared" si="18"/>
        <v>80</v>
      </c>
      <c r="AN40">
        <f t="shared" si="19"/>
        <v>75</v>
      </c>
      <c r="AO40">
        <f t="shared" si="20"/>
        <v>25</v>
      </c>
      <c r="AP40">
        <f t="shared" si="21"/>
        <v>0</v>
      </c>
      <c r="AQ40">
        <f t="shared" si="22"/>
        <v>100</v>
      </c>
      <c r="AR40">
        <f t="shared" si="23"/>
        <v>0</v>
      </c>
      <c r="AS40">
        <f t="shared" si="24"/>
        <v>95</v>
      </c>
      <c r="AT40">
        <f t="shared" si="25"/>
        <v>5</v>
      </c>
      <c r="AU40">
        <f t="shared" si="26"/>
        <v>0</v>
      </c>
      <c r="AW40">
        <f t="shared" si="27"/>
        <v>25.477707006369428</v>
      </c>
      <c r="AX40">
        <f t="shared" si="28"/>
        <v>12.738853503184714</v>
      </c>
      <c r="AY40">
        <f t="shared" si="29"/>
        <v>0</v>
      </c>
      <c r="AZ40">
        <f t="shared" si="30"/>
        <v>38.216560509554142</v>
      </c>
      <c r="BA40">
        <f t="shared" si="31"/>
        <v>101.91082802547771</v>
      </c>
      <c r="BB40">
        <f t="shared" si="32"/>
        <v>0</v>
      </c>
      <c r="BC40">
        <f t="shared" si="33"/>
        <v>101.91082802547771</v>
      </c>
      <c r="BD40">
        <f t="shared" si="34"/>
        <v>140.12738853503186</v>
      </c>
      <c r="BE40">
        <f t="shared" si="35"/>
        <v>27.27272727272727</v>
      </c>
      <c r="BF40">
        <f t="shared" si="36"/>
        <v>72.727272727272734</v>
      </c>
      <c r="BG40">
        <f t="shared" si="37"/>
        <v>66.666666666666657</v>
      </c>
      <c r="BH40">
        <f t="shared" si="38"/>
        <v>33.333333333333329</v>
      </c>
      <c r="BI40">
        <f t="shared" si="39"/>
        <v>0</v>
      </c>
      <c r="BJ40">
        <f t="shared" si="40"/>
        <v>100</v>
      </c>
      <c r="BK40">
        <f t="shared" si="41"/>
        <v>0</v>
      </c>
      <c r="BL40">
        <f t="shared" si="42"/>
        <v>90.909090909090907</v>
      </c>
      <c r="BM40">
        <f t="shared" si="43"/>
        <v>9.0909090909090917</v>
      </c>
      <c r="BN40">
        <f t="shared" si="44"/>
        <v>0</v>
      </c>
      <c r="BP40">
        <f t="shared" si="45"/>
        <v>38.216560509554142</v>
      </c>
      <c r="BQ40">
        <f t="shared" si="46"/>
        <v>128.66242038216561</v>
      </c>
      <c r="BR40">
        <f t="shared" si="47"/>
        <v>0</v>
      </c>
      <c r="BS40">
        <f t="shared" si="48"/>
        <v>0</v>
      </c>
    </row>
    <row r="41" spans="1:71">
      <c r="A41" s="5">
        <v>43640</v>
      </c>
      <c r="B41" s="31">
        <v>1</v>
      </c>
      <c r="C41" s="4">
        <v>6</v>
      </c>
      <c r="D41" s="4" t="s">
        <v>5</v>
      </c>
      <c r="E41" s="4">
        <v>5</v>
      </c>
      <c r="F41" s="4">
        <v>20</v>
      </c>
      <c r="G41" s="4">
        <v>4</v>
      </c>
      <c r="I41" s="4">
        <v>12</v>
      </c>
      <c r="L41" s="4">
        <v>3</v>
      </c>
      <c r="M41" s="4">
        <v>36</v>
      </c>
      <c r="N41" s="4">
        <f>4.2+5.1+3.1</f>
        <v>12.4</v>
      </c>
      <c r="Q41">
        <v>30</v>
      </c>
      <c r="R41">
        <v>0</v>
      </c>
      <c r="T41">
        <f t="shared" si="5"/>
        <v>30</v>
      </c>
      <c r="V41">
        <v>18</v>
      </c>
      <c r="Y41">
        <f t="shared" si="6"/>
        <v>18</v>
      </c>
      <c r="Z41">
        <f t="shared" si="7"/>
        <v>48</v>
      </c>
      <c r="AB41">
        <f t="shared" si="8"/>
        <v>382.16560509554142</v>
      </c>
      <c r="AC41">
        <f t="shared" si="9"/>
        <v>0</v>
      </c>
      <c r="AD41">
        <f t="shared" si="10"/>
        <v>0</v>
      </c>
      <c r="AE41">
        <f t="shared" si="11"/>
        <v>382.16560509554142</v>
      </c>
      <c r="AG41">
        <f t="shared" si="12"/>
        <v>229.29936305732485</v>
      </c>
      <c r="AH41">
        <f t="shared" si="13"/>
        <v>0</v>
      </c>
      <c r="AI41">
        <f t="shared" si="14"/>
        <v>0</v>
      </c>
      <c r="AJ41">
        <f t="shared" si="15"/>
        <v>229.29936305732485</v>
      </c>
      <c r="AK41">
        <f t="shared" si="16"/>
        <v>611.46496815286628</v>
      </c>
      <c r="AL41">
        <f t="shared" si="17"/>
        <v>62.5</v>
      </c>
      <c r="AM41">
        <f t="shared" si="18"/>
        <v>37.5</v>
      </c>
      <c r="AN41">
        <f t="shared" si="19"/>
        <v>100</v>
      </c>
      <c r="AO41">
        <f t="shared" si="20"/>
        <v>0</v>
      </c>
      <c r="AP41">
        <f t="shared" si="21"/>
        <v>0</v>
      </c>
      <c r="AQ41">
        <f t="shared" si="22"/>
        <v>100</v>
      </c>
      <c r="AR41">
        <f t="shared" si="23"/>
        <v>0</v>
      </c>
      <c r="AS41">
        <f t="shared" si="24"/>
        <v>100</v>
      </c>
      <c r="AT41">
        <f t="shared" si="25"/>
        <v>0</v>
      </c>
      <c r="AU41">
        <f t="shared" si="26"/>
        <v>0</v>
      </c>
      <c r="AW41">
        <f t="shared" si="27"/>
        <v>254.77707006369425</v>
      </c>
      <c r="AX41">
        <f t="shared" si="28"/>
        <v>50.955414012738856</v>
      </c>
      <c r="AY41">
        <f t="shared" si="29"/>
        <v>0</v>
      </c>
      <c r="AZ41">
        <f t="shared" si="30"/>
        <v>305.73248407643314</v>
      </c>
      <c r="BA41">
        <f t="shared" si="31"/>
        <v>152.86624203821657</v>
      </c>
      <c r="BB41">
        <f t="shared" si="32"/>
        <v>0</v>
      </c>
      <c r="BC41">
        <f t="shared" si="33"/>
        <v>152.86624203821657</v>
      </c>
      <c r="BD41">
        <f t="shared" si="34"/>
        <v>458.59872611464971</v>
      </c>
      <c r="BE41">
        <f t="shared" si="35"/>
        <v>66.666666666666657</v>
      </c>
      <c r="BF41">
        <f t="shared" si="36"/>
        <v>33.333333333333329</v>
      </c>
      <c r="BG41">
        <f t="shared" si="37"/>
        <v>83.333333333333329</v>
      </c>
      <c r="BH41">
        <f t="shared" si="38"/>
        <v>16.666666666666664</v>
      </c>
      <c r="BI41">
        <f t="shared" si="39"/>
        <v>0</v>
      </c>
      <c r="BJ41">
        <f t="shared" si="40"/>
        <v>100</v>
      </c>
      <c r="BK41">
        <f t="shared" si="41"/>
        <v>0</v>
      </c>
      <c r="BL41">
        <f t="shared" si="42"/>
        <v>88.888888888888886</v>
      </c>
      <c r="BM41">
        <f t="shared" si="43"/>
        <v>11.111111111111111</v>
      </c>
      <c r="BN41">
        <f t="shared" si="44"/>
        <v>0</v>
      </c>
      <c r="BP41">
        <f t="shared" si="45"/>
        <v>38.216560509554142</v>
      </c>
      <c r="BQ41">
        <f t="shared" si="46"/>
        <v>157.96178343949046</v>
      </c>
      <c r="BR41">
        <f t="shared" si="47"/>
        <v>0</v>
      </c>
      <c r="BS41">
        <f t="shared" si="48"/>
        <v>0</v>
      </c>
    </row>
    <row r="42" spans="1:71">
      <c r="A42" s="5">
        <v>43640</v>
      </c>
      <c r="B42" s="31">
        <v>1</v>
      </c>
      <c r="C42" s="4">
        <v>6</v>
      </c>
      <c r="D42" s="4" t="s">
        <v>6</v>
      </c>
      <c r="E42" s="4">
        <v>1</v>
      </c>
      <c r="F42" s="4">
        <v>21</v>
      </c>
      <c r="G42" s="4">
        <v>3</v>
      </c>
      <c r="H42" s="4">
        <v>1</v>
      </c>
      <c r="L42" s="4">
        <v>1</v>
      </c>
      <c r="M42" s="4">
        <v>25</v>
      </c>
      <c r="N42" s="4">
        <v>3.1</v>
      </c>
      <c r="Q42">
        <v>63</v>
      </c>
      <c r="R42">
        <v>6</v>
      </c>
      <c r="S42">
        <v>0</v>
      </c>
      <c r="T42">
        <f t="shared" si="5"/>
        <v>69</v>
      </c>
      <c r="Y42">
        <f t="shared" si="6"/>
        <v>0</v>
      </c>
      <c r="Z42">
        <f t="shared" si="7"/>
        <v>69</v>
      </c>
      <c r="AB42">
        <f t="shared" si="8"/>
        <v>802.54777070063699</v>
      </c>
      <c r="AC42">
        <f t="shared" si="9"/>
        <v>76.433121019108285</v>
      </c>
      <c r="AD42">
        <f t="shared" si="10"/>
        <v>0</v>
      </c>
      <c r="AE42">
        <f t="shared" si="11"/>
        <v>878.98089171974527</v>
      </c>
      <c r="AG42">
        <f t="shared" si="12"/>
        <v>0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878.98089171974527</v>
      </c>
      <c r="AL42">
        <f t="shared" si="17"/>
        <v>100</v>
      </c>
      <c r="AM42">
        <f t="shared" si="18"/>
        <v>0</v>
      </c>
      <c r="AN42">
        <f t="shared" si="19"/>
        <v>91.304347826086953</v>
      </c>
      <c r="AO42">
        <f t="shared" si="20"/>
        <v>8.695652173913043</v>
      </c>
      <c r="AP42">
        <f t="shared" si="21"/>
        <v>0</v>
      </c>
      <c r="AQ42" t="e">
        <f t="shared" si="22"/>
        <v>#DIV/0!</v>
      </c>
      <c r="AR42" t="e">
        <f t="shared" si="23"/>
        <v>#DIV/0!</v>
      </c>
      <c r="AS42">
        <f t="shared" si="24"/>
        <v>91.304347826086953</v>
      </c>
      <c r="AT42">
        <f t="shared" si="25"/>
        <v>8.695652173913043</v>
      </c>
      <c r="AU42">
        <f t="shared" si="26"/>
        <v>0</v>
      </c>
      <c r="AW42">
        <f t="shared" si="27"/>
        <v>267.515923566879</v>
      </c>
      <c r="AX42">
        <f t="shared" si="28"/>
        <v>38.216560509554142</v>
      </c>
      <c r="AY42">
        <f t="shared" si="29"/>
        <v>12.738853503184714</v>
      </c>
      <c r="AZ42">
        <f t="shared" si="30"/>
        <v>318.47133757961785</v>
      </c>
      <c r="BA42">
        <f t="shared" si="31"/>
        <v>0</v>
      </c>
      <c r="BB42">
        <f t="shared" si="32"/>
        <v>0</v>
      </c>
      <c r="BC42">
        <f t="shared" si="33"/>
        <v>0</v>
      </c>
      <c r="BD42">
        <f t="shared" si="34"/>
        <v>318.47133757961785</v>
      </c>
      <c r="BE42">
        <f t="shared" si="35"/>
        <v>100</v>
      </c>
      <c r="BF42">
        <f t="shared" si="36"/>
        <v>0</v>
      </c>
      <c r="BG42">
        <f t="shared" si="37"/>
        <v>84</v>
      </c>
      <c r="BH42">
        <f t="shared" si="38"/>
        <v>12</v>
      </c>
      <c r="BI42">
        <f t="shared" si="39"/>
        <v>4</v>
      </c>
      <c r="BJ42" t="e">
        <f t="shared" si="40"/>
        <v>#DIV/0!</v>
      </c>
      <c r="BK42" t="e">
        <f t="shared" si="41"/>
        <v>#DIV/0!</v>
      </c>
      <c r="BL42">
        <f t="shared" si="42"/>
        <v>84</v>
      </c>
      <c r="BM42">
        <f t="shared" si="43"/>
        <v>12</v>
      </c>
      <c r="BN42">
        <f t="shared" si="44"/>
        <v>4</v>
      </c>
      <c r="BP42">
        <f t="shared" si="45"/>
        <v>12.738853503184714</v>
      </c>
      <c r="BQ42">
        <f t="shared" si="46"/>
        <v>39.490445859872615</v>
      </c>
      <c r="BR42">
        <f t="shared" si="47"/>
        <v>0</v>
      </c>
      <c r="BS42">
        <f t="shared" si="48"/>
        <v>0</v>
      </c>
    </row>
    <row r="43" spans="1:71">
      <c r="A43" s="5">
        <v>43640</v>
      </c>
      <c r="B43" s="31">
        <v>1</v>
      </c>
      <c r="C43" s="4">
        <v>6</v>
      </c>
      <c r="D43" s="4" t="s">
        <v>6</v>
      </c>
      <c r="E43" s="4">
        <v>2</v>
      </c>
      <c r="F43" s="4">
        <v>7</v>
      </c>
      <c r="I43" s="4">
        <v>1</v>
      </c>
      <c r="L43" s="4">
        <v>3</v>
      </c>
      <c r="M43" s="4">
        <v>8</v>
      </c>
      <c r="N43" s="4">
        <f>9.3 +2.5+3.5</f>
        <v>15.3</v>
      </c>
      <c r="Q43">
        <v>10.5</v>
      </c>
      <c r="T43">
        <f t="shared" si="5"/>
        <v>10.5</v>
      </c>
      <c r="V43">
        <v>1</v>
      </c>
      <c r="Y43">
        <f t="shared" si="6"/>
        <v>1</v>
      </c>
      <c r="Z43">
        <f t="shared" si="7"/>
        <v>11.5</v>
      </c>
      <c r="AB43">
        <f t="shared" si="8"/>
        <v>133.7579617834395</v>
      </c>
      <c r="AC43">
        <f t="shared" si="9"/>
        <v>0</v>
      </c>
      <c r="AD43">
        <f t="shared" si="10"/>
        <v>0</v>
      </c>
      <c r="AE43">
        <f t="shared" si="11"/>
        <v>133.7579617834395</v>
      </c>
      <c r="AG43">
        <f t="shared" si="12"/>
        <v>12.738853503184714</v>
      </c>
      <c r="AH43">
        <f t="shared" si="13"/>
        <v>0</v>
      </c>
      <c r="AI43">
        <f t="shared" si="14"/>
        <v>0</v>
      </c>
      <c r="AJ43">
        <f t="shared" si="15"/>
        <v>12.738853503184714</v>
      </c>
      <c r="AK43">
        <f t="shared" si="16"/>
        <v>146.49681528662421</v>
      </c>
      <c r="AL43">
        <f t="shared" si="17"/>
        <v>91.304347826086953</v>
      </c>
      <c r="AM43">
        <f t="shared" si="18"/>
        <v>8.695652173913043</v>
      </c>
      <c r="AN43">
        <f t="shared" si="19"/>
        <v>100</v>
      </c>
      <c r="AO43">
        <f t="shared" si="20"/>
        <v>0</v>
      </c>
      <c r="AP43">
        <f t="shared" si="21"/>
        <v>0</v>
      </c>
      <c r="AQ43">
        <f t="shared" si="22"/>
        <v>100</v>
      </c>
      <c r="AR43">
        <f t="shared" si="23"/>
        <v>0</v>
      </c>
      <c r="AS43">
        <f t="shared" si="24"/>
        <v>100</v>
      </c>
      <c r="AT43">
        <f t="shared" si="25"/>
        <v>0</v>
      </c>
      <c r="AU43">
        <f t="shared" si="26"/>
        <v>0</v>
      </c>
      <c r="AW43">
        <f t="shared" si="27"/>
        <v>89.171974522292999</v>
      </c>
      <c r="AX43">
        <f t="shared" si="28"/>
        <v>0</v>
      </c>
      <c r="AY43">
        <f t="shared" si="29"/>
        <v>0</v>
      </c>
      <c r="AZ43">
        <f t="shared" si="30"/>
        <v>89.171974522292999</v>
      </c>
      <c r="BA43">
        <f t="shared" si="31"/>
        <v>12.738853503184714</v>
      </c>
      <c r="BB43">
        <f t="shared" si="32"/>
        <v>0</v>
      </c>
      <c r="BC43">
        <f t="shared" si="33"/>
        <v>12.738853503184714</v>
      </c>
      <c r="BD43">
        <f t="shared" si="34"/>
        <v>101.91082802547771</v>
      </c>
      <c r="BE43">
        <f t="shared" si="35"/>
        <v>87.5</v>
      </c>
      <c r="BF43">
        <f t="shared" si="36"/>
        <v>12.5</v>
      </c>
      <c r="BG43">
        <f t="shared" si="37"/>
        <v>100</v>
      </c>
      <c r="BH43">
        <f t="shared" si="38"/>
        <v>0</v>
      </c>
      <c r="BI43">
        <f t="shared" si="39"/>
        <v>0</v>
      </c>
      <c r="BJ43">
        <f t="shared" si="40"/>
        <v>100</v>
      </c>
      <c r="BK43">
        <f t="shared" si="41"/>
        <v>0</v>
      </c>
      <c r="BL43">
        <f t="shared" si="42"/>
        <v>100</v>
      </c>
      <c r="BM43">
        <f t="shared" si="43"/>
        <v>0</v>
      </c>
      <c r="BN43">
        <f t="shared" si="44"/>
        <v>0</v>
      </c>
      <c r="BP43">
        <f t="shared" si="45"/>
        <v>38.216560509554142</v>
      </c>
      <c r="BQ43">
        <f t="shared" si="46"/>
        <v>194.90445859872611</v>
      </c>
      <c r="BR43">
        <f t="shared" si="47"/>
        <v>0</v>
      </c>
      <c r="BS43">
        <f t="shared" si="48"/>
        <v>0</v>
      </c>
    </row>
    <row r="44" spans="1:71">
      <c r="A44" s="5">
        <v>43640</v>
      </c>
      <c r="B44" s="31">
        <v>1</v>
      </c>
      <c r="C44" s="4">
        <v>6</v>
      </c>
      <c r="D44" s="4" t="s">
        <v>6</v>
      </c>
      <c r="E44" s="4">
        <v>3</v>
      </c>
      <c r="F44" s="4">
        <v>14</v>
      </c>
      <c r="G44" s="4">
        <v>3</v>
      </c>
      <c r="L44" s="4">
        <v>0</v>
      </c>
      <c r="M44" s="4">
        <v>17</v>
      </c>
      <c r="Q44">
        <v>49</v>
      </c>
      <c r="R44">
        <v>6</v>
      </c>
      <c r="T44">
        <f t="shared" si="5"/>
        <v>55</v>
      </c>
      <c r="Y44">
        <f t="shared" si="6"/>
        <v>0</v>
      </c>
      <c r="Z44">
        <f t="shared" si="7"/>
        <v>55</v>
      </c>
      <c r="AB44">
        <f t="shared" si="8"/>
        <v>624.20382165605099</v>
      </c>
      <c r="AC44">
        <f t="shared" si="9"/>
        <v>76.433121019108285</v>
      </c>
      <c r="AD44">
        <f t="shared" si="10"/>
        <v>0</v>
      </c>
      <c r="AE44">
        <f t="shared" si="11"/>
        <v>700.63694267515928</v>
      </c>
      <c r="AG44">
        <f t="shared" si="12"/>
        <v>0</v>
      </c>
      <c r="AH44">
        <f t="shared" si="13"/>
        <v>0</v>
      </c>
      <c r="AI44">
        <f t="shared" si="14"/>
        <v>0</v>
      </c>
      <c r="AJ44">
        <f t="shared" si="15"/>
        <v>0</v>
      </c>
      <c r="AK44">
        <f t="shared" si="16"/>
        <v>700.63694267515928</v>
      </c>
      <c r="AL44">
        <f t="shared" si="17"/>
        <v>100</v>
      </c>
      <c r="AM44">
        <f t="shared" si="18"/>
        <v>0</v>
      </c>
      <c r="AN44">
        <f t="shared" si="19"/>
        <v>89.090909090909093</v>
      </c>
      <c r="AO44">
        <f t="shared" si="20"/>
        <v>10.909090909090908</v>
      </c>
      <c r="AP44">
        <f t="shared" si="21"/>
        <v>0</v>
      </c>
      <c r="AQ44" t="e">
        <f t="shared" si="22"/>
        <v>#DIV/0!</v>
      </c>
      <c r="AR44" t="e">
        <f t="shared" si="23"/>
        <v>#DIV/0!</v>
      </c>
      <c r="AS44">
        <f t="shared" si="24"/>
        <v>89.090909090909093</v>
      </c>
      <c r="AT44">
        <f t="shared" si="25"/>
        <v>10.909090909090908</v>
      </c>
      <c r="AU44">
        <f t="shared" si="26"/>
        <v>0</v>
      </c>
      <c r="AW44">
        <f t="shared" si="27"/>
        <v>178.343949044586</v>
      </c>
      <c r="AX44">
        <f t="shared" si="28"/>
        <v>38.216560509554142</v>
      </c>
      <c r="AY44">
        <f t="shared" si="29"/>
        <v>0</v>
      </c>
      <c r="AZ44">
        <f t="shared" si="30"/>
        <v>216.56050955414014</v>
      </c>
      <c r="BA44">
        <f t="shared" si="31"/>
        <v>0</v>
      </c>
      <c r="BB44">
        <f t="shared" si="32"/>
        <v>0</v>
      </c>
      <c r="BC44">
        <f t="shared" si="33"/>
        <v>0</v>
      </c>
      <c r="BD44">
        <f t="shared" si="34"/>
        <v>216.56050955414014</v>
      </c>
      <c r="BE44">
        <f t="shared" si="35"/>
        <v>100</v>
      </c>
      <c r="BF44">
        <f t="shared" si="36"/>
        <v>0</v>
      </c>
      <c r="BG44">
        <f t="shared" si="37"/>
        <v>82.35294117647058</v>
      </c>
      <c r="BH44">
        <f t="shared" si="38"/>
        <v>17.647058823529413</v>
      </c>
      <c r="BI44">
        <f t="shared" si="39"/>
        <v>0</v>
      </c>
      <c r="BJ44" t="e">
        <f t="shared" si="40"/>
        <v>#DIV/0!</v>
      </c>
      <c r="BK44" t="e">
        <f t="shared" si="41"/>
        <v>#DIV/0!</v>
      </c>
      <c r="BL44">
        <f t="shared" si="42"/>
        <v>82.35294117647058</v>
      </c>
      <c r="BM44">
        <f t="shared" si="43"/>
        <v>17.647058823529413</v>
      </c>
      <c r="BN44">
        <f t="shared" si="44"/>
        <v>0</v>
      </c>
      <c r="BP44">
        <f t="shared" si="45"/>
        <v>0</v>
      </c>
      <c r="BQ44">
        <f t="shared" si="46"/>
        <v>0</v>
      </c>
      <c r="BR44">
        <f t="shared" si="47"/>
        <v>0</v>
      </c>
      <c r="BS44">
        <f t="shared" si="48"/>
        <v>0</v>
      </c>
    </row>
    <row r="45" spans="1:71">
      <c r="A45" s="5">
        <v>43640</v>
      </c>
      <c r="B45" s="31">
        <v>1</v>
      </c>
      <c r="C45" s="4">
        <v>6</v>
      </c>
      <c r="D45" s="4" t="s">
        <v>6</v>
      </c>
      <c r="E45" s="4">
        <v>4</v>
      </c>
      <c r="F45" s="4">
        <v>2</v>
      </c>
      <c r="I45" s="4">
        <v>2</v>
      </c>
      <c r="K45" s="4">
        <v>1</v>
      </c>
      <c r="L45" s="4">
        <v>0</v>
      </c>
      <c r="M45" s="4">
        <v>5</v>
      </c>
      <c r="O45" s="4">
        <v>9.8000000000000007</v>
      </c>
      <c r="Q45">
        <v>1</v>
      </c>
      <c r="T45">
        <f t="shared" si="5"/>
        <v>1</v>
      </c>
      <c r="V45">
        <v>2</v>
      </c>
      <c r="Y45">
        <f t="shared" si="6"/>
        <v>2</v>
      </c>
      <c r="Z45">
        <f t="shared" si="7"/>
        <v>3</v>
      </c>
      <c r="AB45">
        <f t="shared" si="8"/>
        <v>12.738853503184714</v>
      </c>
      <c r="AC45">
        <f t="shared" si="9"/>
        <v>0</v>
      </c>
      <c r="AD45">
        <f t="shared" si="10"/>
        <v>0</v>
      </c>
      <c r="AE45">
        <f t="shared" si="11"/>
        <v>12.738853503184714</v>
      </c>
      <c r="AG45">
        <f t="shared" si="12"/>
        <v>25.477707006369428</v>
      </c>
      <c r="AH45">
        <f t="shared" si="13"/>
        <v>0</v>
      </c>
      <c r="AI45">
        <f t="shared" si="14"/>
        <v>0</v>
      </c>
      <c r="AJ45">
        <f t="shared" si="15"/>
        <v>25.477707006369428</v>
      </c>
      <c r="AK45">
        <f t="shared" si="16"/>
        <v>38.216560509554142</v>
      </c>
      <c r="AL45">
        <f t="shared" si="17"/>
        <v>33.333333333333329</v>
      </c>
      <c r="AM45">
        <f t="shared" si="18"/>
        <v>66.666666666666657</v>
      </c>
      <c r="AN45">
        <f t="shared" si="19"/>
        <v>100</v>
      </c>
      <c r="AO45">
        <f t="shared" si="20"/>
        <v>0</v>
      </c>
      <c r="AP45">
        <f t="shared" si="21"/>
        <v>0</v>
      </c>
      <c r="AQ45">
        <f t="shared" si="22"/>
        <v>100</v>
      </c>
      <c r="AR45">
        <f t="shared" si="23"/>
        <v>0</v>
      </c>
      <c r="AS45">
        <f t="shared" si="24"/>
        <v>100</v>
      </c>
      <c r="AT45">
        <f t="shared" si="25"/>
        <v>0</v>
      </c>
      <c r="AU45">
        <f t="shared" si="26"/>
        <v>0</v>
      </c>
      <c r="AW45">
        <f t="shared" si="27"/>
        <v>25.477707006369428</v>
      </c>
      <c r="AX45">
        <f t="shared" si="28"/>
        <v>0</v>
      </c>
      <c r="AY45">
        <f t="shared" si="29"/>
        <v>0</v>
      </c>
      <c r="AZ45">
        <f t="shared" si="30"/>
        <v>25.477707006369428</v>
      </c>
      <c r="BA45">
        <f t="shared" si="31"/>
        <v>25.477707006369428</v>
      </c>
      <c r="BB45">
        <f t="shared" si="32"/>
        <v>0</v>
      </c>
      <c r="BC45">
        <f t="shared" si="33"/>
        <v>25.477707006369428</v>
      </c>
      <c r="BD45">
        <f t="shared" si="34"/>
        <v>50.955414012738856</v>
      </c>
      <c r="BE45">
        <f t="shared" si="35"/>
        <v>50</v>
      </c>
      <c r="BF45">
        <f t="shared" si="36"/>
        <v>50</v>
      </c>
      <c r="BG45">
        <f t="shared" si="37"/>
        <v>100</v>
      </c>
      <c r="BH45">
        <f t="shared" si="38"/>
        <v>0</v>
      </c>
      <c r="BI45">
        <f t="shared" si="39"/>
        <v>0</v>
      </c>
      <c r="BJ45">
        <f t="shared" si="40"/>
        <v>100</v>
      </c>
      <c r="BK45">
        <f t="shared" si="41"/>
        <v>0</v>
      </c>
      <c r="BL45">
        <f t="shared" si="42"/>
        <v>100</v>
      </c>
      <c r="BM45">
        <f t="shared" si="43"/>
        <v>0</v>
      </c>
      <c r="BN45">
        <f t="shared" si="44"/>
        <v>0</v>
      </c>
      <c r="BP45">
        <f t="shared" si="45"/>
        <v>0</v>
      </c>
      <c r="BQ45">
        <f t="shared" si="46"/>
        <v>0</v>
      </c>
      <c r="BR45">
        <f t="shared" si="47"/>
        <v>12.738853503184714</v>
      </c>
      <c r="BS45">
        <f t="shared" si="48"/>
        <v>124.8407643312102</v>
      </c>
    </row>
    <row r="46" spans="1:71">
      <c r="A46" s="5">
        <v>43640</v>
      </c>
      <c r="B46" s="31">
        <v>1</v>
      </c>
      <c r="C46" s="4">
        <v>6</v>
      </c>
      <c r="D46" s="4" t="s">
        <v>6</v>
      </c>
      <c r="E46" s="4">
        <v>5</v>
      </c>
      <c r="F46" s="4">
        <v>47</v>
      </c>
      <c r="G46" s="4">
        <v>13</v>
      </c>
      <c r="H46" s="4">
        <v>1</v>
      </c>
      <c r="I46" s="4">
        <v>9</v>
      </c>
      <c r="L46" s="4">
        <v>11</v>
      </c>
      <c r="M46" s="4">
        <v>69</v>
      </c>
      <c r="N46" s="4">
        <f>2.3+2.8+2.2+1.5+3.2+3.9+3.2+1.5+1.2+1.8+2.9</f>
        <v>26.5</v>
      </c>
      <c r="Q46">
        <v>94</v>
      </c>
      <c r="R46">
        <v>6.5</v>
      </c>
      <c r="T46">
        <f t="shared" si="5"/>
        <v>100.5</v>
      </c>
      <c r="V46">
        <v>9</v>
      </c>
      <c r="Y46">
        <f t="shared" si="6"/>
        <v>9</v>
      </c>
      <c r="Z46">
        <f t="shared" si="7"/>
        <v>109.5</v>
      </c>
      <c r="AB46">
        <f t="shared" si="8"/>
        <v>1197.4522292993631</v>
      </c>
      <c r="AC46">
        <f t="shared" si="9"/>
        <v>82.802547770700642</v>
      </c>
      <c r="AD46">
        <f t="shared" si="10"/>
        <v>0</v>
      </c>
      <c r="AE46">
        <f t="shared" si="11"/>
        <v>1280.2547770700637</v>
      </c>
      <c r="AG46">
        <f t="shared" si="12"/>
        <v>114.64968152866243</v>
      </c>
      <c r="AH46">
        <f t="shared" si="13"/>
        <v>0</v>
      </c>
      <c r="AI46">
        <f t="shared" si="14"/>
        <v>0</v>
      </c>
      <c r="AJ46">
        <f t="shared" si="15"/>
        <v>114.64968152866243</v>
      </c>
      <c r="AK46">
        <f t="shared" si="16"/>
        <v>1394.904458598726</v>
      </c>
      <c r="AL46">
        <f t="shared" si="17"/>
        <v>91.780821917808225</v>
      </c>
      <c r="AM46">
        <f t="shared" si="18"/>
        <v>8.2191780821917817</v>
      </c>
      <c r="AN46">
        <f t="shared" si="19"/>
        <v>93.532338308457724</v>
      </c>
      <c r="AO46">
        <f t="shared" si="20"/>
        <v>6.467661691542288</v>
      </c>
      <c r="AP46">
        <f t="shared" si="21"/>
        <v>0</v>
      </c>
      <c r="AQ46">
        <f t="shared" si="22"/>
        <v>100</v>
      </c>
      <c r="AR46">
        <f t="shared" si="23"/>
        <v>0</v>
      </c>
      <c r="AS46">
        <f t="shared" si="24"/>
        <v>94.063926940639291</v>
      </c>
      <c r="AT46">
        <f t="shared" si="25"/>
        <v>5.9360730593607318</v>
      </c>
      <c r="AU46">
        <f t="shared" si="26"/>
        <v>0</v>
      </c>
      <c r="AW46">
        <f t="shared" si="27"/>
        <v>598.72611464968156</v>
      </c>
      <c r="AX46">
        <f t="shared" si="28"/>
        <v>165.60509554140128</v>
      </c>
      <c r="AY46">
        <f t="shared" si="29"/>
        <v>12.738853503184714</v>
      </c>
      <c r="AZ46">
        <f t="shared" si="30"/>
        <v>777.07006369426756</v>
      </c>
      <c r="BA46">
        <f t="shared" si="31"/>
        <v>114.64968152866243</v>
      </c>
      <c r="BB46">
        <f t="shared" si="32"/>
        <v>0</v>
      </c>
      <c r="BC46">
        <f t="shared" si="33"/>
        <v>114.64968152866243</v>
      </c>
      <c r="BD46">
        <f t="shared" si="34"/>
        <v>891.71974522292999</v>
      </c>
      <c r="BE46">
        <f t="shared" si="35"/>
        <v>87.142857142857139</v>
      </c>
      <c r="BF46">
        <f t="shared" si="36"/>
        <v>12.857142857142856</v>
      </c>
      <c r="BG46">
        <f t="shared" si="37"/>
        <v>77.049180327868854</v>
      </c>
      <c r="BH46">
        <f t="shared" si="38"/>
        <v>21.311475409836063</v>
      </c>
      <c r="BI46">
        <f t="shared" si="39"/>
        <v>1.639344262295082</v>
      </c>
      <c r="BJ46">
        <f t="shared" si="40"/>
        <v>100</v>
      </c>
      <c r="BK46">
        <f t="shared" si="41"/>
        <v>0</v>
      </c>
      <c r="BL46">
        <f t="shared" si="42"/>
        <v>80</v>
      </c>
      <c r="BM46">
        <f t="shared" si="43"/>
        <v>18.571428571428573</v>
      </c>
      <c r="BN46">
        <f t="shared" si="44"/>
        <v>1.4285714285714286</v>
      </c>
      <c r="BP46">
        <f t="shared" si="45"/>
        <v>140.12738853503186</v>
      </c>
      <c r="BQ46">
        <f t="shared" si="46"/>
        <v>337.57961783439492</v>
      </c>
      <c r="BR46">
        <f t="shared" si="47"/>
        <v>0</v>
      </c>
      <c r="BS46">
        <f t="shared" si="48"/>
        <v>0</v>
      </c>
    </row>
    <row r="47" spans="1:71">
      <c r="A47" s="5">
        <v>43662</v>
      </c>
      <c r="B47" s="31">
        <v>2</v>
      </c>
      <c r="C47" s="4">
        <v>3</v>
      </c>
      <c r="D47" s="4" t="s">
        <v>4</v>
      </c>
      <c r="E47" s="4">
        <v>1</v>
      </c>
      <c r="F47" s="4">
        <v>5</v>
      </c>
      <c r="I47" s="4">
        <v>1</v>
      </c>
      <c r="K47" s="4">
        <v>2</v>
      </c>
      <c r="L47" s="4">
        <v>1</v>
      </c>
      <c r="M47" s="4">
        <v>8</v>
      </c>
      <c r="N47" s="4">
        <v>5</v>
      </c>
      <c r="O47" s="4">
        <v>4.3</v>
      </c>
      <c r="Q47">
        <v>10</v>
      </c>
      <c r="T47">
        <f t="shared" si="5"/>
        <v>10</v>
      </c>
      <c r="V47">
        <v>0</v>
      </c>
      <c r="Y47">
        <f t="shared" si="6"/>
        <v>0</v>
      </c>
      <c r="Z47">
        <f t="shared" si="7"/>
        <v>10</v>
      </c>
      <c r="AB47">
        <f t="shared" si="8"/>
        <v>127.38853503184713</v>
      </c>
      <c r="AC47">
        <f t="shared" si="9"/>
        <v>0</v>
      </c>
      <c r="AD47">
        <f t="shared" si="10"/>
        <v>0</v>
      </c>
      <c r="AE47">
        <f t="shared" si="11"/>
        <v>127.38853503184713</v>
      </c>
      <c r="AG47">
        <f t="shared" si="12"/>
        <v>0</v>
      </c>
      <c r="AH47">
        <f t="shared" si="13"/>
        <v>0</v>
      </c>
      <c r="AI47">
        <f t="shared" si="14"/>
        <v>0</v>
      </c>
      <c r="AJ47">
        <f t="shared" si="15"/>
        <v>0</v>
      </c>
      <c r="AK47">
        <f t="shared" si="16"/>
        <v>127.38853503184713</v>
      </c>
      <c r="AL47">
        <f t="shared" si="17"/>
        <v>100</v>
      </c>
      <c r="AM47">
        <f t="shared" si="18"/>
        <v>0</v>
      </c>
      <c r="AN47">
        <f t="shared" si="19"/>
        <v>100</v>
      </c>
      <c r="AO47">
        <f t="shared" si="20"/>
        <v>0</v>
      </c>
      <c r="AP47">
        <f t="shared" si="21"/>
        <v>0</v>
      </c>
      <c r="AQ47" t="e">
        <f t="shared" si="22"/>
        <v>#DIV/0!</v>
      </c>
      <c r="AR47" t="e">
        <f t="shared" si="23"/>
        <v>#DIV/0!</v>
      </c>
      <c r="AS47">
        <f t="shared" si="24"/>
        <v>100</v>
      </c>
      <c r="AT47">
        <f t="shared" si="25"/>
        <v>0</v>
      </c>
      <c r="AU47">
        <f t="shared" si="26"/>
        <v>0</v>
      </c>
      <c r="AW47">
        <f t="shared" si="27"/>
        <v>63.694267515923563</v>
      </c>
      <c r="AX47">
        <f t="shared" si="28"/>
        <v>0</v>
      </c>
      <c r="AY47">
        <f t="shared" si="29"/>
        <v>0</v>
      </c>
      <c r="AZ47">
        <f t="shared" si="30"/>
        <v>63.694267515923563</v>
      </c>
      <c r="BA47">
        <f t="shared" si="31"/>
        <v>12.738853503184714</v>
      </c>
      <c r="BB47">
        <f t="shared" si="32"/>
        <v>0</v>
      </c>
      <c r="BC47">
        <f t="shared" si="33"/>
        <v>12.738853503184714</v>
      </c>
      <c r="BD47">
        <f t="shared" si="34"/>
        <v>76.433121019108285</v>
      </c>
      <c r="BE47">
        <f t="shared" si="35"/>
        <v>83.333333333333329</v>
      </c>
      <c r="BF47">
        <f t="shared" si="36"/>
        <v>16.666666666666664</v>
      </c>
      <c r="BG47">
        <f t="shared" si="37"/>
        <v>100</v>
      </c>
      <c r="BH47">
        <f t="shared" si="38"/>
        <v>0</v>
      </c>
      <c r="BI47">
        <f t="shared" si="39"/>
        <v>0</v>
      </c>
      <c r="BJ47">
        <f t="shared" si="40"/>
        <v>100</v>
      </c>
      <c r="BK47">
        <f t="shared" si="41"/>
        <v>0</v>
      </c>
      <c r="BL47">
        <f t="shared" si="42"/>
        <v>100</v>
      </c>
      <c r="BM47">
        <f t="shared" si="43"/>
        <v>0</v>
      </c>
      <c r="BN47">
        <f t="shared" si="44"/>
        <v>0</v>
      </c>
      <c r="BP47">
        <f t="shared" si="45"/>
        <v>12.738853503184714</v>
      </c>
      <c r="BQ47">
        <f t="shared" si="46"/>
        <v>63.694267515923563</v>
      </c>
      <c r="BR47">
        <f t="shared" si="47"/>
        <v>25.477707006369428</v>
      </c>
      <c r="BS47">
        <f t="shared" si="48"/>
        <v>54.777070063694268</v>
      </c>
    </row>
    <row r="48" spans="1:71">
      <c r="A48" s="5">
        <v>43662</v>
      </c>
      <c r="B48" s="31">
        <v>2</v>
      </c>
      <c r="C48" s="4">
        <v>3</v>
      </c>
      <c r="D48" s="4" t="s">
        <v>4</v>
      </c>
      <c r="E48" s="4">
        <v>2</v>
      </c>
      <c r="F48" s="4">
        <v>27</v>
      </c>
      <c r="G48" s="4">
        <v>2</v>
      </c>
      <c r="K48" s="4">
        <v>4</v>
      </c>
      <c r="L48" s="4">
        <v>1</v>
      </c>
      <c r="M48" s="4">
        <v>33</v>
      </c>
      <c r="N48" s="4">
        <v>3.3</v>
      </c>
      <c r="O48" s="4">
        <v>4.3</v>
      </c>
      <c r="Q48">
        <v>54</v>
      </c>
      <c r="R48">
        <v>0</v>
      </c>
      <c r="T48">
        <f t="shared" si="5"/>
        <v>54</v>
      </c>
      <c r="Y48">
        <f t="shared" si="6"/>
        <v>0</v>
      </c>
      <c r="Z48">
        <f t="shared" si="7"/>
        <v>54</v>
      </c>
      <c r="AB48">
        <f t="shared" si="8"/>
        <v>687.89808917197456</v>
      </c>
      <c r="AC48">
        <f t="shared" si="9"/>
        <v>0</v>
      </c>
      <c r="AD48">
        <f t="shared" si="10"/>
        <v>0</v>
      </c>
      <c r="AE48">
        <f t="shared" si="11"/>
        <v>687.89808917197456</v>
      </c>
      <c r="AG48">
        <f t="shared" si="12"/>
        <v>0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687.89808917197456</v>
      </c>
      <c r="AL48">
        <f t="shared" si="17"/>
        <v>100</v>
      </c>
      <c r="AM48">
        <f t="shared" si="18"/>
        <v>0</v>
      </c>
      <c r="AN48">
        <f t="shared" si="19"/>
        <v>100</v>
      </c>
      <c r="AO48">
        <f t="shared" si="20"/>
        <v>0</v>
      </c>
      <c r="AP48">
        <f t="shared" si="21"/>
        <v>0</v>
      </c>
      <c r="AQ48" t="e">
        <f t="shared" si="22"/>
        <v>#DIV/0!</v>
      </c>
      <c r="AR48" t="e">
        <f t="shared" si="23"/>
        <v>#DIV/0!</v>
      </c>
      <c r="AS48">
        <f t="shared" si="24"/>
        <v>100</v>
      </c>
      <c r="AT48">
        <f t="shared" si="25"/>
        <v>0</v>
      </c>
      <c r="AU48">
        <f t="shared" si="26"/>
        <v>0</v>
      </c>
      <c r="AW48">
        <f t="shared" si="27"/>
        <v>343.94904458598728</v>
      </c>
      <c r="AX48">
        <f t="shared" si="28"/>
        <v>25.477707006369428</v>
      </c>
      <c r="AY48">
        <f t="shared" si="29"/>
        <v>0</v>
      </c>
      <c r="AZ48">
        <f t="shared" si="30"/>
        <v>369.42675159235671</v>
      </c>
      <c r="BA48">
        <f t="shared" si="31"/>
        <v>0</v>
      </c>
      <c r="BB48">
        <f t="shared" si="32"/>
        <v>0</v>
      </c>
      <c r="BC48">
        <f t="shared" si="33"/>
        <v>0</v>
      </c>
      <c r="BD48">
        <f t="shared" si="34"/>
        <v>369.42675159235671</v>
      </c>
      <c r="BE48">
        <f t="shared" si="35"/>
        <v>100</v>
      </c>
      <c r="BF48">
        <f t="shared" si="36"/>
        <v>0</v>
      </c>
      <c r="BG48">
        <f t="shared" si="37"/>
        <v>93.103448275862064</v>
      </c>
      <c r="BH48">
        <f t="shared" si="38"/>
        <v>6.8965517241379306</v>
      </c>
      <c r="BI48">
        <f t="shared" si="39"/>
        <v>0</v>
      </c>
      <c r="BJ48" t="e">
        <f t="shared" si="40"/>
        <v>#DIV/0!</v>
      </c>
      <c r="BK48" t="e">
        <f t="shared" si="41"/>
        <v>#DIV/0!</v>
      </c>
      <c r="BL48">
        <f t="shared" si="42"/>
        <v>93.103448275862064</v>
      </c>
      <c r="BM48">
        <f t="shared" si="43"/>
        <v>6.8965517241379306</v>
      </c>
      <c r="BN48">
        <f t="shared" si="44"/>
        <v>0</v>
      </c>
      <c r="BP48">
        <f t="shared" si="45"/>
        <v>12.738853503184714</v>
      </c>
      <c r="BQ48">
        <f t="shared" si="46"/>
        <v>42.038216560509554</v>
      </c>
      <c r="BR48">
        <f t="shared" si="47"/>
        <v>50.955414012738856</v>
      </c>
      <c r="BS48">
        <f t="shared" si="48"/>
        <v>54.777070063694268</v>
      </c>
    </row>
    <row r="49" spans="1:71" ht="16" customHeight="1">
      <c r="A49" s="5">
        <v>43662</v>
      </c>
      <c r="B49" s="31">
        <v>2</v>
      </c>
      <c r="C49" s="4">
        <v>3</v>
      </c>
      <c r="D49" s="4" t="s">
        <v>4</v>
      </c>
      <c r="E49" s="4">
        <v>3</v>
      </c>
      <c r="F49" s="4">
        <v>14</v>
      </c>
      <c r="G49" s="4">
        <v>5</v>
      </c>
      <c r="K49" s="4">
        <v>1</v>
      </c>
      <c r="L49" s="4">
        <v>0</v>
      </c>
      <c r="M49" s="4">
        <v>20</v>
      </c>
      <c r="O49" s="4">
        <v>0.9</v>
      </c>
      <c r="Q49">
        <v>49</v>
      </c>
      <c r="R49">
        <v>5</v>
      </c>
      <c r="T49">
        <f t="shared" si="5"/>
        <v>54</v>
      </c>
      <c r="Y49">
        <f t="shared" si="6"/>
        <v>0</v>
      </c>
      <c r="Z49">
        <f t="shared" si="7"/>
        <v>54</v>
      </c>
      <c r="AB49">
        <f t="shared" si="8"/>
        <v>624.20382165605099</v>
      </c>
      <c r="AC49">
        <f t="shared" si="9"/>
        <v>63.694267515923563</v>
      </c>
      <c r="AD49">
        <f t="shared" si="10"/>
        <v>0</v>
      </c>
      <c r="AE49">
        <f t="shared" si="11"/>
        <v>687.89808917197456</v>
      </c>
      <c r="AG49">
        <f t="shared" si="12"/>
        <v>0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687.89808917197456</v>
      </c>
      <c r="AL49">
        <f t="shared" si="17"/>
        <v>100</v>
      </c>
      <c r="AM49">
        <f t="shared" si="18"/>
        <v>0</v>
      </c>
      <c r="AN49">
        <f t="shared" si="19"/>
        <v>90.740740740740748</v>
      </c>
      <c r="AO49">
        <f t="shared" si="20"/>
        <v>9.2592592592592595</v>
      </c>
      <c r="AP49">
        <f t="shared" si="21"/>
        <v>0</v>
      </c>
      <c r="AQ49" t="e">
        <f t="shared" si="22"/>
        <v>#DIV/0!</v>
      </c>
      <c r="AR49" t="e">
        <f t="shared" si="23"/>
        <v>#DIV/0!</v>
      </c>
      <c r="AS49">
        <f t="shared" si="24"/>
        <v>90.740740740740748</v>
      </c>
      <c r="AT49">
        <f t="shared" si="25"/>
        <v>9.2592592592592595</v>
      </c>
      <c r="AU49">
        <f t="shared" si="26"/>
        <v>0</v>
      </c>
      <c r="AW49">
        <f t="shared" si="27"/>
        <v>178.343949044586</v>
      </c>
      <c r="AX49">
        <f t="shared" si="28"/>
        <v>63.694267515923563</v>
      </c>
      <c r="AY49">
        <f t="shared" si="29"/>
        <v>0</v>
      </c>
      <c r="AZ49">
        <f t="shared" si="30"/>
        <v>242.03821656050954</v>
      </c>
      <c r="BA49">
        <f t="shared" si="31"/>
        <v>0</v>
      </c>
      <c r="BB49">
        <f t="shared" si="32"/>
        <v>0</v>
      </c>
      <c r="BC49">
        <f t="shared" si="33"/>
        <v>0</v>
      </c>
      <c r="BD49">
        <f t="shared" si="34"/>
        <v>242.03821656050954</v>
      </c>
      <c r="BE49">
        <f t="shared" si="35"/>
        <v>100</v>
      </c>
      <c r="BF49">
        <f t="shared" si="36"/>
        <v>0</v>
      </c>
      <c r="BG49">
        <f t="shared" si="37"/>
        <v>73.684210526315795</v>
      </c>
      <c r="BH49">
        <f t="shared" si="38"/>
        <v>26.315789473684209</v>
      </c>
      <c r="BI49">
        <f t="shared" si="39"/>
        <v>0</v>
      </c>
      <c r="BJ49" t="e">
        <f t="shared" si="40"/>
        <v>#DIV/0!</v>
      </c>
      <c r="BK49" t="e">
        <f t="shared" si="41"/>
        <v>#DIV/0!</v>
      </c>
      <c r="BL49">
        <f t="shared" si="42"/>
        <v>73.684210526315795</v>
      </c>
      <c r="BM49">
        <f t="shared" si="43"/>
        <v>26.315789473684209</v>
      </c>
      <c r="BN49">
        <f t="shared" si="44"/>
        <v>0</v>
      </c>
      <c r="BP49">
        <f t="shared" si="45"/>
        <v>0</v>
      </c>
      <c r="BQ49">
        <f t="shared" si="46"/>
        <v>0</v>
      </c>
      <c r="BR49">
        <f t="shared" si="47"/>
        <v>12.738853503184714</v>
      </c>
      <c r="BS49">
        <f t="shared" si="48"/>
        <v>11.464968152866243</v>
      </c>
    </row>
    <row r="50" spans="1:71">
      <c r="A50" s="5">
        <v>43662</v>
      </c>
      <c r="B50" s="31">
        <v>2</v>
      </c>
      <c r="C50" s="4">
        <v>3</v>
      </c>
      <c r="D50" s="4" t="s">
        <v>4</v>
      </c>
      <c r="E50" s="4">
        <v>4</v>
      </c>
      <c r="F50" s="4">
        <v>13</v>
      </c>
      <c r="G50" s="4">
        <v>3</v>
      </c>
      <c r="L50" s="4">
        <v>1</v>
      </c>
      <c r="M50" s="4">
        <v>16</v>
      </c>
      <c r="N50" s="4">
        <v>5.5</v>
      </c>
      <c r="Q50">
        <v>39</v>
      </c>
      <c r="R50">
        <v>3</v>
      </c>
      <c r="T50">
        <f t="shared" si="5"/>
        <v>42</v>
      </c>
      <c r="Y50">
        <f t="shared" si="6"/>
        <v>0</v>
      </c>
      <c r="Z50">
        <f t="shared" si="7"/>
        <v>42</v>
      </c>
      <c r="AB50">
        <f t="shared" si="8"/>
        <v>496.81528662420379</v>
      </c>
      <c r="AC50">
        <f t="shared" si="9"/>
        <v>38.216560509554142</v>
      </c>
      <c r="AD50">
        <f t="shared" si="10"/>
        <v>0</v>
      </c>
      <c r="AE50">
        <f t="shared" si="11"/>
        <v>535.03184713375799</v>
      </c>
      <c r="AG50">
        <f t="shared" si="12"/>
        <v>0</v>
      </c>
      <c r="AH50">
        <f t="shared" si="13"/>
        <v>0</v>
      </c>
      <c r="AI50">
        <f t="shared" si="14"/>
        <v>0</v>
      </c>
      <c r="AJ50">
        <f t="shared" si="15"/>
        <v>0</v>
      </c>
      <c r="AK50">
        <f t="shared" si="16"/>
        <v>535.03184713375799</v>
      </c>
      <c r="AL50">
        <f t="shared" si="17"/>
        <v>100</v>
      </c>
      <c r="AM50">
        <f t="shared" si="18"/>
        <v>0</v>
      </c>
      <c r="AN50">
        <f t="shared" si="19"/>
        <v>92.857142857142847</v>
      </c>
      <c r="AO50">
        <f t="shared" si="20"/>
        <v>7.1428571428571423</v>
      </c>
      <c r="AP50">
        <f t="shared" si="21"/>
        <v>0</v>
      </c>
      <c r="AQ50" t="e">
        <f t="shared" si="22"/>
        <v>#DIV/0!</v>
      </c>
      <c r="AR50" t="e">
        <f t="shared" si="23"/>
        <v>#DIV/0!</v>
      </c>
      <c r="AS50">
        <f t="shared" si="24"/>
        <v>92.857142857142847</v>
      </c>
      <c r="AT50">
        <f t="shared" si="25"/>
        <v>7.1428571428571423</v>
      </c>
      <c r="AU50">
        <f t="shared" si="26"/>
        <v>0</v>
      </c>
      <c r="AW50">
        <f t="shared" si="27"/>
        <v>165.60509554140128</v>
      </c>
      <c r="AX50">
        <f t="shared" si="28"/>
        <v>38.216560509554142</v>
      </c>
      <c r="AY50">
        <f t="shared" si="29"/>
        <v>0</v>
      </c>
      <c r="AZ50">
        <f t="shared" si="30"/>
        <v>203.82165605095543</v>
      </c>
      <c r="BA50">
        <f t="shared" si="31"/>
        <v>0</v>
      </c>
      <c r="BB50">
        <f t="shared" si="32"/>
        <v>0</v>
      </c>
      <c r="BC50">
        <f t="shared" si="33"/>
        <v>0</v>
      </c>
      <c r="BD50">
        <f t="shared" si="34"/>
        <v>203.82165605095543</v>
      </c>
      <c r="BE50">
        <f t="shared" si="35"/>
        <v>100</v>
      </c>
      <c r="BF50">
        <f t="shared" si="36"/>
        <v>0</v>
      </c>
      <c r="BG50">
        <f t="shared" si="37"/>
        <v>81.25</v>
      </c>
      <c r="BH50">
        <f t="shared" si="38"/>
        <v>18.75</v>
      </c>
      <c r="BI50">
        <f t="shared" si="39"/>
        <v>0</v>
      </c>
      <c r="BJ50" t="e">
        <f t="shared" si="40"/>
        <v>#DIV/0!</v>
      </c>
      <c r="BK50" t="e">
        <f t="shared" si="41"/>
        <v>#DIV/0!</v>
      </c>
      <c r="BL50">
        <f t="shared" si="42"/>
        <v>81.25</v>
      </c>
      <c r="BM50">
        <f t="shared" si="43"/>
        <v>18.75</v>
      </c>
      <c r="BN50">
        <f t="shared" si="44"/>
        <v>0</v>
      </c>
      <c r="BP50">
        <f t="shared" si="45"/>
        <v>12.738853503184714</v>
      </c>
      <c r="BQ50">
        <f t="shared" si="46"/>
        <v>70.063694267515928</v>
      </c>
      <c r="BR50">
        <f t="shared" si="47"/>
        <v>0</v>
      </c>
      <c r="BS50">
        <f t="shared" si="48"/>
        <v>0</v>
      </c>
    </row>
    <row r="51" spans="1:71">
      <c r="A51" s="5">
        <v>43662</v>
      </c>
      <c r="B51" s="31">
        <v>2</v>
      </c>
      <c r="C51" s="4">
        <v>3</v>
      </c>
      <c r="D51" s="4" t="s">
        <v>4</v>
      </c>
      <c r="E51" s="4">
        <v>5</v>
      </c>
      <c r="F51" s="4">
        <v>10</v>
      </c>
      <c r="G51" s="4">
        <v>1</v>
      </c>
      <c r="L51" s="4">
        <v>0</v>
      </c>
      <c r="M51" s="4">
        <v>11</v>
      </c>
      <c r="Q51">
        <v>40</v>
      </c>
      <c r="R51">
        <v>0</v>
      </c>
      <c r="T51">
        <f t="shared" si="5"/>
        <v>40</v>
      </c>
      <c r="Y51">
        <f t="shared" si="6"/>
        <v>0</v>
      </c>
      <c r="Z51">
        <f t="shared" si="7"/>
        <v>40</v>
      </c>
      <c r="AB51">
        <f t="shared" si="8"/>
        <v>509.55414012738851</v>
      </c>
      <c r="AC51">
        <f t="shared" si="9"/>
        <v>0</v>
      </c>
      <c r="AD51">
        <f t="shared" si="10"/>
        <v>0</v>
      </c>
      <c r="AE51">
        <f t="shared" si="11"/>
        <v>509.55414012738851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0</v>
      </c>
      <c r="AK51">
        <f t="shared" si="16"/>
        <v>509.55414012738851</v>
      </c>
      <c r="AL51">
        <f t="shared" si="17"/>
        <v>100</v>
      </c>
      <c r="AM51">
        <f t="shared" si="18"/>
        <v>0</v>
      </c>
      <c r="AN51">
        <f t="shared" si="19"/>
        <v>100</v>
      </c>
      <c r="AO51">
        <f t="shared" si="20"/>
        <v>0</v>
      </c>
      <c r="AP51">
        <f t="shared" si="21"/>
        <v>0</v>
      </c>
      <c r="AQ51" t="e">
        <f t="shared" si="22"/>
        <v>#DIV/0!</v>
      </c>
      <c r="AR51" t="e">
        <f t="shared" si="23"/>
        <v>#DIV/0!</v>
      </c>
      <c r="AS51">
        <f t="shared" si="24"/>
        <v>100</v>
      </c>
      <c r="AT51">
        <f t="shared" si="25"/>
        <v>0</v>
      </c>
      <c r="AU51">
        <f t="shared" si="26"/>
        <v>0</v>
      </c>
      <c r="AW51">
        <f t="shared" si="27"/>
        <v>127.38853503184713</v>
      </c>
      <c r="AX51">
        <f t="shared" si="28"/>
        <v>12.738853503184714</v>
      </c>
      <c r="AY51">
        <f t="shared" si="29"/>
        <v>0</v>
      </c>
      <c r="AZ51">
        <f t="shared" si="30"/>
        <v>140.12738853503186</v>
      </c>
      <c r="BA51">
        <f t="shared" si="31"/>
        <v>0</v>
      </c>
      <c r="BB51">
        <f t="shared" si="32"/>
        <v>0</v>
      </c>
      <c r="BC51">
        <f t="shared" si="33"/>
        <v>0</v>
      </c>
      <c r="BD51">
        <f t="shared" si="34"/>
        <v>140.12738853503186</v>
      </c>
      <c r="BE51">
        <f t="shared" si="35"/>
        <v>100</v>
      </c>
      <c r="BF51">
        <f t="shared" si="36"/>
        <v>0</v>
      </c>
      <c r="BG51">
        <f t="shared" si="37"/>
        <v>90.909090909090892</v>
      </c>
      <c r="BH51">
        <f t="shared" si="38"/>
        <v>9.0909090909090917</v>
      </c>
      <c r="BI51">
        <f t="shared" si="39"/>
        <v>0</v>
      </c>
      <c r="BJ51" t="e">
        <f t="shared" si="40"/>
        <v>#DIV/0!</v>
      </c>
      <c r="BK51" t="e">
        <f t="shared" si="41"/>
        <v>#DIV/0!</v>
      </c>
      <c r="BL51">
        <f t="shared" si="42"/>
        <v>90.909090909090892</v>
      </c>
      <c r="BM51">
        <f t="shared" si="43"/>
        <v>9.0909090909090917</v>
      </c>
      <c r="BN51">
        <f t="shared" si="44"/>
        <v>0</v>
      </c>
      <c r="BP51">
        <f t="shared" si="45"/>
        <v>0</v>
      </c>
      <c r="BQ51">
        <f t="shared" si="46"/>
        <v>0</v>
      </c>
      <c r="BR51">
        <f t="shared" si="47"/>
        <v>0</v>
      </c>
      <c r="BS51">
        <f t="shared" si="48"/>
        <v>0</v>
      </c>
    </row>
    <row r="52" spans="1:71">
      <c r="A52" s="5">
        <v>43662</v>
      </c>
      <c r="B52" s="31">
        <v>2</v>
      </c>
      <c r="C52" s="4">
        <v>3</v>
      </c>
      <c r="D52" s="4" t="s">
        <v>5</v>
      </c>
      <c r="E52" s="4">
        <v>1</v>
      </c>
      <c r="F52" s="4">
        <v>13</v>
      </c>
      <c r="G52" s="4">
        <v>2</v>
      </c>
      <c r="H52" s="4">
        <v>1</v>
      </c>
      <c r="I52" s="4">
        <v>5</v>
      </c>
      <c r="J52" s="4">
        <v>1</v>
      </c>
      <c r="L52" s="4">
        <v>1</v>
      </c>
      <c r="M52" s="4">
        <v>22</v>
      </c>
      <c r="N52" s="4">
        <v>4.7</v>
      </c>
      <c r="Q52">
        <v>52</v>
      </c>
      <c r="R52">
        <v>3</v>
      </c>
      <c r="S52">
        <v>0</v>
      </c>
      <c r="T52">
        <f t="shared" si="5"/>
        <v>55</v>
      </c>
      <c r="V52">
        <v>2.5</v>
      </c>
      <c r="W52">
        <v>0</v>
      </c>
      <c r="Y52">
        <f t="shared" si="6"/>
        <v>2.5</v>
      </c>
      <c r="Z52">
        <f t="shared" si="7"/>
        <v>57.5</v>
      </c>
      <c r="AB52">
        <f t="shared" si="8"/>
        <v>662.42038216560513</v>
      </c>
      <c r="AC52">
        <f t="shared" si="9"/>
        <v>38.216560509554142</v>
      </c>
      <c r="AD52">
        <f t="shared" si="10"/>
        <v>0</v>
      </c>
      <c r="AE52">
        <f t="shared" si="11"/>
        <v>700.63694267515928</v>
      </c>
      <c r="AG52">
        <f t="shared" si="12"/>
        <v>31.847133757961782</v>
      </c>
      <c r="AH52">
        <f t="shared" si="13"/>
        <v>0</v>
      </c>
      <c r="AI52">
        <f t="shared" si="14"/>
        <v>0</v>
      </c>
      <c r="AJ52">
        <f t="shared" si="15"/>
        <v>31.847133757961782</v>
      </c>
      <c r="AK52">
        <f t="shared" si="16"/>
        <v>732.484076433121</v>
      </c>
      <c r="AL52">
        <f t="shared" si="17"/>
        <v>95.652173913043484</v>
      </c>
      <c r="AM52">
        <f t="shared" si="18"/>
        <v>4.3478260869565215</v>
      </c>
      <c r="AN52">
        <f t="shared" si="19"/>
        <v>94.545454545454547</v>
      </c>
      <c r="AO52">
        <f t="shared" si="20"/>
        <v>5.4545454545454541</v>
      </c>
      <c r="AP52">
        <f t="shared" si="21"/>
        <v>0</v>
      </c>
      <c r="AQ52">
        <f t="shared" si="22"/>
        <v>100</v>
      </c>
      <c r="AR52">
        <f t="shared" si="23"/>
        <v>0</v>
      </c>
      <c r="AS52">
        <f t="shared" si="24"/>
        <v>94.782608695652172</v>
      </c>
      <c r="AT52">
        <f t="shared" si="25"/>
        <v>5.2173913043478262</v>
      </c>
      <c r="AU52">
        <f t="shared" si="26"/>
        <v>0</v>
      </c>
      <c r="AW52">
        <f t="shared" si="27"/>
        <v>165.60509554140128</v>
      </c>
      <c r="AX52">
        <f t="shared" si="28"/>
        <v>25.477707006369428</v>
      </c>
      <c r="AY52">
        <f t="shared" si="29"/>
        <v>12.738853503184714</v>
      </c>
      <c r="AZ52">
        <f t="shared" si="30"/>
        <v>203.82165605095543</v>
      </c>
      <c r="BA52">
        <f t="shared" si="31"/>
        <v>63.694267515923563</v>
      </c>
      <c r="BB52">
        <f t="shared" si="32"/>
        <v>12.738853503184714</v>
      </c>
      <c r="BC52">
        <f t="shared" si="33"/>
        <v>76.433121019108285</v>
      </c>
      <c r="BD52">
        <f t="shared" si="34"/>
        <v>280.25477707006371</v>
      </c>
      <c r="BE52">
        <f t="shared" si="35"/>
        <v>72.727272727272734</v>
      </c>
      <c r="BF52">
        <f t="shared" si="36"/>
        <v>27.27272727272727</v>
      </c>
      <c r="BG52">
        <f t="shared" si="37"/>
        <v>81.25</v>
      </c>
      <c r="BH52">
        <f t="shared" si="38"/>
        <v>12.5</v>
      </c>
      <c r="BI52">
        <f t="shared" si="39"/>
        <v>6.25</v>
      </c>
      <c r="BJ52">
        <f t="shared" si="40"/>
        <v>83.333333333333329</v>
      </c>
      <c r="BK52">
        <f t="shared" si="41"/>
        <v>16.666666666666664</v>
      </c>
      <c r="BL52">
        <f t="shared" si="42"/>
        <v>81.818181818181827</v>
      </c>
      <c r="BM52">
        <f t="shared" si="43"/>
        <v>13.636363636363635</v>
      </c>
      <c r="BN52">
        <f t="shared" si="44"/>
        <v>4.5454545454545459</v>
      </c>
      <c r="BP52">
        <f t="shared" si="45"/>
        <v>12.738853503184714</v>
      </c>
      <c r="BQ52">
        <f t="shared" si="46"/>
        <v>59.872611464968152</v>
      </c>
      <c r="BR52">
        <f t="shared" si="47"/>
        <v>0</v>
      </c>
      <c r="BS52">
        <f t="shared" si="48"/>
        <v>0</v>
      </c>
    </row>
    <row r="53" spans="1:71">
      <c r="A53" s="5">
        <v>43662</v>
      </c>
      <c r="B53" s="31">
        <v>2</v>
      </c>
      <c r="C53" s="4">
        <v>3</v>
      </c>
      <c r="D53" s="4" t="s">
        <v>5</v>
      </c>
      <c r="E53" s="4">
        <v>2</v>
      </c>
      <c r="F53" s="4">
        <v>7</v>
      </c>
      <c r="K53" s="4">
        <v>1</v>
      </c>
      <c r="L53" s="4">
        <v>1</v>
      </c>
      <c r="M53" s="4">
        <v>8</v>
      </c>
      <c r="N53" s="4">
        <v>5.5</v>
      </c>
      <c r="O53" s="4">
        <v>1.1000000000000001</v>
      </c>
      <c r="Q53">
        <v>31.5</v>
      </c>
      <c r="T53">
        <f t="shared" si="5"/>
        <v>31.5</v>
      </c>
      <c r="Y53">
        <f t="shared" si="6"/>
        <v>0</v>
      </c>
      <c r="Z53">
        <f t="shared" si="7"/>
        <v>31.5</v>
      </c>
      <c r="AB53">
        <f t="shared" si="8"/>
        <v>401.27388535031849</v>
      </c>
      <c r="AC53">
        <f t="shared" si="9"/>
        <v>0</v>
      </c>
      <c r="AD53">
        <f t="shared" si="10"/>
        <v>0</v>
      </c>
      <c r="AE53">
        <f t="shared" si="11"/>
        <v>401.27388535031849</v>
      </c>
      <c r="AG53">
        <f t="shared" si="12"/>
        <v>0</v>
      </c>
      <c r="AH53">
        <f t="shared" si="13"/>
        <v>0</v>
      </c>
      <c r="AI53">
        <f t="shared" si="14"/>
        <v>0</v>
      </c>
      <c r="AJ53">
        <f t="shared" si="15"/>
        <v>0</v>
      </c>
      <c r="AK53">
        <f t="shared" si="16"/>
        <v>401.27388535031849</v>
      </c>
      <c r="AL53">
        <f t="shared" si="17"/>
        <v>100</v>
      </c>
      <c r="AM53">
        <f t="shared" si="18"/>
        <v>0</v>
      </c>
      <c r="AN53">
        <f t="shared" si="19"/>
        <v>100</v>
      </c>
      <c r="AO53">
        <f t="shared" si="20"/>
        <v>0</v>
      </c>
      <c r="AP53">
        <f t="shared" si="21"/>
        <v>0</v>
      </c>
      <c r="AQ53" t="e">
        <f t="shared" si="22"/>
        <v>#DIV/0!</v>
      </c>
      <c r="AR53" t="e">
        <f t="shared" si="23"/>
        <v>#DIV/0!</v>
      </c>
      <c r="AS53">
        <f t="shared" si="24"/>
        <v>100</v>
      </c>
      <c r="AT53">
        <f t="shared" si="25"/>
        <v>0</v>
      </c>
      <c r="AU53">
        <f t="shared" si="26"/>
        <v>0</v>
      </c>
      <c r="AW53">
        <f t="shared" si="27"/>
        <v>89.171974522292999</v>
      </c>
      <c r="AX53">
        <f t="shared" si="28"/>
        <v>0</v>
      </c>
      <c r="AY53">
        <f t="shared" si="29"/>
        <v>0</v>
      </c>
      <c r="AZ53">
        <f t="shared" si="30"/>
        <v>89.171974522292999</v>
      </c>
      <c r="BA53">
        <f t="shared" si="31"/>
        <v>0</v>
      </c>
      <c r="BB53">
        <f t="shared" si="32"/>
        <v>0</v>
      </c>
      <c r="BC53">
        <f t="shared" si="33"/>
        <v>0</v>
      </c>
      <c r="BD53">
        <f t="shared" si="34"/>
        <v>89.171974522292999</v>
      </c>
      <c r="BE53">
        <f t="shared" si="35"/>
        <v>100</v>
      </c>
      <c r="BF53">
        <f t="shared" si="36"/>
        <v>0</v>
      </c>
      <c r="BG53">
        <f t="shared" si="37"/>
        <v>100</v>
      </c>
      <c r="BH53">
        <f t="shared" si="38"/>
        <v>0</v>
      </c>
      <c r="BI53">
        <f t="shared" si="39"/>
        <v>0</v>
      </c>
      <c r="BJ53" t="e">
        <f t="shared" si="40"/>
        <v>#DIV/0!</v>
      </c>
      <c r="BK53" t="e">
        <f t="shared" si="41"/>
        <v>#DIV/0!</v>
      </c>
      <c r="BL53">
        <f t="shared" si="42"/>
        <v>100</v>
      </c>
      <c r="BM53">
        <f t="shared" si="43"/>
        <v>0</v>
      </c>
      <c r="BN53">
        <f t="shared" si="44"/>
        <v>0</v>
      </c>
      <c r="BP53">
        <f t="shared" si="45"/>
        <v>12.738853503184714</v>
      </c>
      <c r="BQ53">
        <f t="shared" si="46"/>
        <v>70.063694267515928</v>
      </c>
      <c r="BR53">
        <f t="shared" si="47"/>
        <v>12.738853503184714</v>
      </c>
      <c r="BS53">
        <f t="shared" si="48"/>
        <v>14.012738853503185</v>
      </c>
    </row>
    <row r="54" spans="1:71">
      <c r="A54" s="5">
        <v>43662</v>
      </c>
      <c r="B54" s="31">
        <v>2</v>
      </c>
      <c r="C54" s="4">
        <v>3</v>
      </c>
      <c r="D54" s="4" t="s">
        <v>5</v>
      </c>
      <c r="E54" s="4">
        <v>3</v>
      </c>
      <c r="F54" s="4">
        <v>5</v>
      </c>
      <c r="G54" s="4">
        <v>1</v>
      </c>
      <c r="I54" s="4">
        <v>5</v>
      </c>
      <c r="K54" s="4">
        <v>1</v>
      </c>
      <c r="L54" s="4">
        <v>2</v>
      </c>
      <c r="M54" s="4">
        <v>12</v>
      </c>
      <c r="N54" s="4">
        <v>7.4</v>
      </c>
      <c r="O54" s="4">
        <v>3.1</v>
      </c>
      <c r="Q54">
        <v>20</v>
      </c>
      <c r="R54">
        <v>1</v>
      </c>
      <c r="T54">
        <f t="shared" si="5"/>
        <v>21</v>
      </c>
      <c r="V54">
        <v>20</v>
      </c>
      <c r="Y54">
        <f t="shared" si="6"/>
        <v>20</v>
      </c>
      <c r="Z54">
        <f t="shared" si="7"/>
        <v>41</v>
      </c>
      <c r="AB54">
        <f t="shared" si="8"/>
        <v>254.77707006369425</v>
      </c>
      <c r="AC54">
        <f t="shared" si="9"/>
        <v>12.738853503184714</v>
      </c>
      <c r="AD54">
        <f t="shared" si="10"/>
        <v>0</v>
      </c>
      <c r="AE54">
        <f t="shared" si="11"/>
        <v>267.515923566879</v>
      </c>
      <c r="AG54">
        <f t="shared" si="12"/>
        <v>254.77707006369425</v>
      </c>
      <c r="AH54">
        <f t="shared" si="13"/>
        <v>0</v>
      </c>
      <c r="AI54">
        <f t="shared" si="14"/>
        <v>0</v>
      </c>
      <c r="AJ54">
        <f t="shared" si="15"/>
        <v>254.77707006369425</v>
      </c>
      <c r="AK54">
        <f t="shared" si="16"/>
        <v>522.29299363057328</v>
      </c>
      <c r="AL54">
        <f t="shared" si="17"/>
        <v>51.219512195121951</v>
      </c>
      <c r="AM54">
        <f t="shared" si="18"/>
        <v>48.780487804878042</v>
      </c>
      <c r="AN54">
        <f t="shared" si="19"/>
        <v>95.238095238095227</v>
      </c>
      <c r="AO54">
        <f t="shared" si="20"/>
        <v>4.7619047619047619</v>
      </c>
      <c r="AP54">
        <f t="shared" si="21"/>
        <v>0</v>
      </c>
      <c r="AQ54">
        <f t="shared" si="22"/>
        <v>100</v>
      </c>
      <c r="AR54">
        <f t="shared" si="23"/>
        <v>0</v>
      </c>
      <c r="AS54">
        <f t="shared" si="24"/>
        <v>97.560975609756085</v>
      </c>
      <c r="AT54">
        <f t="shared" si="25"/>
        <v>2.4390243902439024</v>
      </c>
      <c r="AU54">
        <f t="shared" si="26"/>
        <v>0</v>
      </c>
      <c r="AW54">
        <f t="shared" si="27"/>
        <v>63.694267515923563</v>
      </c>
      <c r="AX54">
        <f t="shared" si="28"/>
        <v>12.738853503184714</v>
      </c>
      <c r="AY54">
        <f t="shared" si="29"/>
        <v>0</v>
      </c>
      <c r="AZ54">
        <f t="shared" si="30"/>
        <v>76.433121019108285</v>
      </c>
      <c r="BA54">
        <f t="shared" si="31"/>
        <v>63.694267515923563</v>
      </c>
      <c r="BB54">
        <f t="shared" si="32"/>
        <v>0</v>
      </c>
      <c r="BC54">
        <f t="shared" si="33"/>
        <v>63.694267515923563</v>
      </c>
      <c r="BD54">
        <f t="shared" si="34"/>
        <v>140.12738853503186</v>
      </c>
      <c r="BE54">
        <f t="shared" si="35"/>
        <v>54.54545454545454</v>
      </c>
      <c r="BF54">
        <f t="shared" si="36"/>
        <v>45.454545454545446</v>
      </c>
      <c r="BG54">
        <f t="shared" si="37"/>
        <v>83.333333333333329</v>
      </c>
      <c r="BH54">
        <f t="shared" si="38"/>
        <v>16.666666666666664</v>
      </c>
      <c r="BI54">
        <f t="shared" si="39"/>
        <v>0</v>
      </c>
      <c r="BJ54">
        <f t="shared" si="40"/>
        <v>100</v>
      </c>
      <c r="BK54">
        <f t="shared" si="41"/>
        <v>0</v>
      </c>
      <c r="BL54">
        <f t="shared" si="42"/>
        <v>90.909090909090892</v>
      </c>
      <c r="BM54">
        <f t="shared" si="43"/>
        <v>9.0909090909090917</v>
      </c>
      <c r="BN54">
        <f t="shared" si="44"/>
        <v>0</v>
      </c>
      <c r="BP54">
        <f t="shared" si="45"/>
        <v>25.477707006369428</v>
      </c>
      <c r="BQ54">
        <f t="shared" si="46"/>
        <v>94.26751592356689</v>
      </c>
      <c r="BR54">
        <f t="shared" si="47"/>
        <v>12.738853503184714</v>
      </c>
      <c r="BS54">
        <f t="shared" si="48"/>
        <v>39.490445859872615</v>
      </c>
    </row>
    <row r="55" spans="1:71">
      <c r="A55" s="5">
        <v>43662</v>
      </c>
      <c r="B55" s="31">
        <v>2</v>
      </c>
      <c r="C55" s="4">
        <v>3</v>
      </c>
      <c r="D55" s="4" t="s">
        <v>5</v>
      </c>
      <c r="E55" s="4">
        <v>4</v>
      </c>
      <c r="F55" s="4">
        <v>0</v>
      </c>
      <c r="I55" s="4">
        <v>2</v>
      </c>
      <c r="J55" s="4">
        <v>1</v>
      </c>
      <c r="K55" s="4">
        <v>2</v>
      </c>
      <c r="L55" s="4">
        <v>5</v>
      </c>
      <c r="M55" s="4">
        <v>5</v>
      </c>
      <c r="N55" s="4">
        <v>25.1</v>
      </c>
      <c r="O55" s="4">
        <v>4.2</v>
      </c>
      <c r="T55">
        <f t="shared" si="5"/>
        <v>0</v>
      </c>
      <c r="V55">
        <v>0</v>
      </c>
      <c r="W55">
        <v>0</v>
      </c>
      <c r="Y55">
        <f t="shared" si="6"/>
        <v>0</v>
      </c>
      <c r="Z55">
        <f t="shared" si="7"/>
        <v>0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0</v>
      </c>
      <c r="AK55">
        <f t="shared" si="16"/>
        <v>0</v>
      </c>
      <c r="AL55" t="e">
        <f t="shared" si="17"/>
        <v>#DIV/0!</v>
      </c>
      <c r="AM55" t="e">
        <f t="shared" si="18"/>
        <v>#DIV/0!</v>
      </c>
      <c r="AN55" t="e">
        <f t="shared" si="19"/>
        <v>#DIV/0!</v>
      </c>
      <c r="AO55" t="e">
        <f t="shared" si="20"/>
        <v>#DIV/0!</v>
      </c>
      <c r="AP55" t="e">
        <f t="shared" si="21"/>
        <v>#DIV/0!</v>
      </c>
      <c r="AQ55" t="e">
        <f t="shared" si="22"/>
        <v>#DIV/0!</v>
      </c>
      <c r="AR55" t="e">
        <f t="shared" si="23"/>
        <v>#DIV/0!</v>
      </c>
      <c r="AS55" t="e">
        <f t="shared" si="24"/>
        <v>#DIV/0!</v>
      </c>
      <c r="AT55" t="e">
        <f t="shared" si="25"/>
        <v>#DIV/0!</v>
      </c>
      <c r="AU55" t="e">
        <f t="shared" si="26"/>
        <v>#DIV/0!</v>
      </c>
      <c r="AW55">
        <f t="shared" si="27"/>
        <v>0</v>
      </c>
      <c r="AX55">
        <f t="shared" si="28"/>
        <v>0</v>
      </c>
      <c r="AY55">
        <f t="shared" si="29"/>
        <v>0</v>
      </c>
      <c r="AZ55">
        <f t="shared" si="30"/>
        <v>0</v>
      </c>
      <c r="BA55">
        <f t="shared" si="31"/>
        <v>25.477707006369428</v>
      </c>
      <c r="BB55">
        <f t="shared" si="32"/>
        <v>12.738853503184714</v>
      </c>
      <c r="BC55">
        <f t="shared" si="33"/>
        <v>38.216560509554142</v>
      </c>
      <c r="BD55">
        <f t="shared" si="34"/>
        <v>38.216560509554142</v>
      </c>
      <c r="BE55">
        <f t="shared" si="35"/>
        <v>0</v>
      </c>
      <c r="BF55">
        <f t="shared" si="36"/>
        <v>100</v>
      </c>
      <c r="BG55" t="e">
        <f t="shared" si="37"/>
        <v>#DIV/0!</v>
      </c>
      <c r="BH55" t="e">
        <f t="shared" si="38"/>
        <v>#DIV/0!</v>
      </c>
      <c r="BI55" t="e">
        <f t="shared" si="39"/>
        <v>#DIV/0!</v>
      </c>
      <c r="BJ55">
        <f t="shared" si="40"/>
        <v>66.666666666666657</v>
      </c>
      <c r="BK55">
        <f t="shared" si="41"/>
        <v>33.333333333333329</v>
      </c>
      <c r="BL55">
        <f t="shared" si="42"/>
        <v>66.666666666666657</v>
      </c>
      <c r="BM55">
        <f t="shared" si="43"/>
        <v>33.333333333333329</v>
      </c>
      <c r="BN55">
        <f t="shared" si="44"/>
        <v>0</v>
      </c>
      <c r="BP55">
        <f t="shared" si="45"/>
        <v>63.694267515923563</v>
      </c>
      <c r="BQ55">
        <f t="shared" si="46"/>
        <v>319.74522292993635</v>
      </c>
      <c r="BR55">
        <f t="shared" si="47"/>
        <v>25.477707006369428</v>
      </c>
      <c r="BS55">
        <f t="shared" si="48"/>
        <v>53.503184713375795</v>
      </c>
    </row>
    <row r="56" spans="1:71">
      <c r="A56" s="5">
        <v>43662</v>
      </c>
      <c r="B56" s="31">
        <v>2</v>
      </c>
      <c r="C56" s="4">
        <v>3</v>
      </c>
      <c r="D56" s="4" t="s">
        <v>5</v>
      </c>
      <c r="E56" s="4">
        <v>5</v>
      </c>
      <c r="F56" s="4">
        <v>9</v>
      </c>
      <c r="G56" s="4">
        <v>2</v>
      </c>
      <c r="I56" s="4">
        <v>10</v>
      </c>
      <c r="L56" s="4">
        <v>4</v>
      </c>
      <c r="M56" s="4">
        <v>21</v>
      </c>
      <c r="N56" s="4">
        <v>30.6</v>
      </c>
      <c r="Q56">
        <v>36</v>
      </c>
      <c r="R56">
        <v>1</v>
      </c>
      <c r="T56">
        <f t="shared" si="5"/>
        <v>37</v>
      </c>
      <c r="V56">
        <v>10</v>
      </c>
      <c r="Y56">
        <f t="shared" si="6"/>
        <v>10</v>
      </c>
      <c r="Z56">
        <f t="shared" si="7"/>
        <v>47</v>
      </c>
      <c r="AB56">
        <f t="shared" si="8"/>
        <v>458.59872611464971</v>
      </c>
      <c r="AC56">
        <f t="shared" si="9"/>
        <v>12.738853503184714</v>
      </c>
      <c r="AD56">
        <f t="shared" si="10"/>
        <v>0</v>
      </c>
      <c r="AE56">
        <f t="shared" si="11"/>
        <v>471.33757961783436</v>
      </c>
      <c r="AG56">
        <f t="shared" si="12"/>
        <v>127.38853503184713</v>
      </c>
      <c r="AH56">
        <f t="shared" si="13"/>
        <v>0</v>
      </c>
      <c r="AI56">
        <f t="shared" si="14"/>
        <v>0</v>
      </c>
      <c r="AJ56">
        <f t="shared" si="15"/>
        <v>127.38853503184713</v>
      </c>
      <c r="AK56">
        <f t="shared" si="16"/>
        <v>598.72611464968156</v>
      </c>
      <c r="AL56">
        <f t="shared" si="17"/>
        <v>78.723404255319139</v>
      </c>
      <c r="AM56">
        <f t="shared" si="18"/>
        <v>21.276595744680847</v>
      </c>
      <c r="AN56">
        <f t="shared" si="19"/>
        <v>97.29729729729732</v>
      </c>
      <c r="AO56">
        <f t="shared" si="20"/>
        <v>2.7027027027027031</v>
      </c>
      <c r="AP56">
        <f t="shared" si="21"/>
        <v>0</v>
      </c>
      <c r="AQ56">
        <f t="shared" si="22"/>
        <v>100</v>
      </c>
      <c r="AR56">
        <f t="shared" si="23"/>
        <v>0</v>
      </c>
      <c r="AS56">
        <f t="shared" si="24"/>
        <v>97.872340425531917</v>
      </c>
      <c r="AT56">
        <f t="shared" si="25"/>
        <v>2.1276595744680851</v>
      </c>
      <c r="AU56">
        <f t="shared" si="26"/>
        <v>0</v>
      </c>
      <c r="AW56">
        <f t="shared" si="27"/>
        <v>114.64968152866243</v>
      </c>
      <c r="AX56">
        <f t="shared" si="28"/>
        <v>25.477707006369428</v>
      </c>
      <c r="AY56">
        <f t="shared" si="29"/>
        <v>0</v>
      </c>
      <c r="AZ56">
        <f t="shared" si="30"/>
        <v>140.12738853503186</v>
      </c>
      <c r="BA56">
        <f t="shared" si="31"/>
        <v>127.38853503184713</v>
      </c>
      <c r="BB56">
        <f t="shared" si="32"/>
        <v>0</v>
      </c>
      <c r="BC56">
        <f t="shared" si="33"/>
        <v>127.38853503184713</v>
      </c>
      <c r="BD56">
        <f t="shared" si="34"/>
        <v>267.515923566879</v>
      </c>
      <c r="BE56">
        <f t="shared" si="35"/>
        <v>52.380952380952387</v>
      </c>
      <c r="BF56">
        <f t="shared" si="36"/>
        <v>47.619047619047613</v>
      </c>
      <c r="BG56">
        <f t="shared" si="37"/>
        <v>81.818181818181827</v>
      </c>
      <c r="BH56">
        <f t="shared" si="38"/>
        <v>18.181818181818183</v>
      </c>
      <c r="BI56">
        <f t="shared" si="39"/>
        <v>0</v>
      </c>
      <c r="BJ56">
        <f t="shared" si="40"/>
        <v>100</v>
      </c>
      <c r="BK56">
        <f t="shared" si="41"/>
        <v>0</v>
      </c>
      <c r="BL56">
        <f t="shared" si="42"/>
        <v>90.476190476190482</v>
      </c>
      <c r="BM56">
        <f t="shared" si="43"/>
        <v>9.5238095238095237</v>
      </c>
      <c r="BN56">
        <f t="shared" si="44"/>
        <v>0</v>
      </c>
      <c r="BP56">
        <f t="shared" si="45"/>
        <v>50.955414012738856</v>
      </c>
      <c r="BQ56">
        <f t="shared" si="46"/>
        <v>389.80891719745222</v>
      </c>
      <c r="BR56">
        <f t="shared" si="47"/>
        <v>0</v>
      </c>
      <c r="BS56">
        <f t="shared" si="48"/>
        <v>0</v>
      </c>
    </row>
    <row r="57" spans="1:71">
      <c r="A57" s="5">
        <v>43662</v>
      </c>
      <c r="B57" s="31">
        <v>2</v>
      </c>
      <c r="C57" s="4">
        <v>3</v>
      </c>
      <c r="D57" s="4" t="s">
        <v>6</v>
      </c>
      <c r="E57" s="4">
        <v>1</v>
      </c>
      <c r="F57" s="4">
        <v>15</v>
      </c>
      <c r="G57" s="4">
        <v>3</v>
      </c>
      <c r="I57" s="4">
        <v>2</v>
      </c>
      <c r="L57" s="4">
        <v>1</v>
      </c>
      <c r="M57" s="4">
        <v>20</v>
      </c>
      <c r="N57" s="4">
        <v>2.7</v>
      </c>
      <c r="Q57">
        <v>15</v>
      </c>
      <c r="R57">
        <v>0</v>
      </c>
      <c r="T57">
        <f t="shared" si="5"/>
        <v>15</v>
      </c>
      <c r="V57">
        <v>1</v>
      </c>
      <c r="Y57">
        <f t="shared" si="6"/>
        <v>1</v>
      </c>
      <c r="Z57">
        <f t="shared" si="7"/>
        <v>16</v>
      </c>
      <c r="AB57">
        <f t="shared" si="8"/>
        <v>191.08280254777071</v>
      </c>
      <c r="AC57">
        <f t="shared" si="9"/>
        <v>0</v>
      </c>
      <c r="AD57">
        <f t="shared" si="10"/>
        <v>0</v>
      </c>
      <c r="AE57">
        <f t="shared" si="11"/>
        <v>191.08280254777071</v>
      </c>
      <c r="AG57">
        <f t="shared" si="12"/>
        <v>12.738853503184714</v>
      </c>
      <c r="AH57">
        <f t="shared" si="13"/>
        <v>0</v>
      </c>
      <c r="AI57">
        <f t="shared" si="14"/>
        <v>0</v>
      </c>
      <c r="AJ57">
        <f t="shared" si="15"/>
        <v>12.738853503184714</v>
      </c>
      <c r="AK57">
        <f t="shared" si="16"/>
        <v>203.82165605095543</v>
      </c>
      <c r="AL57">
        <f t="shared" si="17"/>
        <v>93.75</v>
      </c>
      <c r="AM57">
        <f t="shared" si="18"/>
        <v>6.25</v>
      </c>
      <c r="AN57">
        <f t="shared" si="19"/>
        <v>100</v>
      </c>
      <c r="AO57">
        <f t="shared" si="20"/>
        <v>0</v>
      </c>
      <c r="AP57">
        <f t="shared" si="21"/>
        <v>0</v>
      </c>
      <c r="AQ57">
        <f t="shared" si="22"/>
        <v>100</v>
      </c>
      <c r="AR57">
        <f t="shared" si="23"/>
        <v>0</v>
      </c>
      <c r="AS57">
        <f t="shared" si="24"/>
        <v>100</v>
      </c>
      <c r="AT57">
        <f t="shared" si="25"/>
        <v>0</v>
      </c>
      <c r="AU57">
        <f t="shared" si="26"/>
        <v>0</v>
      </c>
      <c r="AW57">
        <f t="shared" si="27"/>
        <v>191.08280254777071</v>
      </c>
      <c r="AX57">
        <f t="shared" si="28"/>
        <v>38.216560509554142</v>
      </c>
      <c r="AY57">
        <f t="shared" si="29"/>
        <v>0</v>
      </c>
      <c r="AZ57">
        <f t="shared" si="30"/>
        <v>229.29936305732485</v>
      </c>
      <c r="BA57">
        <f t="shared" si="31"/>
        <v>25.477707006369428</v>
      </c>
      <c r="BB57">
        <f t="shared" si="32"/>
        <v>0</v>
      </c>
      <c r="BC57">
        <f t="shared" si="33"/>
        <v>25.477707006369428</v>
      </c>
      <c r="BD57">
        <f t="shared" si="34"/>
        <v>254.77707006369428</v>
      </c>
      <c r="BE57">
        <f t="shared" si="35"/>
        <v>90</v>
      </c>
      <c r="BF57">
        <f t="shared" si="36"/>
        <v>10</v>
      </c>
      <c r="BG57">
        <f t="shared" si="37"/>
        <v>83.333333333333343</v>
      </c>
      <c r="BH57">
        <f t="shared" si="38"/>
        <v>16.666666666666664</v>
      </c>
      <c r="BI57">
        <f t="shared" si="39"/>
        <v>0</v>
      </c>
      <c r="BJ57">
        <f t="shared" si="40"/>
        <v>100</v>
      </c>
      <c r="BK57">
        <f t="shared" si="41"/>
        <v>0</v>
      </c>
      <c r="BL57">
        <f t="shared" si="42"/>
        <v>85</v>
      </c>
      <c r="BM57">
        <f t="shared" si="43"/>
        <v>15</v>
      </c>
      <c r="BN57">
        <f t="shared" si="44"/>
        <v>0</v>
      </c>
      <c r="BP57">
        <f t="shared" si="45"/>
        <v>12.738853503184714</v>
      </c>
      <c r="BQ57">
        <f t="shared" si="46"/>
        <v>34.394904458598731</v>
      </c>
      <c r="BR57">
        <f t="shared" si="47"/>
        <v>0</v>
      </c>
      <c r="BS57">
        <f t="shared" si="48"/>
        <v>0</v>
      </c>
    </row>
    <row r="58" spans="1:71">
      <c r="A58" s="5">
        <v>43662</v>
      </c>
      <c r="B58" s="31">
        <v>2</v>
      </c>
      <c r="C58" s="4">
        <v>3</v>
      </c>
      <c r="D58" s="4" t="s">
        <v>6</v>
      </c>
      <c r="E58" s="4">
        <v>2</v>
      </c>
      <c r="F58" s="4">
        <v>6</v>
      </c>
      <c r="I58" s="4">
        <v>2</v>
      </c>
      <c r="L58" s="4">
        <v>1</v>
      </c>
      <c r="M58" s="4">
        <v>8</v>
      </c>
      <c r="N58" s="4">
        <v>7.1</v>
      </c>
      <c r="Q58">
        <v>18</v>
      </c>
      <c r="T58">
        <f t="shared" si="5"/>
        <v>18</v>
      </c>
      <c r="V58">
        <v>2</v>
      </c>
      <c r="Y58">
        <f t="shared" si="6"/>
        <v>2</v>
      </c>
      <c r="Z58">
        <f t="shared" si="7"/>
        <v>20</v>
      </c>
      <c r="AB58">
        <f t="shared" si="8"/>
        <v>229.29936305732485</v>
      </c>
      <c r="AC58">
        <f t="shared" si="9"/>
        <v>0</v>
      </c>
      <c r="AD58">
        <f t="shared" si="10"/>
        <v>0</v>
      </c>
      <c r="AE58">
        <f t="shared" si="11"/>
        <v>229.29936305732485</v>
      </c>
      <c r="AG58">
        <f t="shared" si="12"/>
        <v>25.477707006369428</v>
      </c>
      <c r="AH58">
        <f t="shared" si="13"/>
        <v>0</v>
      </c>
      <c r="AI58">
        <f t="shared" si="14"/>
        <v>0</v>
      </c>
      <c r="AJ58">
        <f t="shared" si="15"/>
        <v>25.477707006369428</v>
      </c>
      <c r="AK58">
        <f t="shared" si="16"/>
        <v>254.77707006369425</v>
      </c>
      <c r="AL58">
        <f t="shared" si="17"/>
        <v>90.000000000000014</v>
      </c>
      <c r="AM58">
        <f t="shared" si="18"/>
        <v>10</v>
      </c>
      <c r="AN58">
        <f t="shared" si="19"/>
        <v>100</v>
      </c>
      <c r="AO58">
        <f t="shared" si="20"/>
        <v>0</v>
      </c>
      <c r="AP58">
        <f t="shared" si="21"/>
        <v>0</v>
      </c>
      <c r="AQ58">
        <f t="shared" si="22"/>
        <v>100</v>
      </c>
      <c r="AR58">
        <f t="shared" si="23"/>
        <v>0</v>
      </c>
      <c r="AS58">
        <f t="shared" si="24"/>
        <v>100.00000000000003</v>
      </c>
      <c r="AT58">
        <f t="shared" si="25"/>
        <v>0</v>
      </c>
      <c r="AU58">
        <f t="shared" si="26"/>
        <v>0</v>
      </c>
      <c r="AW58">
        <f t="shared" si="27"/>
        <v>76.433121019108285</v>
      </c>
      <c r="AX58">
        <f t="shared" si="28"/>
        <v>0</v>
      </c>
      <c r="AY58">
        <f t="shared" si="29"/>
        <v>0</v>
      </c>
      <c r="AZ58">
        <f t="shared" si="30"/>
        <v>76.433121019108285</v>
      </c>
      <c r="BA58">
        <f t="shared" si="31"/>
        <v>25.477707006369428</v>
      </c>
      <c r="BB58">
        <f t="shared" si="32"/>
        <v>0</v>
      </c>
      <c r="BC58">
        <f t="shared" si="33"/>
        <v>25.477707006369428</v>
      </c>
      <c r="BD58">
        <f t="shared" si="34"/>
        <v>101.91082802547771</v>
      </c>
      <c r="BE58">
        <f t="shared" si="35"/>
        <v>75</v>
      </c>
      <c r="BF58">
        <f t="shared" si="36"/>
        <v>25</v>
      </c>
      <c r="BG58">
        <f t="shared" si="37"/>
        <v>100</v>
      </c>
      <c r="BH58">
        <f t="shared" si="38"/>
        <v>0</v>
      </c>
      <c r="BI58">
        <f t="shared" si="39"/>
        <v>0</v>
      </c>
      <c r="BJ58">
        <f t="shared" si="40"/>
        <v>100</v>
      </c>
      <c r="BK58">
        <f t="shared" si="41"/>
        <v>0</v>
      </c>
      <c r="BL58">
        <f t="shared" si="42"/>
        <v>100</v>
      </c>
      <c r="BM58">
        <f t="shared" si="43"/>
        <v>0</v>
      </c>
      <c r="BN58">
        <f t="shared" si="44"/>
        <v>0</v>
      </c>
      <c r="BP58">
        <f t="shared" si="45"/>
        <v>12.738853503184714</v>
      </c>
      <c r="BQ58">
        <f t="shared" si="46"/>
        <v>90.445859872611464</v>
      </c>
      <c r="BR58">
        <f t="shared" si="47"/>
        <v>0</v>
      </c>
      <c r="BS58">
        <f t="shared" si="48"/>
        <v>0</v>
      </c>
    </row>
    <row r="59" spans="1:71">
      <c r="A59" s="5">
        <v>43662</v>
      </c>
      <c r="B59" s="31">
        <v>2</v>
      </c>
      <c r="C59" s="4">
        <v>3</v>
      </c>
      <c r="D59" s="4" t="s">
        <v>6</v>
      </c>
      <c r="E59" s="4">
        <v>3</v>
      </c>
      <c r="F59" s="4">
        <v>30</v>
      </c>
      <c r="G59" s="4">
        <v>4</v>
      </c>
      <c r="L59" s="4">
        <v>1</v>
      </c>
      <c r="M59" s="4">
        <v>34</v>
      </c>
      <c r="N59" s="4">
        <v>1.6</v>
      </c>
      <c r="Q59">
        <v>90</v>
      </c>
      <c r="R59">
        <v>4</v>
      </c>
      <c r="T59">
        <f t="shared" si="5"/>
        <v>94</v>
      </c>
      <c r="Y59">
        <f t="shared" si="6"/>
        <v>0</v>
      </c>
      <c r="Z59">
        <f t="shared" si="7"/>
        <v>94</v>
      </c>
      <c r="AB59">
        <f t="shared" si="8"/>
        <v>1146.4968152866243</v>
      </c>
      <c r="AC59">
        <f t="shared" si="9"/>
        <v>50.955414012738856</v>
      </c>
      <c r="AD59">
        <f t="shared" si="10"/>
        <v>0</v>
      </c>
      <c r="AE59">
        <f t="shared" si="11"/>
        <v>1197.4522292993631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0</v>
      </c>
      <c r="AK59">
        <f t="shared" si="16"/>
        <v>1197.4522292993631</v>
      </c>
      <c r="AL59">
        <f t="shared" si="17"/>
        <v>100</v>
      </c>
      <c r="AM59">
        <f t="shared" si="18"/>
        <v>0</v>
      </c>
      <c r="AN59">
        <f t="shared" si="19"/>
        <v>95.744680851063833</v>
      </c>
      <c r="AO59">
        <f t="shared" si="20"/>
        <v>4.2553191489361701</v>
      </c>
      <c r="AP59">
        <f t="shared" si="21"/>
        <v>0</v>
      </c>
      <c r="AQ59" t="e">
        <f t="shared" si="22"/>
        <v>#DIV/0!</v>
      </c>
      <c r="AR59" t="e">
        <f t="shared" si="23"/>
        <v>#DIV/0!</v>
      </c>
      <c r="AS59">
        <f t="shared" si="24"/>
        <v>95.744680851063833</v>
      </c>
      <c r="AT59">
        <f t="shared" si="25"/>
        <v>4.2553191489361701</v>
      </c>
      <c r="AU59">
        <f t="shared" si="26"/>
        <v>0</v>
      </c>
      <c r="AW59">
        <f t="shared" si="27"/>
        <v>382.16560509554142</v>
      </c>
      <c r="AX59">
        <f t="shared" si="28"/>
        <v>50.955414012738856</v>
      </c>
      <c r="AY59">
        <f t="shared" si="29"/>
        <v>0</v>
      </c>
      <c r="AZ59">
        <f t="shared" si="30"/>
        <v>433.12101910828028</v>
      </c>
      <c r="BA59">
        <f t="shared" si="31"/>
        <v>0</v>
      </c>
      <c r="BB59">
        <f t="shared" si="32"/>
        <v>0</v>
      </c>
      <c r="BC59">
        <f t="shared" si="33"/>
        <v>0</v>
      </c>
      <c r="BD59">
        <f t="shared" si="34"/>
        <v>433.12101910828028</v>
      </c>
      <c r="BE59">
        <f t="shared" si="35"/>
        <v>100</v>
      </c>
      <c r="BF59">
        <f t="shared" si="36"/>
        <v>0</v>
      </c>
      <c r="BG59">
        <f t="shared" si="37"/>
        <v>88.235294117647058</v>
      </c>
      <c r="BH59">
        <f t="shared" si="38"/>
        <v>11.76470588235294</v>
      </c>
      <c r="BI59">
        <f t="shared" si="39"/>
        <v>0</v>
      </c>
      <c r="BJ59" t="e">
        <f t="shared" si="40"/>
        <v>#DIV/0!</v>
      </c>
      <c r="BK59" t="e">
        <f t="shared" si="41"/>
        <v>#DIV/0!</v>
      </c>
      <c r="BL59">
        <f t="shared" si="42"/>
        <v>88.235294117647058</v>
      </c>
      <c r="BM59">
        <f t="shared" si="43"/>
        <v>11.76470588235294</v>
      </c>
      <c r="BN59">
        <f t="shared" si="44"/>
        <v>0</v>
      </c>
      <c r="BP59">
        <f t="shared" si="45"/>
        <v>12.738853503184714</v>
      </c>
      <c r="BQ59">
        <f t="shared" si="46"/>
        <v>20.382165605095544</v>
      </c>
      <c r="BR59">
        <f t="shared" si="47"/>
        <v>0</v>
      </c>
      <c r="BS59">
        <f t="shared" si="48"/>
        <v>0</v>
      </c>
    </row>
    <row r="60" spans="1:71">
      <c r="A60" s="5">
        <v>43662</v>
      </c>
      <c r="B60" s="31">
        <v>2</v>
      </c>
      <c r="C60" s="4">
        <v>3</v>
      </c>
      <c r="D60" s="4" t="s">
        <v>6</v>
      </c>
      <c r="E60" s="4">
        <v>4</v>
      </c>
      <c r="F60" s="4">
        <v>4</v>
      </c>
      <c r="G60" s="4">
        <v>1</v>
      </c>
      <c r="L60" s="4">
        <v>0</v>
      </c>
      <c r="M60" s="4">
        <v>5</v>
      </c>
      <c r="Q60">
        <v>16</v>
      </c>
      <c r="R60">
        <v>2</v>
      </c>
      <c r="T60">
        <f t="shared" si="5"/>
        <v>18</v>
      </c>
      <c r="Y60">
        <f t="shared" si="6"/>
        <v>0</v>
      </c>
      <c r="Z60">
        <f t="shared" si="7"/>
        <v>18</v>
      </c>
      <c r="AB60">
        <f t="shared" si="8"/>
        <v>203.82165605095543</v>
      </c>
      <c r="AC60">
        <f t="shared" si="9"/>
        <v>25.477707006369428</v>
      </c>
      <c r="AD60">
        <f t="shared" si="10"/>
        <v>0</v>
      </c>
      <c r="AE60">
        <f t="shared" si="11"/>
        <v>229.29936305732485</v>
      </c>
      <c r="AG60">
        <f t="shared" si="12"/>
        <v>0</v>
      </c>
      <c r="AH60">
        <f t="shared" si="13"/>
        <v>0</v>
      </c>
      <c r="AI60">
        <f t="shared" si="14"/>
        <v>0</v>
      </c>
      <c r="AJ60">
        <f t="shared" si="15"/>
        <v>0</v>
      </c>
      <c r="AK60">
        <f t="shared" si="16"/>
        <v>229.29936305732485</v>
      </c>
      <c r="AL60">
        <f t="shared" si="17"/>
        <v>100</v>
      </c>
      <c r="AM60">
        <f t="shared" si="18"/>
        <v>0</v>
      </c>
      <c r="AN60">
        <f t="shared" si="19"/>
        <v>88.888888888888886</v>
      </c>
      <c r="AO60">
        <f t="shared" si="20"/>
        <v>11.111111111111111</v>
      </c>
      <c r="AP60">
        <f t="shared" si="21"/>
        <v>0</v>
      </c>
      <c r="AQ60" t="e">
        <f t="shared" si="22"/>
        <v>#DIV/0!</v>
      </c>
      <c r="AR60" t="e">
        <f t="shared" si="23"/>
        <v>#DIV/0!</v>
      </c>
      <c r="AS60">
        <f t="shared" si="24"/>
        <v>88.888888888888886</v>
      </c>
      <c r="AT60">
        <f t="shared" si="25"/>
        <v>11.111111111111111</v>
      </c>
      <c r="AU60">
        <f t="shared" si="26"/>
        <v>0</v>
      </c>
      <c r="AW60">
        <f t="shared" si="27"/>
        <v>50.955414012738856</v>
      </c>
      <c r="AX60">
        <f t="shared" si="28"/>
        <v>12.738853503184714</v>
      </c>
      <c r="AY60">
        <f t="shared" si="29"/>
        <v>0</v>
      </c>
      <c r="AZ60">
        <f t="shared" si="30"/>
        <v>63.694267515923563</v>
      </c>
      <c r="BA60">
        <f t="shared" si="31"/>
        <v>0</v>
      </c>
      <c r="BB60">
        <f t="shared" si="32"/>
        <v>0</v>
      </c>
      <c r="BC60">
        <f t="shared" si="33"/>
        <v>0</v>
      </c>
      <c r="BD60">
        <f t="shared" si="34"/>
        <v>63.694267515923563</v>
      </c>
      <c r="BE60">
        <f t="shared" si="35"/>
        <v>100</v>
      </c>
      <c r="BF60">
        <f t="shared" si="36"/>
        <v>0</v>
      </c>
      <c r="BG60">
        <f t="shared" si="37"/>
        <v>80</v>
      </c>
      <c r="BH60">
        <f t="shared" si="38"/>
        <v>20</v>
      </c>
      <c r="BI60">
        <f t="shared" si="39"/>
        <v>0</v>
      </c>
      <c r="BJ60" t="e">
        <f t="shared" si="40"/>
        <v>#DIV/0!</v>
      </c>
      <c r="BK60" t="e">
        <f t="shared" si="41"/>
        <v>#DIV/0!</v>
      </c>
      <c r="BL60">
        <f t="shared" si="42"/>
        <v>80</v>
      </c>
      <c r="BM60">
        <f t="shared" si="43"/>
        <v>20</v>
      </c>
      <c r="BN60">
        <f t="shared" si="44"/>
        <v>0</v>
      </c>
      <c r="BP60">
        <f t="shared" si="45"/>
        <v>0</v>
      </c>
      <c r="BQ60">
        <f t="shared" si="46"/>
        <v>0</v>
      </c>
      <c r="BR60">
        <f t="shared" si="47"/>
        <v>0</v>
      </c>
      <c r="BS60">
        <f t="shared" si="48"/>
        <v>0</v>
      </c>
    </row>
    <row r="61" spans="1:71">
      <c r="A61" s="5">
        <v>43662</v>
      </c>
      <c r="B61" s="31">
        <v>2</v>
      </c>
      <c r="C61" s="4">
        <v>3</v>
      </c>
      <c r="D61" s="4" t="s">
        <v>6</v>
      </c>
      <c r="E61" s="4">
        <v>5</v>
      </c>
      <c r="F61" s="4">
        <v>9</v>
      </c>
      <c r="G61" s="4">
        <v>2</v>
      </c>
      <c r="I61" s="4">
        <v>3</v>
      </c>
      <c r="L61" s="4">
        <v>2</v>
      </c>
      <c r="M61" s="4">
        <v>14</v>
      </c>
      <c r="N61" s="4">
        <v>12</v>
      </c>
      <c r="Q61">
        <v>27</v>
      </c>
      <c r="R61">
        <v>2</v>
      </c>
      <c r="T61">
        <f t="shared" si="5"/>
        <v>29</v>
      </c>
      <c r="V61">
        <v>6</v>
      </c>
      <c r="Y61">
        <f t="shared" si="6"/>
        <v>6</v>
      </c>
      <c r="Z61">
        <f t="shared" si="7"/>
        <v>35</v>
      </c>
      <c r="AB61">
        <f t="shared" si="8"/>
        <v>343.94904458598728</v>
      </c>
      <c r="AC61">
        <f t="shared" si="9"/>
        <v>25.477707006369428</v>
      </c>
      <c r="AD61">
        <f t="shared" si="10"/>
        <v>0</v>
      </c>
      <c r="AE61">
        <f t="shared" si="11"/>
        <v>369.42675159235671</v>
      </c>
      <c r="AG61">
        <f t="shared" si="12"/>
        <v>76.433121019108285</v>
      </c>
      <c r="AH61">
        <f t="shared" si="13"/>
        <v>0</v>
      </c>
      <c r="AI61">
        <f t="shared" si="14"/>
        <v>0</v>
      </c>
      <c r="AJ61">
        <f t="shared" si="15"/>
        <v>76.433121019108285</v>
      </c>
      <c r="AK61">
        <f t="shared" si="16"/>
        <v>445.85987261146499</v>
      </c>
      <c r="AL61">
        <f t="shared" si="17"/>
        <v>82.857142857142861</v>
      </c>
      <c r="AM61">
        <f t="shared" si="18"/>
        <v>17.142857142857142</v>
      </c>
      <c r="AN61">
        <f t="shared" si="19"/>
        <v>93.103448275862064</v>
      </c>
      <c r="AO61">
        <f t="shared" si="20"/>
        <v>6.8965517241379306</v>
      </c>
      <c r="AP61">
        <f t="shared" si="21"/>
        <v>0</v>
      </c>
      <c r="AQ61">
        <f t="shared" si="22"/>
        <v>100</v>
      </c>
      <c r="AR61">
        <f t="shared" si="23"/>
        <v>0</v>
      </c>
      <c r="AS61">
        <f t="shared" si="24"/>
        <v>94.285714285714278</v>
      </c>
      <c r="AT61">
        <f t="shared" si="25"/>
        <v>5.7142857142857144</v>
      </c>
      <c r="AU61">
        <f t="shared" si="26"/>
        <v>0</v>
      </c>
      <c r="AW61">
        <f t="shared" si="27"/>
        <v>114.64968152866243</v>
      </c>
      <c r="AX61">
        <f t="shared" si="28"/>
        <v>25.477707006369428</v>
      </c>
      <c r="AY61">
        <f t="shared" si="29"/>
        <v>0</v>
      </c>
      <c r="AZ61">
        <f t="shared" si="30"/>
        <v>140.12738853503186</v>
      </c>
      <c r="BA61">
        <f t="shared" si="31"/>
        <v>38.216560509554142</v>
      </c>
      <c r="BB61">
        <f t="shared" si="32"/>
        <v>0</v>
      </c>
      <c r="BC61">
        <f t="shared" si="33"/>
        <v>38.216560509554142</v>
      </c>
      <c r="BD61">
        <f t="shared" si="34"/>
        <v>178.343949044586</v>
      </c>
      <c r="BE61">
        <f t="shared" si="35"/>
        <v>78.571428571428569</v>
      </c>
      <c r="BF61">
        <f t="shared" si="36"/>
        <v>21.428571428571427</v>
      </c>
      <c r="BG61">
        <f t="shared" si="37"/>
        <v>81.818181818181827</v>
      </c>
      <c r="BH61">
        <f t="shared" si="38"/>
        <v>18.181818181818183</v>
      </c>
      <c r="BI61">
        <f t="shared" si="39"/>
        <v>0</v>
      </c>
      <c r="BJ61">
        <f t="shared" si="40"/>
        <v>100</v>
      </c>
      <c r="BK61">
        <f t="shared" si="41"/>
        <v>0</v>
      </c>
      <c r="BL61">
        <f t="shared" si="42"/>
        <v>85.714285714285708</v>
      </c>
      <c r="BM61">
        <f t="shared" si="43"/>
        <v>14.285714285714285</v>
      </c>
      <c r="BN61">
        <f t="shared" si="44"/>
        <v>0</v>
      </c>
      <c r="BP61">
        <f t="shared" si="45"/>
        <v>25.477707006369428</v>
      </c>
      <c r="BQ61">
        <f t="shared" si="46"/>
        <v>152.86624203821657</v>
      </c>
      <c r="BR61">
        <f t="shared" si="47"/>
        <v>0</v>
      </c>
      <c r="BS61">
        <f t="shared" si="48"/>
        <v>0</v>
      </c>
    </row>
    <row r="62" spans="1:71">
      <c r="A62" s="5">
        <v>43662</v>
      </c>
      <c r="B62" s="31">
        <v>2</v>
      </c>
      <c r="C62" s="4">
        <v>5</v>
      </c>
      <c r="D62" s="4" t="s">
        <v>4</v>
      </c>
      <c r="E62" s="4">
        <v>1</v>
      </c>
      <c r="F62" s="4">
        <v>1</v>
      </c>
      <c r="K62" s="4">
        <v>1</v>
      </c>
      <c r="L62" s="4">
        <v>0</v>
      </c>
      <c r="M62" s="4">
        <v>2</v>
      </c>
      <c r="O62" s="4">
        <v>1</v>
      </c>
      <c r="Q62">
        <v>3</v>
      </c>
      <c r="T62">
        <f t="shared" si="5"/>
        <v>3</v>
      </c>
      <c r="Y62">
        <f t="shared" si="6"/>
        <v>0</v>
      </c>
      <c r="Z62">
        <f t="shared" si="7"/>
        <v>3</v>
      </c>
      <c r="AB62">
        <f t="shared" si="8"/>
        <v>38.216560509554142</v>
      </c>
      <c r="AC62">
        <f t="shared" si="9"/>
        <v>0</v>
      </c>
      <c r="AD62">
        <f t="shared" si="10"/>
        <v>0</v>
      </c>
      <c r="AE62">
        <f t="shared" si="11"/>
        <v>38.216560509554142</v>
      </c>
      <c r="AG62">
        <f t="shared" si="12"/>
        <v>0</v>
      </c>
      <c r="AH62">
        <f t="shared" si="13"/>
        <v>0</v>
      </c>
      <c r="AI62">
        <f t="shared" si="14"/>
        <v>0</v>
      </c>
      <c r="AJ62">
        <f t="shared" si="15"/>
        <v>0</v>
      </c>
      <c r="AK62">
        <f t="shared" si="16"/>
        <v>38.216560509554142</v>
      </c>
      <c r="AL62">
        <f t="shared" si="17"/>
        <v>100</v>
      </c>
      <c r="AM62">
        <f t="shared" si="18"/>
        <v>0</v>
      </c>
      <c r="AN62">
        <f t="shared" si="19"/>
        <v>100</v>
      </c>
      <c r="AO62">
        <f t="shared" si="20"/>
        <v>0</v>
      </c>
      <c r="AP62">
        <f t="shared" si="21"/>
        <v>0</v>
      </c>
      <c r="AQ62" t="e">
        <f t="shared" si="22"/>
        <v>#DIV/0!</v>
      </c>
      <c r="AR62" t="e">
        <f t="shared" si="23"/>
        <v>#DIV/0!</v>
      </c>
      <c r="AS62">
        <f t="shared" si="24"/>
        <v>100</v>
      </c>
      <c r="AT62">
        <f t="shared" si="25"/>
        <v>0</v>
      </c>
      <c r="AU62">
        <f t="shared" si="26"/>
        <v>0</v>
      </c>
      <c r="AW62">
        <f t="shared" si="27"/>
        <v>12.738853503184714</v>
      </c>
      <c r="AX62">
        <f t="shared" si="28"/>
        <v>0</v>
      </c>
      <c r="AY62">
        <f t="shared" si="29"/>
        <v>0</v>
      </c>
      <c r="AZ62">
        <f t="shared" si="30"/>
        <v>12.738853503184714</v>
      </c>
      <c r="BA62">
        <f t="shared" si="31"/>
        <v>0</v>
      </c>
      <c r="BB62">
        <f t="shared" si="32"/>
        <v>0</v>
      </c>
      <c r="BC62">
        <f t="shared" si="33"/>
        <v>0</v>
      </c>
      <c r="BD62">
        <f t="shared" si="34"/>
        <v>12.738853503184714</v>
      </c>
      <c r="BE62">
        <f t="shared" si="35"/>
        <v>100</v>
      </c>
      <c r="BF62">
        <f t="shared" si="36"/>
        <v>0</v>
      </c>
      <c r="BG62">
        <f t="shared" si="37"/>
        <v>100</v>
      </c>
      <c r="BH62">
        <f t="shared" si="38"/>
        <v>0</v>
      </c>
      <c r="BI62">
        <f t="shared" si="39"/>
        <v>0</v>
      </c>
      <c r="BJ62" t="e">
        <f t="shared" si="40"/>
        <v>#DIV/0!</v>
      </c>
      <c r="BK62" t="e">
        <f t="shared" si="41"/>
        <v>#DIV/0!</v>
      </c>
      <c r="BL62">
        <f t="shared" si="42"/>
        <v>100</v>
      </c>
      <c r="BM62">
        <f t="shared" si="43"/>
        <v>0</v>
      </c>
      <c r="BN62">
        <f t="shared" si="44"/>
        <v>0</v>
      </c>
      <c r="BP62">
        <f t="shared" si="45"/>
        <v>0</v>
      </c>
      <c r="BQ62">
        <f t="shared" si="46"/>
        <v>0</v>
      </c>
      <c r="BR62">
        <f t="shared" si="47"/>
        <v>12.738853503184714</v>
      </c>
      <c r="BS62">
        <f t="shared" si="48"/>
        <v>12.738853503184714</v>
      </c>
    </row>
    <row r="63" spans="1:71">
      <c r="A63" s="5">
        <v>43662</v>
      </c>
      <c r="B63" s="31">
        <v>2</v>
      </c>
      <c r="C63" s="4">
        <v>5</v>
      </c>
      <c r="D63" s="4" t="s">
        <v>4</v>
      </c>
      <c r="E63" s="4">
        <v>2</v>
      </c>
      <c r="F63" s="4">
        <v>5</v>
      </c>
      <c r="I63" s="4">
        <v>3</v>
      </c>
      <c r="K63" s="4">
        <v>2</v>
      </c>
      <c r="L63" s="4">
        <v>0</v>
      </c>
      <c r="M63" s="4">
        <v>10</v>
      </c>
      <c r="O63" s="4">
        <v>9.3000000000000007</v>
      </c>
      <c r="Q63">
        <v>15</v>
      </c>
      <c r="T63">
        <f t="shared" si="5"/>
        <v>15</v>
      </c>
      <c r="V63">
        <v>4.5</v>
      </c>
      <c r="Y63">
        <f t="shared" si="6"/>
        <v>4.5</v>
      </c>
      <c r="Z63">
        <f t="shared" si="7"/>
        <v>19.5</v>
      </c>
      <c r="AB63">
        <f t="shared" si="8"/>
        <v>191.08280254777071</v>
      </c>
      <c r="AC63">
        <f t="shared" si="9"/>
        <v>0</v>
      </c>
      <c r="AD63">
        <f t="shared" si="10"/>
        <v>0</v>
      </c>
      <c r="AE63">
        <f t="shared" si="11"/>
        <v>191.08280254777071</v>
      </c>
      <c r="AG63">
        <f t="shared" si="12"/>
        <v>57.324840764331213</v>
      </c>
      <c r="AH63">
        <f t="shared" si="13"/>
        <v>0</v>
      </c>
      <c r="AI63">
        <f t="shared" si="14"/>
        <v>0</v>
      </c>
      <c r="AJ63">
        <f t="shared" si="15"/>
        <v>57.324840764331213</v>
      </c>
      <c r="AK63">
        <f t="shared" si="16"/>
        <v>248.4076433121019</v>
      </c>
      <c r="AL63">
        <f t="shared" si="17"/>
        <v>76.923076923076934</v>
      </c>
      <c r="AM63">
        <f t="shared" si="18"/>
        <v>23.076923076923077</v>
      </c>
      <c r="AN63">
        <f t="shared" si="19"/>
        <v>100</v>
      </c>
      <c r="AO63">
        <f t="shared" si="20"/>
        <v>0</v>
      </c>
      <c r="AP63">
        <f t="shared" si="21"/>
        <v>0</v>
      </c>
      <c r="AQ63">
        <f t="shared" si="22"/>
        <v>100</v>
      </c>
      <c r="AR63">
        <f t="shared" si="23"/>
        <v>0</v>
      </c>
      <c r="AS63">
        <f t="shared" si="24"/>
        <v>100.00000000000003</v>
      </c>
      <c r="AT63">
        <f t="shared" si="25"/>
        <v>0</v>
      </c>
      <c r="AU63">
        <f t="shared" si="26"/>
        <v>0</v>
      </c>
      <c r="AW63">
        <f t="shared" si="27"/>
        <v>63.694267515923563</v>
      </c>
      <c r="AX63">
        <f t="shared" si="28"/>
        <v>0</v>
      </c>
      <c r="AY63">
        <f t="shared" si="29"/>
        <v>0</v>
      </c>
      <c r="AZ63">
        <f t="shared" si="30"/>
        <v>63.694267515923563</v>
      </c>
      <c r="BA63">
        <f t="shared" si="31"/>
        <v>38.216560509554142</v>
      </c>
      <c r="BB63">
        <f t="shared" si="32"/>
        <v>0</v>
      </c>
      <c r="BC63">
        <f t="shared" si="33"/>
        <v>38.216560509554142</v>
      </c>
      <c r="BD63">
        <f t="shared" si="34"/>
        <v>101.91082802547771</v>
      </c>
      <c r="BE63">
        <f t="shared" si="35"/>
        <v>62.499999999999986</v>
      </c>
      <c r="BF63">
        <f t="shared" si="36"/>
        <v>37.5</v>
      </c>
      <c r="BG63">
        <f t="shared" si="37"/>
        <v>100</v>
      </c>
      <c r="BH63">
        <f t="shared" si="38"/>
        <v>0</v>
      </c>
      <c r="BI63">
        <f t="shared" si="39"/>
        <v>0</v>
      </c>
      <c r="BJ63">
        <f t="shared" si="40"/>
        <v>100</v>
      </c>
      <c r="BK63">
        <f t="shared" si="41"/>
        <v>0</v>
      </c>
      <c r="BL63">
        <f t="shared" si="42"/>
        <v>100</v>
      </c>
      <c r="BM63">
        <f t="shared" si="43"/>
        <v>0</v>
      </c>
      <c r="BN63">
        <f t="shared" si="44"/>
        <v>0</v>
      </c>
      <c r="BP63">
        <f t="shared" si="45"/>
        <v>0</v>
      </c>
      <c r="BQ63">
        <f t="shared" si="46"/>
        <v>0</v>
      </c>
      <c r="BR63">
        <f t="shared" si="47"/>
        <v>25.477707006369428</v>
      </c>
      <c r="BS63">
        <f t="shared" si="48"/>
        <v>118.47133757961784</v>
      </c>
    </row>
    <row r="64" spans="1:71">
      <c r="A64" s="5">
        <v>43662</v>
      </c>
      <c r="B64" s="31">
        <v>2</v>
      </c>
      <c r="C64" s="4">
        <v>5</v>
      </c>
      <c r="D64" s="4" t="s">
        <v>4</v>
      </c>
      <c r="E64" s="4">
        <v>3</v>
      </c>
      <c r="F64" s="4">
        <v>8</v>
      </c>
      <c r="G64" s="4">
        <v>2</v>
      </c>
      <c r="H64" s="4">
        <v>1</v>
      </c>
      <c r="K64" s="4">
        <v>1</v>
      </c>
      <c r="L64" s="4">
        <v>0</v>
      </c>
      <c r="M64" s="4">
        <v>12</v>
      </c>
      <c r="O64" s="4">
        <v>1.7</v>
      </c>
      <c r="Q64">
        <v>20</v>
      </c>
      <c r="R64">
        <v>2</v>
      </c>
      <c r="S64">
        <v>0</v>
      </c>
      <c r="T64">
        <f t="shared" si="5"/>
        <v>22</v>
      </c>
      <c r="Y64">
        <f t="shared" si="6"/>
        <v>0</v>
      </c>
      <c r="Z64">
        <f t="shared" si="7"/>
        <v>22</v>
      </c>
      <c r="AB64">
        <f t="shared" si="8"/>
        <v>254.77707006369425</v>
      </c>
      <c r="AC64">
        <f t="shared" si="9"/>
        <v>25.477707006369428</v>
      </c>
      <c r="AD64">
        <f t="shared" si="10"/>
        <v>0</v>
      </c>
      <c r="AE64">
        <f t="shared" si="11"/>
        <v>280.25477707006371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280.25477707006371</v>
      </c>
      <c r="AL64">
        <f t="shared" si="17"/>
        <v>100</v>
      </c>
      <c r="AM64">
        <f t="shared" si="18"/>
        <v>0</v>
      </c>
      <c r="AN64">
        <f t="shared" si="19"/>
        <v>90.909090909090892</v>
      </c>
      <c r="AO64">
        <f t="shared" si="20"/>
        <v>9.0909090909090917</v>
      </c>
      <c r="AP64">
        <f t="shared" si="21"/>
        <v>0</v>
      </c>
      <c r="AQ64" t="e">
        <f t="shared" si="22"/>
        <v>#DIV/0!</v>
      </c>
      <c r="AR64" t="e">
        <f t="shared" si="23"/>
        <v>#DIV/0!</v>
      </c>
      <c r="AS64">
        <f t="shared" si="24"/>
        <v>90.909090909090892</v>
      </c>
      <c r="AT64">
        <f t="shared" si="25"/>
        <v>9.0909090909090917</v>
      </c>
      <c r="AU64">
        <f t="shared" si="26"/>
        <v>0</v>
      </c>
      <c r="AW64">
        <f t="shared" si="27"/>
        <v>101.91082802547771</v>
      </c>
      <c r="AX64">
        <f t="shared" si="28"/>
        <v>25.477707006369428</v>
      </c>
      <c r="AY64">
        <f t="shared" si="29"/>
        <v>12.738853503184714</v>
      </c>
      <c r="AZ64">
        <f t="shared" si="30"/>
        <v>140.12738853503186</v>
      </c>
      <c r="BA64">
        <f t="shared" si="31"/>
        <v>0</v>
      </c>
      <c r="BB64">
        <f t="shared" si="32"/>
        <v>0</v>
      </c>
      <c r="BC64">
        <f t="shared" si="33"/>
        <v>0</v>
      </c>
      <c r="BD64">
        <f t="shared" si="34"/>
        <v>140.12738853503186</v>
      </c>
      <c r="BE64">
        <f t="shared" si="35"/>
        <v>100</v>
      </c>
      <c r="BF64">
        <f t="shared" si="36"/>
        <v>0</v>
      </c>
      <c r="BG64">
        <f t="shared" si="37"/>
        <v>72.727272727272734</v>
      </c>
      <c r="BH64">
        <f t="shared" si="38"/>
        <v>18.181818181818183</v>
      </c>
      <c r="BI64">
        <f t="shared" si="39"/>
        <v>9.0909090909090917</v>
      </c>
      <c r="BJ64" t="e">
        <f t="shared" si="40"/>
        <v>#DIV/0!</v>
      </c>
      <c r="BK64" t="e">
        <f t="shared" si="41"/>
        <v>#DIV/0!</v>
      </c>
      <c r="BL64">
        <f t="shared" si="42"/>
        <v>72.727272727272734</v>
      </c>
      <c r="BM64">
        <f t="shared" si="43"/>
        <v>18.181818181818183</v>
      </c>
      <c r="BN64">
        <f t="shared" si="44"/>
        <v>9.0909090909090917</v>
      </c>
      <c r="BP64">
        <f t="shared" si="45"/>
        <v>0</v>
      </c>
      <c r="BQ64">
        <f t="shared" si="46"/>
        <v>0</v>
      </c>
      <c r="BR64">
        <f t="shared" si="47"/>
        <v>12.738853503184714</v>
      </c>
      <c r="BS64">
        <f t="shared" si="48"/>
        <v>21.656050955414013</v>
      </c>
    </row>
    <row r="65" spans="1:71">
      <c r="A65" s="5">
        <v>43662</v>
      </c>
      <c r="B65" s="31">
        <v>2</v>
      </c>
      <c r="C65" s="4">
        <v>5</v>
      </c>
      <c r="D65" s="4" t="s">
        <v>4</v>
      </c>
      <c r="E65" s="4">
        <v>4</v>
      </c>
      <c r="F65" s="4">
        <v>33</v>
      </c>
      <c r="G65" s="4">
        <v>2</v>
      </c>
      <c r="I65" s="4">
        <v>1</v>
      </c>
      <c r="L65" s="4">
        <v>1</v>
      </c>
      <c r="M65" s="4">
        <v>36</v>
      </c>
      <c r="N65" s="4">
        <v>8.6999999999999993</v>
      </c>
      <c r="Q65">
        <v>66</v>
      </c>
      <c r="R65">
        <v>2</v>
      </c>
      <c r="T65">
        <f t="shared" si="5"/>
        <v>68</v>
      </c>
      <c r="V65">
        <v>2</v>
      </c>
      <c r="Y65">
        <f t="shared" si="6"/>
        <v>2</v>
      </c>
      <c r="Z65">
        <f t="shared" si="7"/>
        <v>70</v>
      </c>
      <c r="AB65">
        <f t="shared" si="8"/>
        <v>840.76433121019113</v>
      </c>
      <c r="AC65">
        <f t="shared" si="9"/>
        <v>25.477707006369428</v>
      </c>
      <c r="AD65">
        <f t="shared" si="10"/>
        <v>0</v>
      </c>
      <c r="AE65">
        <f t="shared" si="11"/>
        <v>866.24203821656056</v>
      </c>
      <c r="AG65">
        <f t="shared" si="12"/>
        <v>25.477707006369428</v>
      </c>
      <c r="AH65">
        <f t="shared" si="13"/>
        <v>0</v>
      </c>
      <c r="AI65">
        <f t="shared" si="14"/>
        <v>0</v>
      </c>
      <c r="AJ65">
        <f t="shared" si="15"/>
        <v>25.477707006369428</v>
      </c>
      <c r="AK65">
        <f t="shared" si="16"/>
        <v>891.71974522292999</v>
      </c>
      <c r="AL65">
        <f t="shared" si="17"/>
        <v>97.142857142857139</v>
      </c>
      <c r="AM65">
        <f t="shared" si="18"/>
        <v>2.8571428571428572</v>
      </c>
      <c r="AN65">
        <f t="shared" si="19"/>
        <v>97.058823529411768</v>
      </c>
      <c r="AO65">
        <f t="shared" si="20"/>
        <v>2.9411764705882351</v>
      </c>
      <c r="AP65">
        <f t="shared" si="21"/>
        <v>0</v>
      </c>
      <c r="AQ65">
        <f t="shared" si="22"/>
        <v>100</v>
      </c>
      <c r="AR65">
        <f t="shared" si="23"/>
        <v>0</v>
      </c>
      <c r="AS65">
        <f t="shared" si="24"/>
        <v>97.142857142857139</v>
      </c>
      <c r="AT65">
        <f t="shared" si="25"/>
        <v>2.8571428571428572</v>
      </c>
      <c r="AU65">
        <f t="shared" si="26"/>
        <v>0</v>
      </c>
      <c r="AW65">
        <f t="shared" si="27"/>
        <v>420.38216560509557</v>
      </c>
      <c r="AX65">
        <f t="shared" si="28"/>
        <v>25.477707006369428</v>
      </c>
      <c r="AY65">
        <f t="shared" si="29"/>
        <v>0</v>
      </c>
      <c r="AZ65">
        <f t="shared" si="30"/>
        <v>445.85987261146499</v>
      </c>
      <c r="BA65">
        <f t="shared" si="31"/>
        <v>12.738853503184714</v>
      </c>
      <c r="BB65">
        <f t="shared" si="32"/>
        <v>0</v>
      </c>
      <c r="BC65">
        <f t="shared" si="33"/>
        <v>12.738853503184714</v>
      </c>
      <c r="BD65">
        <f t="shared" si="34"/>
        <v>458.59872611464971</v>
      </c>
      <c r="BE65">
        <f t="shared" si="35"/>
        <v>97.222222222222214</v>
      </c>
      <c r="BF65">
        <f t="shared" si="36"/>
        <v>2.7777777777777777</v>
      </c>
      <c r="BG65">
        <f t="shared" si="37"/>
        <v>94.285714285714278</v>
      </c>
      <c r="BH65">
        <f t="shared" si="38"/>
        <v>5.7142857142857144</v>
      </c>
      <c r="BI65">
        <f t="shared" si="39"/>
        <v>0</v>
      </c>
      <c r="BJ65">
        <f t="shared" si="40"/>
        <v>100</v>
      </c>
      <c r="BK65">
        <f t="shared" si="41"/>
        <v>0</v>
      </c>
      <c r="BL65">
        <f t="shared" si="42"/>
        <v>94.444444444444443</v>
      </c>
      <c r="BM65">
        <f t="shared" si="43"/>
        <v>5.5555555555555554</v>
      </c>
      <c r="BN65">
        <f t="shared" si="44"/>
        <v>0</v>
      </c>
      <c r="BP65">
        <f t="shared" si="45"/>
        <v>12.738853503184714</v>
      </c>
      <c r="BQ65">
        <f t="shared" si="46"/>
        <v>110.828025477707</v>
      </c>
      <c r="BR65">
        <f t="shared" si="47"/>
        <v>0</v>
      </c>
      <c r="BS65">
        <f t="shared" si="48"/>
        <v>0</v>
      </c>
    </row>
    <row r="66" spans="1:71">
      <c r="A66" s="5">
        <v>43662</v>
      </c>
      <c r="B66" s="31">
        <v>2</v>
      </c>
      <c r="C66" s="4">
        <v>5</v>
      </c>
      <c r="D66" s="4" t="s">
        <v>4</v>
      </c>
      <c r="E66" s="4">
        <v>5</v>
      </c>
      <c r="F66" s="4">
        <v>26</v>
      </c>
      <c r="G66" s="4">
        <v>5</v>
      </c>
      <c r="K66" s="4">
        <v>2</v>
      </c>
      <c r="L66" s="4">
        <v>2</v>
      </c>
      <c r="M66" s="4">
        <v>33</v>
      </c>
      <c r="N66" s="4">
        <v>3.1</v>
      </c>
      <c r="O66" s="4">
        <v>3.2</v>
      </c>
      <c r="Q66">
        <v>65</v>
      </c>
      <c r="R66">
        <v>5</v>
      </c>
      <c r="T66">
        <f t="shared" si="5"/>
        <v>70</v>
      </c>
      <c r="Y66">
        <f t="shared" si="6"/>
        <v>0</v>
      </c>
      <c r="Z66">
        <f t="shared" si="7"/>
        <v>70</v>
      </c>
      <c r="AB66">
        <f t="shared" si="8"/>
        <v>828.02547770700642</v>
      </c>
      <c r="AC66">
        <f t="shared" si="9"/>
        <v>63.694267515923563</v>
      </c>
      <c r="AD66">
        <f t="shared" si="10"/>
        <v>0</v>
      </c>
      <c r="AE66">
        <f t="shared" si="11"/>
        <v>891.71974522292999</v>
      </c>
      <c r="AG66">
        <f t="shared" si="12"/>
        <v>0</v>
      </c>
      <c r="AH66">
        <f t="shared" si="13"/>
        <v>0</v>
      </c>
      <c r="AI66">
        <f t="shared" si="14"/>
        <v>0</v>
      </c>
      <c r="AJ66">
        <f t="shared" si="15"/>
        <v>0</v>
      </c>
      <c r="AK66">
        <f t="shared" si="16"/>
        <v>891.71974522292999</v>
      </c>
      <c r="AL66">
        <f t="shared" si="17"/>
        <v>100</v>
      </c>
      <c r="AM66">
        <f t="shared" si="18"/>
        <v>0</v>
      </c>
      <c r="AN66">
        <f t="shared" si="19"/>
        <v>92.857142857142861</v>
      </c>
      <c r="AO66">
        <f t="shared" si="20"/>
        <v>7.1428571428571423</v>
      </c>
      <c r="AP66">
        <f t="shared" si="21"/>
        <v>0</v>
      </c>
      <c r="AQ66" t="e">
        <f t="shared" si="22"/>
        <v>#DIV/0!</v>
      </c>
      <c r="AR66" t="e">
        <f t="shared" si="23"/>
        <v>#DIV/0!</v>
      </c>
      <c r="AS66">
        <f t="shared" si="24"/>
        <v>92.857142857142861</v>
      </c>
      <c r="AT66">
        <f t="shared" si="25"/>
        <v>7.1428571428571423</v>
      </c>
      <c r="AU66">
        <f t="shared" si="26"/>
        <v>0</v>
      </c>
      <c r="AW66">
        <f t="shared" si="27"/>
        <v>331.21019108280257</v>
      </c>
      <c r="AX66">
        <f t="shared" si="28"/>
        <v>63.694267515923563</v>
      </c>
      <c r="AY66">
        <f t="shared" si="29"/>
        <v>0</v>
      </c>
      <c r="AZ66">
        <f t="shared" si="30"/>
        <v>394.90445859872614</v>
      </c>
      <c r="BA66">
        <f t="shared" si="31"/>
        <v>0</v>
      </c>
      <c r="BB66">
        <f t="shared" si="32"/>
        <v>0</v>
      </c>
      <c r="BC66">
        <f t="shared" si="33"/>
        <v>0</v>
      </c>
      <c r="BD66">
        <f t="shared" si="34"/>
        <v>394.90445859872614</v>
      </c>
      <c r="BE66">
        <f t="shared" si="35"/>
        <v>100</v>
      </c>
      <c r="BF66">
        <f t="shared" si="36"/>
        <v>0</v>
      </c>
      <c r="BG66">
        <f t="shared" si="37"/>
        <v>83.870967741935488</v>
      </c>
      <c r="BH66">
        <f t="shared" si="38"/>
        <v>16.129032258064516</v>
      </c>
      <c r="BI66">
        <f t="shared" si="39"/>
        <v>0</v>
      </c>
      <c r="BJ66" t="e">
        <f t="shared" si="40"/>
        <v>#DIV/0!</v>
      </c>
      <c r="BK66" t="e">
        <f t="shared" si="41"/>
        <v>#DIV/0!</v>
      </c>
      <c r="BL66">
        <f t="shared" si="42"/>
        <v>83.870967741935488</v>
      </c>
      <c r="BM66">
        <f t="shared" si="43"/>
        <v>16.129032258064516</v>
      </c>
      <c r="BN66">
        <f t="shared" si="44"/>
        <v>0</v>
      </c>
      <c r="BP66">
        <f t="shared" si="45"/>
        <v>25.477707006369428</v>
      </c>
      <c r="BQ66">
        <f t="shared" si="46"/>
        <v>39.490445859872615</v>
      </c>
      <c r="BR66">
        <f t="shared" si="47"/>
        <v>25.477707006369428</v>
      </c>
      <c r="BS66">
        <f t="shared" si="48"/>
        <v>40.764331210191088</v>
      </c>
    </row>
    <row r="67" spans="1:71">
      <c r="A67" s="5">
        <v>43662</v>
      </c>
      <c r="B67" s="31">
        <v>2</v>
      </c>
      <c r="C67" s="4">
        <v>5</v>
      </c>
      <c r="D67" s="4" t="s">
        <v>5</v>
      </c>
      <c r="E67" s="4">
        <v>1</v>
      </c>
      <c r="F67" s="7">
        <v>14</v>
      </c>
      <c r="G67" s="7">
        <v>3</v>
      </c>
      <c r="H67" s="7"/>
      <c r="I67" s="7"/>
      <c r="J67" s="7"/>
      <c r="K67" s="7"/>
      <c r="L67" s="7">
        <v>0</v>
      </c>
      <c r="M67" s="4">
        <v>17</v>
      </c>
      <c r="N67" s="7"/>
      <c r="O67" s="7"/>
      <c r="Q67">
        <v>56</v>
      </c>
      <c r="R67">
        <v>1.5</v>
      </c>
      <c r="T67">
        <f t="shared" ref="T67:T130" si="49">SUM(Q67:S67)</f>
        <v>57.5</v>
      </c>
      <c r="Y67">
        <f t="shared" ref="Y67:Y130" si="50">SUM(V67:X67)</f>
        <v>0</v>
      </c>
      <c r="Z67">
        <f t="shared" ref="Z67:Z130" si="51">Y67+T67</f>
        <v>57.5</v>
      </c>
      <c r="AB67">
        <f t="shared" ref="AB67:AB130" si="52">Q67/0.0785</f>
        <v>713.37579617834399</v>
      </c>
      <c r="AC67">
        <f t="shared" ref="AC67:AC130" si="53">R67/0.0785</f>
        <v>19.108280254777071</v>
      </c>
      <c r="AD67">
        <f t="shared" ref="AD67:AD130" si="54">S67/0.0785</f>
        <v>0</v>
      </c>
      <c r="AE67">
        <f t="shared" ref="AE67:AE130" si="55">T67/0.0785</f>
        <v>732.484076433121</v>
      </c>
      <c r="AG67">
        <f t="shared" ref="AG67:AG130" si="56">V67/0.0785</f>
        <v>0</v>
      </c>
      <c r="AH67">
        <f t="shared" ref="AH67:AH130" si="57">W67/0.0785</f>
        <v>0</v>
      </c>
      <c r="AI67">
        <f t="shared" ref="AI67:AI130" si="58">X67/0.0785</f>
        <v>0</v>
      </c>
      <c r="AJ67">
        <f t="shared" ref="AJ67:AJ130" si="59">Y67/0.0785</f>
        <v>0</v>
      </c>
      <c r="AK67">
        <f t="shared" ref="AK67:AK130" si="60">Z67/0.0785</f>
        <v>732.484076433121</v>
      </c>
      <c r="AL67">
        <f t="shared" ref="AL67:AL130" si="61">AE67/AK67*100</f>
        <v>100</v>
      </c>
      <c r="AM67">
        <f t="shared" ref="AM67:AM130" si="62">AJ67/AK67*100</f>
        <v>0</v>
      </c>
      <c r="AN67">
        <f t="shared" ref="AN67:AN130" si="63">AB67/AE67*100</f>
        <v>97.391304347826093</v>
      </c>
      <c r="AO67">
        <f t="shared" ref="AO67:AO130" si="64">AC67/AE67*100</f>
        <v>2.6086956521739131</v>
      </c>
      <c r="AP67">
        <f t="shared" ref="AP67:AP130" si="65">AD67/AE67*100</f>
        <v>0</v>
      </c>
      <c r="AQ67" t="e">
        <f t="shared" ref="AQ67:AQ130" si="66">AG67/AJ67*100</f>
        <v>#DIV/0!</v>
      </c>
      <c r="AR67" t="e">
        <f t="shared" ref="AR67:AR130" si="67">AH67/AJ67*100</f>
        <v>#DIV/0!</v>
      </c>
      <c r="AS67">
        <f t="shared" ref="AS67:AS130" si="68">(AB67+AG67)/AK67*100</f>
        <v>97.391304347826093</v>
      </c>
      <c r="AT67">
        <f t="shared" ref="AT67:AT130" si="69">(AC67+AH67)/AK67*100</f>
        <v>2.6086956521739131</v>
      </c>
      <c r="AU67">
        <f t="shared" ref="AU67:AU130" si="70">(AD67+AI67)/AK67*100</f>
        <v>0</v>
      </c>
      <c r="AW67">
        <f t="shared" ref="AW67:AW130" si="71">F67/0.0785</f>
        <v>178.343949044586</v>
      </c>
      <c r="AX67">
        <f t="shared" ref="AX67:AX130" si="72">G67/0.0785</f>
        <v>38.216560509554142</v>
      </c>
      <c r="AY67">
        <f t="shared" ref="AY67:AY130" si="73">H67/0.0785</f>
        <v>0</v>
      </c>
      <c r="AZ67">
        <f t="shared" ref="AZ67:AZ130" si="74">(F67+G67+H67)/0.0785</f>
        <v>216.56050955414014</v>
      </c>
      <c r="BA67">
        <f t="shared" ref="BA67:BA130" si="75">I67/0.0785</f>
        <v>0</v>
      </c>
      <c r="BB67">
        <f t="shared" ref="BB67:BB130" si="76">J67/0.0785</f>
        <v>0</v>
      </c>
      <c r="BC67">
        <f t="shared" ref="BC67:BC130" si="77">(I67+J67)/0.0785</f>
        <v>0</v>
      </c>
      <c r="BD67">
        <f t="shared" ref="BD67:BD130" si="78">AZ67+BC67</f>
        <v>216.56050955414014</v>
      </c>
      <c r="BE67">
        <f t="shared" ref="BE67:BE130" si="79">AZ67/BD67*100</f>
        <v>100</v>
      </c>
      <c r="BF67">
        <f t="shared" ref="BF67:BF130" si="80">BC67/BD67*100</f>
        <v>0</v>
      </c>
      <c r="BG67">
        <f t="shared" ref="BG67:BG130" si="81">AW67/AZ67*100</f>
        <v>82.35294117647058</v>
      </c>
      <c r="BH67">
        <f t="shared" ref="BH67:BH130" si="82">AX67/AZ67*100</f>
        <v>17.647058823529413</v>
      </c>
      <c r="BI67">
        <f t="shared" ref="BI67:BI130" si="83">AY67/AZ67*100</f>
        <v>0</v>
      </c>
      <c r="BJ67" t="e">
        <f t="shared" ref="BJ67:BJ130" si="84">BA67/BC67*100</f>
        <v>#DIV/0!</v>
      </c>
      <c r="BK67" t="e">
        <f t="shared" ref="BK67:BK130" si="85">BB67/BC67*100</f>
        <v>#DIV/0!</v>
      </c>
      <c r="BL67">
        <f t="shared" ref="BL67:BL130" si="86">(AW67+BA67)/BD67*100</f>
        <v>82.35294117647058</v>
      </c>
      <c r="BM67">
        <f t="shared" ref="BM67:BM130" si="87">(AX67+BB67)/BD67*100</f>
        <v>17.647058823529413</v>
      </c>
      <c r="BN67">
        <f t="shared" ref="BN67:BN130" si="88">AY67/BD67*100</f>
        <v>0</v>
      </c>
      <c r="BP67">
        <f t="shared" ref="BP67:BP130" si="89">L67/0.0785</f>
        <v>0</v>
      </c>
      <c r="BQ67">
        <f t="shared" ref="BQ67:BQ130" si="90">N67/0.0785</f>
        <v>0</v>
      </c>
      <c r="BR67">
        <f t="shared" ref="BR67:BR130" si="91">K67/0.0785</f>
        <v>0</v>
      </c>
      <c r="BS67">
        <f t="shared" ref="BS67:BS130" si="92">O67/0.0785</f>
        <v>0</v>
      </c>
    </row>
    <row r="68" spans="1:71">
      <c r="A68" s="5">
        <v>43662</v>
      </c>
      <c r="B68" s="31">
        <v>2</v>
      </c>
      <c r="C68" s="4">
        <v>5</v>
      </c>
      <c r="D68" s="4" t="s">
        <v>5</v>
      </c>
      <c r="E68" s="4">
        <v>2</v>
      </c>
      <c r="F68" s="4">
        <v>34</v>
      </c>
      <c r="G68" s="4">
        <v>2</v>
      </c>
      <c r="I68" s="4">
        <v>1</v>
      </c>
      <c r="K68" s="4">
        <v>2</v>
      </c>
      <c r="L68" s="4">
        <v>2</v>
      </c>
      <c r="M68" s="4">
        <v>39</v>
      </c>
      <c r="N68" s="4">
        <v>5.6</v>
      </c>
      <c r="O68" s="4">
        <v>4.0999999999999996</v>
      </c>
      <c r="Q68">
        <v>68</v>
      </c>
      <c r="R68">
        <v>3</v>
      </c>
      <c r="T68">
        <f t="shared" si="49"/>
        <v>71</v>
      </c>
      <c r="V68">
        <v>2</v>
      </c>
      <c r="Y68">
        <f t="shared" si="50"/>
        <v>2</v>
      </c>
      <c r="Z68">
        <f t="shared" si="51"/>
        <v>73</v>
      </c>
      <c r="AB68">
        <f t="shared" si="52"/>
        <v>866.24203821656056</v>
      </c>
      <c r="AC68">
        <f t="shared" si="53"/>
        <v>38.216560509554142</v>
      </c>
      <c r="AD68">
        <f t="shared" si="54"/>
        <v>0</v>
      </c>
      <c r="AE68">
        <f t="shared" si="55"/>
        <v>904.4585987261147</v>
      </c>
      <c r="AG68">
        <f t="shared" si="56"/>
        <v>25.477707006369428</v>
      </c>
      <c r="AH68">
        <f t="shared" si="57"/>
        <v>0</v>
      </c>
      <c r="AI68">
        <f t="shared" si="58"/>
        <v>0</v>
      </c>
      <c r="AJ68">
        <f t="shared" si="59"/>
        <v>25.477707006369428</v>
      </c>
      <c r="AK68">
        <f t="shared" si="60"/>
        <v>929.93630573248413</v>
      </c>
      <c r="AL68">
        <f t="shared" si="61"/>
        <v>97.260273972602747</v>
      </c>
      <c r="AM68">
        <f t="shared" si="62"/>
        <v>2.7397260273972601</v>
      </c>
      <c r="AN68">
        <f t="shared" si="63"/>
        <v>95.774647887323937</v>
      </c>
      <c r="AO68">
        <f t="shared" si="64"/>
        <v>4.225352112676056</v>
      </c>
      <c r="AP68">
        <f t="shared" si="65"/>
        <v>0</v>
      </c>
      <c r="AQ68">
        <f t="shared" si="66"/>
        <v>100</v>
      </c>
      <c r="AR68">
        <f t="shared" si="67"/>
        <v>0</v>
      </c>
      <c r="AS68">
        <f t="shared" si="68"/>
        <v>95.890410958904098</v>
      </c>
      <c r="AT68">
        <f t="shared" si="69"/>
        <v>4.10958904109589</v>
      </c>
      <c r="AU68">
        <f t="shared" si="70"/>
        <v>0</v>
      </c>
      <c r="AW68">
        <f t="shared" si="71"/>
        <v>433.12101910828028</v>
      </c>
      <c r="AX68">
        <f t="shared" si="72"/>
        <v>25.477707006369428</v>
      </c>
      <c r="AY68">
        <f t="shared" si="73"/>
        <v>0</v>
      </c>
      <c r="AZ68">
        <f t="shared" si="74"/>
        <v>458.59872611464971</v>
      </c>
      <c r="BA68">
        <f t="shared" si="75"/>
        <v>12.738853503184714</v>
      </c>
      <c r="BB68">
        <f t="shared" si="76"/>
        <v>0</v>
      </c>
      <c r="BC68">
        <f t="shared" si="77"/>
        <v>12.738853503184714</v>
      </c>
      <c r="BD68">
        <f t="shared" si="78"/>
        <v>471.33757961783442</v>
      </c>
      <c r="BE68">
        <f t="shared" si="79"/>
        <v>97.297297297297305</v>
      </c>
      <c r="BF68">
        <f t="shared" si="80"/>
        <v>2.7027027027027026</v>
      </c>
      <c r="BG68">
        <f t="shared" si="81"/>
        <v>94.444444444444443</v>
      </c>
      <c r="BH68">
        <f t="shared" si="82"/>
        <v>5.5555555555555554</v>
      </c>
      <c r="BI68">
        <f t="shared" si="83"/>
        <v>0</v>
      </c>
      <c r="BJ68">
        <f t="shared" si="84"/>
        <v>100</v>
      </c>
      <c r="BK68">
        <f t="shared" si="85"/>
        <v>0</v>
      </c>
      <c r="BL68">
        <f t="shared" si="86"/>
        <v>94.594594594594597</v>
      </c>
      <c r="BM68">
        <f t="shared" si="87"/>
        <v>5.4054054054054053</v>
      </c>
      <c r="BN68">
        <f t="shared" si="88"/>
        <v>0</v>
      </c>
      <c r="BP68">
        <f t="shared" si="89"/>
        <v>25.477707006369428</v>
      </c>
      <c r="BQ68">
        <f t="shared" si="90"/>
        <v>71.337579617834393</v>
      </c>
      <c r="BR68">
        <f t="shared" si="91"/>
        <v>25.477707006369428</v>
      </c>
      <c r="BS68">
        <f t="shared" si="92"/>
        <v>52.229299363057322</v>
      </c>
    </row>
    <row r="69" spans="1:71">
      <c r="A69" s="5">
        <v>43662</v>
      </c>
      <c r="B69" s="31">
        <v>2</v>
      </c>
      <c r="C69" s="4">
        <v>5</v>
      </c>
      <c r="D69" s="4" t="s">
        <v>5</v>
      </c>
      <c r="E69" s="4">
        <v>3</v>
      </c>
      <c r="F69" s="4">
        <v>13</v>
      </c>
      <c r="I69" s="4">
        <v>4</v>
      </c>
      <c r="J69" s="4">
        <v>1</v>
      </c>
      <c r="K69" s="4">
        <v>2</v>
      </c>
      <c r="L69" s="8">
        <v>2</v>
      </c>
      <c r="M69" s="4">
        <v>20</v>
      </c>
      <c r="N69" s="4">
        <v>9.3000000000000007</v>
      </c>
      <c r="O69" s="4">
        <v>4.3</v>
      </c>
      <c r="Q69">
        <v>19.5</v>
      </c>
      <c r="T69">
        <f t="shared" si="49"/>
        <v>19.5</v>
      </c>
      <c r="V69">
        <v>0</v>
      </c>
      <c r="W69">
        <v>0</v>
      </c>
      <c r="Y69">
        <f t="shared" si="50"/>
        <v>0</v>
      </c>
      <c r="Z69">
        <f t="shared" si="51"/>
        <v>19.5</v>
      </c>
      <c r="AB69">
        <f t="shared" si="52"/>
        <v>248.4076433121019</v>
      </c>
      <c r="AC69">
        <f t="shared" si="53"/>
        <v>0</v>
      </c>
      <c r="AD69">
        <f t="shared" si="54"/>
        <v>0</v>
      </c>
      <c r="AE69">
        <f t="shared" si="55"/>
        <v>248.4076433121019</v>
      </c>
      <c r="AG69">
        <f t="shared" si="56"/>
        <v>0</v>
      </c>
      <c r="AH69">
        <f t="shared" si="57"/>
        <v>0</v>
      </c>
      <c r="AI69">
        <f t="shared" si="58"/>
        <v>0</v>
      </c>
      <c r="AJ69">
        <f t="shared" si="59"/>
        <v>0</v>
      </c>
      <c r="AK69">
        <f t="shared" si="60"/>
        <v>248.4076433121019</v>
      </c>
      <c r="AL69">
        <f t="shared" si="61"/>
        <v>100</v>
      </c>
      <c r="AM69">
        <f t="shared" si="62"/>
        <v>0</v>
      </c>
      <c r="AN69">
        <f t="shared" si="63"/>
        <v>100</v>
      </c>
      <c r="AO69">
        <f t="shared" si="64"/>
        <v>0</v>
      </c>
      <c r="AP69">
        <f t="shared" si="65"/>
        <v>0</v>
      </c>
      <c r="AQ69" t="e">
        <f t="shared" si="66"/>
        <v>#DIV/0!</v>
      </c>
      <c r="AR69" t="e">
        <f t="shared" si="67"/>
        <v>#DIV/0!</v>
      </c>
      <c r="AS69">
        <f t="shared" si="68"/>
        <v>100</v>
      </c>
      <c r="AT69">
        <f t="shared" si="69"/>
        <v>0</v>
      </c>
      <c r="AU69">
        <f t="shared" si="70"/>
        <v>0</v>
      </c>
      <c r="AW69">
        <f t="shared" si="71"/>
        <v>165.60509554140128</v>
      </c>
      <c r="AX69">
        <f t="shared" si="72"/>
        <v>0</v>
      </c>
      <c r="AY69">
        <f t="shared" si="73"/>
        <v>0</v>
      </c>
      <c r="AZ69">
        <f t="shared" si="74"/>
        <v>165.60509554140128</v>
      </c>
      <c r="BA69">
        <f t="shared" si="75"/>
        <v>50.955414012738856</v>
      </c>
      <c r="BB69">
        <f t="shared" si="76"/>
        <v>12.738853503184714</v>
      </c>
      <c r="BC69">
        <f t="shared" si="77"/>
        <v>63.694267515923563</v>
      </c>
      <c r="BD69">
        <f t="shared" si="78"/>
        <v>229.29936305732485</v>
      </c>
      <c r="BE69">
        <f t="shared" si="79"/>
        <v>72.222222222222214</v>
      </c>
      <c r="BF69">
        <f t="shared" si="80"/>
        <v>27.777777777777775</v>
      </c>
      <c r="BG69">
        <f t="shared" si="81"/>
        <v>100</v>
      </c>
      <c r="BH69">
        <f t="shared" si="82"/>
        <v>0</v>
      </c>
      <c r="BI69">
        <f t="shared" si="83"/>
        <v>0</v>
      </c>
      <c r="BJ69">
        <f t="shared" si="84"/>
        <v>80</v>
      </c>
      <c r="BK69">
        <f t="shared" si="85"/>
        <v>20</v>
      </c>
      <c r="BL69">
        <f t="shared" si="86"/>
        <v>94.444444444444443</v>
      </c>
      <c r="BM69">
        <f t="shared" si="87"/>
        <v>5.5555555555555554</v>
      </c>
      <c r="BN69">
        <f t="shared" si="88"/>
        <v>0</v>
      </c>
      <c r="BP69">
        <f t="shared" si="89"/>
        <v>25.477707006369428</v>
      </c>
      <c r="BQ69">
        <f t="shared" si="90"/>
        <v>118.47133757961784</v>
      </c>
      <c r="BR69">
        <f t="shared" si="91"/>
        <v>25.477707006369428</v>
      </c>
      <c r="BS69">
        <f t="shared" si="92"/>
        <v>54.777070063694268</v>
      </c>
    </row>
    <row r="70" spans="1:71">
      <c r="A70" s="5">
        <v>43662</v>
      </c>
      <c r="B70" s="31">
        <v>2</v>
      </c>
      <c r="C70" s="4">
        <v>5</v>
      </c>
      <c r="D70" s="4" t="s">
        <v>5</v>
      </c>
      <c r="E70" s="4">
        <v>4</v>
      </c>
      <c r="F70" s="8">
        <v>8</v>
      </c>
      <c r="G70" s="8">
        <v>4</v>
      </c>
      <c r="H70" s="8"/>
      <c r="I70" s="8">
        <v>5</v>
      </c>
      <c r="J70" s="8">
        <v>1</v>
      </c>
      <c r="K70" s="8">
        <v>1</v>
      </c>
      <c r="L70" s="8">
        <v>1</v>
      </c>
      <c r="M70" s="4">
        <v>19</v>
      </c>
      <c r="N70" s="4">
        <v>3.7</v>
      </c>
      <c r="O70" s="4">
        <v>2.2999999999999998</v>
      </c>
      <c r="Q70">
        <v>20</v>
      </c>
      <c r="R70">
        <v>2</v>
      </c>
      <c r="T70">
        <f t="shared" si="49"/>
        <v>22</v>
      </c>
      <c r="V70">
        <v>15</v>
      </c>
      <c r="W70">
        <v>0</v>
      </c>
      <c r="Y70">
        <f t="shared" si="50"/>
        <v>15</v>
      </c>
      <c r="Z70">
        <f t="shared" si="51"/>
        <v>37</v>
      </c>
      <c r="AB70">
        <f t="shared" si="52"/>
        <v>254.77707006369425</v>
      </c>
      <c r="AC70">
        <f t="shared" si="53"/>
        <v>25.477707006369428</v>
      </c>
      <c r="AD70">
        <f t="shared" si="54"/>
        <v>0</v>
      </c>
      <c r="AE70">
        <f t="shared" si="55"/>
        <v>280.25477707006371</v>
      </c>
      <c r="AG70">
        <f t="shared" si="56"/>
        <v>191.08280254777071</v>
      </c>
      <c r="AH70">
        <f t="shared" si="57"/>
        <v>0</v>
      </c>
      <c r="AI70">
        <f t="shared" si="58"/>
        <v>0</v>
      </c>
      <c r="AJ70">
        <f t="shared" si="59"/>
        <v>191.08280254777071</v>
      </c>
      <c r="AK70">
        <f t="shared" si="60"/>
        <v>471.33757961783436</v>
      </c>
      <c r="AL70">
        <f t="shared" si="61"/>
        <v>59.45945945945946</v>
      </c>
      <c r="AM70">
        <f t="shared" si="62"/>
        <v>40.54054054054054</v>
      </c>
      <c r="AN70">
        <f t="shared" si="63"/>
        <v>90.909090909090892</v>
      </c>
      <c r="AO70">
        <f t="shared" si="64"/>
        <v>9.0909090909090917</v>
      </c>
      <c r="AP70">
        <f t="shared" si="65"/>
        <v>0</v>
      </c>
      <c r="AQ70">
        <f t="shared" si="66"/>
        <v>100</v>
      </c>
      <c r="AR70">
        <f t="shared" si="67"/>
        <v>0</v>
      </c>
      <c r="AS70">
        <f t="shared" si="68"/>
        <v>94.594594594594611</v>
      </c>
      <c r="AT70">
        <f t="shared" si="69"/>
        <v>5.4054054054054061</v>
      </c>
      <c r="AU70">
        <f t="shared" si="70"/>
        <v>0</v>
      </c>
      <c r="AW70">
        <f t="shared" si="71"/>
        <v>101.91082802547771</v>
      </c>
      <c r="AX70">
        <f t="shared" si="72"/>
        <v>50.955414012738856</v>
      </c>
      <c r="AY70">
        <f t="shared" si="73"/>
        <v>0</v>
      </c>
      <c r="AZ70">
        <f t="shared" si="74"/>
        <v>152.86624203821657</v>
      </c>
      <c r="BA70">
        <f t="shared" si="75"/>
        <v>63.694267515923563</v>
      </c>
      <c r="BB70">
        <f t="shared" si="76"/>
        <v>12.738853503184714</v>
      </c>
      <c r="BC70">
        <f t="shared" si="77"/>
        <v>76.433121019108285</v>
      </c>
      <c r="BD70">
        <f t="shared" si="78"/>
        <v>229.29936305732485</v>
      </c>
      <c r="BE70">
        <f t="shared" si="79"/>
        <v>66.666666666666657</v>
      </c>
      <c r="BF70">
        <f t="shared" si="80"/>
        <v>33.333333333333329</v>
      </c>
      <c r="BG70">
        <f t="shared" si="81"/>
        <v>66.666666666666657</v>
      </c>
      <c r="BH70">
        <f t="shared" si="82"/>
        <v>33.333333333333329</v>
      </c>
      <c r="BI70">
        <f t="shared" si="83"/>
        <v>0</v>
      </c>
      <c r="BJ70">
        <f t="shared" si="84"/>
        <v>83.333333333333329</v>
      </c>
      <c r="BK70">
        <f t="shared" si="85"/>
        <v>16.666666666666664</v>
      </c>
      <c r="BL70">
        <f t="shared" si="86"/>
        <v>72.222222222222214</v>
      </c>
      <c r="BM70">
        <f t="shared" si="87"/>
        <v>27.777777777777779</v>
      </c>
      <c r="BN70">
        <f t="shared" si="88"/>
        <v>0</v>
      </c>
      <c r="BP70">
        <f t="shared" si="89"/>
        <v>12.738853503184714</v>
      </c>
      <c r="BQ70">
        <f t="shared" si="90"/>
        <v>47.133757961783445</v>
      </c>
      <c r="BR70">
        <f t="shared" si="91"/>
        <v>12.738853503184714</v>
      </c>
      <c r="BS70">
        <f t="shared" si="92"/>
        <v>29.29936305732484</v>
      </c>
    </row>
    <row r="71" spans="1:71">
      <c r="A71" s="5">
        <v>43662</v>
      </c>
      <c r="B71" s="31">
        <v>2</v>
      </c>
      <c r="C71" s="4">
        <v>5</v>
      </c>
      <c r="D71" s="4" t="s">
        <v>5</v>
      </c>
      <c r="E71" s="4">
        <v>5</v>
      </c>
      <c r="F71" s="4">
        <v>28</v>
      </c>
      <c r="G71" s="4">
        <v>8</v>
      </c>
      <c r="I71" s="4">
        <v>4</v>
      </c>
      <c r="K71" s="4">
        <v>1</v>
      </c>
      <c r="L71" s="4">
        <v>1</v>
      </c>
      <c r="M71" s="4">
        <v>41</v>
      </c>
      <c r="N71" s="4">
        <v>2.6</v>
      </c>
      <c r="O71" s="4">
        <v>1.8</v>
      </c>
      <c r="Q71">
        <v>84</v>
      </c>
      <c r="R71">
        <v>4</v>
      </c>
      <c r="T71">
        <f t="shared" si="49"/>
        <v>88</v>
      </c>
      <c r="V71">
        <v>10</v>
      </c>
      <c r="Y71">
        <f t="shared" si="50"/>
        <v>10</v>
      </c>
      <c r="Z71">
        <f t="shared" si="51"/>
        <v>98</v>
      </c>
      <c r="AB71">
        <f t="shared" si="52"/>
        <v>1070.063694267516</v>
      </c>
      <c r="AC71">
        <f t="shared" si="53"/>
        <v>50.955414012738856</v>
      </c>
      <c r="AD71">
        <f t="shared" si="54"/>
        <v>0</v>
      </c>
      <c r="AE71">
        <f t="shared" si="55"/>
        <v>1121.0191082802548</v>
      </c>
      <c r="AG71">
        <f t="shared" si="56"/>
        <v>127.38853503184713</v>
      </c>
      <c r="AH71">
        <f t="shared" si="57"/>
        <v>0</v>
      </c>
      <c r="AI71">
        <f t="shared" si="58"/>
        <v>0</v>
      </c>
      <c r="AJ71">
        <f t="shared" si="59"/>
        <v>127.38853503184713</v>
      </c>
      <c r="AK71">
        <f t="shared" si="60"/>
        <v>1248.407643312102</v>
      </c>
      <c r="AL71">
        <f t="shared" si="61"/>
        <v>89.795918367346943</v>
      </c>
      <c r="AM71">
        <f t="shared" si="62"/>
        <v>10.204081632653059</v>
      </c>
      <c r="AN71">
        <f t="shared" si="63"/>
        <v>95.454545454545453</v>
      </c>
      <c r="AO71">
        <f t="shared" si="64"/>
        <v>4.5454545454545459</v>
      </c>
      <c r="AP71">
        <f t="shared" si="65"/>
        <v>0</v>
      </c>
      <c r="AQ71">
        <f t="shared" si="66"/>
        <v>100</v>
      </c>
      <c r="AR71">
        <f t="shared" si="67"/>
        <v>0</v>
      </c>
      <c r="AS71">
        <f t="shared" si="68"/>
        <v>95.918367346938766</v>
      </c>
      <c r="AT71">
        <f t="shared" si="69"/>
        <v>4.0816326530612246</v>
      </c>
      <c r="AU71">
        <f t="shared" si="70"/>
        <v>0</v>
      </c>
      <c r="AW71">
        <f t="shared" si="71"/>
        <v>356.68789808917199</v>
      </c>
      <c r="AX71">
        <f t="shared" si="72"/>
        <v>101.91082802547771</v>
      </c>
      <c r="AY71">
        <f t="shared" si="73"/>
        <v>0</v>
      </c>
      <c r="AZ71">
        <f t="shared" si="74"/>
        <v>458.59872611464971</v>
      </c>
      <c r="BA71">
        <f t="shared" si="75"/>
        <v>50.955414012738856</v>
      </c>
      <c r="BB71">
        <f t="shared" si="76"/>
        <v>0</v>
      </c>
      <c r="BC71">
        <f t="shared" si="77"/>
        <v>50.955414012738856</v>
      </c>
      <c r="BD71">
        <f t="shared" si="78"/>
        <v>509.55414012738856</v>
      </c>
      <c r="BE71">
        <f t="shared" si="79"/>
        <v>90</v>
      </c>
      <c r="BF71">
        <f t="shared" si="80"/>
        <v>10</v>
      </c>
      <c r="BG71">
        <f t="shared" si="81"/>
        <v>77.777777777777786</v>
      </c>
      <c r="BH71">
        <f t="shared" si="82"/>
        <v>22.222222222222221</v>
      </c>
      <c r="BI71">
        <f t="shared" si="83"/>
        <v>0</v>
      </c>
      <c r="BJ71">
        <f t="shared" si="84"/>
        <v>100</v>
      </c>
      <c r="BK71">
        <f t="shared" si="85"/>
        <v>0</v>
      </c>
      <c r="BL71">
        <f t="shared" si="86"/>
        <v>80</v>
      </c>
      <c r="BM71">
        <f t="shared" si="87"/>
        <v>20</v>
      </c>
      <c r="BN71">
        <f t="shared" si="88"/>
        <v>0</v>
      </c>
      <c r="BP71">
        <f t="shared" si="89"/>
        <v>12.738853503184714</v>
      </c>
      <c r="BQ71">
        <f t="shared" si="90"/>
        <v>33.121019108280258</v>
      </c>
      <c r="BR71">
        <f t="shared" si="91"/>
        <v>12.738853503184714</v>
      </c>
      <c r="BS71">
        <f t="shared" si="92"/>
        <v>22.929936305732486</v>
      </c>
    </row>
    <row r="72" spans="1:71">
      <c r="A72" s="5">
        <v>43662</v>
      </c>
      <c r="B72" s="31">
        <v>2</v>
      </c>
      <c r="C72" s="4">
        <v>5</v>
      </c>
      <c r="D72" s="4" t="s">
        <v>6</v>
      </c>
      <c r="E72" s="4">
        <v>1</v>
      </c>
      <c r="F72" s="4">
        <v>14</v>
      </c>
      <c r="G72" s="4">
        <v>5</v>
      </c>
      <c r="L72" s="8">
        <v>1</v>
      </c>
      <c r="M72" s="4">
        <v>19</v>
      </c>
      <c r="N72" s="4">
        <v>6.3</v>
      </c>
      <c r="Q72">
        <v>63</v>
      </c>
      <c r="R72">
        <v>10</v>
      </c>
      <c r="T72">
        <f t="shared" si="49"/>
        <v>73</v>
      </c>
      <c r="Y72">
        <f t="shared" si="50"/>
        <v>0</v>
      </c>
      <c r="Z72">
        <f t="shared" si="51"/>
        <v>73</v>
      </c>
      <c r="AB72">
        <f t="shared" si="52"/>
        <v>802.54777070063699</v>
      </c>
      <c r="AC72">
        <f t="shared" si="53"/>
        <v>127.38853503184713</v>
      </c>
      <c r="AD72">
        <f t="shared" si="54"/>
        <v>0</v>
      </c>
      <c r="AE72">
        <f t="shared" si="55"/>
        <v>929.93630573248413</v>
      </c>
      <c r="AG72">
        <f t="shared" si="56"/>
        <v>0</v>
      </c>
      <c r="AH72">
        <f t="shared" si="57"/>
        <v>0</v>
      </c>
      <c r="AI72">
        <f t="shared" si="58"/>
        <v>0</v>
      </c>
      <c r="AJ72">
        <f t="shared" si="59"/>
        <v>0</v>
      </c>
      <c r="AK72">
        <f t="shared" si="60"/>
        <v>929.93630573248413</v>
      </c>
      <c r="AL72">
        <f t="shared" si="61"/>
        <v>100</v>
      </c>
      <c r="AM72">
        <f t="shared" si="62"/>
        <v>0</v>
      </c>
      <c r="AN72">
        <f t="shared" si="63"/>
        <v>86.301369863013704</v>
      </c>
      <c r="AO72">
        <f t="shared" si="64"/>
        <v>13.698630136986301</v>
      </c>
      <c r="AP72">
        <f t="shared" si="65"/>
        <v>0</v>
      </c>
      <c r="AQ72" t="e">
        <f t="shared" si="66"/>
        <v>#DIV/0!</v>
      </c>
      <c r="AR72" t="e">
        <f t="shared" si="67"/>
        <v>#DIV/0!</v>
      </c>
      <c r="AS72">
        <f t="shared" si="68"/>
        <v>86.301369863013704</v>
      </c>
      <c r="AT72">
        <f t="shared" si="69"/>
        <v>13.698630136986301</v>
      </c>
      <c r="AU72">
        <f t="shared" si="70"/>
        <v>0</v>
      </c>
      <c r="AW72">
        <f t="shared" si="71"/>
        <v>178.343949044586</v>
      </c>
      <c r="AX72">
        <f t="shared" si="72"/>
        <v>63.694267515923563</v>
      </c>
      <c r="AY72">
        <f t="shared" si="73"/>
        <v>0</v>
      </c>
      <c r="AZ72">
        <f t="shared" si="74"/>
        <v>242.03821656050954</v>
      </c>
      <c r="BA72">
        <f t="shared" si="75"/>
        <v>0</v>
      </c>
      <c r="BB72">
        <f t="shared" si="76"/>
        <v>0</v>
      </c>
      <c r="BC72">
        <f t="shared" si="77"/>
        <v>0</v>
      </c>
      <c r="BD72">
        <f t="shared" si="78"/>
        <v>242.03821656050954</v>
      </c>
      <c r="BE72">
        <f t="shared" si="79"/>
        <v>100</v>
      </c>
      <c r="BF72">
        <f t="shared" si="80"/>
        <v>0</v>
      </c>
      <c r="BG72">
        <f t="shared" si="81"/>
        <v>73.684210526315795</v>
      </c>
      <c r="BH72">
        <f t="shared" si="82"/>
        <v>26.315789473684209</v>
      </c>
      <c r="BI72">
        <f t="shared" si="83"/>
        <v>0</v>
      </c>
      <c r="BJ72" t="e">
        <f t="shared" si="84"/>
        <v>#DIV/0!</v>
      </c>
      <c r="BK72" t="e">
        <f t="shared" si="85"/>
        <v>#DIV/0!</v>
      </c>
      <c r="BL72">
        <f t="shared" si="86"/>
        <v>73.684210526315795</v>
      </c>
      <c r="BM72">
        <f t="shared" si="87"/>
        <v>26.315789473684209</v>
      </c>
      <c r="BN72">
        <f t="shared" si="88"/>
        <v>0</v>
      </c>
      <c r="BP72">
        <f t="shared" si="89"/>
        <v>12.738853503184714</v>
      </c>
      <c r="BQ72">
        <f t="shared" si="90"/>
        <v>80.254777070063696</v>
      </c>
      <c r="BR72">
        <f t="shared" si="91"/>
        <v>0</v>
      </c>
      <c r="BS72">
        <f t="shared" si="92"/>
        <v>0</v>
      </c>
    </row>
    <row r="73" spans="1:71">
      <c r="A73" s="5">
        <v>43662</v>
      </c>
      <c r="B73" s="31">
        <v>2</v>
      </c>
      <c r="C73" s="4">
        <v>5</v>
      </c>
      <c r="D73" s="4" t="s">
        <v>6</v>
      </c>
      <c r="E73" s="4">
        <v>2</v>
      </c>
      <c r="F73" s="4">
        <v>22</v>
      </c>
      <c r="G73" s="4">
        <v>6</v>
      </c>
      <c r="K73" s="4">
        <v>2</v>
      </c>
      <c r="L73" s="4">
        <v>1</v>
      </c>
      <c r="M73" s="4">
        <v>30</v>
      </c>
      <c r="N73" s="4">
        <v>4.4000000000000004</v>
      </c>
      <c r="O73" s="4">
        <v>3.5</v>
      </c>
      <c r="Q73">
        <v>66</v>
      </c>
      <c r="R73">
        <v>6</v>
      </c>
      <c r="T73">
        <f t="shared" si="49"/>
        <v>72</v>
      </c>
      <c r="Y73">
        <f t="shared" si="50"/>
        <v>0</v>
      </c>
      <c r="Z73">
        <f t="shared" si="51"/>
        <v>72</v>
      </c>
      <c r="AB73">
        <f t="shared" si="52"/>
        <v>840.76433121019113</v>
      </c>
      <c r="AC73">
        <f t="shared" si="53"/>
        <v>76.433121019108285</v>
      </c>
      <c r="AD73">
        <f t="shared" si="54"/>
        <v>0</v>
      </c>
      <c r="AE73">
        <f t="shared" si="55"/>
        <v>917.19745222929942</v>
      </c>
      <c r="AG73">
        <f t="shared" si="56"/>
        <v>0</v>
      </c>
      <c r="AH73">
        <f t="shared" si="57"/>
        <v>0</v>
      </c>
      <c r="AI73">
        <f t="shared" si="58"/>
        <v>0</v>
      </c>
      <c r="AJ73">
        <f t="shared" si="59"/>
        <v>0</v>
      </c>
      <c r="AK73">
        <f t="shared" si="60"/>
        <v>917.19745222929942</v>
      </c>
      <c r="AL73">
        <f t="shared" si="61"/>
        <v>100</v>
      </c>
      <c r="AM73">
        <f t="shared" si="62"/>
        <v>0</v>
      </c>
      <c r="AN73">
        <f t="shared" si="63"/>
        <v>91.666666666666657</v>
      </c>
      <c r="AO73">
        <f t="shared" si="64"/>
        <v>8.3333333333333321</v>
      </c>
      <c r="AP73">
        <f t="shared" si="65"/>
        <v>0</v>
      </c>
      <c r="AQ73" t="e">
        <f t="shared" si="66"/>
        <v>#DIV/0!</v>
      </c>
      <c r="AR73" t="e">
        <f t="shared" si="67"/>
        <v>#DIV/0!</v>
      </c>
      <c r="AS73">
        <f t="shared" si="68"/>
        <v>91.666666666666657</v>
      </c>
      <c r="AT73">
        <f t="shared" si="69"/>
        <v>8.3333333333333321</v>
      </c>
      <c r="AU73">
        <f t="shared" si="70"/>
        <v>0</v>
      </c>
      <c r="AW73">
        <f t="shared" si="71"/>
        <v>280.25477707006371</v>
      </c>
      <c r="AX73">
        <f t="shared" si="72"/>
        <v>76.433121019108285</v>
      </c>
      <c r="AY73">
        <f t="shared" si="73"/>
        <v>0</v>
      </c>
      <c r="AZ73">
        <f t="shared" si="74"/>
        <v>356.68789808917199</v>
      </c>
      <c r="BA73">
        <f t="shared" si="75"/>
        <v>0</v>
      </c>
      <c r="BB73">
        <f t="shared" si="76"/>
        <v>0</v>
      </c>
      <c r="BC73">
        <f t="shared" si="77"/>
        <v>0</v>
      </c>
      <c r="BD73">
        <f t="shared" si="78"/>
        <v>356.68789808917199</v>
      </c>
      <c r="BE73">
        <f t="shared" si="79"/>
        <v>100</v>
      </c>
      <c r="BF73">
        <f t="shared" si="80"/>
        <v>0</v>
      </c>
      <c r="BG73">
        <f t="shared" si="81"/>
        <v>78.571428571428569</v>
      </c>
      <c r="BH73">
        <f t="shared" si="82"/>
        <v>21.428571428571427</v>
      </c>
      <c r="BI73">
        <f t="shared" si="83"/>
        <v>0</v>
      </c>
      <c r="BJ73" t="e">
        <f t="shared" si="84"/>
        <v>#DIV/0!</v>
      </c>
      <c r="BK73" t="e">
        <f t="shared" si="85"/>
        <v>#DIV/0!</v>
      </c>
      <c r="BL73">
        <f t="shared" si="86"/>
        <v>78.571428571428569</v>
      </c>
      <c r="BM73">
        <f t="shared" si="87"/>
        <v>21.428571428571427</v>
      </c>
      <c r="BN73">
        <f t="shared" si="88"/>
        <v>0</v>
      </c>
      <c r="BP73">
        <f t="shared" si="89"/>
        <v>12.738853503184714</v>
      </c>
      <c r="BQ73">
        <f t="shared" si="90"/>
        <v>56.050955414012741</v>
      </c>
      <c r="BR73">
        <f t="shared" si="91"/>
        <v>25.477707006369428</v>
      </c>
      <c r="BS73">
        <f t="shared" si="92"/>
        <v>44.585987261146499</v>
      </c>
    </row>
    <row r="74" spans="1:71">
      <c r="A74" s="5">
        <v>43662</v>
      </c>
      <c r="B74" s="31">
        <v>2</v>
      </c>
      <c r="C74" s="4">
        <v>5</v>
      </c>
      <c r="D74" s="4" t="s">
        <v>6</v>
      </c>
      <c r="E74" s="4">
        <v>3</v>
      </c>
      <c r="F74" s="4">
        <v>39</v>
      </c>
      <c r="G74" s="4">
        <v>8</v>
      </c>
      <c r="L74" s="4">
        <v>0</v>
      </c>
      <c r="M74" s="4">
        <v>47</v>
      </c>
      <c r="Q74">
        <v>78</v>
      </c>
      <c r="R74">
        <v>4</v>
      </c>
      <c r="T74">
        <f t="shared" si="49"/>
        <v>82</v>
      </c>
      <c r="Y74">
        <f t="shared" si="50"/>
        <v>0</v>
      </c>
      <c r="Z74">
        <f t="shared" si="51"/>
        <v>82</v>
      </c>
      <c r="AB74">
        <f t="shared" si="52"/>
        <v>993.63057324840759</v>
      </c>
      <c r="AC74">
        <f t="shared" si="53"/>
        <v>50.955414012738856</v>
      </c>
      <c r="AD74">
        <f t="shared" si="54"/>
        <v>0</v>
      </c>
      <c r="AE74">
        <f t="shared" si="55"/>
        <v>1044.5859872611466</v>
      </c>
      <c r="AG74">
        <f t="shared" si="56"/>
        <v>0</v>
      </c>
      <c r="AH74">
        <f t="shared" si="57"/>
        <v>0</v>
      </c>
      <c r="AI74">
        <f t="shared" si="58"/>
        <v>0</v>
      </c>
      <c r="AJ74">
        <f t="shared" si="59"/>
        <v>0</v>
      </c>
      <c r="AK74">
        <f t="shared" si="60"/>
        <v>1044.5859872611466</v>
      </c>
      <c r="AL74">
        <f t="shared" si="61"/>
        <v>100</v>
      </c>
      <c r="AM74">
        <f t="shared" si="62"/>
        <v>0</v>
      </c>
      <c r="AN74">
        <f t="shared" si="63"/>
        <v>95.121951219512184</v>
      </c>
      <c r="AO74">
        <f t="shared" si="64"/>
        <v>4.8780487804878048</v>
      </c>
      <c r="AP74">
        <f t="shared" si="65"/>
        <v>0</v>
      </c>
      <c r="AQ74" t="e">
        <f t="shared" si="66"/>
        <v>#DIV/0!</v>
      </c>
      <c r="AR74" t="e">
        <f t="shared" si="67"/>
        <v>#DIV/0!</v>
      </c>
      <c r="AS74">
        <f t="shared" si="68"/>
        <v>95.121951219512184</v>
      </c>
      <c r="AT74">
        <f t="shared" si="69"/>
        <v>4.8780487804878048</v>
      </c>
      <c r="AU74">
        <f t="shared" si="70"/>
        <v>0</v>
      </c>
      <c r="AW74">
        <f t="shared" si="71"/>
        <v>496.81528662420379</v>
      </c>
      <c r="AX74">
        <f t="shared" si="72"/>
        <v>101.91082802547771</v>
      </c>
      <c r="AY74">
        <f t="shared" si="73"/>
        <v>0</v>
      </c>
      <c r="AZ74">
        <f t="shared" si="74"/>
        <v>598.72611464968156</v>
      </c>
      <c r="BA74">
        <f t="shared" si="75"/>
        <v>0</v>
      </c>
      <c r="BB74">
        <f t="shared" si="76"/>
        <v>0</v>
      </c>
      <c r="BC74">
        <f t="shared" si="77"/>
        <v>0</v>
      </c>
      <c r="BD74">
        <f t="shared" si="78"/>
        <v>598.72611464968156</v>
      </c>
      <c r="BE74">
        <f t="shared" si="79"/>
        <v>100</v>
      </c>
      <c r="BF74">
        <f t="shared" si="80"/>
        <v>0</v>
      </c>
      <c r="BG74">
        <f t="shared" si="81"/>
        <v>82.978723404255305</v>
      </c>
      <c r="BH74">
        <f t="shared" si="82"/>
        <v>17.021276595744681</v>
      </c>
      <c r="BI74">
        <f t="shared" si="83"/>
        <v>0</v>
      </c>
      <c r="BJ74" t="e">
        <f t="shared" si="84"/>
        <v>#DIV/0!</v>
      </c>
      <c r="BK74" t="e">
        <f t="shared" si="85"/>
        <v>#DIV/0!</v>
      </c>
      <c r="BL74">
        <f t="shared" si="86"/>
        <v>82.978723404255305</v>
      </c>
      <c r="BM74">
        <f t="shared" si="87"/>
        <v>17.021276595744681</v>
      </c>
      <c r="BN74">
        <f t="shared" si="88"/>
        <v>0</v>
      </c>
      <c r="BP74">
        <f t="shared" si="89"/>
        <v>0</v>
      </c>
      <c r="BQ74">
        <f t="shared" si="90"/>
        <v>0</v>
      </c>
      <c r="BR74">
        <f t="shared" si="91"/>
        <v>0</v>
      </c>
      <c r="BS74">
        <f t="shared" si="92"/>
        <v>0</v>
      </c>
    </row>
    <row r="75" spans="1:71">
      <c r="A75" s="5">
        <v>43662</v>
      </c>
      <c r="B75" s="31">
        <v>2</v>
      </c>
      <c r="C75" s="4">
        <v>5</v>
      </c>
      <c r="D75" s="4" t="s">
        <v>6</v>
      </c>
      <c r="E75" s="4">
        <v>4</v>
      </c>
      <c r="F75" s="4">
        <v>6</v>
      </c>
      <c r="I75" s="4">
        <v>1</v>
      </c>
      <c r="L75" s="4">
        <v>1</v>
      </c>
      <c r="M75" s="4">
        <v>7</v>
      </c>
      <c r="N75" s="4">
        <v>2.4</v>
      </c>
      <c r="Q75">
        <v>15</v>
      </c>
      <c r="T75">
        <f t="shared" si="49"/>
        <v>15</v>
      </c>
      <c r="V75">
        <v>4</v>
      </c>
      <c r="Y75">
        <f t="shared" si="50"/>
        <v>4</v>
      </c>
      <c r="Z75">
        <f t="shared" si="51"/>
        <v>19</v>
      </c>
      <c r="AB75">
        <f t="shared" si="52"/>
        <v>191.08280254777071</v>
      </c>
      <c r="AC75">
        <f t="shared" si="53"/>
        <v>0</v>
      </c>
      <c r="AD75">
        <f t="shared" si="54"/>
        <v>0</v>
      </c>
      <c r="AE75">
        <f t="shared" si="55"/>
        <v>191.08280254777071</v>
      </c>
      <c r="AG75">
        <f t="shared" si="56"/>
        <v>50.955414012738856</v>
      </c>
      <c r="AH75">
        <f t="shared" si="57"/>
        <v>0</v>
      </c>
      <c r="AI75">
        <f t="shared" si="58"/>
        <v>0</v>
      </c>
      <c r="AJ75">
        <f t="shared" si="59"/>
        <v>50.955414012738856</v>
      </c>
      <c r="AK75">
        <f t="shared" si="60"/>
        <v>242.03821656050954</v>
      </c>
      <c r="AL75">
        <f t="shared" si="61"/>
        <v>78.947368421052644</v>
      </c>
      <c r="AM75">
        <f t="shared" si="62"/>
        <v>21.05263157894737</v>
      </c>
      <c r="AN75">
        <f t="shared" si="63"/>
        <v>100</v>
      </c>
      <c r="AO75">
        <f t="shared" si="64"/>
        <v>0</v>
      </c>
      <c r="AP75">
        <f t="shared" si="65"/>
        <v>0</v>
      </c>
      <c r="AQ75">
        <f t="shared" si="66"/>
        <v>100</v>
      </c>
      <c r="AR75">
        <f t="shared" si="67"/>
        <v>0</v>
      </c>
      <c r="AS75">
        <f t="shared" si="68"/>
        <v>100.00000000000003</v>
      </c>
      <c r="AT75">
        <f t="shared" si="69"/>
        <v>0</v>
      </c>
      <c r="AU75">
        <f t="shared" si="70"/>
        <v>0</v>
      </c>
      <c r="AW75">
        <f t="shared" si="71"/>
        <v>76.433121019108285</v>
      </c>
      <c r="AX75">
        <f t="shared" si="72"/>
        <v>0</v>
      </c>
      <c r="AY75">
        <f t="shared" si="73"/>
        <v>0</v>
      </c>
      <c r="AZ75">
        <f t="shared" si="74"/>
        <v>76.433121019108285</v>
      </c>
      <c r="BA75">
        <f t="shared" si="75"/>
        <v>12.738853503184714</v>
      </c>
      <c r="BB75">
        <f t="shared" si="76"/>
        <v>0</v>
      </c>
      <c r="BC75">
        <f t="shared" si="77"/>
        <v>12.738853503184714</v>
      </c>
      <c r="BD75">
        <f t="shared" si="78"/>
        <v>89.171974522292999</v>
      </c>
      <c r="BE75">
        <f t="shared" si="79"/>
        <v>85.714285714285708</v>
      </c>
      <c r="BF75">
        <f t="shared" si="80"/>
        <v>14.285714285714285</v>
      </c>
      <c r="BG75">
        <f t="shared" si="81"/>
        <v>100</v>
      </c>
      <c r="BH75">
        <f t="shared" si="82"/>
        <v>0</v>
      </c>
      <c r="BI75">
        <f t="shared" si="83"/>
        <v>0</v>
      </c>
      <c r="BJ75">
        <f t="shared" si="84"/>
        <v>100</v>
      </c>
      <c r="BK75">
        <f t="shared" si="85"/>
        <v>0</v>
      </c>
      <c r="BL75">
        <f t="shared" si="86"/>
        <v>100</v>
      </c>
      <c r="BM75">
        <f t="shared" si="87"/>
        <v>0</v>
      </c>
      <c r="BN75">
        <f t="shared" si="88"/>
        <v>0</v>
      </c>
      <c r="BP75">
        <f t="shared" si="89"/>
        <v>12.738853503184714</v>
      </c>
      <c r="BQ75">
        <f t="shared" si="90"/>
        <v>30.573248407643312</v>
      </c>
      <c r="BR75">
        <f t="shared" si="91"/>
        <v>0</v>
      </c>
      <c r="BS75">
        <f t="shared" si="92"/>
        <v>0</v>
      </c>
    </row>
    <row r="76" spans="1:71">
      <c r="A76" s="5">
        <v>43662</v>
      </c>
      <c r="B76" s="31">
        <v>2</v>
      </c>
      <c r="C76" s="4">
        <v>5</v>
      </c>
      <c r="D76" s="4" t="s">
        <v>6</v>
      </c>
      <c r="E76" s="4">
        <v>5</v>
      </c>
      <c r="F76" s="4">
        <v>11</v>
      </c>
      <c r="G76" s="4">
        <v>1</v>
      </c>
      <c r="I76" s="4">
        <v>3</v>
      </c>
      <c r="L76" s="4">
        <v>1</v>
      </c>
      <c r="M76" s="4">
        <v>15</v>
      </c>
      <c r="N76" s="4">
        <v>3.4</v>
      </c>
      <c r="Q76">
        <v>27.5</v>
      </c>
      <c r="R76">
        <v>0</v>
      </c>
      <c r="T76">
        <f t="shared" si="49"/>
        <v>27.5</v>
      </c>
      <c r="V76">
        <v>9</v>
      </c>
      <c r="Y76">
        <f t="shared" si="50"/>
        <v>9</v>
      </c>
      <c r="Z76">
        <f t="shared" si="51"/>
        <v>36.5</v>
      </c>
      <c r="AB76">
        <f t="shared" si="52"/>
        <v>350.31847133757964</v>
      </c>
      <c r="AC76">
        <f t="shared" si="53"/>
        <v>0</v>
      </c>
      <c r="AD76">
        <f t="shared" si="54"/>
        <v>0</v>
      </c>
      <c r="AE76">
        <f t="shared" si="55"/>
        <v>350.31847133757964</v>
      </c>
      <c r="AG76">
        <f t="shared" si="56"/>
        <v>114.64968152866243</v>
      </c>
      <c r="AH76">
        <f t="shared" si="57"/>
        <v>0</v>
      </c>
      <c r="AI76">
        <f t="shared" si="58"/>
        <v>0</v>
      </c>
      <c r="AJ76">
        <f t="shared" si="59"/>
        <v>114.64968152866243</v>
      </c>
      <c r="AK76">
        <f t="shared" si="60"/>
        <v>464.96815286624206</v>
      </c>
      <c r="AL76">
        <f t="shared" si="61"/>
        <v>75.342465753424662</v>
      </c>
      <c r="AM76">
        <f t="shared" si="62"/>
        <v>24.657534246575342</v>
      </c>
      <c r="AN76">
        <f t="shared" si="63"/>
        <v>100</v>
      </c>
      <c r="AO76">
        <f t="shared" si="64"/>
        <v>0</v>
      </c>
      <c r="AP76">
        <f t="shared" si="65"/>
        <v>0</v>
      </c>
      <c r="AQ76">
        <f t="shared" si="66"/>
        <v>100</v>
      </c>
      <c r="AR76">
        <f t="shared" si="67"/>
        <v>0</v>
      </c>
      <c r="AS76">
        <f t="shared" si="68"/>
        <v>100</v>
      </c>
      <c r="AT76">
        <f t="shared" si="69"/>
        <v>0</v>
      </c>
      <c r="AU76">
        <f t="shared" si="70"/>
        <v>0</v>
      </c>
      <c r="AW76">
        <f t="shared" si="71"/>
        <v>140.12738853503186</v>
      </c>
      <c r="AX76">
        <f t="shared" si="72"/>
        <v>12.738853503184714</v>
      </c>
      <c r="AY76">
        <f t="shared" si="73"/>
        <v>0</v>
      </c>
      <c r="AZ76">
        <f t="shared" si="74"/>
        <v>152.86624203821657</v>
      </c>
      <c r="BA76">
        <f t="shared" si="75"/>
        <v>38.216560509554142</v>
      </c>
      <c r="BB76">
        <f t="shared" si="76"/>
        <v>0</v>
      </c>
      <c r="BC76">
        <f t="shared" si="77"/>
        <v>38.216560509554142</v>
      </c>
      <c r="BD76">
        <f t="shared" si="78"/>
        <v>191.08280254777071</v>
      </c>
      <c r="BE76">
        <f t="shared" si="79"/>
        <v>80</v>
      </c>
      <c r="BF76">
        <f t="shared" si="80"/>
        <v>20</v>
      </c>
      <c r="BG76">
        <f t="shared" si="81"/>
        <v>91.666666666666657</v>
      </c>
      <c r="BH76">
        <f t="shared" si="82"/>
        <v>8.3333333333333321</v>
      </c>
      <c r="BI76">
        <f t="shared" si="83"/>
        <v>0</v>
      </c>
      <c r="BJ76">
        <f t="shared" si="84"/>
        <v>100</v>
      </c>
      <c r="BK76">
        <f t="shared" si="85"/>
        <v>0</v>
      </c>
      <c r="BL76">
        <f t="shared" si="86"/>
        <v>93.333333333333329</v>
      </c>
      <c r="BM76">
        <f t="shared" si="87"/>
        <v>6.666666666666667</v>
      </c>
      <c r="BN76">
        <f t="shared" si="88"/>
        <v>0</v>
      </c>
      <c r="BP76">
        <f t="shared" si="89"/>
        <v>12.738853503184714</v>
      </c>
      <c r="BQ76">
        <f t="shared" si="90"/>
        <v>43.312101910828027</v>
      </c>
      <c r="BR76">
        <f t="shared" si="91"/>
        <v>0</v>
      </c>
      <c r="BS76">
        <f t="shared" si="92"/>
        <v>0</v>
      </c>
    </row>
    <row r="77" spans="1:71">
      <c r="A77" s="5">
        <v>43662</v>
      </c>
      <c r="B77" s="31">
        <v>2</v>
      </c>
      <c r="C77" s="4">
        <v>6</v>
      </c>
      <c r="D77" s="4" t="s">
        <v>4</v>
      </c>
      <c r="E77" s="4">
        <v>1</v>
      </c>
      <c r="F77" s="4">
        <v>5</v>
      </c>
      <c r="G77" s="4">
        <v>1</v>
      </c>
      <c r="I77" s="4">
        <v>1</v>
      </c>
      <c r="K77" s="4">
        <v>2</v>
      </c>
      <c r="L77" s="4">
        <v>2</v>
      </c>
      <c r="M77" s="4">
        <v>9</v>
      </c>
      <c r="N77" s="4">
        <v>13.1</v>
      </c>
      <c r="O77" s="4">
        <v>3.1</v>
      </c>
      <c r="Q77">
        <v>17.5</v>
      </c>
      <c r="R77">
        <v>0</v>
      </c>
      <c r="T77">
        <f t="shared" si="49"/>
        <v>17.5</v>
      </c>
      <c r="V77">
        <v>3</v>
      </c>
      <c r="Y77">
        <f t="shared" si="50"/>
        <v>3</v>
      </c>
      <c r="Z77">
        <f t="shared" si="51"/>
        <v>20.5</v>
      </c>
      <c r="AB77">
        <f t="shared" si="52"/>
        <v>222.9299363057325</v>
      </c>
      <c r="AC77">
        <f t="shared" si="53"/>
        <v>0</v>
      </c>
      <c r="AD77">
        <f t="shared" si="54"/>
        <v>0</v>
      </c>
      <c r="AE77">
        <f t="shared" si="55"/>
        <v>222.9299363057325</v>
      </c>
      <c r="AG77">
        <f t="shared" si="56"/>
        <v>38.216560509554142</v>
      </c>
      <c r="AH77">
        <f t="shared" si="57"/>
        <v>0</v>
      </c>
      <c r="AI77">
        <f t="shared" si="58"/>
        <v>0</v>
      </c>
      <c r="AJ77">
        <f t="shared" si="59"/>
        <v>38.216560509554142</v>
      </c>
      <c r="AK77">
        <f t="shared" si="60"/>
        <v>261.14649681528664</v>
      </c>
      <c r="AL77">
        <f t="shared" si="61"/>
        <v>85.365853658536579</v>
      </c>
      <c r="AM77">
        <f t="shared" si="62"/>
        <v>14.634146341463413</v>
      </c>
      <c r="AN77">
        <f t="shared" si="63"/>
        <v>100</v>
      </c>
      <c r="AO77">
        <f t="shared" si="64"/>
        <v>0</v>
      </c>
      <c r="AP77">
        <f t="shared" si="65"/>
        <v>0</v>
      </c>
      <c r="AQ77">
        <f t="shared" si="66"/>
        <v>100</v>
      </c>
      <c r="AR77">
        <f t="shared" si="67"/>
        <v>0</v>
      </c>
      <c r="AS77">
        <f t="shared" si="68"/>
        <v>100</v>
      </c>
      <c r="AT77">
        <f t="shared" si="69"/>
        <v>0</v>
      </c>
      <c r="AU77">
        <f t="shared" si="70"/>
        <v>0</v>
      </c>
      <c r="AW77">
        <f t="shared" si="71"/>
        <v>63.694267515923563</v>
      </c>
      <c r="AX77">
        <f t="shared" si="72"/>
        <v>12.738853503184714</v>
      </c>
      <c r="AY77">
        <f t="shared" si="73"/>
        <v>0</v>
      </c>
      <c r="AZ77">
        <f t="shared" si="74"/>
        <v>76.433121019108285</v>
      </c>
      <c r="BA77">
        <f t="shared" si="75"/>
        <v>12.738853503184714</v>
      </c>
      <c r="BB77">
        <f t="shared" si="76"/>
        <v>0</v>
      </c>
      <c r="BC77">
        <f t="shared" si="77"/>
        <v>12.738853503184714</v>
      </c>
      <c r="BD77">
        <f t="shared" si="78"/>
        <v>89.171974522292999</v>
      </c>
      <c r="BE77">
        <f t="shared" si="79"/>
        <v>85.714285714285708</v>
      </c>
      <c r="BF77">
        <f t="shared" si="80"/>
        <v>14.285714285714285</v>
      </c>
      <c r="BG77">
        <f t="shared" si="81"/>
        <v>83.333333333333329</v>
      </c>
      <c r="BH77">
        <f t="shared" si="82"/>
        <v>16.666666666666664</v>
      </c>
      <c r="BI77">
        <f t="shared" si="83"/>
        <v>0</v>
      </c>
      <c r="BJ77">
        <f t="shared" si="84"/>
        <v>100</v>
      </c>
      <c r="BK77">
        <f t="shared" si="85"/>
        <v>0</v>
      </c>
      <c r="BL77">
        <f t="shared" si="86"/>
        <v>85.714285714285708</v>
      </c>
      <c r="BM77">
        <f t="shared" si="87"/>
        <v>14.285714285714285</v>
      </c>
      <c r="BN77">
        <f t="shared" si="88"/>
        <v>0</v>
      </c>
      <c r="BP77">
        <f t="shared" si="89"/>
        <v>25.477707006369428</v>
      </c>
      <c r="BQ77">
        <f t="shared" si="90"/>
        <v>166.87898089171975</v>
      </c>
      <c r="BR77">
        <f t="shared" si="91"/>
        <v>25.477707006369428</v>
      </c>
      <c r="BS77">
        <f t="shared" si="92"/>
        <v>39.490445859872615</v>
      </c>
    </row>
    <row r="78" spans="1:71">
      <c r="A78" s="5">
        <v>43662</v>
      </c>
      <c r="B78" s="31">
        <v>2</v>
      </c>
      <c r="C78" s="4">
        <v>6</v>
      </c>
      <c r="D78" s="4" t="s">
        <v>4</v>
      </c>
      <c r="E78" s="4">
        <v>2</v>
      </c>
      <c r="F78" s="4">
        <v>4</v>
      </c>
      <c r="I78" s="4">
        <v>2</v>
      </c>
      <c r="K78" s="4">
        <v>2</v>
      </c>
      <c r="L78" s="4">
        <v>2</v>
      </c>
      <c r="M78" s="4">
        <v>8</v>
      </c>
      <c r="N78" s="4">
        <v>6.3</v>
      </c>
      <c r="O78" s="4">
        <v>3.4</v>
      </c>
      <c r="Q78">
        <v>10</v>
      </c>
      <c r="T78">
        <f t="shared" si="49"/>
        <v>10</v>
      </c>
      <c r="V78">
        <v>3</v>
      </c>
      <c r="Y78">
        <f t="shared" si="50"/>
        <v>3</v>
      </c>
      <c r="Z78">
        <f t="shared" si="51"/>
        <v>13</v>
      </c>
      <c r="AB78">
        <f t="shared" si="52"/>
        <v>127.38853503184713</v>
      </c>
      <c r="AC78">
        <f t="shared" si="53"/>
        <v>0</v>
      </c>
      <c r="AD78">
        <f t="shared" si="54"/>
        <v>0</v>
      </c>
      <c r="AE78">
        <f t="shared" si="55"/>
        <v>127.38853503184713</v>
      </c>
      <c r="AG78">
        <f t="shared" si="56"/>
        <v>38.216560509554142</v>
      </c>
      <c r="AH78">
        <f t="shared" si="57"/>
        <v>0</v>
      </c>
      <c r="AI78">
        <f t="shared" si="58"/>
        <v>0</v>
      </c>
      <c r="AJ78">
        <f t="shared" si="59"/>
        <v>38.216560509554142</v>
      </c>
      <c r="AK78">
        <f t="shared" si="60"/>
        <v>165.60509554140128</v>
      </c>
      <c r="AL78">
        <f t="shared" si="61"/>
        <v>76.92307692307692</v>
      </c>
      <c r="AM78">
        <f t="shared" si="62"/>
        <v>23.076923076923077</v>
      </c>
      <c r="AN78">
        <f t="shared" si="63"/>
        <v>100</v>
      </c>
      <c r="AO78">
        <f t="shared" si="64"/>
        <v>0</v>
      </c>
      <c r="AP78">
        <f t="shared" si="65"/>
        <v>0</v>
      </c>
      <c r="AQ78">
        <f t="shared" si="66"/>
        <v>100</v>
      </c>
      <c r="AR78">
        <f t="shared" si="67"/>
        <v>0</v>
      </c>
      <c r="AS78">
        <f t="shared" si="68"/>
        <v>100</v>
      </c>
      <c r="AT78">
        <f t="shared" si="69"/>
        <v>0</v>
      </c>
      <c r="AU78">
        <f t="shared" si="70"/>
        <v>0</v>
      </c>
      <c r="AW78">
        <f t="shared" si="71"/>
        <v>50.955414012738856</v>
      </c>
      <c r="AX78">
        <f t="shared" si="72"/>
        <v>0</v>
      </c>
      <c r="AY78">
        <f t="shared" si="73"/>
        <v>0</v>
      </c>
      <c r="AZ78">
        <f t="shared" si="74"/>
        <v>50.955414012738856</v>
      </c>
      <c r="BA78">
        <f t="shared" si="75"/>
        <v>25.477707006369428</v>
      </c>
      <c r="BB78">
        <f t="shared" si="76"/>
        <v>0</v>
      </c>
      <c r="BC78">
        <f t="shared" si="77"/>
        <v>25.477707006369428</v>
      </c>
      <c r="BD78">
        <f t="shared" si="78"/>
        <v>76.433121019108285</v>
      </c>
      <c r="BE78">
        <f t="shared" si="79"/>
        <v>66.666666666666657</v>
      </c>
      <c r="BF78">
        <f t="shared" si="80"/>
        <v>33.333333333333329</v>
      </c>
      <c r="BG78">
        <f t="shared" si="81"/>
        <v>100</v>
      </c>
      <c r="BH78">
        <f t="shared" si="82"/>
        <v>0</v>
      </c>
      <c r="BI78">
        <f t="shared" si="83"/>
        <v>0</v>
      </c>
      <c r="BJ78">
        <f t="shared" si="84"/>
        <v>100</v>
      </c>
      <c r="BK78">
        <f t="shared" si="85"/>
        <v>0</v>
      </c>
      <c r="BL78">
        <f t="shared" si="86"/>
        <v>100</v>
      </c>
      <c r="BM78">
        <f t="shared" si="87"/>
        <v>0</v>
      </c>
      <c r="BN78">
        <f t="shared" si="88"/>
        <v>0</v>
      </c>
      <c r="BP78">
        <f t="shared" si="89"/>
        <v>25.477707006369428</v>
      </c>
      <c r="BQ78">
        <f t="shared" si="90"/>
        <v>80.254777070063696</v>
      </c>
      <c r="BR78">
        <f t="shared" si="91"/>
        <v>25.477707006369428</v>
      </c>
      <c r="BS78">
        <f t="shared" si="92"/>
        <v>43.312101910828027</v>
      </c>
    </row>
    <row r="79" spans="1:71">
      <c r="A79" s="5">
        <v>43662</v>
      </c>
      <c r="B79" s="31">
        <v>2</v>
      </c>
      <c r="C79" s="4">
        <v>6</v>
      </c>
      <c r="D79" s="4" t="s">
        <v>4</v>
      </c>
      <c r="E79" s="4">
        <v>3</v>
      </c>
      <c r="F79" s="4">
        <v>0</v>
      </c>
      <c r="I79" s="4">
        <v>8</v>
      </c>
      <c r="J79" s="4">
        <v>2</v>
      </c>
      <c r="K79" s="4">
        <v>1</v>
      </c>
      <c r="L79" s="4">
        <v>1</v>
      </c>
      <c r="M79" s="4">
        <v>11</v>
      </c>
      <c r="N79" s="4">
        <v>8.6999999999999993</v>
      </c>
      <c r="O79" s="4">
        <v>2</v>
      </c>
      <c r="T79">
        <f t="shared" si="49"/>
        <v>0</v>
      </c>
      <c r="V79">
        <v>12</v>
      </c>
      <c r="W79">
        <v>0</v>
      </c>
      <c r="Y79">
        <f t="shared" si="50"/>
        <v>12</v>
      </c>
      <c r="Z79">
        <f t="shared" si="51"/>
        <v>12</v>
      </c>
      <c r="AB79">
        <f t="shared" si="52"/>
        <v>0</v>
      </c>
      <c r="AC79">
        <f t="shared" si="53"/>
        <v>0</v>
      </c>
      <c r="AD79">
        <f t="shared" si="54"/>
        <v>0</v>
      </c>
      <c r="AE79">
        <f t="shared" si="55"/>
        <v>0</v>
      </c>
      <c r="AG79">
        <f t="shared" si="56"/>
        <v>152.86624203821657</v>
      </c>
      <c r="AH79">
        <f t="shared" si="57"/>
        <v>0</v>
      </c>
      <c r="AI79">
        <f t="shared" si="58"/>
        <v>0</v>
      </c>
      <c r="AJ79">
        <f t="shared" si="59"/>
        <v>152.86624203821657</v>
      </c>
      <c r="AK79">
        <f t="shared" si="60"/>
        <v>152.86624203821657</v>
      </c>
      <c r="AL79">
        <f t="shared" si="61"/>
        <v>0</v>
      </c>
      <c r="AM79">
        <f t="shared" si="62"/>
        <v>100</v>
      </c>
      <c r="AN79" t="e">
        <f t="shared" si="63"/>
        <v>#DIV/0!</v>
      </c>
      <c r="AO79" t="e">
        <f t="shared" si="64"/>
        <v>#DIV/0!</v>
      </c>
      <c r="AP79" t="e">
        <f t="shared" si="65"/>
        <v>#DIV/0!</v>
      </c>
      <c r="AQ79">
        <f t="shared" si="66"/>
        <v>100</v>
      </c>
      <c r="AR79">
        <f t="shared" si="67"/>
        <v>0</v>
      </c>
      <c r="AS79">
        <f t="shared" si="68"/>
        <v>100</v>
      </c>
      <c r="AT79">
        <f t="shared" si="69"/>
        <v>0</v>
      </c>
      <c r="AU79">
        <f t="shared" si="70"/>
        <v>0</v>
      </c>
      <c r="AW79">
        <f t="shared" si="71"/>
        <v>0</v>
      </c>
      <c r="AX79">
        <f t="shared" si="72"/>
        <v>0</v>
      </c>
      <c r="AY79">
        <f t="shared" si="73"/>
        <v>0</v>
      </c>
      <c r="AZ79">
        <f t="shared" si="74"/>
        <v>0</v>
      </c>
      <c r="BA79">
        <f t="shared" si="75"/>
        <v>101.91082802547771</v>
      </c>
      <c r="BB79">
        <f t="shared" si="76"/>
        <v>25.477707006369428</v>
      </c>
      <c r="BC79">
        <f t="shared" si="77"/>
        <v>127.38853503184713</v>
      </c>
      <c r="BD79">
        <f t="shared" si="78"/>
        <v>127.38853503184713</v>
      </c>
      <c r="BE79">
        <f t="shared" si="79"/>
        <v>0</v>
      </c>
      <c r="BF79">
        <f t="shared" si="80"/>
        <v>100</v>
      </c>
      <c r="BG79" t="e">
        <f t="shared" si="81"/>
        <v>#DIV/0!</v>
      </c>
      <c r="BH79" t="e">
        <f t="shared" si="82"/>
        <v>#DIV/0!</v>
      </c>
      <c r="BI79" t="e">
        <f t="shared" si="83"/>
        <v>#DIV/0!</v>
      </c>
      <c r="BJ79">
        <f t="shared" si="84"/>
        <v>80</v>
      </c>
      <c r="BK79">
        <f t="shared" si="85"/>
        <v>20</v>
      </c>
      <c r="BL79">
        <f t="shared" si="86"/>
        <v>80</v>
      </c>
      <c r="BM79">
        <f t="shared" si="87"/>
        <v>20</v>
      </c>
      <c r="BN79">
        <f t="shared" si="88"/>
        <v>0</v>
      </c>
      <c r="BP79">
        <f t="shared" si="89"/>
        <v>12.738853503184714</v>
      </c>
      <c r="BQ79">
        <f t="shared" si="90"/>
        <v>110.828025477707</v>
      </c>
      <c r="BR79">
        <f t="shared" si="91"/>
        <v>12.738853503184714</v>
      </c>
      <c r="BS79">
        <f t="shared" si="92"/>
        <v>25.477707006369428</v>
      </c>
    </row>
    <row r="80" spans="1:71">
      <c r="A80" s="5">
        <v>43662</v>
      </c>
      <c r="B80" s="31">
        <v>2</v>
      </c>
      <c r="C80" s="4">
        <v>6</v>
      </c>
      <c r="D80" s="4" t="s">
        <v>4</v>
      </c>
      <c r="E80" s="4">
        <v>4</v>
      </c>
      <c r="F80" s="4">
        <v>3</v>
      </c>
      <c r="L80" s="4">
        <v>0</v>
      </c>
      <c r="M80" s="4">
        <v>3</v>
      </c>
      <c r="Q80">
        <v>6</v>
      </c>
      <c r="T80">
        <f t="shared" si="49"/>
        <v>6</v>
      </c>
      <c r="Y80">
        <f t="shared" si="50"/>
        <v>0</v>
      </c>
      <c r="Z80">
        <f t="shared" si="51"/>
        <v>6</v>
      </c>
      <c r="AB80">
        <f t="shared" si="52"/>
        <v>76.433121019108285</v>
      </c>
      <c r="AC80">
        <f t="shared" si="53"/>
        <v>0</v>
      </c>
      <c r="AD80">
        <f t="shared" si="54"/>
        <v>0</v>
      </c>
      <c r="AE80">
        <f t="shared" si="55"/>
        <v>76.433121019108285</v>
      </c>
      <c r="AG80">
        <f t="shared" si="56"/>
        <v>0</v>
      </c>
      <c r="AH80">
        <f t="shared" si="57"/>
        <v>0</v>
      </c>
      <c r="AI80">
        <f t="shared" si="58"/>
        <v>0</v>
      </c>
      <c r="AJ80">
        <f t="shared" si="59"/>
        <v>0</v>
      </c>
      <c r="AK80">
        <f t="shared" si="60"/>
        <v>76.433121019108285</v>
      </c>
      <c r="AL80">
        <f t="shared" si="61"/>
        <v>100</v>
      </c>
      <c r="AM80">
        <f t="shared" si="62"/>
        <v>0</v>
      </c>
      <c r="AN80">
        <f t="shared" si="63"/>
        <v>100</v>
      </c>
      <c r="AO80">
        <f t="shared" si="64"/>
        <v>0</v>
      </c>
      <c r="AP80">
        <f t="shared" si="65"/>
        <v>0</v>
      </c>
      <c r="AQ80" t="e">
        <f t="shared" si="66"/>
        <v>#DIV/0!</v>
      </c>
      <c r="AR80" t="e">
        <f t="shared" si="67"/>
        <v>#DIV/0!</v>
      </c>
      <c r="AS80">
        <f t="shared" si="68"/>
        <v>100</v>
      </c>
      <c r="AT80">
        <f t="shared" si="69"/>
        <v>0</v>
      </c>
      <c r="AU80">
        <f t="shared" si="70"/>
        <v>0</v>
      </c>
      <c r="AW80">
        <f t="shared" si="71"/>
        <v>38.216560509554142</v>
      </c>
      <c r="AX80">
        <f t="shared" si="72"/>
        <v>0</v>
      </c>
      <c r="AY80">
        <f t="shared" si="73"/>
        <v>0</v>
      </c>
      <c r="AZ80">
        <f t="shared" si="74"/>
        <v>38.216560509554142</v>
      </c>
      <c r="BA80">
        <f t="shared" si="75"/>
        <v>0</v>
      </c>
      <c r="BB80">
        <f t="shared" si="76"/>
        <v>0</v>
      </c>
      <c r="BC80">
        <f t="shared" si="77"/>
        <v>0</v>
      </c>
      <c r="BD80">
        <f t="shared" si="78"/>
        <v>38.216560509554142</v>
      </c>
      <c r="BE80">
        <f t="shared" si="79"/>
        <v>100</v>
      </c>
      <c r="BF80">
        <f t="shared" si="80"/>
        <v>0</v>
      </c>
      <c r="BG80">
        <f t="shared" si="81"/>
        <v>100</v>
      </c>
      <c r="BH80">
        <f t="shared" si="82"/>
        <v>0</v>
      </c>
      <c r="BI80">
        <f t="shared" si="83"/>
        <v>0</v>
      </c>
      <c r="BJ80" t="e">
        <f t="shared" si="84"/>
        <v>#DIV/0!</v>
      </c>
      <c r="BK80" t="e">
        <f t="shared" si="85"/>
        <v>#DIV/0!</v>
      </c>
      <c r="BL80">
        <f t="shared" si="86"/>
        <v>100</v>
      </c>
      <c r="BM80">
        <f t="shared" si="87"/>
        <v>0</v>
      </c>
      <c r="BN80">
        <f t="shared" si="88"/>
        <v>0</v>
      </c>
      <c r="BP80">
        <f t="shared" si="89"/>
        <v>0</v>
      </c>
      <c r="BQ80">
        <f t="shared" si="90"/>
        <v>0</v>
      </c>
      <c r="BR80">
        <f t="shared" si="91"/>
        <v>0</v>
      </c>
      <c r="BS80">
        <f t="shared" si="92"/>
        <v>0</v>
      </c>
    </row>
    <row r="81" spans="1:71">
      <c r="A81" s="5">
        <v>43662</v>
      </c>
      <c r="B81" s="31">
        <v>2</v>
      </c>
      <c r="C81" s="4">
        <v>6</v>
      </c>
      <c r="D81" s="4" t="s">
        <v>4</v>
      </c>
      <c r="E81" s="4">
        <v>5</v>
      </c>
      <c r="F81" s="4">
        <v>14</v>
      </c>
      <c r="G81" s="4">
        <v>2</v>
      </c>
      <c r="I81" s="4">
        <v>2</v>
      </c>
      <c r="K81" s="4">
        <v>1</v>
      </c>
      <c r="L81" s="4">
        <v>4</v>
      </c>
      <c r="M81" s="4">
        <v>19</v>
      </c>
      <c r="N81" s="4">
        <v>11.4</v>
      </c>
      <c r="O81" s="4">
        <v>3.2</v>
      </c>
      <c r="Q81">
        <v>35</v>
      </c>
      <c r="R81">
        <v>0</v>
      </c>
      <c r="T81">
        <f t="shared" si="49"/>
        <v>35</v>
      </c>
      <c r="V81">
        <v>3</v>
      </c>
      <c r="Y81">
        <f t="shared" si="50"/>
        <v>3</v>
      </c>
      <c r="Z81">
        <f t="shared" si="51"/>
        <v>38</v>
      </c>
      <c r="AB81">
        <f t="shared" si="52"/>
        <v>445.85987261146499</v>
      </c>
      <c r="AC81">
        <f t="shared" si="53"/>
        <v>0</v>
      </c>
      <c r="AD81">
        <f t="shared" si="54"/>
        <v>0</v>
      </c>
      <c r="AE81">
        <f t="shared" si="55"/>
        <v>445.85987261146499</v>
      </c>
      <c r="AG81">
        <f t="shared" si="56"/>
        <v>38.216560509554142</v>
      </c>
      <c r="AH81">
        <f t="shared" si="57"/>
        <v>0</v>
      </c>
      <c r="AI81">
        <f t="shared" si="58"/>
        <v>0</v>
      </c>
      <c r="AJ81">
        <f t="shared" si="59"/>
        <v>38.216560509554142</v>
      </c>
      <c r="AK81">
        <f t="shared" si="60"/>
        <v>484.07643312101908</v>
      </c>
      <c r="AL81">
        <f t="shared" si="61"/>
        <v>92.10526315789474</v>
      </c>
      <c r="AM81">
        <f t="shared" si="62"/>
        <v>7.8947368421052637</v>
      </c>
      <c r="AN81">
        <f t="shared" si="63"/>
        <v>100</v>
      </c>
      <c r="AO81">
        <f t="shared" si="64"/>
        <v>0</v>
      </c>
      <c r="AP81">
        <f t="shared" si="65"/>
        <v>0</v>
      </c>
      <c r="AQ81">
        <f t="shared" si="66"/>
        <v>100</v>
      </c>
      <c r="AR81">
        <f t="shared" si="67"/>
        <v>0</v>
      </c>
      <c r="AS81">
        <f t="shared" si="68"/>
        <v>100.00000000000003</v>
      </c>
      <c r="AT81">
        <f t="shared" si="69"/>
        <v>0</v>
      </c>
      <c r="AU81">
        <f t="shared" si="70"/>
        <v>0</v>
      </c>
      <c r="AW81">
        <f t="shared" si="71"/>
        <v>178.343949044586</v>
      </c>
      <c r="AX81">
        <f t="shared" si="72"/>
        <v>25.477707006369428</v>
      </c>
      <c r="AY81">
        <f t="shared" si="73"/>
        <v>0</v>
      </c>
      <c r="AZ81">
        <f t="shared" si="74"/>
        <v>203.82165605095543</v>
      </c>
      <c r="BA81">
        <f t="shared" si="75"/>
        <v>25.477707006369428</v>
      </c>
      <c r="BB81">
        <f t="shared" si="76"/>
        <v>0</v>
      </c>
      <c r="BC81">
        <f t="shared" si="77"/>
        <v>25.477707006369428</v>
      </c>
      <c r="BD81">
        <f t="shared" si="78"/>
        <v>229.29936305732485</v>
      </c>
      <c r="BE81">
        <f t="shared" si="79"/>
        <v>88.888888888888886</v>
      </c>
      <c r="BF81">
        <f t="shared" si="80"/>
        <v>11.111111111111111</v>
      </c>
      <c r="BG81">
        <f t="shared" si="81"/>
        <v>87.5</v>
      </c>
      <c r="BH81">
        <f t="shared" si="82"/>
        <v>12.5</v>
      </c>
      <c r="BI81">
        <f t="shared" si="83"/>
        <v>0</v>
      </c>
      <c r="BJ81">
        <f t="shared" si="84"/>
        <v>100</v>
      </c>
      <c r="BK81">
        <f t="shared" si="85"/>
        <v>0</v>
      </c>
      <c r="BL81">
        <f t="shared" si="86"/>
        <v>88.888888888888886</v>
      </c>
      <c r="BM81">
        <f t="shared" si="87"/>
        <v>11.111111111111111</v>
      </c>
      <c r="BN81">
        <f t="shared" si="88"/>
        <v>0</v>
      </c>
      <c r="BP81">
        <f t="shared" si="89"/>
        <v>50.955414012738856</v>
      </c>
      <c r="BQ81">
        <f t="shared" si="90"/>
        <v>145.22292993630575</v>
      </c>
      <c r="BR81">
        <f t="shared" si="91"/>
        <v>12.738853503184714</v>
      </c>
      <c r="BS81">
        <f t="shared" si="92"/>
        <v>40.764331210191088</v>
      </c>
    </row>
    <row r="82" spans="1:71">
      <c r="A82" s="5">
        <v>43662</v>
      </c>
      <c r="B82" s="31">
        <v>2</v>
      </c>
      <c r="C82" s="4">
        <v>6</v>
      </c>
      <c r="D82" s="4" t="s">
        <v>5</v>
      </c>
      <c r="E82" s="4">
        <v>1</v>
      </c>
      <c r="F82" s="4">
        <v>16</v>
      </c>
      <c r="G82" s="4">
        <v>8</v>
      </c>
      <c r="L82" s="4">
        <v>2</v>
      </c>
      <c r="M82" s="4">
        <v>24</v>
      </c>
      <c r="N82" s="4">
        <v>5.6</v>
      </c>
      <c r="Q82">
        <v>40</v>
      </c>
      <c r="R82">
        <v>8</v>
      </c>
      <c r="T82">
        <f t="shared" si="49"/>
        <v>48</v>
      </c>
      <c r="Y82">
        <f t="shared" si="50"/>
        <v>0</v>
      </c>
      <c r="Z82">
        <f t="shared" si="51"/>
        <v>48</v>
      </c>
      <c r="AB82">
        <f t="shared" si="52"/>
        <v>509.55414012738851</v>
      </c>
      <c r="AC82">
        <f t="shared" si="53"/>
        <v>101.91082802547771</v>
      </c>
      <c r="AD82">
        <f t="shared" si="54"/>
        <v>0</v>
      </c>
      <c r="AE82">
        <f t="shared" si="55"/>
        <v>611.46496815286628</v>
      </c>
      <c r="AG82">
        <f t="shared" si="56"/>
        <v>0</v>
      </c>
      <c r="AH82">
        <f t="shared" si="57"/>
        <v>0</v>
      </c>
      <c r="AI82">
        <f t="shared" si="58"/>
        <v>0</v>
      </c>
      <c r="AJ82">
        <f t="shared" si="59"/>
        <v>0</v>
      </c>
      <c r="AK82">
        <f t="shared" si="60"/>
        <v>611.46496815286628</v>
      </c>
      <c r="AL82">
        <f t="shared" si="61"/>
        <v>100</v>
      </c>
      <c r="AM82">
        <f t="shared" si="62"/>
        <v>0</v>
      </c>
      <c r="AN82">
        <f t="shared" si="63"/>
        <v>83.333333333333329</v>
      </c>
      <c r="AO82">
        <f t="shared" si="64"/>
        <v>16.666666666666664</v>
      </c>
      <c r="AP82">
        <f t="shared" si="65"/>
        <v>0</v>
      </c>
      <c r="AQ82" t="e">
        <f t="shared" si="66"/>
        <v>#DIV/0!</v>
      </c>
      <c r="AR82" t="e">
        <f t="shared" si="67"/>
        <v>#DIV/0!</v>
      </c>
      <c r="AS82">
        <f t="shared" si="68"/>
        <v>83.333333333333329</v>
      </c>
      <c r="AT82">
        <f t="shared" si="69"/>
        <v>16.666666666666664</v>
      </c>
      <c r="AU82">
        <f t="shared" si="70"/>
        <v>0</v>
      </c>
      <c r="AW82">
        <f t="shared" si="71"/>
        <v>203.82165605095543</v>
      </c>
      <c r="AX82">
        <f t="shared" si="72"/>
        <v>101.91082802547771</v>
      </c>
      <c r="AY82">
        <f t="shared" si="73"/>
        <v>0</v>
      </c>
      <c r="AZ82">
        <f t="shared" si="74"/>
        <v>305.73248407643314</v>
      </c>
      <c r="BA82">
        <f t="shared" si="75"/>
        <v>0</v>
      </c>
      <c r="BB82">
        <f t="shared" si="76"/>
        <v>0</v>
      </c>
      <c r="BC82">
        <f t="shared" si="77"/>
        <v>0</v>
      </c>
      <c r="BD82">
        <f t="shared" si="78"/>
        <v>305.73248407643314</v>
      </c>
      <c r="BE82">
        <f t="shared" si="79"/>
        <v>100</v>
      </c>
      <c r="BF82">
        <f t="shared" si="80"/>
        <v>0</v>
      </c>
      <c r="BG82">
        <f t="shared" si="81"/>
        <v>66.666666666666657</v>
      </c>
      <c r="BH82">
        <f t="shared" si="82"/>
        <v>33.333333333333329</v>
      </c>
      <c r="BI82">
        <f t="shared" si="83"/>
        <v>0</v>
      </c>
      <c r="BJ82" t="e">
        <f t="shared" si="84"/>
        <v>#DIV/0!</v>
      </c>
      <c r="BK82" t="e">
        <f t="shared" si="85"/>
        <v>#DIV/0!</v>
      </c>
      <c r="BL82">
        <f t="shared" si="86"/>
        <v>66.666666666666657</v>
      </c>
      <c r="BM82">
        <f t="shared" si="87"/>
        <v>33.333333333333329</v>
      </c>
      <c r="BN82">
        <f t="shared" si="88"/>
        <v>0</v>
      </c>
      <c r="BP82">
        <f t="shared" si="89"/>
        <v>25.477707006369428</v>
      </c>
      <c r="BQ82">
        <f t="shared" si="90"/>
        <v>71.337579617834393</v>
      </c>
      <c r="BR82">
        <f t="shared" si="91"/>
        <v>0</v>
      </c>
      <c r="BS82">
        <f t="shared" si="92"/>
        <v>0</v>
      </c>
    </row>
    <row r="83" spans="1:71">
      <c r="A83" s="5">
        <v>43662</v>
      </c>
      <c r="B83" s="31">
        <v>2</v>
      </c>
      <c r="C83" s="4">
        <v>6</v>
      </c>
      <c r="D83" s="4" t="s">
        <v>5</v>
      </c>
      <c r="E83" s="4">
        <v>2</v>
      </c>
      <c r="F83" s="4">
        <v>14</v>
      </c>
      <c r="G83" s="4">
        <v>3</v>
      </c>
      <c r="H83" s="4">
        <v>1</v>
      </c>
      <c r="I83" s="4">
        <v>4</v>
      </c>
      <c r="K83" s="4">
        <v>1</v>
      </c>
      <c r="L83" s="4">
        <v>4</v>
      </c>
      <c r="M83" s="4">
        <v>23</v>
      </c>
      <c r="N83" s="4">
        <v>22.4</v>
      </c>
      <c r="O83" s="4">
        <v>1.8</v>
      </c>
      <c r="Q83">
        <v>35</v>
      </c>
      <c r="R83">
        <v>1.5</v>
      </c>
      <c r="S83">
        <v>0</v>
      </c>
      <c r="T83">
        <f t="shared" si="49"/>
        <v>36.5</v>
      </c>
      <c r="V83">
        <v>0</v>
      </c>
      <c r="Y83">
        <f t="shared" si="50"/>
        <v>0</v>
      </c>
      <c r="Z83">
        <f t="shared" si="51"/>
        <v>36.5</v>
      </c>
      <c r="AB83">
        <f t="shared" si="52"/>
        <v>445.85987261146499</v>
      </c>
      <c r="AC83">
        <f t="shared" si="53"/>
        <v>19.108280254777071</v>
      </c>
      <c r="AD83">
        <f t="shared" si="54"/>
        <v>0</v>
      </c>
      <c r="AE83">
        <f t="shared" si="55"/>
        <v>464.96815286624206</v>
      </c>
      <c r="AG83">
        <f t="shared" si="56"/>
        <v>0</v>
      </c>
      <c r="AH83">
        <f t="shared" si="57"/>
        <v>0</v>
      </c>
      <c r="AI83">
        <f t="shared" si="58"/>
        <v>0</v>
      </c>
      <c r="AJ83">
        <f t="shared" si="59"/>
        <v>0</v>
      </c>
      <c r="AK83">
        <f t="shared" si="60"/>
        <v>464.96815286624206</v>
      </c>
      <c r="AL83">
        <f t="shared" si="61"/>
        <v>100</v>
      </c>
      <c r="AM83">
        <f t="shared" si="62"/>
        <v>0</v>
      </c>
      <c r="AN83">
        <f t="shared" si="63"/>
        <v>95.890410958904098</v>
      </c>
      <c r="AO83">
        <f t="shared" si="64"/>
        <v>4.10958904109589</v>
      </c>
      <c r="AP83">
        <f t="shared" si="65"/>
        <v>0</v>
      </c>
      <c r="AQ83" t="e">
        <f t="shared" si="66"/>
        <v>#DIV/0!</v>
      </c>
      <c r="AR83" t="e">
        <f t="shared" si="67"/>
        <v>#DIV/0!</v>
      </c>
      <c r="AS83">
        <f t="shared" si="68"/>
        <v>95.890410958904098</v>
      </c>
      <c r="AT83">
        <f t="shared" si="69"/>
        <v>4.10958904109589</v>
      </c>
      <c r="AU83">
        <f t="shared" si="70"/>
        <v>0</v>
      </c>
      <c r="AW83">
        <f t="shared" si="71"/>
        <v>178.343949044586</v>
      </c>
      <c r="AX83">
        <f t="shared" si="72"/>
        <v>38.216560509554142</v>
      </c>
      <c r="AY83">
        <f t="shared" si="73"/>
        <v>12.738853503184714</v>
      </c>
      <c r="AZ83">
        <f t="shared" si="74"/>
        <v>229.29936305732485</v>
      </c>
      <c r="BA83">
        <f t="shared" si="75"/>
        <v>50.955414012738856</v>
      </c>
      <c r="BB83">
        <f t="shared" si="76"/>
        <v>0</v>
      </c>
      <c r="BC83">
        <f t="shared" si="77"/>
        <v>50.955414012738856</v>
      </c>
      <c r="BD83">
        <f t="shared" si="78"/>
        <v>280.25477707006371</v>
      </c>
      <c r="BE83">
        <f t="shared" si="79"/>
        <v>81.818181818181827</v>
      </c>
      <c r="BF83">
        <f t="shared" si="80"/>
        <v>18.181818181818183</v>
      </c>
      <c r="BG83">
        <f t="shared" si="81"/>
        <v>77.777777777777786</v>
      </c>
      <c r="BH83">
        <f t="shared" si="82"/>
        <v>16.666666666666664</v>
      </c>
      <c r="BI83">
        <f t="shared" si="83"/>
        <v>5.5555555555555554</v>
      </c>
      <c r="BJ83">
        <f t="shared" si="84"/>
        <v>100</v>
      </c>
      <c r="BK83">
        <f t="shared" si="85"/>
        <v>0</v>
      </c>
      <c r="BL83">
        <f t="shared" si="86"/>
        <v>81.818181818181827</v>
      </c>
      <c r="BM83">
        <f t="shared" si="87"/>
        <v>13.636363636363635</v>
      </c>
      <c r="BN83">
        <f t="shared" si="88"/>
        <v>4.5454545454545459</v>
      </c>
      <c r="BP83">
        <f t="shared" si="89"/>
        <v>50.955414012738856</v>
      </c>
      <c r="BQ83">
        <f t="shared" si="90"/>
        <v>285.35031847133757</v>
      </c>
      <c r="BR83">
        <f t="shared" si="91"/>
        <v>12.738853503184714</v>
      </c>
      <c r="BS83">
        <f t="shared" si="92"/>
        <v>22.929936305732486</v>
      </c>
    </row>
    <row r="84" spans="1:71">
      <c r="A84" s="5">
        <v>43662</v>
      </c>
      <c r="B84" s="31">
        <v>2</v>
      </c>
      <c r="C84" s="4">
        <v>6</v>
      </c>
      <c r="D84" s="4" t="s">
        <v>5</v>
      </c>
      <c r="E84" s="4">
        <v>3</v>
      </c>
      <c r="F84" s="4">
        <v>19</v>
      </c>
      <c r="G84" s="4">
        <v>3</v>
      </c>
      <c r="L84" s="4">
        <v>0</v>
      </c>
      <c r="M84" s="4">
        <v>22</v>
      </c>
      <c r="Q84">
        <v>95</v>
      </c>
      <c r="R84">
        <v>0</v>
      </c>
      <c r="T84">
        <f t="shared" si="49"/>
        <v>95</v>
      </c>
      <c r="Y84">
        <f t="shared" si="50"/>
        <v>0</v>
      </c>
      <c r="Z84">
        <f t="shared" si="51"/>
        <v>95</v>
      </c>
      <c r="AB84">
        <f t="shared" si="52"/>
        <v>1210.1910828025477</v>
      </c>
      <c r="AC84">
        <f t="shared" si="53"/>
        <v>0</v>
      </c>
      <c r="AD84">
        <f t="shared" si="54"/>
        <v>0</v>
      </c>
      <c r="AE84">
        <f t="shared" si="55"/>
        <v>1210.1910828025477</v>
      </c>
      <c r="AG84">
        <f t="shared" si="56"/>
        <v>0</v>
      </c>
      <c r="AH84">
        <f t="shared" si="57"/>
        <v>0</v>
      </c>
      <c r="AI84">
        <f t="shared" si="58"/>
        <v>0</v>
      </c>
      <c r="AJ84">
        <f t="shared" si="59"/>
        <v>0</v>
      </c>
      <c r="AK84">
        <f t="shared" si="60"/>
        <v>1210.1910828025477</v>
      </c>
      <c r="AL84">
        <f t="shared" si="61"/>
        <v>100</v>
      </c>
      <c r="AM84">
        <f t="shared" si="62"/>
        <v>0</v>
      </c>
      <c r="AN84">
        <f t="shared" si="63"/>
        <v>100</v>
      </c>
      <c r="AO84">
        <f t="shared" si="64"/>
        <v>0</v>
      </c>
      <c r="AP84">
        <f t="shared" si="65"/>
        <v>0</v>
      </c>
      <c r="AQ84" t="e">
        <f t="shared" si="66"/>
        <v>#DIV/0!</v>
      </c>
      <c r="AR84" t="e">
        <f t="shared" si="67"/>
        <v>#DIV/0!</v>
      </c>
      <c r="AS84">
        <f t="shared" si="68"/>
        <v>100</v>
      </c>
      <c r="AT84">
        <f t="shared" si="69"/>
        <v>0</v>
      </c>
      <c r="AU84">
        <f t="shared" si="70"/>
        <v>0</v>
      </c>
      <c r="AW84">
        <f t="shared" si="71"/>
        <v>242.03821656050954</v>
      </c>
      <c r="AX84">
        <f t="shared" si="72"/>
        <v>38.216560509554142</v>
      </c>
      <c r="AY84">
        <f t="shared" si="73"/>
        <v>0</v>
      </c>
      <c r="AZ84">
        <f t="shared" si="74"/>
        <v>280.25477707006371</v>
      </c>
      <c r="BA84">
        <f t="shared" si="75"/>
        <v>0</v>
      </c>
      <c r="BB84">
        <f t="shared" si="76"/>
        <v>0</v>
      </c>
      <c r="BC84">
        <f t="shared" si="77"/>
        <v>0</v>
      </c>
      <c r="BD84">
        <f t="shared" si="78"/>
        <v>280.25477707006371</v>
      </c>
      <c r="BE84">
        <f t="shared" si="79"/>
        <v>100</v>
      </c>
      <c r="BF84">
        <f t="shared" si="80"/>
        <v>0</v>
      </c>
      <c r="BG84">
        <f t="shared" si="81"/>
        <v>86.36363636363636</v>
      </c>
      <c r="BH84">
        <f t="shared" si="82"/>
        <v>13.636363636363635</v>
      </c>
      <c r="BI84">
        <f t="shared" si="83"/>
        <v>0</v>
      </c>
      <c r="BJ84" t="e">
        <f t="shared" si="84"/>
        <v>#DIV/0!</v>
      </c>
      <c r="BK84" t="e">
        <f t="shared" si="85"/>
        <v>#DIV/0!</v>
      </c>
      <c r="BL84">
        <f t="shared" si="86"/>
        <v>86.36363636363636</v>
      </c>
      <c r="BM84">
        <f t="shared" si="87"/>
        <v>13.636363636363635</v>
      </c>
      <c r="BN84">
        <f t="shared" si="88"/>
        <v>0</v>
      </c>
      <c r="BP84">
        <f t="shared" si="89"/>
        <v>0</v>
      </c>
      <c r="BQ84">
        <f t="shared" si="90"/>
        <v>0</v>
      </c>
      <c r="BR84">
        <f t="shared" si="91"/>
        <v>0</v>
      </c>
      <c r="BS84">
        <f t="shared" si="92"/>
        <v>0</v>
      </c>
    </row>
    <row r="85" spans="1:71">
      <c r="A85" s="5">
        <v>43662</v>
      </c>
      <c r="B85" s="31">
        <v>2</v>
      </c>
      <c r="C85" s="4">
        <v>6</v>
      </c>
      <c r="D85" s="4" t="s">
        <v>5</v>
      </c>
      <c r="E85" s="4">
        <v>4</v>
      </c>
      <c r="F85" s="4">
        <v>3</v>
      </c>
      <c r="I85" s="4">
        <v>2</v>
      </c>
      <c r="J85" s="4">
        <v>1</v>
      </c>
      <c r="K85" s="4">
        <v>3</v>
      </c>
      <c r="L85" s="4">
        <v>0</v>
      </c>
      <c r="M85" s="4">
        <v>9</v>
      </c>
      <c r="O85" s="4">
        <v>5.5</v>
      </c>
      <c r="Q85">
        <v>13.5</v>
      </c>
      <c r="T85">
        <f t="shared" si="49"/>
        <v>13.5</v>
      </c>
      <c r="V85">
        <v>4</v>
      </c>
      <c r="W85">
        <v>2</v>
      </c>
      <c r="Y85">
        <f t="shared" si="50"/>
        <v>6</v>
      </c>
      <c r="Z85">
        <f t="shared" si="51"/>
        <v>19.5</v>
      </c>
      <c r="AB85">
        <f t="shared" si="52"/>
        <v>171.97452229299364</v>
      </c>
      <c r="AC85">
        <f t="shared" si="53"/>
        <v>0</v>
      </c>
      <c r="AD85">
        <f t="shared" si="54"/>
        <v>0</v>
      </c>
      <c r="AE85">
        <f t="shared" si="55"/>
        <v>171.97452229299364</v>
      </c>
      <c r="AG85">
        <f t="shared" si="56"/>
        <v>50.955414012738856</v>
      </c>
      <c r="AH85">
        <f t="shared" si="57"/>
        <v>25.477707006369428</v>
      </c>
      <c r="AI85">
        <f t="shared" si="58"/>
        <v>0</v>
      </c>
      <c r="AJ85">
        <f t="shared" si="59"/>
        <v>76.433121019108285</v>
      </c>
      <c r="AK85">
        <f t="shared" si="60"/>
        <v>248.4076433121019</v>
      </c>
      <c r="AL85">
        <f t="shared" si="61"/>
        <v>69.230769230769241</v>
      </c>
      <c r="AM85">
        <f t="shared" si="62"/>
        <v>30.76923076923077</v>
      </c>
      <c r="AN85">
        <f t="shared" si="63"/>
        <v>100</v>
      </c>
      <c r="AO85">
        <f t="shared" si="64"/>
        <v>0</v>
      </c>
      <c r="AP85">
        <f t="shared" si="65"/>
        <v>0</v>
      </c>
      <c r="AQ85">
        <f t="shared" si="66"/>
        <v>66.666666666666657</v>
      </c>
      <c r="AR85">
        <f t="shared" si="67"/>
        <v>33.333333333333329</v>
      </c>
      <c r="AS85">
        <f t="shared" si="68"/>
        <v>89.743589743589752</v>
      </c>
      <c r="AT85">
        <f t="shared" si="69"/>
        <v>10.256410256410257</v>
      </c>
      <c r="AU85">
        <f t="shared" si="70"/>
        <v>0</v>
      </c>
      <c r="AW85">
        <f t="shared" si="71"/>
        <v>38.216560509554142</v>
      </c>
      <c r="AX85">
        <f t="shared" si="72"/>
        <v>0</v>
      </c>
      <c r="AY85">
        <f t="shared" si="73"/>
        <v>0</v>
      </c>
      <c r="AZ85">
        <f t="shared" si="74"/>
        <v>38.216560509554142</v>
      </c>
      <c r="BA85">
        <f t="shared" si="75"/>
        <v>25.477707006369428</v>
      </c>
      <c r="BB85">
        <f t="shared" si="76"/>
        <v>12.738853503184714</v>
      </c>
      <c r="BC85">
        <f t="shared" si="77"/>
        <v>38.216560509554142</v>
      </c>
      <c r="BD85">
        <f t="shared" si="78"/>
        <v>76.433121019108285</v>
      </c>
      <c r="BE85">
        <f t="shared" si="79"/>
        <v>50</v>
      </c>
      <c r="BF85">
        <f t="shared" si="80"/>
        <v>50</v>
      </c>
      <c r="BG85">
        <f t="shared" si="81"/>
        <v>100</v>
      </c>
      <c r="BH85">
        <f t="shared" si="82"/>
        <v>0</v>
      </c>
      <c r="BI85">
        <f t="shared" si="83"/>
        <v>0</v>
      </c>
      <c r="BJ85">
        <f t="shared" si="84"/>
        <v>66.666666666666657</v>
      </c>
      <c r="BK85">
        <f t="shared" si="85"/>
        <v>33.333333333333329</v>
      </c>
      <c r="BL85">
        <f t="shared" si="86"/>
        <v>83.333333333333343</v>
      </c>
      <c r="BM85">
        <f t="shared" si="87"/>
        <v>16.666666666666664</v>
      </c>
      <c r="BN85">
        <f t="shared" si="88"/>
        <v>0</v>
      </c>
      <c r="BP85">
        <f t="shared" si="89"/>
        <v>0</v>
      </c>
      <c r="BQ85">
        <f t="shared" si="90"/>
        <v>0</v>
      </c>
      <c r="BR85">
        <f t="shared" si="91"/>
        <v>38.216560509554142</v>
      </c>
      <c r="BS85">
        <f t="shared" si="92"/>
        <v>70.063694267515928</v>
      </c>
    </row>
    <row r="86" spans="1:71">
      <c r="A86" s="5">
        <v>43662</v>
      </c>
      <c r="B86" s="31">
        <v>2</v>
      </c>
      <c r="C86" s="4">
        <v>6</v>
      </c>
      <c r="D86" s="4" t="s">
        <v>5</v>
      </c>
      <c r="E86" s="4">
        <v>5</v>
      </c>
      <c r="F86" s="4">
        <v>0</v>
      </c>
      <c r="I86" s="4">
        <v>7</v>
      </c>
      <c r="J86" s="4">
        <v>1</v>
      </c>
      <c r="L86" s="4">
        <v>1</v>
      </c>
      <c r="M86" s="4">
        <v>8</v>
      </c>
      <c r="N86" s="4">
        <v>10.4</v>
      </c>
      <c r="T86">
        <f t="shared" si="49"/>
        <v>0</v>
      </c>
      <c r="V86">
        <v>7</v>
      </c>
      <c r="W86">
        <v>0</v>
      </c>
      <c r="Y86">
        <f t="shared" si="50"/>
        <v>7</v>
      </c>
      <c r="Z86">
        <f t="shared" si="51"/>
        <v>7</v>
      </c>
      <c r="AB86">
        <f t="shared" si="52"/>
        <v>0</v>
      </c>
      <c r="AC86">
        <f t="shared" si="53"/>
        <v>0</v>
      </c>
      <c r="AD86">
        <f t="shared" si="54"/>
        <v>0</v>
      </c>
      <c r="AE86">
        <f t="shared" si="55"/>
        <v>0</v>
      </c>
      <c r="AG86">
        <f t="shared" si="56"/>
        <v>89.171974522292999</v>
      </c>
      <c r="AH86">
        <f t="shared" si="57"/>
        <v>0</v>
      </c>
      <c r="AI86">
        <f t="shared" si="58"/>
        <v>0</v>
      </c>
      <c r="AJ86">
        <f t="shared" si="59"/>
        <v>89.171974522292999</v>
      </c>
      <c r="AK86">
        <f t="shared" si="60"/>
        <v>89.171974522292999</v>
      </c>
      <c r="AL86">
        <f t="shared" si="61"/>
        <v>0</v>
      </c>
      <c r="AM86">
        <f t="shared" si="62"/>
        <v>100</v>
      </c>
      <c r="AN86" t="e">
        <f t="shared" si="63"/>
        <v>#DIV/0!</v>
      </c>
      <c r="AO86" t="e">
        <f t="shared" si="64"/>
        <v>#DIV/0!</v>
      </c>
      <c r="AP86" t="e">
        <f t="shared" si="65"/>
        <v>#DIV/0!</v>
      </c>
      <c r="AQ86">
        <f t="shared" si="66"/>
        <v>100</v>
      </c>
      <c r="AR86">
        <f t="shared" si="67"/>
        <v>0</v>
      </c>
      <c r="AS86">
        <f t="shared" si="68"/>
        <v>100</v>
      </c>
      <c r="AT86">
        <f t="shared" si="69"/>
        <v>0</v>
      </c>
      <c r="AU86">
        <f t="shared" si="70"/>
        <v>0</v>
      </c>
      <c r="AW86">
        <f t="shared" si="71"/>
        <v>0</v>
      </c>
      <c r="AX86">
        <f t="shared" si="72"/>
        <v>0</v>
      </c>
      <c r="AY86">
        <f t="shared" si="73"/>
        <v>0</v>
      </c>
      <c r="AZ86">
        <f t="shared" si="74"/>
        <v>0</v>
      </c>
      <c r="BA86">
        <f t="shared" si="75"/>
        <v>89.171974522292999</v>
      </c>
      <c r="BB86">
        <f t="shared" si="76"/>
        <v>12.738853503184714</v>
      </c>
      <c r="BC86">
        <f t="shared" si="77"/>
        <v>101.91082802547771</v>
      </c>
      <c r="BD86">
        <f t="shared" si="78"/>
        <v>101.91082802547771</v>
      </c>
      <c r="BE86">
        <f t="shared" si="79"/>
        <v>0</v>
      </c>
      <c r="BF86">
        <f t="shared" si="80"/>
        <v>100</v>
      </c>
      <c r="BG86" t="e">
        <f t="shared" si="81"/>
        <v>#DIV/0!</v>
      </c>
      <c r="BH86" t="e">
        <f t="shared" si="82"/>
        <v>#DIV/0!</v>
      </c>
      <c r="BI86" t="e">
        <f t="shared" si="83"/>
        <v>#DIV/0!</v>
      </c>
      <c r="BJ86">
        <f t="shared" si="84"/>
        <v>87.5</v>
      </c>
      <c r="BK86">
        <f t="shared" si="85"/>
        <v>12.5</v>
      </c>
      <c r="BL86">
        <f t="shared" si="86"/>
        <v>87.5</v>
      </c>
      <c r="BM86">
        <f t="shared" si="87"/>
        <v>12.5</v>
      </c>
      <c r="BN86">
        <f t="shared" si="88"/>
        <v>0</v>
      </c>
      <c r="BP86">
        <f t="shared" si="89"/>
        <v>12.738853503184714</v>
      </c>
      <c r="BQ86">
        <f t="shared" si="90"/>
        <v>132.48407643312103</v>
      </c>
      <c r="BR86">
        <f t="shared" si="91"/>
        <v>0</v>
      </c>
      <c r="BS86">
        <f t="shared" si="92"/>
        <v>0</v>
      </c>
    </row>
    <row r="87" spans="1:71">
      <c r="A87" s="5">
        <v>43662</v>
      </c>
      <c r="B87" s="31">
        <v>2</v>
      </c>
      <c r="C87" s="4">
        <v>6</v>
      </c>
      <c r="D87" s="4" t="s">
        <v>6</v>
      </c>
      <c r="E87" s="4">
        <v>1</v>
      </c>
      <c r="F87" s="4">
        <v>1</v>
      </c>
      <c r="G87" s="4">
        <v>2</v>
      </c>
      <c r="L87" s="4">
        <v>0</v>
      </c>
      <c r="M87" s="4">
        <v>3</v>
      </c>
      <c r="Q87">
        <v>2</v>
      </c>
      <c r="R87">
        <v>2</v>
      </c>
      <c r="T87">
        <f t="shared" si="49"/>
        <v>4</v>
      </c>
      <c r="Y87">
        <f t="shared" si="50"/>
        <v>0</v>
      </c>
      <c r="Z87">
        <f t="shared" si="51"/>
        <v>4</v>
      </c>
      <c r="AB87">
        <f t="shared" si="52"/>
        <v>25.477707006369428</v>
      </c>
      <c r="AC87">
        <f t="shared" si="53"/>
        <v>25.477707006369428</v>
      </c>
      <c r="AD87">
        <f t="shared" si="54"/>
        <v>0</v>
      </c>
      <c r="AE87">
        <f t="shared" si="55"/>
        <v>50.955414012738856</v>
      </c>
      <c r="AG87">
        <f t="shared" si="56"/>
        <v>0</v>
      </c>
      <c r="AH87">
        <f t="shared" si="57"/>
        <v>0</v>
      </c>
      <c r="AI87">
        <f t="shared" si="58"/>
        <v>0</v>
      </c>
      <c r="AJ87">
        <f t="shared" si="59"/>
        <v>0</v>
      </c>
      <c r="AK87">
        <f t="shared" si="60"/>
        <v>50.955414012738856</v>
      </c>
      <c r="AL87">
        <f t="shared" si="61"/>
        <v>100</v>
      </c>
      <c r="AM87">
        <f t="shared" si="62"/>
        <v>0</v>
      </c>
      <c r="AN87">
        <f t="shared" si="63"/>
        <v>50</v>
      </c>
      <c r="AO87">
        <f t="shared" si="64"/>
        <v>50</v>
      </c>
      <c r="AP87">
        <f t="shared" si="65"/>
        <v>0</v>
      </c>
      <c r="AQ87" t="e">
        <f t="shared" si="66"/>
        <v>#DIV/0!</v>
      </c>
      <c r="AR87" t="e">
        <f t="shared" si="67"/>
        <v>#DIV/0!</v>
      </c>
      <c r="AS87">
        <f t="shared" si="68"/>
        <v>50</v>
      </c>
      <c r="AT87">
        <f t="shared" si="69"/>
        <v>50</v>
      </c>
      <c r="AU87">
        <f t="shared" si="70"/>
        <v>0</v>
      </c>
      <c r="AW87">
        <f t="shared" si="71"/>
        <v>12.738853503184714</v>
      </c>
      <c r="AX87">
        <f t="shared" si="72"/>
        <v>25.477707006369428</v>
      </c>
      <c r="AY87">
        <f t="shared" si="73"/>
        <v>0</v>
      </c>
      <c r="AZ87">
        <f t="shared" si="74"/>
        <v>38.216560509554142</v>
      </c>
      <c r="BA87">
        <f t="shared" si="75"/>
        <v>0</v>
      </c>
      <c r="BB87">
        <f t="shared" si="76"/>
        <v>0</v>
      </c>
      <c r="BC87">
        <f t="shared" si="77"/>
        <v>0</v>
      </c>
      <c r="BD87">
        <f t="shared" si="78"/>
        <v>38.216560509554142</v>
      </c>
      <c r="BE87">
        <f t="shared" si="79"/>
        <v>100</v>
      </c>
      <c r="BF87">
        <f t="shared" si="80"/>
        <v>0</v>
      </c>
      <c r="BG87">
        <f t="shared" si="81"/>
        <v>33.333333333333329</v>
      </c>
      <c r="BH87">
        <f t="shared" si="82"/>
        <v>66.666666666666657</v>
      </c>
      <c r="BI87">
        <f t="shared" si="83"/>
        <v>0</v>
      </c>
      <c r="BJ87" t="e">
        <f t="shared" si="84"/>
        <v>#DIV/0!</v>
      </c>
      <c r="BK87" t="e">
        <f t="shared" si="85"/>
        <v>#DIV/0!</v>
      </c>
      <c r="BL87">
        <f t="shared" si="86"/>
        <v>33.333333333333329</v>
      </c>
      <c r="BM87">
        <f t="shared" si="87"/>
        <v>66.666666666666657</v>
      </c>
      <c r="BN87">
        <f t="shared" si="88"/>
        <v>0</v>
      </c>
      <c r="BP87">
        <f t="shared" si="89"/>
        <v>0</v>
      </c>
      <c r="BQ87">
        <f t="shared" si="90"/>
        <v>0</v>
      </c>
      <c r="BR87">
        <f t="shared" si="91"/>
        <v>0</v>
      </c>
      <c r="BS87">
        <f t="shared" si="92"/>
        <v>0</v>
      </c>
    </row>
    <row r="88" spans="1:71">
      <c r="A88" s="5">
        <v>43662</v>
      </c>
      <c r="B88" s="31">
        <v>2</v>
      </c>
      <c r="C88" s="4">
        <v>6</v>
      </c>
      <c r="D88" s="4" t="s">
        <v>6</v>
      </c>
      <c r="E88" s="4">
        <v>2</v>
      </c>
      <c r="F88" s="4">
        <v>23</v>
      </c>
      <c r="G88" s="4">
        <v>1</v>
      </c>
      <c r="L88" s="4">
        <v>0</v>
      </c>
      <c r="M88" s="4">
        <v>24</v>
      </c>
      <c r="Q88">
        <v>57.5</v>
      </c>
      <c r="R88">
        <v>1</v>
      </c>
      <c r="T88">
        <f t="shared" si="49"/>
        <v>58.5</v>
      </c>
      <c r="Y88">
        <f t="shared" si="50"/>
        <v>0</v>
      </c>
      <c r="Z88">
        <f t="shared" si="51"/>
        <v>58.5</v>
      </c>
      <c r="AB88">
        <f t="shared" si="52"/>
        <v>732.484076433121</v>
      </c>
      <c r="AC88">
        <f t="shared" si="53"/>
        <v>12.738853503184714</v>
      </c>
      <c r="AD88">
        <f t="shared" si="54"/>
        <v>0</v>
      </c>
      <c r="AE88">
        <f t="shared" si="55"/>
        <v>745.22292993630572</v>
      </c>
      <c r="AG88">
        <f t="shared" si="56"/>
        <v>0</v>
      </c>
      <c r="AH88">
        <f t="shared" si="57"/>
        <v>0</v>
      </c>
      <c r="AI88">
        <f t="shared" si="58"/>
        <v>0</v>
      </c>
      <c r="AJ88">
        <f t="shared" si="59"/>
        <v>0</v>
      </c>
      <c r="AK88">
        <f t="shared" si="60"/>
        <v>745.22292993630572</v>
      </c>
      <c r="AL88">
        <f t="shared" si="61"/>
        <v>100</v>
      </c>
      <c r="AM88">
        <f t="shared" si="62"/>
        <v>0</v>
      </c>
      <c r="AN88">
        <f t="shared" si="63"/>
        <v>98.290598290598282</v>
      </c>
      <c r="AO88">
        <f t="shared" si="64"/>
        <v>1.7094017094017095</v>
      </c>
      <c r="AP88">
        <f t="shared" si="65"/>
        <v>0</v>
      </c>
      <c r="AQ88" t="e">
        <f t="shared" si="66"/>
        <v>#DIV/0!</v>
      </c>
      <c r="AR88" t="e">
        <f t="shared" si="67"/>
        <v>#DIV/0!</v>
      </c>
      <c r="AS88">
        <f t="shared" si="68"/>
        <v>98.290598290598282</v>
      </c>
      <c r="AT88">
        <f t="shared" si="69"/>
        <v>1.7094017094017095</v>
      </c>
      <c r="AU88">
        <f t="shared" si="70"/>
        <v>0</v>
      </c>
      <c r="AW88">
        <f t="shared" si="71"/>
        <v>292.99363057324842</v>
      </c>
      <c r="AX88">
        <f t="shared" si="72"/>
        <v>12.738853503184714</v>
      </c>
      <c r="AY88">
        <f t="shared" si="73"/>
        <v>0</v>
      </c>
      <c r="AZ88">
        <f t="shared" si="74"/>
        <v>305.73248407643314</v>
      </c>
      <c r="BA88">
        <f t="shared" si="75"/>
        <v>0</v>
      </c>
      <c r="BB88">
        <f t="shared" si="76"/>
        <v>0</v>
      </c>
      <c r="BC88">
        <f t="shared" si="77"/>
        <v>0</v>
      </c>
      <c r="BD88">
        <f t="shared" si="78"/>
        <v>305.73248407643314</v>
      </c>
      <c r="BE88">
        <f t="shared" si="79"/>
        <v>100</v>
      </c>
      <c r="BF88">
        <f t="shared" si="80"/>
        <v>0</v>
      </c>
      <c r="BG88">
        <f t="shared" si="81"/>
        <v>95.833333333333343</v>
      </c>
      <c r="BH88">
        <f t="shared" si="82"/>
        <v>4.1666666666666661</v>
      </c>
      <c r="BI88">
        <f t="shared" si="83"/>
        <v>0</v>
      </c>
      <c r="BJ88" t="e">
        <f t="shared" si="84"/>
        <v>#DIV/0!</v>
      </c>
      <c r="BK88" t="e">
        <f t="shared" si="85"/>
        <v>#DIV/0!</v>
      </c>
      <c r="BL88">
        <f t="shared" si="86"/>
        <v>95.833333333333343</v>
      </c>
      <c r="BM88">
        <f t="shared" si="87"/>
        <v>4.1666666666666661</v>
      </c>
      <c r="BN88">
        <f t="shared" si="88"/>
        <v>0</v>
      </c>
      <c r="BP88">
        <f t="shared" si="89"/>
        <v>0</v>
      </c>
      <c r="BQ88">
        <f t="shared" si="90"/>
        <v>0</v>
      </c>
      <c r="BR88">
        <f t="shared" si="91"/>
        <v>0</v>
      </c>
      <c r="BS88">
        <f t="shared" si="92"/>
        <v>0</v>
      </c>
    </row>
    <row r="89" spans="1:71">
      <c r="A89" s="5">
        <v>43662</v>
      </c>
      <c r="B89" s="31">
        <v>2</v>
      </c>
      <c r="C89" s="4">
        <v>6</v>
      </c>
      <c r="D89" s="4" t="s">
        <v>6</v>
      </c>
      <c r="E89" s="4">
        <v>3</v>
      </c>
      <c r="F89" s="4">
        <v>18</v>
      </c>
      <c r="G89" s="4">
        <v>6</v>
      </c>
      <c r="K89" s="4">
        <v>2</v>
      </c>
      <c r="L89" s="4">
        <v>0</v>
      </c>
      <c r="M89" s="4">
        <v>26</v>
      </c>
      <c r="O89" s="4">
        <v>2.5</v>
      </c>
      <c r="Q89">
        <v>63</v>
      </c>
      <c r="R89">
        <v>0</v>
      </c>
      <c r="T89">
        <f t="shared" si="49"/>
        <v>63</v>
      </c>
      <c r="Y89">
        <f t="shared" si="50"/>
        <v>0</v>
      </c>
      <c r="Z89">
        <f t="shared" si="51"/>
        <v>63</v>
      </c>
      <c r="AB89">
        <f t="shared" si="52"/>
        <v>802.54777070063699</v>
      </c>
      <c r="AC89">
        <f t="shared" si="53"/>
        <v>0</v>
      </c>
      <c r="AD89">
        <f t="shared" si="54"/>
        <v>0</v>
      </c>
      <c r="AE89">
        <f t="shared" si="55"/>
        <v>802.54777070063699</v>
      </c>
      <c r="AG89">
        <f t="shared" si="56"/>
        <v>0</v>
      </c>
      <c r="AH89">
        <f t="shared" si="57"/>
        <v>0</v>
      </c>
      <c r="AI89">
        <f t="shared" si="58"/>
        <v>0</v>
      </c>
      <c r="AJ89">
        <f t="shared" si="59"/>
        <v>0</v>
      </c>
      <c r="AK89">
        <f t="shared" si="60"/>
        <v>802.54777070063699</v>
      </c>
      <c r="AL89">
        <f t="shared" si="61"/>
        <v>100</v>
      </c>
      <c r="AM89">
        <f t="shared" si="62"/>
        <v>0</v>
      </c>
      <c r="AN89">
        <f t="shared" si="63"/>
        <v>100</v>
      </c>
      <c r="AO89">
        <f t="shared" si="64"/>
        <v>0</v>
      </c>
      <c r="AP89">
        <f t="shared" si="65"/>
        <v>0</v>
      </c>
      <c r="AQ89" t="e">
        <f t="shared" si="66"/>
        <v>#DIV/0!</v>
      </c>
      <c r="AR89" t="e">
        <f t="shared" si="67"/>
        <v>#DIV/0!</v>
      </c>
      <c r="AS89">
        <f t="shared" si="68"/>
        <v>100</v>
      </c>
      <c r="AT89">
        <f t="shared" si="69"/>
        <v>0</v>
      </c>
      <c r="AU89">
        <f t="shared" si="70"/>
        <v>0</v>
      </c>
      <c r="AW89">
        <f t="shared" si="71"/>
        <v>229.29936305732485</v>
      </c>
      <c r="AX89">
        <f t="shared" si="72"/>
        <v>76.433121019108285</v>
      </c>
      <c r="AY89">
        <f t="shared" si="73"/>
        <v>0</v>
      </c>
      <c r="AZ89">
        <f t="shared" si="74"/>
        <v>305.73248407643314</v>
      </c>
      <c r="BA89">
        <f t="shared" si="75"/>
        <v>0</v>
      </c>
      <c r="BB89">
        <f t="shared" si="76"/>
        <v>0</v>
      </c>
      <c r="BC89">
        <f t="shared" si="77"/>
        <v>0</v>
      </c>
      <c r="BD89">
        <f t="shared" si="78"/>
        <v>305.73248407643314</v>
      </c>
      <c r="BE89">
        <f t="shared" si="79"/>
        <v>100</v>
      </c>
      <c r="BF89">
        <f t="shared" si="80"/>
        <v>0</v>
      </c>
      <c r="BG89">
        <f t="shared" si="81"/>
        <v>75</v>
      </c>
      <c r="BH89">
        <f t="shared" si="82"/>
        <v>25</v>
      </c>
      <c r="BI89">
        <f t="shared" si="83"/>
        <v>0</v>
      </c>
      <c r="BJ89" t="e">
        <f t="shared" si="84"/>
        <v>#DIV/0!</v>
      </c>
      <c r="BK89" t="e">
        <f t="shared" si="85"/>
        <v>#DIV/0!</v>
      </c>
      <c r="BL89">
        <f t="shared" si="86"/>
        <v>75</v>
      </c>
      <c r="BM89">
        <f t="shared" si="87"/>
        <v>25</v>
      </c>
      <c r="BN89">
        <f t="shared" si="88"/>
        <v>0</v>
      </c>
      <c r="BP89">
        <f t="shared" si="89"/>
        <v>0</v>
      </c>
      <c r="BQ89">
        <f t="shared" si="90"/>
        <v>0</v>
      </c>
      <c r="BR89">
        <f t="shared" si="91"/>
        <v>25.477707006369428</v>
      </c>
      <c r="BS89">
        <f t="shared" si="92"/>
        <v>31.847133757961782</v>
      </c>
    </row>
    <row r="90" spans="1:71">
      <c r="A90" s="5">
        <v>43662</v>
      </c>
      <c r="B90" s="31">
        <v>2</v>
      </c>
      <c r="C90" s="4">
        <v>6</v>
      </c>
      <c r="D90" s="4" t="s">
        <v>6</v>
      </c>
      <c r="E90" s="4">
        <v>4</v>
      </c>
      <c r="F90" s="4">
        <v>4</v>
      </c>
      <c r="I90" s="4">
        <v>2</v>
      </c>
      <c r="K90" s="4">
        <v>1</v>
      </c>
      <c r="L90" s="4">
        <v>0</v>
      </c>
      <c r="M90" s="4">
        <v>7</v>
      </c>
      <c r="O90" s="4">
        <v>2.2999999999999998</v>
      </c>
      <c r="Q90">
        <v>8</v>
      </c>
      <c r="R90">
        <v>0</v>
      </c>
      <c r="T90">
        <f t="shared" si="49"/>
        <v>8</v>
      </c>
      <c r="Y90">
        <f t="shared" si="50"/>
        <v>0</v>
      </c>
      <c r="Z90">
        <f t="shared" si="51"/>
        <v>8</v>
      </c>
      <c r="AB90">
        <f t="shared" si="52"/>
        <v>101.91082802547771</v>
      </c>
      <c r="AC90">
        <f t="shared" si="53"/>
        <v>0</v>
      </c>
      <c r="AD90">
        <f t="shared" si="54"/>
        <v>0</v>
      </c>
      <c r="AE90">
        <f t="shared" si="55"/>
        <v>101.91082802547771</v>
      </c>
      <c r="AG90">
        <f t="shared" si="56"/>
        <v>0</v>
      </c>
      <c r="AH90">
        <f t="shared" si="57"/>
        <v>0</v>
      </c>
      <c r="AI90">
        <f t="shared" si="58"/>
        <v>0</v>
      </c>
      <c r="AJ90">
        <f t="shared" si="59"/>
        <v>0</v>
      </c>
      <c r="AK90">
        <f t="shared" si="60"/>
        <v>101.91082802547771</v>
      </c>
      <c r="AL90">
        <f t="shared" si="61"/>
        <v>100</v>
      </c>
      <c r="AM90">
        <f t="shared" si="62"/>
        <v>0</v>
      </c>
      <c r="AN90">
        <f t="shared" si="63"/>
        <v>100</v>
      </c>
      <c r="AO90">
        <f t="shared" si="64"/>
        <v>0</v>
      </c>
      <c r="AP90">
        <f t="shared" si="65"/>
        <v>0</v>
      </c>
      <c r="AQ90" t="e">
        <f t="shared" si="66"/>
        <v>#DIV/0!</v>
      </c>
      <c r="AR90" t="e">
        <f t="shared" si="67"/>
        <v>#DIV/0!</v>
      </c>
      <c r="AS90">
        <f t="shared" si="68"/>
        <v>100</v>
      </c>
      <c r="AT90">
        <f t="shared" si="69"/>
        <v>0</v>
      </c>
      <c r="AU90">
        <f t="shared" si="70"/>
        <v>0</v>
      </c>
      <c r="AW90">
        <f t="shared" si="71"/>
        <v>50.955414012738856</v>
      </c>
      <c r="AX90">
        <f t="shared" si="72"/>
        <v>0</v>
      </c>
      <c r="AY90">
        <f t="shared" si="73"/>
        <v>0</v>
      </c>
      <c r="AZ90">
        <f t="shared" si="74"/>
        <v>50.955414012738856</v>
      </c>
      <c r="BA90">
        <f t="shared" si="75"/>
        <v>25.477707006369428</v>
      </c>
      <c r="BB90">
        <f t="shared" si="76"/>
        <v>0</v>
      </c>
      <c r="BC90">
        <f t="shared" si="77"/>
        <v>25.477707006369428</v>
      </c>
      <c r="BD90">
        <f t="shared" si="78"/>
        <v>76.433121019108285</v>
      </c>
      <c r="BE90">
        <f t="shared" si="79"/>
        <v>66.666666666666657</v>
      </c>
      <c r="BF90">
        <f t="shared" si="80"/>
        <v>33.333333333333329</v>
      </c>
      <c r="BG90">
        <f t="shared" si="81"/>
        <v>100</v>
      </c>
      <c r="BH90">
        <f t="shared" si="82"/>
        <v>0</v>
      </c>
      <c r="BI90">
        <f t="shared" si="83"/>
        <v>0</v>
      </c>
      <c r="BJ90">
        <f t="shared" si="84"/>
        <v>100</v>
      </c>
      <c r="BK90">
        <f t="shared" si="85"/>
        <v>0</v>
      </c>
      <c r="BL90">
        <f t="shared" si="86"/>
        <v>100</v>
      </c>
      <c r="BM90">
        <f t="shared" si="87"/>
        <v>0</v>
      </c>
      <c r="BN90">
        <f t="shared" si="88"/>
        <v>0</v>
      </c>
      <c r="BP90">
        <f t="shared" si="89"/>
        <v>0</v>
      </c>
      <c r="BQ90">
        <f t="shared" si="90"/>
        <v>0</v>
      </c>
      <c r="BR90">
        <f t="shared" si="91"/>
        <v>12.738853503184714</v>
      </c>
      <c r="BS90">
        <f t="shared" si="92"/>
        <v>29.29936305732484</v>
      </c>
    </row>
    <row r="91" spans="1:71">
      <c r="A91" s="5">
        <v>43662</v>
      </c>
      <c r="B91" s="31">
        <v>2</v>
      </c>
      <c r="C91" s="4">
        <v>6</v>
      </c>
      <c r="D91" s="4" t="s">
        <v>6</v>
      </c>
      <c r="E91" s="4">
        <v>5</v>
      </c>
      <c r="F91" s="4">
        <v>50</v>
      </c>
      <c r="G91" s="4">
        <v>11</v>
      </c>
      <c r="I91" s="4">
        <v>5</v>
      </c>
      <c r="K91" s="4">
        <v>1</v>
      </c>
      <c r="L91" s="4">
        <v>3</v>
      </c>
      <c r="M91" s="4">
        <v>67</v>
      </c>
      <c r="N91" s="4">
        <v>12.2</v>
      </c>
      <c r="O91" s="4">
        <v>0.9</v>
      </c>
      <c r="Q91">
        <v>150</v>
      </c>
      <c r="R91">
        <v>11</v>
      </c>
      <c r="T91">
        <f t="shared" si="49"/>
        <v>161</v>
      </c>
      <c r="V91">
        <v>10</v>
      </c>
      <c r="Y91">
        <f t="shared" si="50"/>
        <v>10</v>
      </c>
      <c r="Z91">
        <f t="shared" si="51"/>
        <v>171</v>
      </c>
      <c r="AB91">
        <f t="shared" si="52"/>
        <v>1910.8280254777069</v>
      </c>
      <c r="AC91">
        <f t="shared" si="53"/>
        <v>140.12738853503186</v>
      </c>
      <c r="AD91">
        <f t="shared" si="54"/>
        <v>0</v>
      </c>
      <c r="AE91">
        <f t="shared" si="55"/>
        <v>2050.9554140127389</v>
      </c>
      <c r="AG91">
        <f t="shared" si="56"/>
        <v>127.38853503184713</v>
      </c>
      <c r="AH91">
        <f t="shared" si="57"/>
        <v>0</v>
      </c>
      <c r="AI91">
        <f t="shared" si="58"/>
        <v>0</v>
      </c>
      <c r="AJ91">
        <f t="shared" si="59"/>
        <v>127.38853503184713</v>
      </c>
      <c r="AK91">
        <f t="shared" si="60"/>
        <v>2178.3439490445858</v>
      </c>
      <c r="AL91">
        <f t="shared" si="61"/>
        <v>94.152046783625735</v>
      </c>
      <c r="AM91">
        <f t="shared" si="62"/>
        <v>5.8479532163742691</v>
      </c>
      <c r="AN91">
        <f t="shared" si="63"/>
        <v>93.16770186335404</v>
      </c>
      <c r="AO91">
        <f t="shared" si="64"/>
        <v>6.8322981366459627</v>
      </c>
      <c r="AP91">
        <f t="shared" si="65"/>
        <v>0</v>
      </c>
      <c r="AQ91">
        <f t="shared" si="66"/>
        <v>100</v>
      </c>
      <c r="AR91">
        <f t="shared" si="67"/>
        <v>0</v>
      </c>
      <c r="AS91">
        <f t="shared" si="68"/>
        <v>93.567251461988306</v>
      </c>
      <c r="AT91">
        <f t="shared" si="69"/>
        <v>6.4327485380116967</v>
      </c>
      <c r="AU91">
        <f t="shared" si="70"/>
        <v>0</v>
      </c>
      <c r="AW91">
        <f t="shared" si="71"/>
        <v>636.9426751592357</v>
      </c>
      <c r="AX91">
        <f t="shared" si="72"/>
        <v>140.12738853503186</v>
      </c>
      <c r="AY91">
        <f t="shared" si="73"/>
        <v>0</v>
      </c>
      <c r="AZ91">
        <f t="shared" si="74"/>
        <v>777.07006369426756</v>
      </c>
      <c r="BA91">
        <f t="shared" si="75"/>
        <v>63.694267515923563</v>
      </c>
      <c r="BB91">
        <f t="shared" si="76"/>
        <v>0</v>
      </c>
      <c r="BC91">
        <f t="shared" si="77"/>
        <v>63.694267515923563</v>
      </c>
      <c r="BD91">
        <f t="shared" si="78"/>
        <v>840.76433121019113</v>
      </c>
      <c r="BE91">
        <f t="shared" si="79"/>
        <v>92.424242424242422</v>
      </c>
      <c r="BF91">
        <f t="shared" si="80"/>
        <v>7.5757575757575744</v>
      </c>
      <c r="BG91">
        <f t="shared" si="81"/>
        <v>81.967213114754102</v>
      </c>
      <c r="BH91">
        <f t="shared" si="82"/>
        <v>18.032786885245901</v>
      </c>
      <c r="BI91">
        <f t="shared" si="83"/>
        <v>0</v>
      </c>
      <c r="BJ91">
        <f t="shared" si="84"/>
        <v>100</v>
      </c>
      <c r="BK91">
        <f t="shared" si="85"/>
        <v>0</v>
      </c>
      <c r="BL91">
        <f t="shared" si="86"/>
        <v>83.333333333333343</v>
      </c>
      <c r="BM91">
        <f t="shared" si="87"/>
        <v>16.666666666666664</v>
      </c>
      <c r="BN91">
        <f t="shared" si="88"/>
        <v>0</v>
      </c>
      <c r="BP91">
        <f t="shared" si="89"/>
        <v>38.216560509554142</v>
      </c>
      <c r="BQ91">
        <f t="shared" si="90"/>
        <v>155.4140127388535</v>
      </c>
      <c r="BR91">
        <f t="shared" si="91"/>
        <v>12.738853503184714</v>
      </c>
      <c r="BS91">
        <f t="shared" si="92"/>
        <v>11.464968152866243</v>
      </c>
    </row>
    <row r="92" spans="1:71">
      <c r="A92" s="5">
        <v>43682</v>
      </c>
      <c r="B92" s="31">
        <v>3</v>
      </c>
      <c r="C92" s="4">
        <v>3</v>
      </c>
      <c r="D92" s="4" t="s">
        <v>4</v>
      </c>
      <c r="E92" s="4">
        <v>1</v>
      </c>
      <c r="F92" s="4">
        <v>9</v>
      </c>
      <c r="G92" s="4">
        <v>9</v>
      </c>
      <c r="K92" s="4">
        <v>1</v>
      </c>
      <c r="L92" s="4">
        <v>2</v>
      </c>
      <c r="M92" s="4">
        <v>19</v>
      </c>
      <c r="N92" s="4">
        <v>9.8000000000000007</v>
      </c>
      <c r="O92" s="4">
        <v>2.1</v>
      </c>
      <c r="Q92">
        <v>22.5</v>
      </c>
      <c r="R92">
        <v>4.5</v>
      </c>
      <c r="T92">
        <f t="shared" si="49"/>
        <v>27</v>
      </c>
      <c r="Y92">
        <f t="shared" si="50"/>
        <v>0</v>
      </c>
      <c r="Z92">
        <f t="shared" si="51"/>
        <v>27</v>
      </c>
      <c r="AB92">
        <f t="shared" si="52"/>
        <v>286.62420382165607</v>
      </c>
      <c r="AC92">
        <f t="shared" si="53"/>
        <v>57.324840764331213</v>
      </c>
      <c r="AD92">
        <f t="shared" si="54"/>
        <v>0</v>
      </c>
      <c r="AE92">
        <f t="shared" si="55"/>
        <v>343.94904458598728</v>
      </c>
      <c r="AG92">
        <f t="shared" si="56"/>
        <v>0</v>
      </c>
      <c r="AH92">
        <f t="shared" si="57"/>
        <v>0</v>
      </c>
      <c r="AI92">
        <f t="shared" si="58"/>
        <v>0</v>
      </c>
      <c r="AJ92">
        <f t="shared" si="59"/>
        <v>0</v>
      </c>
      <c r="AK92">
        <f t="shared" si="60"/>
        <v>343.94904458598728</v>
      </c>
      <c r="AL92">
        <f t="shared" si="61"/>
        <v>100</v>
      </c>
      <c r="AM92">
        <f t="shared" si="62"/>
        <v>0</v>
      </c>
      <c r="AN92">
        <f t="shared" si="63"/>
        <v>83.333333333333343</v>
      </c>
      <c r="AO92">
        <f t="shared" si="64"/>
        <v>16.666666666666664</v>
      </c>
      <c r="AP92">
        <f t="shared" si="65"/>
        <v>0</v>
      </c>
      <c r="AQ92" t="e">
        <f t="shared" si="66"/>
        <v>#DIV/0!</v>
      </c>
      <c r="AR92" t="e">
        <f t="shared" si="67"/>
        <v>#DIV/0!</v>
      </c>
      <c r="AS92">
        <f t="shared" si="68"/>
        <v>83.333333333333343</v>
      </c>
      <c r="AT92">
        <f t="shared" si="69"/>
        <v>16.666666666666664</v>
      </c>
      <c r="AU92">
        <f t="shared" si="70"/>
        <v>0</v>
      </c>
      <c r="AW92">
        <f t="shared" si="71"/>
        <v>114.64968152866243</v>
      </c>
      <c r="AX92">
        <f t="shared" si="72"/>
        <v>114.64968152866243</v>
      </c>
      <c r="AY92">
        <f t="shared" si="73"/>
        <v>0</v>
      </c>
      <c r="AZ92">
        <f t="shared" si="74"/>
        <v>229.29936305732485</v>
      </c>
      <c r="BA92">
        <f t="shared" si="75"/>
        <v>0</v>
      </c>
      <c r="BB92">
        <f t="shared" si="76"/>
        <v>0</v>
      </c>
      <c r="BC92">
        <f t="shared" si="77"/>
        <v>0</v>
      </c>
      <c r="BD92">
        <f t="shared" si="78"/>
        <v>229.29936305732485</v>
      </c>
      <c r="BE92">
        <f t="shared" si="79"/>
        <v>100</v>
      </c>
      <c r="BF92">
        <f t="shared" si="80"/>
        <v>0</v>
      </c>
      <c r="BG92">
        <f t="shared" si="81"/>
        <v>50</v>
      </c>
      <c r="BH92">
        <f t="shared" si="82"/>
        <v>50</v>
      </c>
      <c r="BI92">
        <f t="shared" si="83"/>
        <v>0</v>
      </c>
      <c r="BJ92" t="e">
        <f t="shared" si="84"/>
        <v>#DIV/0!</v>
      </c>
      <c r="BK92" t="e">
        <f t="shared" si="85"/>
        <v>#DIV/0!</v>
      </c>
      <c r="BL92">
        <f t="shared" si="86"/>
        <v>50</v>
      </c>
      <c r="BM92">
        <f t="shared" si="87"/>
        <v>50</v>
      </c>
      <c r="BN92">
        <f t="shared" si="88"/>
        <v>0</v>
      </c>
      <c r="BP92">
        <f t="shared" si="89"/>
        <v>25.477707006369428</v>
      </c>
      <c r="BQ92">
        <f t="shared" si="90"/>
        <v>124.8407643312102</v>
      </c>
      <c r="BR92">
        <f t="shared" si="91"/>
        <v>12.738853503184714</v>
      </c>
      <c r="BS92">
        <f t="shared" si="92"/>
        <v>26.751592356687897</v>
      </c>
    </row>
    <row r="93" spans="1:71">
      <c r="A93" s="5">
        <v>43682</v>
      </c>
      <c r="B93" s="31">
        <v>3</v>
      </c>
      <c r="C93" s="4">
        <v>3</v>
      </c>
      <c r="D93" s="4" t="s">
        <v>4</v>
      </c>
      <c r="E93" s="4">
        <v>2</v>
      </c>
      <c r="F93" s="4">
        <v>2</v>
      </c>
      <c r="G93" s="4">
        <v>2</v>
      </c>
      <c r="K93" s="4">
        <v>2</v>
      </c>
      <c r="L93" s="4">
        <v>0</v>
      </c>
      <c r="M93" s="4">
        <v>6</v>
      </c>
      <c r="O93" s="4">
        <v>7</v>
      </c>
      <c r="Q93">
        <v>9</v>
      </c>
      <c r="R93">
        <v>1</v>
      </c>
      <c r="T93">
        <f t="shared" si="49"/>
        <v>10</v>
      </c>
      <c r="Y93">
        <f t="shared" si="50"/>
        <v>0</v>
      </c>
      <c r="Z93">
        <f t="shared" si="51"/>
        <v>10</v>
      </c>
      <c r="AB93">
        <f t="shared" si="52"/>
        <v>114.64968152866243</v>
      </c>
      <c r="AC93">
        <f t="shared" si="53"/>
        <v>12.738853503184714</v>
      </c>
      <c r="AD93">
        <f t="shared" si="54"/>
        <v>0</v>
      </c>
      <c r="AE93">
        <f t="shared" si="55"/>
        <v>127.38853503184713</v>
      </c>
      <c r="AG93">
        <f t="shared" si="56"/>
        <v>0</v>
      </c>
      <c r="AH93">
        <f t="shared" si="57"/>
        <v>0</v>
      </c>
      <c r="AI93">
        <f t="shared" si="58"/>
        <v>0</v>
      </c>
      <c r="AJ93">
        <f t="shared" si="59"/>
        <v>0</v>
      </c>
      <c r="AK93">
        <f t="shared" si="60"/>
        <v>127.38853503184713</v>
      </c>
      <c r="AL93">
        <f t="shared" si="61"/>
        <v>100</v>
      </c>
      <c r="AM93">
        <f t="shared" si="62"/>
        <v>0</v>
      </c>
      <c r="AN93">
        <f t="shared" si="63"/>
        <v>90.000000000000014</v>
      </c>
      <c r="AO93">
        <f t="shared" si="64"/>
        <v>10</v>
      </c>
      <c r="AP93">
        <f t="shared" si="65"/>
        <v>0</v>
      </c>
      <c r="AQ93" t="e">
        <f t="shared" si="66"/>
        <v>#DIV/0!</v>
      </c>
      <c r="AR93" t="e">
        <f t="shared" si="67"/>
        <v>#DIV/0!</v>
      </c>
      <c r="AS93">
        <f t="shared" si="68"/>
        <v>90.000000000000014</v>
      </c>
      <c r="AT93">
        <f t="shared" si="69"/>
        <v>10</v>
      </c>
      <c r="AU93">
        <f t="shared" si="70"/>
        <v>0</v>
      </c>
      <c r="AW93">
        <f t="shared" si="71"/>
        <v>25.477707006369428</v>
      </c>
      <c r="AX93">
        <f t="shared" si="72"/>
        <v>25.477707006369428</v>
      </c>
      <c r="AY93">
        <f t="shared" si="73"/>
        <v>0</v>
      </c>
      <c r="AZ93">
        <f t="shared" si="74"/>
        <v>50.955414012738856</v>
      </c>
      <c r="BA93">
        <f t="shared" si="75"/>
        <v>0</v>
      </c>
      <c r="BB93">
        <f t="shared" si="76"/>
        <v>0</v>
      </c>
      <c r="BC93">
        <f t="shared" si="77"/>
        <v>0</v>
      </c>
      <c r="BD93">
        <f t="shared" si="78"/>
        <v>50.955414012738856</v>
      </c>
      <c r="BE93">
        <f t="shared" si="79"/>
        <v>100</v>
      </c>
      <c r="BF93">
        <f t="shared" si="80"/>
        <v>0</v>
      </c>
      <c r="BG93">
        <f t="shared" si="81"/>
        <v>50</v>
      </c>
      <c r="BH93">
        <f t="shared" si="82"/>
        <v>50</v>
      </c>
      <c r="BI93">
        <f t="shared" si="83"/>
        <v>0</v>
      </c>
      <c r="BJ93" t="e">
        <f t="shared" si="84"/>
        <v>#DIV/0!</v>
      </c>
      <c r="BK93" t="e">
        <f t="shared" si="85"/>
        <v>#DIV/0!</v>
      </c>
      <c r="BL93">
        <f t="shared" si="86"/>
        <v>50</v>
      </c>
      <c r="BM93">
        <f t="shared" si="87"/>
        <v>50</v>
      </c>
      <c r="BN93">
        <f t="shared" si="88"/>
        <v>0</v>
      </c>
      <c r="BP93">
        <f t="shared" si="89"/>
        <v>0</v>
      </c>
      <c r="BQ93">
        <f t="shared" si="90"/>
        <v>0</v>
      </c>
      <c r="BR93">
        <f t="shared" si="91"/>
        <v>25.477707006369428</v>
      </c>
      <c r="BS93">
        <f t="shared" si="92"/>
        <v>89.171974522292999</v>
      </c>
    </row>
    <row r="94" spans="1:71">
      <c r="A94" s="5">
        <v>43682</v>
      </c>
      <c r="B94" s="31">
        <v>3</v>
      </c>
      <c r="C94" s="4">
        <v>3</v>
      </c>
      <c r="D94" s="4" t="s">
        <v>4</v>
      </c>
      <c r="E94" s="4">
        <v>3</v>
      </c>
      <c r="F94" s="4">
        <v>12</v>
      </c>
      <c r="G94" s="4">
        <v>3</v>
      </c>
      <c r="I94" s="4">
        <v>3</v>
      </c>
      <c r="K94" s="4">
        <v>5</v>
      </c>
      <c r="L94" s="4">
        <v>3</v>
      </c>
      <c r="M94" s="4">
        <v>23</v>
      </c>
      <c r="N94" s="4">
        <v>14.1</v>
      </c>
      <c r="O94" s="4">
        <v>12.6</v>
      </c>
      <c r="Q94">
        <v>42</v>
      </c>
      <c r="R94">
        <v>1.5</v>
      </c>
      <c r="T94">
        <f t="shared" si="49"/>
        <v>43.5</v>
      </c>
      <c r="V94">
        <v>3</v>
      </c>
      <c r="Y94">
        <f t="shared" si="50"/>
        <v>3</v>
      </c>
      <c r="Z94">
        <f t="shared" si="51"/>
        <v>46.5</v>
      </c>
      <c r="AB94">
        <f t="shared" si="52"/>
        <v>535.03184713375799</v>
      </c>
      <c r="AC94">
        <f t="shared" si="53"/>
        <v>19.108280254777071</v>
      </c>
      <c r="AD94">
        <f t="shared" si="54"/>
        <v>0</v>
      </c>
      <c r="AE94">
        <f t="shared" si="55"/>
        <v>554.14012738853501</v>
      </c>
      <c r="AG94">
        <f t="shared" si="56"/>
        <v>38.216560509554142</v>
      </c>
      <c r="AH94">
        <f t="shared" si="57"/>
        <v>0</v>
      </c>
      <c r="AI94">
        <f t="shared" si="58"/>
        <v>0</v>
      </c>
      <c r="AJ94">
        <f t="shared" si="59"/>
        <v>38.216560509554142</v>
      </c>
      <c r="AK94">
        <f t="shared" si="60"/>
        <v>592.35668789808915</v>
      </c>
      <c r="AL94">
        <f t="shared" si="61"/>
        <v>93.548387096774192</v>
      </c>
      <c r="AM94">
        <f t="shared" si="62"/>
        <v>6.4516129032258078</v>
      </c>
      <c r="AN94">
        <f t="shared" si="63"/>
        <v>96.551724137931046</v>
      </c>
      <c r="AO94">
        <f t="shared" si="64"/>
        <v>3.4482758620689662</v>
      </c>
      <c r="AP94">
        <f t="shared" si="65"/>
        <v>0</v>
      </c>
      <c r="AQ94">
        <f t="shared" si="66"/>
        <v>100</v>
      </c>
      <c r="AR94">
        <f t="shared" si="67"/>
        <v>0</v>
      </c>
      <c r="AS94">
        <f t="shared" si="68"/>
        <v>96.774193548387117</v>
      </c>
      <c r="AT94">
        <f t="shared" si="69"/>
        <v>3.2258064516129039</v>
      </c>
      <c r="AU94">
        <f t="shared" si="70"/>
        <v>0</v>
      </c>
      <c r="AW94">
        <f t="shared" si="71"/>
        <v>152.86624203821657</v>
      </c>
      <c r="AX94">
        <f t="shared" si="72"/>
        <v>38.216560509554142</v>
      </c>
      <c r="AY94">
        <f t="shared" si="73"/>
        <v>0</v>
      </c>
      <c r="AZ94">
        <f t="shared" si="74"/>
        <v>191.08280254777071</v>
      </c>
      <c r="BA94">
        <f t="shared" si="75"/>
        <v>38.216560509554142</v>
      </c>
      <c r="BB94">
        <f t="shared" si="76"/>
        <v>0</v>
      </c>
      <c r="BC94">
        <f t="shared" si="77"/>
        <v>38.216560509554142</v>
      </c>
      <c r="BD94">
        <f t="shared" si="78"/>
        <v>229.29936305732485</v>
      </c>
      <c r="BE94">
        <f t="shared" si="79"/>
        <v>83.333333333333343</v>
      </c>
      <c r="BF94">
        <f t="shared" si="80"/>
        <v>16.666666666666664</v>
      </c>
      <c r="BG94">
        <f t="shared" si="81"/>
        <v>80</v>
      </c>
      <c r="BH94">
        <f t="shared" si="82"/>
        <v>20</v>
      </c>
      <c r="BI94">
        <f t="shared" si="83"/>
        <v>0</v>
      </c>
      <c r="BJ94">
        <f t="shared" si="84"/>
        <v>100</v>
      </c>
      <c r="BK94">
        <f t="shared" si="85"/>
        <v>0</v>
      </c>
      <c r="BL94">
        <f t="shared" si="86"/>
        <v>83.333333333333343</v>
      </c>
      <c r="BM94">
        <f t="shared" si="87"/>
        <v>16.666666666666664</v>
      </c>
      <c r="BN94">
        <f t="shared" si="88"/>
        <v>0</v>
      </c>
      <c r="BP94">
        <f t="shared" si="89"/>
        <v>38.216560509554142</v>
      </c>
      <c r="BQ94">
        <f t="shared" si="90"/>
        <v>179.61783439490446</v>
      </c>
      <c r="BR94">
        <f t="shared" si="91"/>
        <v>63.694267515923563</v>
      </c>
      <c r="BS94">
        <f t="shared" si="92"/>
        <v>160.50955414012739</v>
      </c>
    </row>
    <row r="95" spans="1:71">
      <c r="A95" s="5">
        <v>43682</v>
      </c>
      <c r="B95" s="31">
        <v>3</v>
      </c>
      <c r="C95" s="4">
        <v>3</v>
      </c>
      <c r="D95" s="4" t="s">
        <v>4</v>
      </c>
      <c r="E95" s="4">
        <v>4</v>
      </c>
      <c r="F95" s="4">
        <v>14</v>
      </c>
      <c r="L95" s="4">
        <v>1</v>
      </c>
      <c r="M95" s="4">
        <v>14</v>
      </c>
      <c r="N95" s="4">
        <v>1.2</v>
      </c>
      <c r="Q95">
        <v>42</v>
      </c>
      <c r="T95">
        <f t="shared" si="49"/>
        <v>42</v>
      </c>
      <c r="Y95">
        <f t="shared" si="50"/>
        <v>0</v>
      </c>
      <c r="Z95">
        <f t="shared" si="51"/>
        <v>42</v>
      </c>
      <c r="AB95">
        <f t="shared" si="52"/>
        <v>535.03184713375799</v>
      </c>
      <c r="AC95">
        <f t="shared" si="53"/>
        <v>0</v>
      </c>
      <c r="AD95">
        <f t="shared" si="54"/>
        <v>0</v>
      </c>
      <c r="AE95">
        <f t="shared" si="55"/>
        <v>535.03184713375799</v>
      </c>
      <c r="AG95">
        <f t="shared" si="56"/>
        <v>0</v>
      </c>
      <c r="AH95">
        <f t="shared" si="57"/>
        <v>0</v>
      </c>
      <c r="AI95">
        <f t="shared" si="58"/>
        <v>0</v>
      </c>
      <c r="AJ95">
        <f t="shared" si="59"/>
        <v>0</v>
      </c>
      <c r="AK95">
        <f t="shared" si="60"/>
        <v>535.03184713375799</v>
      </c>
      <c r="AL95">
        <f t="shared" si="61"/>
        <v>100</v>
      </c>
      <c r="AM95">
        <f t="shared" si="62"/>
        <v>0</v>
      </c>
      <c r="AN95">
        <f t="shared" si="63"/>
        <v>100</v>
      </c>
      <c r="AO95">
        <f t="shared" si="64"/>
        <v>0</v>
      </c>
      <c r="AP95">
        <f t="shared" si="65"/>
        <v>0</v>
      </c>
      <c r="AQ95" t="e">
        <f t="shared" si="66"/>
        <v>#DIV/0!</v>
      </c>
      <c r="AR95" t="e">
        <f t="shared" si="67"/>
        <v>#DIV/0!</v>
      </c>
      <c r="AS95">
        <f t="shared" si="68"/>
        <v>100</v>
      </c>
      <c r="AT95">
        <f t="shared" si="69"/>
        <v>0</v>
      </c>
      <c r="AU95">
        <f t="shared" si="70"/>
        <v>0</v>
      </c>
      <c r="AW95">
        <f t="shared" si="71"/>
        <v>178.343949044586</v>
      </c>
      <c r="AX95">
        <f t="shared" si="72"/>
        <v>0</v>
      </c>
      <c r="AY95">
        <f t="shared" si="73"/>
        <v>0</v>
      </c>
      <c r="AZ95">
        <f t="shared" si="74"/>
        <v>178.343949044586</v>
      </c>
      <c r="BA95">
        <f t="shared" si="75"/>
        <v>0</v>
      </c>
      <c r="BB95">
        <f t="shared" si="76"/>
        <v>0</v>
      </c>
      <c r="BC95">
        <f t="shared" si="77"/>
        <v>0</v>
      </c>
      <c r="BD95">
        <f t="shared" si="78"/>
        <v>178.343949044586</v>
      </c>
      <c r="BE95">
        <f t="shared" si="79"/>
        <v>100</v>
      </c>
      <c r="BF95">
        <f t="shared" si="80"/>
        <v>0</v>
      </c>
      <c r="BG95">
        <f t="shared" si="81"/>
        <v>100</v>
      </c>
      <c r="BH95">
        <f t="shared" si="82"/>
        <v>0</v>
      </c>
      <c r="BI95">
        <f t="shared" si="83"/>
        <v>0</v>
      </c>
      <c r="BJ95" t="e">
        <f t="shared" si="84"/>
        <v>#DIV/0!</v>
      </c>
      <c r="BK95" t="e">
        <f t="shared" si="85"/>
        <v>#DIV/0!</v>
      </c>
      <c r="BL95">
        <f t="shared" si="86"/>
        <v>100</v>
      </c>
      <c r="BM95">
        <f t="shared" si="87"/>
        <v>0</v>
      </c>
      <c r="BN95">
        <f t="shared" si="88"/>
        <v>0</v>
      </c>
      <c r="BP95">
        <f t="shared" si="89"/>
        <v>12.738853503184714</v>
      </c>
      <c r="BQ95">
        <f t="shared" si="90"/>
        <v>15.286624203821656</v>
      </c>
      <c r="BR95">
        <f t="shared" si="91"/>
        <v>0</v>
      </c>
      <c r="BS95">
        <f t="shared" si="92"/>
        <v>0</v>
      </c>
    </row>
    <row r="96" spans="1:71">
      <c r="A96" s="5">
        <v>43682</v>
      </c>
      <c r="B96" s="31">
        <v>3</v>
      </c>
      <c r="C96" s="4">
        <v>3</v>
      </c>
      <c r="D96" s="4" t="s">
        <v>4</v>
      </c>
      <c r="E96" s="4">
        <v>5</v>
      </c>
      <c r="F96" s="4">
        <v>11</v>
      </c>
      <c r="I96" s="4">
        <v>1</v>
      </c>
      <c r="K96" s="4">
        <v>4</v>
      </c>
      <c r="L96" s="4">
        <v>2</v>
      </c>
      <c r="M96" s="4">
        <v>16</v>
      </c>
      <c r="N96" s="4">
        <v>4.9000000000000004</v>
      </c>
      <c r="O96" s="4">
        <v>9.5</v>
      </c>
      <c r="Q96">
        <v>38.5</v>
      </c>
      <c r="T96">
        <f t="shared" si="49"/>
        <v>38.5</v>
      </c>
      <c r="V96">
        <v>0</v>
      </c>
      <c r="Y96">
        <f t="shared" si="50"/>
        <v>0</v>
      </c>
      <c r="Z96">
        <f t="shared" si="51"/>
        <v>38.5</v>
      </c>
      <c r="AB96">
        <f t="shared" si="52"/>
        <v>490.44585987261144</v>
      </c>
      <c r="AC96">
        <f t="shared" si="53"/>
        <v>0</v>
      </c>
      <c r="AD96">
        <f t="shared" si="54"/>
        <v>0</v>
      </c>
      <c r="AE96">
        <f t="shared" si="55"/>
        <v>490.44585987261144</v>
      </c>
      <c r="AG96">
        <f t="shared" si="56"/>
        <v>0</v>
      </c>
      <c r="AH96">
        <f t="shared" si="57"/>
        <v>0</v>
      </c>
      <c r="AI96">
        <f t="shared" si="58"/>
        <v>0</v>
      </c>
      <c r="AJ96">
        <f t="shared" si="59"/>
        <v>0</v>
      </c>
      <c r="AK96">
        <f t="shared" si="60"/>
        <v>490.44585987261144</v>
      </c>
      <c r="AL96">
        <f t="shared" si="61"/>
        <v>100</v>
      </c>
      <c r="AM96">
        <f t="shared" si="62"/>
        <v>0</v>
      </c>
      <c r="AN96">
        <f t="shared" si="63"/>
        <v>100</v>
      </c>
      <c r="AO96">
        <f t="shared" si="64"/>
        <v>0</v>
      </c>
      <c r="AP96">
        <f t="shared" si="65"/>
        <v>0</v>
      </c>
      <c r="AQ96" t="e">
        <f t="shared" si="66"/>
        <v>#DIV/0!</v>
      </c>
      <c r="AR96" t="e">
        <f t="shared" si="67"/>
        <v>#DIV/0!</v>
      </c>
      <c r="AS96">
        <f t="shared" si="68"/>
        <v>100</v>
      </c>
      <c r="AT96">
        <f t="shared" si="69"/>
        <v>0</v>
      </c>
      <c r="AU96">
        <f t="shared" si="70"/>
        <v>0</v>
      </c>
      <c r="AW96">
        <f t="shared" si="71"/>
        <v>140.12738853503186</v>
      </c>
      <c r="AX96">
        <f t="shared" si="72"/>
        <v>0</v>
      </c>
      <c r="AY96">
        <f t="shared" si="73"/>
        <v>0</v>
      </c>
      <c r="AZ96">
        <f t="shared" si="74"/>
        <v>140.12738853503186</v>
      </c>
      <c r="BA96">
        <f t="shared" si="75"/>
        <v>12.738853503184714</v>
      </c>
      <c r="BB96">
        <f t="shared" si="76"/>
        <v>0</v>
      </c>
      <c r="BC96">
        <f t="shared" si="77"/>
        <v>12.738853503184714</v>
      </c>
      <c r="BD96">
        <f t="shared" si="78"/>
        <v>152.86624203821657</v>
      </c>
      <c r="BE96">
        <f t="shared" si="79"/>
        <v>91.666666666666657</v>
      </c>
      <c r="BF96">
        <f t="shared" si="80"/>
        <v>8.3333333333333321</v>
      </c>
      <c r="BG96">
        <f t="shared" si="81"/>
        <v>100</v>
      </c>
      <c r="BH96">
        <f t="shared" si="82"/>
        <v>0</v>
      </c>
      <c r="BI96">
        <f t="shared" si="83"/>
        <v>0</v>
      </c>
      <c r="BJ96">
        <f t="shared" si="84"/>
        <v>100</v>
      </c>
      <c r="BK96">
        <f t="shared" si="85"/>
        <v>0</v>
      </c>
      <c r="BL96">
        <f t="shared" si="86"/>
        <v>100</v>
      </c>
      <c r="BM96">
        <f t="shared" si="87"/>
        <v>0</v>
      </c>
      <c r="BN96">
        <f t="shared" si="88"/>
        <v>0</v>
      </c>
      <c r="BP96">
        <f t="shared" si="89"/>
        <v>25.477707006369428</v>
      </c>
      <c r="BQ96">
        <f t="shared" si="90"/>
        <v>62.420382165605098</v>
      </c>
      <c r="BR96">
        <f t="shared" si="91"/>
        <v>50.955414012738856</v>
      </c>
      <c r="BS96">
        <f t="shared" si="92"/>
        <v>121.01910828025477</v>
      </c>
    </row>
    <row r="97" spans="1:71">
      <c r="A97" s="5">
        <v>43682</v>
      </c>
      <c r="B97" s="31">
        <v>3</v>
      </c>
      <c r="C97" s="4">
        <v>3</v>
      </c>
      <c r="D97" s="4" t="s">
        <v>5</v>
      </c>
      <c r="E97" s="4">
        <v>1</v>
      </c>
      <c r="F97" s="4">
        <v>2</v>
      </c>
      <c r="G97" s="4">
        <v>3</v>
      </c>
      <c r="I97" s="4">
        <v>6</v>
      </c>
      <c r="J97" s="4">
        <v>2</v>
      </c>
      <c r="L97" s="4">
        <v>1</v>
      </c>
      <c r="M97" s="4">
        <v>13</v>
      </c>
      <c r="N97" s="4">
        <v>4</v>
      </c>
      <c r="Q97">
        <v>5</v>
      </c>
      <c r="R97">
        <v>3</v>
      </c>
      <c r="T97">
        <f t="shared" si="49"/>
        <v>8</v>
      </c>
      <c r="V97">
        <v>21</v>
      </c>
      <c r="W97">
        <v>3</v>
      </c>
      <c r="Y97">
        <f t="shared" si="50"/>
        <v>24</v>
      </c>
      <c r="Z97">
        <f t="shared" si="51"/>
        <v>32</v>
      </c>
      <c r="AB97">
        <f t="shared" si="52"/>
        <v>63.694267515923563</v>
      </c>
      <c r="AC97">
        <f t="shared" si="53"/>
        <v>38.216560509554142</v>
      </c>
      <c r="AD97">
        <f t="shared" si="54"/>
        <v>0</v>
      </c>
      <c r="AE97">
        <f t="shared" si="55"/>
        <v>101.91082802547771</v>
      </c>
      <c r="AG97">
        <f t="shared" si="56"/>
        <v>267.515923566879</v>
      </c>
      <c r="AH97">
        <f t="shared" si="57"/>
        <v>38.216560509554142</v>
      </c>
      <c r="AI97">
        <f t="shared" si="58"/>
        <v>0</v>
      </c>
      <c r="AJ97">
        <f t="shared" si="59"/>
        <v>305.73248407643314</v>
      </c>
      <c r="AK97">
        <f t="shared" si="60"/>
        <v>407.64331210191085</v>
      </c>
      <c r="AL97">
        <f t="shared" si="61"/>
        <v>25</v>
      </c>
      <c r="AM97">
        <f t="shared" si="62"/>
        <v>75</v>
      </c>
      <c r="AN97">
        <f t="shared" si="63"/>
        <v>62.499999999999986</v>
      </c>
      <c r="AO97">
        <f t="shared" si="64"/>
        <v>37.5</v>
      </c>
      <c r="AP97">
        <f t="shared" si="65"/>
        <v>0</v>
      </c>
      <c r="AQ97">
        <f t="shared" si="66"/>
        <v>87.5</v>
      </c>
      <c r="AR97">
        <f t="shared" si="67"/>
        <v>12.5</v>
      </c>
      <c r="AS97">
        <f t="shared" si="68"/>
        <v>81.25</v>
      </c>
      <c r="AT97">
        <f t="shared" si="69"/>
        <v>18.75</v>
      </c>
      <c r="AU97">
        <f t="shared" si="70"/>
        <v>0</v>
      </c>
      <c r="AW97">
        <f t="shared" si="71"/>
        <v>25.477707006369428</v>
      </c>
      <c r="AX97">
        <f t="shared" si="72"/>
        <v>38.216560509554142</v>
      </c>
      <c r="AY97">
        <f t="shared" si="73"/>
        <v>0</v>
      </c>
      <c r="AZ97">
        <f t="shared" si="74"/>
        <v>63.694267515923563</v>
      </c>
      <c r="BA97">
        <f t="shared" si="75"/>
        <v>76.433121019108285</v>
      </c>
      <c r="BB97">
        <f t="shared" si="76"/>
        <v>25.477707006369428</v>
      </c>
      <c r="BC97">
        <f t="shared" si="77"/>
        <v>101.91082802547771</v>
      </c>
      <c r="BD97">
        <f t="shared" si="78"/>
        <v>165.60509554140128</v>
      </c>
      <c r="BE97">
        <f t="shared" si="79"/>
        <v>38.46153846153846</v>
      </c>
      <c r="BF97">
        <f t="shared" si="80"/>
        <v>61.53846153846154</v>
      </c>
      <c r="BG97">
        <f t="shared" si="81"/>
        <v>40</v>
      </c>
      <c r="BH97">
        <f t="shared" si="82"/>
        <v>60.000000000000007</v>
      </c>
      <c r="BI97">
        <f t="shared" si="83"/>
        <v>0</v>
      </c>
      <c r="BJ97">
        <f t="shared" si="84"/>
        <v>75</v>
      </c>
      <c r="BK97">
        <f t="shared" si="85"/>
        <v>25</v>
      </c>
      <c r="BL97">
        <f t="shared" si="86"/>
        <v>61.53846153846154</v>
      </c>
      <c r="BM97">
        <f t="shared" si="87"/>
        <v>38.461538461538467</v>
      </c>
      <c r="BN97">
        <f t="shared" si="88"/>
        <v>0</v>
      </c>
      <c r="BP97">
        <f t="shared" si="89"/>
        <v>12.738853503184714</v>
      </c>
      <c r="BQ97">
        <f t="shared" si="90"/>
        <v>50.955414012738856</v>
      </c>
      <c r="BR97">
        <f t="shared" si="91"/>
        <v>0</v>
      </c>
      <c r="BS97">
        <f t="shared" si="92"/>
        <v>0</v>
      </c>
    </row>
    <row r="98" spans="1:71">
      <c r="A98" s="5">
        <v>43682</v>
      </c>
      <c r="B98" s="31">
        <v>3</v>
      </c>
      <c r="C98" s="4">
        <v>3</v>
      </c>
      <c r="D98" s="4" t="s">
        <v>5</v>
      </c>
      <c r="E98" s="4">
        <v>2</v>
      </c>
      <c r="F98" s="4">
        <v>7</v>
      </c>
      <c r="G98" s="4">
        <v>1</v>
      </c>
      <c r="L98" s="4">
        <v>1</v>
      </c>
      <c r="M98" s="4">
        <v>8</v>
      </c>
      <c r="N98" s="4">
        <v>6.8</v>
      </c>
      <c r="Q98">
        <v>17.5</v>
      </c>
      <c r="R98">
        <v>3</v>
      </c>
      <c r="T98">
        <f t="shared" si="49"/>
        <v>20.5</v>
      </c>
      <c r="Y98">
        <f t="shared" si="50"/>
        <v>0</v>
      </c>
      <c r="Z98">
        <f t="shared" si="51"/>
        <v>20.5</v>
      </c>
      <c r="AB98">
        <f t="shared" si="52"/>
        <v>222.9299363057325</v>
      </c>
      <c r="AC98">
        <f t="shared" si="53"/>
        <v>38.216560509554142</v>
      </c>
      <c r="AD98">
        <f t="shared" si="54"/>
        <v>0</v>
      </c>
      <c r="AE98">
        <f t="shared" si="55"/>
        <v>261.14649681528664</v>
      </c>
      <c r="AG98">
        <f t="shared" si="56"/>
        <v>0</v>
      </c>
      <c r="AH98">
        <f t="shared" si="57"/>
        <v>0</v>
      </c>
      <c r="AI98">
        <f t="shared" si="58"/>
        <v>0</v>
      </c>
      <c r="AJ98">
        <f t="shared" si="59"/>
        <v>0</v>
      </c>
      <c r="AK98">
        <f t="shared" si="60"/>
        <v>261.14649681528664</v>
      </c>
      <c r="AL98">
        <f t="shared" si="61"/>
        <v>100</v>
      </c>
      <c r="AM98">
        <f t="shared" si="62"/>
        <v>0</v>
      </c>
      <c r="AN98">
        <f t="shared" si="63"/>
        <v>85.365853658536579</v>
      </c>
      <c r="AO98">
        <f t="shared" si="64"/>
        <v>14.634146341463413</v>
      </c>
      <c r="AP98">
        <f t="shared" si="65"/>
        <v>0</v>
      </c>
      <c r="AQ98" t="e">
        <f t="shared" si="66"/>
        <v>#DIV/0!</v>
      </c>
      <c r="AR98" t="e">
        <f t="shared" si="67"/>
        <v>#DIV/0!</v>
      </c>
      <c r="AS98">
        <f t="shared" si="68"/>
        <v>85.365853658536579</v>
      </c>
      <c r="AT98">
        <f t="shared" si="69"/>
        <v>14.634146341463413</v>
      </c>
      <c r="AU98">
        <f t="shared" si="70"/>
        <v>0</v>
      </c>
      <c r="AW98">
        <f t="shared" si="71"/>
        <v>89.171974522292999</v>
      </c>
      <c r="AX98">
        <f t="shared" si="72"/>
        <v>12.738853503184714</v>
      </c>
      <c r="AY98">
        <f t="shared" si="73"/>
        <v>0</v>
      </c>
      <c r="AZ98">
        <f t="shared" si="74"/>
        <v>101.91082802547771</v>
      </c>
      <c r="BA98">
        <f t="shared" si="75"/>
        <v>0</v>
      </c>
      <c r="BB98">
        <f t="shared" si="76"/>
        <v>0</v>
      </c>
      <c r="BC98">
        <f t="shared" si="77"/>
        <v>0</v>
      </c>
      <c r="BD98">
        <f t="shared" si="78"/>
        <v>101.91082802547771</v>
      </c>
      <c r="BE98">
        <f t="shared" si="79"/>
        <v>100</v>
      </c>
      <c r="BF98">
        <f t="shared" si="80"/>
        <v>0</v>
      </c>
      <c r="BG98">
        <f t="shared" si="81"/>
        <v>87.5</v>
      </c>
      <c r="BH98">
        <f t="shared" si="82"/>
        <v>12.5</v>
      </c>
      <c r="BI98">
        <f t="shared" si="83"/>
        <v>0</v>
      </c>
      <c r="BJ98" t="e">
        <f t="shared" si="84"/>
        <v>#DIV/0!</v>
      </c>
      <c r="BK98" t="e">
        <f t="shared" si="85"/>
        <v>#DIV/0!</v>
      </c>
      <c r="BL98">
        <f t="shared" si="86"/>
        <v>87.5</v>
      </c>
      <c r="BM98">
        <f t="shared" si="87"/>
        <v>12.5</v>
      </c>
      <c r="BN98">
        <f t="shared" si="88"/>
        <v>0</v>
      </c>
      <c r="BP98">
        <f t="shared" si="89"/>
        <v>12.738853503184714</v>
      </c>
      <c r="BQ98">
        <f t="shared" si="90"/>
        <v>86.624203821656053</v>
      </c>
      <c r="BR98">
        <f t="shared" si="91"/>
        <v>0</v>
      </c>
      <c r="BS98">
        <f t="shared" si="92"/>
        <v>0</v>
      </c>
    </row>
    <row r="99" spans="1:71">
      <c r="A99" s="5">
        <v>43682</v>
      </c>
      <c r="B99" s="31">
        <v>3</v>
      </c>
      <c r="C99" s="4">
        <v>3</v>
      </c>
      <c r="D99" s="4" t="s">
        <v>5</v>
      </c>
      <c r="E99" s="4">
        <v>3</v>
      </c>
      <c r="F99" s="4">
        <v>0</v>
      </c>
      <c r="I99" s="4">
        <v>6</v>
      </c>
      <c r="J99" s="4">
        <v>4</v>
      </c>
      <c r="L99" s="4">
        <v>1</v>
      </c>
      <c r="M99" s="4">
        <v>10</v>
      </c>
      <c r="N99" s="4">
        <v>9.4</v>
      </c>
      <c r="T99">
        <f t="shared" si="49"/>
        <v>0</v>
      </c>
      <c r="V99">
        <v>9</v>
      </c>
      <c r="W99">
        <v>0</v>
      </c>
      <c r="Y99">
        <f t="shared" si="50"/>
        <v>9</v>
      </c>
      <c r="Z99">
        <f t="shared" si="51"/>
        <v>9</v>
      </c>
      <c r="AB99">
        <f t="shared" si="52"/>
        <v>0</v>
      </c>
      <c r="AC99">
        <f t="shared" si="53"/>
        <v>0</v>
      </c>
      <c r="AD99">
        <f t="shared" si="54"/>
        <v>0</v>
      </c>
      <c r="AE99">
        <f t="shared" si="55"/>
        <v>0</v>
      </c>
      <c r="AG99">
        <f t="shared" si="56"/>
        <v>114.64968152866243</v>
      </c>
      <c r="AH99">
        <f t="shared" si="57"/>
        <v>0</v>
      </c>
      <c r="AI99">
        <f t="shared" si="58"/>
        <v>0</v>
      </c>
      <c r="AJ99">
        <f t="shared" si="59"/>
        <v>114.64968152866243</v>
      </c>
      <c r="AK99">
        <f t="shared" si="60"/>
        <v>114.64968152866243</v>
      </c>
      <c r="AL99">
        <f t="shared" si="61"/>
        <v>0</v>
      </c>
      <c r="AM99">
        <f t="shared" si="62"/>
        <v>100</v>
      </c>
      <c r="AN99" t="e">
        <f t="shared" si="63"/>
        <v>#DIV/0!</v>
      </c>
      <c r="AO99" t="e">
        <f t="shared" si="64"/>
        <v>#DIV/0!</v>
      </c>
      <c r="AP99" t="e">
        <f t="shared" si="65"/>
        <v>#DIV/0!</v>
      </c>
      <c r="AQ99">
        <f t="shared" si="66"/>
        <v>100</v>
      </c>
      <c r="AR99">
        <f t="shared" si="67"/>
        <v>0</v>
      </c>
      <c r="AS99">
        <f t="shared" si="68"/>
        <v>100</v>
      </c>
      <c r="AT99">
        <f t="shared" si="69"/>
        <v>0</v>
      </c>
      <c r="AU99">
        <f t="shared" si="70"/>
        <v>0</v>
      </c>
      <c r="AW99">
        <f t="shared" si="71"/>
        <v>0</v>
      </c>
      <c r="AX99">
        <f t="shared" si="72"/>
        <v>0</v>
      </c>
      <c r="AY99">
        <f t="shared" si="73"/>
        <v>0</v>
      </c>
      <c r="AZ99">
        <f t="shared" si="74"/>
        <v>0</v>
      </c>
      <c r="BA99">
        <f t="shared" si="75"/>
        <v>76.433121019108285</v>
      </c>
      <c r="BB99">
        <f t="shared" si="76"/>
        <v>50.955414012738856</v>
      </c>
      <c r="BC99">
        <f t="shared" si="77"/>
        <v>127.38853503184713</v>
      </c>
      <c r="BD99">
        <f t="shared" si="78"/>
        <v>127.38853503184713</v>
      </c>
      <c r="BE99">
        <f t="shared" si="79"/>
        <v>0</v>
      </c>
      <c r="BF99">
        <f t="shared" si="80"/>
        <v>100</v>
      </c>
      <c r="BG99" t="e">
        <f t="shared" si="81"/>
        <v>#DIV/0!</v>
      </c>
      <c r="BH99" t="e">
        <f t="shared" si="82"/>
        <v>#DIV/0!</v>
      </c>
      <c r="BI99" t="e">
        <f t="shared" si="83"/>
        <v>#DIV/0!</v>
      </c>
      <c r="BJ99">
        <f t="shared" si="84"/>
        <v>60.000000000000007</v>
      </c>
      <c r="BK99">
        <f t="shared" si="85"/>
        <v>40</v>
      </c>
      <c r="BL99">
        <f t="shared" si="86"/>
        <v>60.000000000000007</v>
      </c>
      <c r="BM99">
        <f t="shared" si="87"/>
        <v>40</v>
      </c>
      <c r="BN99">
        <f t="shared" si="88"/>
        <v>0</v>
      </c>
      <c r="BP99">
        <f t="shared" si="89"/>
        <v>12.738853503184714</v>
      </c>
      <c r="BQ99">
        <f t="shared" si="90"/>
        <v>119.7452229299363</v>
      </c>
      <c r="BR99">
        <f t="shared" si="91"/>
        <v>0</v>
      </c>
      <c r="BS99">
        <f t="shared" si="92"/>
        <v>0</v>
      </c>
    </row>
    <row r="100" spans="1:71">
      <c r="A100" s="5">
        <v>43682</v>
      </c>
      <c r="B100" s="31">
        <v>3</v>
      </c>
      <c r="C100" s="4">
        <v>3</v>
      </c>
      <c r="D100" s="4" t="s">
        <v>5</v>
      </c>
      <c r="E100" s="4">
        <v>4</v>
      </c>
      <c r="F100" s="4">
        <v>11</v>
      </c>
      <c r="G100" s="4">
        <v>2</v>
      </c>
      <c r="I100" s="4">
        <v>5</v>
      </c>
      <c r="K100" s="4">
        <v>15</v>
      </c>
      <c r="L100" s="4">
        <v>8</v>
      </c>
      <c r="M100" s="4">
        <v>33</v>
      </c>
      <c r="N100" s="4">
        <v>36.6</v>
      </c>
      <c r="O100" s="4">
        <v>32.6</v>
      </c>
      <c r="Q100">
        <v>44</v>
      </c>
      <c r="R100">
        <v>0</v>
      </c>
      <c r="T100">
        <f t="shared" si="49"/>
        <v>44</v>
      </c>
      <c r="V100">
        <v>2.5</v>
      </c>
      <c r="Y100">
        <f t="shared" si="50"/>
        <v>2.5</v>
      </c>
      <c r="Z100">
        <f t="shared" si="51"/>
        <v>46.5</v>
      </c>
      <c r="AB100">
        <f t="shared" si="52"/>
        <v>560.50955414012742</v>
      </c>
      <c r="AC100">
        <f t="shared" si="53"/>
        <v>0</v>
      </c>
      <c r="AD100">
        <f t="shared" si="54"/>
        <v>0</v>
      </c>
      <c r="AE100">
        <f t="shared" si="55"/>
        <v>560.50955414012742</v>
      </c>
      <c r="AG100">
        <f t="shared" si="56"/>
        <v>31.847133757961782</v>
      </c>
      <c r="AH100">
        <f t="shared" si="57"/>
        <v>0</v>
      </c>
      <c r="AI100">
        <f t="shared" si="58"/>
        <v>0</v>
      </c>
      <c r="AJ100">
        <f t="shared" si="59"/>
        <v>31.847133757961782</v>
      </c>
      <c r="AK100">
        <f t="shared" si="60"/>
        <v>592.35668789808915</v>
      </c>
      <c r="AL100">
        <f t="shared" si="61"/>
        <v>94.623655913978496</v>
      </c>
      <c r="AM100">
        <f t="shared" si="62"/>
        <v>5.376344086021505</v>
      </c>
      <c r="AN100">
        <f t="shared" si="63"/>
        <v>100</v>
      </c>
      <c r="AO100">
        <f t="shared" si="64"/>
        <v>0</v>
      </c>
      <c r="AP100">
        <f t="shared" si="65"/>
        <v>0</v>
      </c>
      <c r="AQ100">
        <f t="shared" si="66"/>
        <v>100</v>
      </c>
      <c r="AR100">
        <f t="shared" si="67"/>
        <v>0</v>
      </c>
      <c r="AS100">
        <f t="shared" si="68"/>
        <v>100</v>
      </c>
      <c r="AT100">
        <f t="shared" si="69"/>
        <v>0</v>
      </c>
      <c r="AU100">
        <f t="shared" si="70"/>
        <v>0</v>
      </c>
      <c r="AW100">
        <f t="shared" si="71"/>
        <v>140.12738853503186</v>
      </c>
      <c r="AX100">
        <f t="shared" si="72"/>
        <v>25.477707006369428</v>
      </c>
      <c r="AY100">
        <f t="shared" si="73"/>
        <v>0</v>
      </c>
      <c r="AZ100">
        <f t="shared" si="74"/>
        <v>165.60509554140128</v>
      </c>
      <c r="BA100">
        <f t="shared" si="75"/>
        <v>63.694267515923563</v>
      </c>
      <c r="BB100">
        <f t="shared" si="76"/>
        <v>0</v>
      </c>
      <c r="BC100">
        <f t="shared" si="77"/>
        <v>63.694267515923563</v>
      </c>
      <c r="BD100">
        <f t="shared" si="78"/>
        <v>229.29936305732485</v>
      </c>
      <c r="BE100">
        <f t="shared" si="79"/>
        <v>72.222222222222214</v>
      </c>
      <c r="BF100">
        <f t="shared" si="80"/>
        <v>27.777777777777775</v>
      </c>
      <c r="BG100">
        <f t="shared" si="81"/>
        <v>84.615384615384613</v>
      </c>
      <c r="BH100">
        <f t="shared" si="82"/>
        <v>15.384615384615385</v>
      </c>
      <c r="BI100">
        <f t="shared" si="83"/>
        <v>0</v>
      </c>
      <c r="BJ100">
        <f t="shared" si="84"/>
        <v>100</v>
      </c>
      <c r="BK100">
        <f t="shared" si="85"/>
        <v>0</v>
      </c>
      <c r="BL100">
        <f t="shared" si="86"/>
        <v>88.888888888888886</v>
      </c>
      <c r="BM100">
        <f t="shared" si="87"/>
        <v>11.111111111111111</v>
      </c>
      <c r="BN100">
        <f t="shared" si="88"/>
        <v>0</v>
      </c>
      <c r="BP100">
        <f t="shared" si="89"/>
        <v>101.91082802547771</v>
      </c>
      <c r="BQ100">
        <f t="shared" si="90"/>
        <v>466.2420382165605</v>
      </c>
      <c r="BR100">
        <f t="shared" si="91"/>
        <v>191.08280254777071</v>
      </c>
      <c r="BS100">
        <f t="shared" si="92"/>
        <v>415.28662420382165</v>
      </c>
    </row>
    <row r="101" spans="1:71">
      <c r="A101" s="5">
        <v>43682</v>
      </c>
      <c r="B101" s="31">
        <v>3</v>
      </c>
      <c r="C101" s="4">
        <v>3</v>
      </c>
      <c r="D101" s="4" t="s">
        <v>5</v>
      </c>
      <c r="E101" s="4">
        <v>5</v>
      </c>
      <c r="F101" s="4">
        <v>12</v>
      </c>
      <c r="G101" s="4">
        <v>1</v>
      </c>
      <c r="L101" s="4">
        <v>0</v>
      </c>
      <c r="M101" s="4">
        <v>13</v>
      </c>
      <c r="Q101">
        <v>42</v>
      </c>
      <c r="R101">
        <v>0</v>
      </c>
      <c r="T101">
        <f t="shared" si="49"/>
        <v>42</v>
      </c>
      <c r="Y101">
        <f t="shared" si="50"/>
        <v>0</v>
      </c>
      <c r="Z101">
        <f t="shared" si="51"/>
        <v>42</v>
      </c>
      <c r="AB101">
        <f t="shared" si="52"/>
        <v>535.03184713375799</v>
      </c>
      <c r="AC101">
        <f t="shared" si="53"/>
        <v>0</v>
      </c>
      <c r="AD101">
        <f t="shared" si="54"/>
        <v>0</v>
      </c>
      <c r="AE101">
        <f t="shared" si="55"/>
        <v>535.03184713375799</v>
      </c>
      <c r="AG101">
        <f t="shared" si="56"/>
        <v>0</v>
      </c>
      <c r="AH101">
        <f t="shared" si="57"/>
        <v>0</v>
      </c>
      <c r="AI101">
        <f t="shared" si="58"/>
        <v>0</v>
      </c>
      <c r="AJ101">
        <f t="shared" si="59"/>
        <v>0</v>
      </c>
      <c r="AK101">
        <f t="shared" si="60"/>
        <v>535.03184713375799</v>
      </c>
      <c r="AL101">
        <f t="shared" si="61"/>
        <v>100</v>
      </c>
      <c r="AM101">
        <f t="shared" si="62"/>
        <v>0</v>
      </c>
      <c r="AN101">
        <f t="shared" si="63"/>
        <v>100</v>
      </c>
      <c r="AO101">
        <f t="shared" si="64"/>
        <v>0</v>
      </c>
      <c r="AP101">
        <f t="shared" si="65"/>
        <v>0</v>
      </c>
      <c r="AQ101" t="e">
        <f t="shared" si="66"/>
        <v>#DIV/0!</v>
      </c>
      <c r="AR101" t="e">
        <f t="shared" si="67"/>
        <v>#DIV/0!</v>
      </c>
      <c r="AS101">
        <f t="shared" si="68"/>
        <v>100</v>
      </c>
      <c r="AT101">
        <f t="shared" si="69"/>
        <v>0</v>
      </c>
      <c r="AU101">
        <f t="shared" si="70"/>
        <v>0</v>
      </c>
      <c r="AW101">
        <f t="shared" si="71"/>
        <v>152.86624203821657</v>
      </c>
      <c r="AX101">
        <f t="shared" si="72"/>
        <v>12.738853503184714</v>
      </c>
      <c r="AY101">
        <f t="shared" si="73"/>
        <v>0</v>
      </c>
      <c r="AZ101">
        <f t="shared" si="74"/>
        <v>165.60509554140128</v>
      </c>
      <c r="BA101">
        <f t="shared" si="75"/>
        <v>0</v>
      </c>
      <c r="BB101">
        <f t="shared" si="76"/>
        <v>0</v>
      </c>
      <c r="BC101">
        <f t="shared" si="77"/>
        <v>0</v>
      </c>
      <c r="BD101">
        <f t="shared" si="78"/>
        <v>165.60509554140128</v>
      </c>
      <c r="BE101">
        <f t="shared" si="79"/>
        <v>100</v>
      </c>
      <c r="BF101">
        <f t="shared" si="80"/>
        <v>0</v>
      </c>
      <c r="BG101">
        <f t="shared" si="81"/>
        <v>92.307692307692307</v>
      </c>
      <c r="BH101">
        <f t="shared" si="82"/>
        <v>7.6923076923076925</v>
      </c>
      <c r="BI101">
        <f t="shared" si="83"/>
        <v>0</v>
      </c>
      <c r="BJ101" t="e">
        <f t="shared" si="84"/>
        <v>#DIV/0!</v>
      </c>
      <c r="BK101" t="e">
        <f t="shared" si="85"/>
        <v>#DIV/0!</v>
      </c>
      <c r="BL101">
        <f t="shared" si="86"/>
        <v>92.307692307692307</v>
      </c>
      <c r="BM101">
        <f t="shared" si="87"/>
        <v>7.6923076923076925</v>
      </c>
      <c r="BN101">
        <f t="shared" si="88"/>
        <v>0</v>
      </c>
      <c r="BP101">
        <f t="shared" si="89"/>
        <v>0</v>
      </c>
      <c r="BQ101">
        <f t="shared" si="90"/>
        <v>0</v>
      </c>
      <c r="BR101">
        <f t="shared" si="91"/>
        <v>0</v>
      </c>
      <c r="BS101">
        <f t="shared" si="92"/>
        <v>0</v>
      </c>
    </row>
    <row r="102" spans="1:71">
      <c r="A102" s="5">
        <v>43682</v>
      </c>
      <c r="B102" s="31">
        <v>3</v>
      </c>
      <c r="C102" s="4">
        <v>3</v>
      </c>
      <c r="D102" s="4" t="s">
        <v>6</v>
      </c>
      <c r="E102" s="4">
        <v>1</v>
      </c>
      <c r="F102" s="4">
        <v>7</v>
      </c>
      <c r="L102" s="4">
        <v>0</v>
      </c>
      <c r="M102" s="4">
        <v>7</v>
      </c>
      <c r="Q102">
        <v>17.5</v>
      </c>
      <c r="T102">
        <f t="shared" si="49"/>
        <v>17.5</v>
      </c>
      <c r="Y102">
        <f t="shared" si="50"/>
        <v>0</v>
      </c>
      <c r="Z102">
        <f t="shared" si="51"/>
        <v>17.5</v>
      </c>
      <c r="AB102">
        <f t="shared" si="52"/>
        <v>222.9299363057325</v>
      </c>
      <c r="AC102">
        <f t="shared" si="53"/>
        <v>0</v>
      </c>
      <c r="AD102">
        <f t="shared" si="54"/>
        <v>0</v>
      </c>
      <c r="AE102">
        <f t="shared" si="55"/>
        <v>222.9299363057325</v>
      </c>
      <c r="AG102">
        <f t="shared" si="56"/>
        <v>0</v>
      </c>
      <c r="AH102">
        <f t="shared" si="57"/>
        <v>0</v>
      </c>
      <c r="AI102">
        <f t="shared" si="58"/>
        <v>0</v>
      </c>
      <c r="AJ102">
        <f t="shared" si="59"/>
        <v>0</v>
      </c>
      <c r="AK102">
        <f t="shared" si="60"/>
        <v>222.9299363057325</v>
      </c>
      <c r="AL102">
        <f t="shared" si="61"/>
        <v>100</v>
      </c>
      <c r="AM102">
        <f t="shared" si="62"/>
        <v>0</v>
      </c>
      <c r="AN102">
        <f t="shared" si="63"/>
        <v>100</v>
      </c>
      <c r="AO102">
        <f t="shared" si="64"/>
        <v>0</v>
      </c>
      <c r="AP102">
        <f t="shared" si="65"/>
        <v>0</v>
      </c>
      <c r="AQ102" t="e">
        <f t="shared" si="66"/>
        <v>#DIV/0!</v>
      </c>
      <c r="AR102" t="e">
        <f t="shared" si="67"/>
        <v>#DIV/0!</v>
      </c>
      <c r="AS102">
        <f t="shared" si="68"/>
        <v>100</v>
      </c>
      <c r="AT102">
        <f t="shared" si="69"/>
        <v>0</v>
      </c>
      <c r="AU102">
        <f t="shared" si="70"/>
        <v>0</v>
      </c>
      <c r="AW102">
        <f t="shared" si="71"/>
        <v>89.171974522292999</v>
      </c>
      <c r="AX102">
        <f t="shared" si="72"/>
        <v>0</v>
      </c>
      <c r="AY102">
        <f t="shared" si="73"/>
        <v>0</v>
      </c>
      <c r="AZ102">
        <f t="shared" si="74"/>
        <v>89.171974522292999</v>
      </c>
      <c r="BA102">
        <f t="shared" si="75"/>
        <v>0</v>
      </c>
      <c r="BB102">
        <f t="shared" si="76"/>
        <v>0</v>
      </c>
      <c r="BC102">
        <f t="shared" si="77"/>
        <v>0</v>
      </c>
      <c r="BD102">
        <f t="shared" si="78"/>
        <v>89.171974522292999</v>
      </c>
      <c r="BE102">
        <f t="shared" si="79"/>
        <v>100</v>
      </c>
      <c r="BF102">
        <f t="shared" si="80"/>
        <v>0</v>
      </c>
      <c r="BG102">
        <f t="shared" si="81"/>
        <v>100</v>
      </c>
      <c r="BH102">
        <f t="shared" si="82"/>
        <v>0</v>
      </c>
      <c r="BI102">
        <f t="shared" si="83"/>
        <v>0</v>
      </c>
      <c r="BJ102" t="e">
        <f t="shared" si="84"/>
        <v>#DIV/0!</v>
      </c>
      <c r="BK102" t="e">
        <f t="shared" si="85"/>
        <v>#DIV/0!</v>
      </c>
      <c r="BL102">
        <f t="shared" si="86"/>
        <v>100</v>
      </c>
      <c r="BM102">
        <f t="shared" si="87"/>
        <v>0</v>
      </c>
      <c r="BN102">
        <f t="shared" si="88"/>
        <v>0</v>
      </c>
      <c r="BP102">
        <f t="shared" si="89"/>
        <v>0</v>
      </c>
      <c r="BQ102">
        <f t="shared" si="90"/>
        <v>0</v>
      </c>
      <c r="BR102">
        <f t="shared" si="91"/>
        <v>0</v>
      </c>
      <c r="BS102">
        <f t="shared" si="92"/>
        <v>0</v>
      </c>
    </row>
    <row r="103" spans="1:71">
      <c r="A103" s="5">
        <v>43682</v>
      </c>
      <c r="B103" s="31">
        <v>3</v>
      </c>
      <c r="C103" s="4">
        <v>3</v>
      </c>
      <c r="D103" s="4" t="s">
        <v>6</v>
      </c>
      <c r="E103" s="4">
        <v>2</v>
      </c>
      <c r="F103" s="4">
        <v>2</v>
      </c>
      <c r="G103" s="4">
        <v>1</v>
      </c>
      <c r="I103" s="4">
        <v>2</v>
      </c>
      <c r="K103" s="4">
        <v>1</v>
      </c>
      <c r="L103" s="4">
        <v>1</v>
      </c>
      <c r="M103" s="4">
        <v>6</v>
      </c>
      <c r="N103" s="4">
        <v>8.9</v>
      </c>
      <c r="O103" s="4">
        <v>1.8</v>
      </c>
      <c r="Q103">
        <v>3</v>
      </c>
      <c r="R103">
        <v>0</v>
      </c>
      <c r="T103">
        <f t="shared" si="49"/>
        <v>3</v>
      </c>
      <c r="V103">
        <v>4</v>
      </c>
      <c r="Y103">
        <f t="shared" si="50"/>
        <v>4</v>
      </c>
      <c r="Z103">
        <f t="shared" si="51"/>
        <v>7</v>
      </c>
      <c r="AB103">
        <f t="shared" si="52"/>
        <v>38.216560509554142</v>
      </c>
      <c r="AC103">
        <f t="shared" si="53"/>
        <v>0</v>
      </c>
      <c r="AD103">
        <f t="shared" si="54"/>
        <v>0</v>
      </c>
      <c r="AE103">
        <f t="shared" si="55"/>
        <v>38.216560509554142</v>
      </c>
      <c r="AG103">
        <f t="shared" si="56"/>
        <v>50.955414012738856</v>
      </c>
      <c r="AH103">
        <f t="shared" si="57"/>
        <v>0</v>
      </c>
      <c r="AI103">
        <f t="shared" si="58"/>
        <v>0</v>
      </c>
      <c r="AJ103">
        <f t="shared" si="59"/>
        <v>50.955414012738856</v>
      </c>
      <c r="AK103">
        <f t="shared" si="60"/>
        <v>89.171974522292999</v>
      </c>
      <c r="AL103">
        <f t="shared" si="61"/>
        <v>42.857142857142854</v>
      </c>
      <c r="AM103">
        <f t="shared" si="62"/>
        <v>57.142857142857139</v>
      </c>
      <c r="AN103">
        <f t="shared" si="63"/>
        <v>100</v>
      </c>
      <c r="AO103">
        <f t="shared" si="64"/>
        <v>0</v>
      </c>
      <c r="AP103">
        <f t="shared" si="65"/>
        <v>0</v>
      </c>
      <c r="AQ103">
        <f t="shared" si="66"/>
        <v>100</v>
      </c>
      <c r="AR103">
        <f t="shared" si="67"/>
        <v>0</v>
      </c>
      <c r="AS103">
        <f t="shared" si="68"/>
        <v>100</v>
      </c>
      <c r="AT103">
        <f t="shared" si="69"/>
        <v>0</v>
      </c>
      <c r="AU103">
        <f t="shared" si="70"/>
        <v>0</v>
      </c>
      <c r="AW103">
        <f t="shared" si="71"/>
        <v>25.477707006369428</v>
      </c>
      <c r="AX103">
        <f t="shared" si="72"/>
        <v>12.738853503184714</v>
      </c>
      <c r="AY103">
        <f t="shared" si="73"/>
        <v>0</v>
      </c>
      <c r="AZ103">
        <f t="shared" si="74"/>
        <v>38.216560509554142</v>
      </c>
      <c r="BA103">
        <f t="shared" si="75"/>
        <v>25.477707006369428</v>
      </c>
      <c r="BB103">
        <f t="shared" si="76"/>
        <v>0</v>
      </c>
      <c r="BC103">
        <f t="shared" si="77"/>
        <v>25.477707006369428</v>
      </c>
      <c r="BD103">
        <f t="shared" si="78"/>
        <v>63.69426751592357</v>
      </c>
      <c r="BE103">
        <f t="shared" si="79"/>
        <v>60</v>
      </c>
      <c r="BF103">
        <f t="shared" si="80"/>
        <v>40</v>
      </c>
      <c r="BG103">
        <f t="shared" si="81"/>
        <v>66.666666666666657</v>
      </c>
      <c r="BH103">
        <f t="shared" si="82"/>
        <v>33.333333333333329</v>
      </c>
      <c r="BI103">
        <f t="shared" si="83"/>
        <v>0</v>
      </c>
      <c r="BJ103">
        <f t="shared" si="84"/>
        <v>100</v>
      </c>
      <c r="BK103">
        <f t="shared" si="85"/>
        <v>0</v>
      </c>
      <c r="BL103">
        <f t="shared" si="86"/>
        <v>80</v>
      </c>
      <c r="BM103">
        <f t="shared" si="87"/>
        <v>20</v>
      </c>
      <c r="BN103">
        <f t="shared" si="88"/>
        <v>0</v>
      </c>
      <c r="BP103">
        <f t="shared" si="89"/>
        <v>12.738853503184714</v>
      </c>
      <c r="BQ103">
        <f t="shared" si="90"/>
        <v>113.37579617834395</v>
      </c>
      <c r="BR103">
        <f t="shared" si="91"/>
        <v>12.738853503184714</v>
      </c>
      <c r="BS103">
        <f t="shared" si="92"/>
        <v>22.929936305732486</v>
      </c>
    </row>
    <row r="104" spans="1:71">
      <c r="A104" s="5">
        <v>43682</v>
      </c>
      <c r="B104" s="31">
        <v>3</v>
      </c>
      <c r="C104" s="4">
        <v>3</v>
      </c>
      <c r="D104" s="4" t="s">
        <v>6</v>
      </c>
      <c r="E104" s="4">
        <v>3</v>
      </c>
      <c r="F104" s="4">
        <v>3</v>
      </c>
      <c r="G104" s="4">
        <v>3</v>
      </c>
      <c r="H104" s="4">
        <v>1</v>
      </c>
      <c r="L104" s="4">
        <v>0</v>
      </c>
      <c r="M104" s="4">
        <v>7</v>
      </c>
      <c r="Q104">
        <v>15</v>
      </c>
      <c r="R104">
        <v>1.5</v>
      </c>
      <c r="S104">
        <v>0</v>
      </c>
      <c r="T104">
        <f t="shared" si="49"/>
        <v>16.5</v>
      </c>
      <c r="Y104">
        <f t="shared" si="50"/>
        <v>0</v>
      </c>
      <c r="Z104">
        <f t="shared" si="51"/>
        <v>16.5</v>
      </c>
      <c r="AB104">
        <f t="shared" si="52"/>
        <v>191.08280254777071</v>
      </c>
      <c r="AC104">
        <f t="shared" si="53"/>
        <v>19.108280254777071</v>
      </c>
      <c r="AD104">
        <f t="shared" si="54"/>
        <v>0</v>
      </c>
      <c r="AE104">
        <f t="shared" si="55"/>
        <v>210.19108280254778</v>
      </c>
      <c r="AG104">
        <f t="shared" si="56"/>
        <v>0</v>
      </c>
      <c r="AH104">
        <f t="shared" si="57"/>
        <v>0</v>
      </c>
      <c r="AI104">
        <f t="shared" si="58"/>
        <v>0</v>
      </c>
      <c r="AJ104">
        <f t="shared" si="59"/>
        <v>0</v>
      </c>
      <c r="AK104">
        <f t="shared" si="60"/>
        <v>210.19108280254778</v>
      </c>
      <c r="AL104">
        <f t="shared" si="61"/>
        <v>100</v>
      </c>
      <c r="AM104">
        <f t="shared" si="62"/>
        <v>0</v>
      </c>
      <c r="AN104">
        <f t="shared" si="63"/>
        <v>90.909090909090907</v>
      </c>
      <c r="AO104">
        <f t="shared" si="64"/>
        <v>9.0909090909090917</v>
      </c>
      <c r="AP104">
        <f t="shared" si="65"/>
        <v>0</v>
      </c>
      <c r="AQ104" t="e">
        <f t="shared" si="66"/>
        <v>#DIV/0!</v>
      </c>
      <c r="AR104" t="e">
        <f t="shared" si="67"/>
        <v>#DIV/0!</v>
      </c>
      <c r="AS104">
        <f t="shared" si="68"/>
        <v>90.909090909090907</v>
      </c>
      <c r="AT104">
        <f t="shared" si="69"/>
        <v>9.0909090909090917</v>
      </c>
      <c r="AU104">
        <f t="shared" si="70"/>
        <v>0</v>
      </c>
      <c r="AW104">
        <f t="shared" si="71"/>
        <v>38.216560509554142</v>
      </c>
      <c r="AX104">
        <f t="shared" si="72"/>
        <v>38.216560509554142</v>
      </c>
      <c r="AY104">
        <f t="shared" si="73"/>
        <v>12.738853503184714</v>
      </c>
      <c r="AZ104">
        <f t="shared" si="74"/>
        <v>89.171974522292999</v>
      </c>
      <c r="BA104">
        <f t="shared" si="75"/>
        <v>0</v>
      </c>
      <c r="BB104">
        <f t="shared" si="76"/>
        <v>0</v>
      </c>
      <c r="BC104">
        <f t="shared" si="77"/>
        <v>0</v>
      </c>
      <c r="BD104">
        <f t="shared" si="78"/>
        <v>89.171974522292999</v>
      </c>
      <c r="BE104">
        <f t="shared" si="79"/>
        <v>100</v>
      </c>
      <c r="BF104">
        <f t="shared" si="80"/>
        <v>0</v>
      </c>
      <c r="BG104">
        <f t="shared" si="81"/>
        <v>42.857142857142854</v>
      </c>
      <c r="BH104">
        <f t="shared" si="82"/>
        <v>42.857142857142854</v>
      </c>
      <c r="BI104">
        <f t="shared" si="83"/>
        <v>14.285714285714285</v>
      </c>
      <c r="BJ104" t="e">
        <f t="shared" si="84"/>
        <v>#DIV/0!</v>
      </c>
      <c r="BK104" t="e">
        <f t="shared" si="85"/>
        <v>#DIV/0!</v>
      </c>
      <c r="BL104">
        <f t="shared" si="86"/>
        <v>42.857142857142854</v>
      </c>
      <c r="BM104">
        <f t="shared" si="87"/>
        <v>42.857142857142854</v>
      </c>
      <c r="BN104">
        <f t="shared" si="88"/>
        <v>14.285714285714285</v>
      </c>
      <c r="BP104">
        <f t="shared" si="89"/>
        <v>0</v>
      </c>
      <c r="BQ104">
        <f t="shared" si="90"/>
        <v>0</v>
      </c>
      <c r="BR104">
        <f t="shared" si="91"/>
        <v>0</v>
      </c>
      <c r="BS104">
        <f t="shared" si="92"/>
        <v>0</v>
      </c>
    </row>
    <row r="105" spans="1:71">
      <c r="A105" s="5">
        <v>43682</v>
      </c>
      <c r="B105" s="31">
        <v>3</v>
      </c>
      <c r="C105" s="4">
        <v>3</v>
      </c>
      <c r="D105" s="4" t="s">
        <v>6</v>
      </c>
      <c r="E105" s="4">
        <v>4</v>
      </c>
      <c r="F105" s="4">
        <v>18</v>
      </c>
      <c r="I105" s="4">
        <v>1</v>
      </c>
      <c r="K105" s="4">
        <v>2</v>
      </c>
      <c r="L105" s="4">
        <v>1</v>
      </c>
      <c r="M105" s="4">
        <v>21</v>
      </c>
      <c r="N105" s="4">
        <v>2.2999999999999998</v>
      </c>
      <c r="O105" s="4">
        <v>2.57</v>
      </c>
      <c r="Q105">
        <v>63</v>
      </c>
      <c r="T105">
        <f t="shared" si="49"/>
        <v>63</v>
      </c>
      <c r="V105">
        <v>0</v>
      </c>
      <c r="Y105">
        <f t="shared" si="50"/>
        <v>0</v>
      </c>
      <c r="Z105">
        <f t="shared" si="51"/>
        <v>63</v>
      </c>
      <c r="AB105">
        <f t="shared" si="52"/>
        <v>802.54777070063699</v>
      </c>
      <c r="AC105">
        <f t="shared" si="53"/>
        <v>0</v>
      </c>
      <c r="AD105">
        <f t="shared" si="54"/>
        <v>0</v>
      </c>
      <c r="AE105">
        <f t="shared" si="55"/>
        <v>802.54777070063699</v>
      </c>
      <c r="AG105">
        <f t="shared" si="56"/>
        <v>0</v>
      </c>
      <c r="AH105">
        <f t="shared" si="57"/>
        <v>0</v>
      </c>
      <c r="AI105">
        <f t="shared" si="58"/>
        <v>0</v>
      </c>
      <c r="AJ105">
        <f t="shared" si="59"/>
        <v>0</v>
      </c>
      <c r="AK105">
        <f t="shared" si="60"/>
        <v>802.54777070063699</v>
      </c>
      <c r="AL105">
        <f t="shared" si="61"/>
        <v>100</v>
      </c>
      <c r="AM105">
        <f t="shared" si="62"/>
        <v>0</v>
      </c>
      <c r="AN105">
        <f t="shared" si="63"/>
        <v>100</v>
      </c>
      <c r="AO105">
        <f t="shared" si="64"/>
        <v>0</v>
      </c>
      <c r="AP105">
        <f t="shared" si="65"/>
        <v>0</v>
      </c>
      <c r="AQ105" t="e">
        <f t="shared" si="66"/>
        <v>#DIV/0!</v>
      </c>
      <c r="AR105" t="e">
        <f t="shared" si="67"/>
        <v>#DIV/0!</v>
      </c>
      <c r="AS105">
        <f t="shared" si="68"/>
        <v>100</v>
      </c>
      <c r="AT105">
        <f t="shared" si="69"/>
        <v>0</v>
      </c>
      <c r="AU105">
        <f t="shared" si="70"/>
        <v>0</v>
      </c>
      <c r="AW105">
        <f t="shared" si="71"/>
        <v>229.29936305732485</v>
      </c>
      <c r="AX105">
        <f t="shared" si="72"/>
        <v>0</v>
      </c>
      <c r="AY105">
        <f t="shared" si="73"/>
        <v>0</v>
      </c>
      <c r="AZ105">
        <f t="shared" si="74"/>
        <v>229.29936305732485</v>
      </c>
      <c r="BA105">
        <f t="shared" si="75"/>
        <v>12.738853503184714</v>
      </c>
      <c r="BB105">
        <f t="shared" si="76"/>
        <v>0</v>
      </c>
      <c r="BC105">
        <f t="shared" si="77"/>
        <v>12.738853503184714</v>
      </c>
      <c r="BD105">
        <f t="shared" si="78"/>
        <v>242.03821656050957</v>
      </c>
      <c r="BE105">
        <f t="shared" si="79"/>
        <v>94.73684210526315</v>
      </c>
      <c r="BF105">
        <f t="shared" si="80"/>
        <v>5.2631578947368416</v>
      </c>
      <c r="BG105">
        <f t="shared" si="81"/>
        <v>100</v>
      </c>
      <c r="BH105">
        <f t="shared" si="82"/>
        <v>0</v>
      </c>
      <c r="BI105">
        <f t="shared" si="83"/>
        <v>0</v>
      </c>
      <c r="BJ105">
        <f t="shared" si="84"/>
        <v>100</v>
      </c>
      <c r="BK105">
        <f t="shared" si="85"/>
        <v>0</v>
      </c>
      <c r="BL105">
        <f t="shared" si="86"/>
        <v>100</v>
      </c>
      <c r="BM105">
        <f t="shared" si="87"/>
        <v>0</v>
      </c>
      <c r="BN105">
        <f t="shared" si="88"/>
        <v>0</v>
      </c>
      <c r="BP105">
        <f t="shared" si="89"/>
        <v>12.738853503184714</v>
      </c>
      <c r="BQ105">
        <f t="shared" si="90"/>
        <v>29.29936305732484</v>
      </c>
      <c r="BR105">
        <f t="shared" si="91"/>
        <v>25.477707006369428</v>
      </c>
      <c r="BS105">
        <f t="shared" si="92"/>
        <v>32.738853503184714</v>
      </c>
    </row>
    <row r="106" spans="1:71">
      <c r="A106" s="5">
        <v>43682</v>
      </c>
      <c r="B106" s="31">
        <v>3</v>
      </c>
      <c r="C106" s="4">
        <v>3</v>
      </c>
      <c r="D106" s="4" t="s">
        <v>6</v>
      </c>
      <c r="E106" s="4">
        <v>5</v>
      </c>
      <c r="F106" s="4">
        <v>20</v>
      </c>
      <c r="G106" s="4">
        <v>3</v>
      </c>
      <c r="K106" s="4">
        <v>3</v>
      </c>
      <c r="L106" s="4">
        <v>0</v>
      </c>
      <c r="M106" s="4">
        <v>26</v>
      </c>
      <c r="O106" s="4">
        <v>6.3</v>
      </c>
      <c r="Q106">
        <v>70</v>
      </c>
      <c r="R106">
        <v>3</v>
      </c>
      <c r="T106">
        <f t="shared" si="49"/>
        <v>73</v>
      </c>
      <c r="Y106">
        <f t="shared" si="50"/>
        <v>0</v>
      </c>
      <c r="Z106">
        <f t="shared" si="51"/>
        <v>73</v>
      </c>
      <c r="AB106">
        <f t="shared" si="52"/>
        <v>891.71974522292999</v>
      </c>
      <c r="AC106">
        <f t="shared" si="53"/>
        <v>38.216560509554142</v>
      </c>
      <c r="AD106">
        <f t="shared" si="54"/>
        <v>0</v>
      </c>
      <c r="AE106">
        <f t="shared" si="55"/>
        <v>929.93630573248413</v>
      </c>
      <c r="AG106">
        <f t="shared" si="56"/>
        <v>0</v>
      </c>
      <c r="AH106">
        <f t="shared" si="57"/>
        <v>0</v>
      </c>
      <c r="AI106">
        <f t="shared" si="58"/>
        <v>0</v>
      </c>
      <c r="AJ106">
        <f t="shared" si="59"/>
        <v>0</v>
      </c>
      <c r="AK106">
        <f t="shared" si="60"/>
        <v>929.93630573248413</v>
      </c>
      <c r="AL106">
        <f t="shared" si="61"/>
        <v>100</v>
      </c>
      <c r="AM106">
        <f t="shared" si="62"/>
        <v>0</v>
      </c>
      <c r="AN106">
        <f t="shared" si="63"/>
        <v>95.890410958904098</v>
      </c>
      <c r="AO106">
        <f t="shared" si="64"/>
        <v>4.10958904109589</v>
      </c>
      <c r="AP106">
        <f t="shared" si="65"/>
        <v>0</v>
      </c>
      <c r="AQ106" t="e">
        <f t="shared" si="66"/>
        <v>#DIV/0!</v>
      </c>
      <c r="AR106" t="e">
        <f t="shared" si="67"/>
        <v>#DIV/0!</v>
      </c>
      <c r="AS106">
        <f t="shared" si="68"/>
        <v>95.890410958904098</v>
      </c>
      <c r="AT106">
        <f t="shared" si="69"/>
        <v>4.10958904109589</v>
      </c>
      <c r="AU106">
        <f t="shared" si="70"/>
        <v>0</v>
      </c>
      <c r="AW106">
        <f t="shared" si="71"/>
        <v>254.77707006369425</v>
      </c>
      <c r="AX106">
        <f t="shared" si="72"/>
        <v>38.216560509554142</v>
      </c>
      <c r="AY106">
        <f t="shared" si="73"/>
        <v>0</v>
      </c>
      <c r="AZ106">
        <f t="shared" si="74"/>
        <v>292.99363057324842</v>
      </c>
      <c r="BA106">
        <f t="shared" si="75"/>
        <v>0</v>
      </c>
      <c r="BB106">
        <f t="shared" si="76"/>
        <v>0</v>
      </c>
      <c r="BC106">
        <f t="shared" si="77"/>
        <v>0</v>
      </c>
      <c r="BD106">
        <f t="shared" si="78"/>
        <v>292.99363057324842</v>
      </c>
      <c r="BE106">
        <f t="shared" si="79"/>
        <v>100</v>
      </c>
      <c r="BF106">
        <f t="shared" si="80"/>
        <v>0</v>
      </c>
      <c r="BG106">
        <f t="shared" si="81"/>
        <v>86.956521739130423</v>
      </c>
      <c r="BH106">
        <f t="shared" si="82"/>
        <v>13.043478260869565</v>
      </c>
      <c r="BI106">
        <f t="shared" si="83"/>
        <v>0</v>
      </c>
      <c r="BJ106" t="e">
        <f t="shared" si="84"/>
        <v>#DIV/0!</v>
      </c>
      <c r="BK106" t="e">
        <f t="shared" si="85"/>
        <v>#DIV/0!</v>
      </c>
      <c r="BL106">
        <f t="shared" si="86"/>
        <v>86.956521739130423</v>
      </c>
      <c r="BM106">
        <f t="shared" si="87"/>
        <v>13.043478260869565</v>
      </c>
      <c r="BN106">
        <f t="shared" si="88"/>
        <v>0</v>
      </c>
      <c r="BP106">
        <f t="shared" si="89"/>
        <v>0</v>
      </c>
      <c r="BQ106">
        <f t="shared" si="90"/>
        <v>0</v>
      </c>
      <c r="BR106">
        <f t="shared" si="91"/>
        <v>38.216560509554142</v>
      </c>
      <c r="BS106">
        <f t="shared" si="92"/>
        <v>80.254777070063696</v>
      </c>
    </row>
    <row r="107" spans="1:71">
      <c r="A107" s="5">
        <v>43682</v>
      </c>
      <c r="B107" s="31">
        <v>3</v>
      </c>
      <c r="C107" s="4">
        <v>5</v>
      </c>
      <c r="D107" s="4" t="s">
        <v>4</v>
      </c>
      <c r="E107" s="4">
        <v>1</v>
      </c>
      <c r="F107" s="4">
        <v>29</v>
      </c>
      <c r="G107" s="4">
        <v>1</v>
      </c>
      <c r="L107" s="4">
        <v>0</v>
      </c>
      <c r="M107" s="4">
        <v>30</v>
      </c>
      <c r="Q107">
        <v>87</v>
      </c>
      <c r="R107">
        <v>1</v>
      </c>
      <c r="T107">
        <f t="shared" si="49"/>
        <v>88</v>
      </c>
      <c r="Y107">
        <f t="shared" si="50"/>
        <v>0</v>
      </c>
      <c r="Z107">
        <f t="shared" si="51"/>
        <v>88</v>
      </c>
      <c r="AB107">
        <f t="shared" si="52"/>
        <v>1108.28025477707</v>
      </c>
      <c r="AC107">
        <f t="shared" si="53"/>
        <v>12.738853503184714</v>
      </c>
      <c r="AD107">
        <f t="shared" si="54"/>
        <v>0</v>
      </c>
      <c r="AE107">
        <f t="shared" si="55"/>
        <v>1121.0191082802548</v>
      </c>
      <c r="AG107">
        <f t="shared" si="56"/>
        <v>0</v>
      </c>
      <c r="AH107">
        <f t="shared" si="57"/>
        <v>0</v>
      </c>
      <c r="AI107">
        <f t="shared" si="58"/>
        <v>0</v>
      </c>
      <c r="AJ107">
        <f t="shared" si="59"/>
        <v>0</v>
      </c>
      <c r="AK107">
        <f t="shared" si="60"/>
        <v>1121.0191082802548</v>
      </c>
      <c r="AL107">
        <f t="shared" si="61"/>
        <v>100</v>
      </c>
      <c r="AM107">
        <f t="shared" si="62"/>
        <v>0</v>
      </c>
      <c r="AN107">
        <f t="shared" si="63"/>
        <v>98.86363636363636</v>
      </c>
      <c r="AO107">
        <f t="shared" si="64"/>
        <v>1.1363636363636365</v>
      </c>
      <c r="AP107">
        <f t="shared" si="65"/>
        <v>0</v>
      </c>
      <c r="AQ107" t="e">
        <f t="shared" si="66"/>
        <v>#DIV/0!</v>
      </c>
      <c r="AR107" t="e">
        <f t="shared" si="67"/>
        <v>#DIV/0!</v>
      </c>
      <c r="AS107">
        <f t="shared" si="68"/>
        <v>98.86363636363636</v>
      </c>
      <c r="AT107">
        <f t="shared" si="69"/>
        <v>1.1363636363636365</v>
      </c>
      <c r="AU107">
        <f t="shared" si="70"/>
        <v>0</v>
      </c>
      <c r="AW107">
        <f t="shared" si="71"/>
        <v>369.42675159235671</v>
      </c>
      <c r="AX107">
        <f t="shared" si="72"/>
        <v>12.738853503184714</v>
      </c>
      <c r="AY107">
        <f t="shared" si="73"/>
        <v>0</v>
      </c>
      <c r="AZ107">
        <f t="shared" si="74"/>
        <v>382.16560509554142</v>
      </c>
      <c r="BA107">
        <f t="shared" si="75"/>
        <v>0</v>
      </c>
      <c r="BB107">
        <f t="shared" si="76"/>
        <v>0</v>
      </c>
      <c r="BC107">
        <f t="shared" si="77"/>
        <v>0</v>
      </c>
      <c r="BD107">
        <f t="shared" si="78"/>
        <v>382.16560509554142</v>
      </c>
      <c r="BE107">
        <f t="shared" si="79"/>
        <v>100</v>
      </c>
      <c r="BF107">
        <f t="shared" si="80"/>
        <v>0</v>
      </c>
      <c r="BG107">
        <f t="shared" si="81"/>
        <v>96.666666666666671</v>
      </c>
      <c r="BH107">
        <f t="shared" si="82"/>
        <v>3.3333333333333335</v>
      </c>
      <c r="BI107">
        <f t="shared" si="83"/>
        <v>0</v>
      </c>
      <c r="BJ107" t="e">
        <f t="shared" si="84"/>
        <v>#DIV/0!</v>
      </c>
      <c r="BK107" t="e">
        <f t="shared" si="85"/>
        <v>#DIV/0!</v>
      </c>
      <c r="BL107">
        <f t="shared" si="86"/>
        <v>96.666666666666671</v>
      </c>
      <c r="BM107">
        <f t="shared" si="87"/>
        <v>3.3333333333333335</v>
      </c>
      <c r="BN107">
        <f t="shared" si="88"/>
        <v>0</v>
      </c>
      <c r="BP107">
        <f t="shared" si="89"/>
        <v>0</v>
      </c>
      <c r="BQ107">
        <f t="shared" si="90"/>
        <v>0</v>
      </c>
      <c r="BR107">
        <f t="shared" si="91"/>
        <v>0</v>
      </c>
      <c r="BS107">
        <f t="shared" si="92"/>
        <v>0</v>
      </c>
    </row>
    <row r="108" spans="1:71">
      <c r="A108" s="5">
        <v>43682</v>
      </c>
      <c r="B108" s="31">
        <v>3</v>
      </c>
      <c r="C108" s="4">
        <v>5</v>
      </c>
      <c r="D108" s="4" t="s">
        <v>4</v>
      </c>
      <c r="E108" s="4">
        <v>2</v>
      </c>
      <c r="F108" s="4">
        <v>5</v>
      </c>
      <c r="G108" s="4">
        <v>2</v>
      </c>
      <c r="K108" s="4">
        <v>2</v>
      </c>
      <c r="L108" s="4">
        <v>0</v>
      </c>
      <c r="M108" s="4">
        <v>9</v>
      </c>
      <c r="O108" s="4">
        <v>5.2</v>
      </c>
      <c r="Q108">
        <v>20</v>
      </c>
      <c r="R108">
        <v>0</v>
      </c>
      <c r="T108">
        <f t="shared" si="49"/>
        <v>20</v>
      </c>
      <c r="V108">
        <v>3</v>
      </c>
      <c r="Y108">
        <f t="shared" si="50"/>
        <v>3</v>
      </c>
      <c r="Z108">
        <f t="shared" si="51"/>
        <v>23</v>
      </c>
      <c r="AB108">
        <f t="shared" si="52"/>
        <v>254.77707006369425</v>
      </c>
      <c r="AC108">
        <f t="shared" si="53"/>
        <v>0</v>
      </c>
      <c r="AD108">
        <f t="shared" si="54"/>
        <v>0</v>
      </c>
      <c r="AE108">
        <f t="shared" si="55"/>
        <v>254.77707006369425</v>
      </c>
      <c r="AG108">
        <f t="shared" si="56"/>
        <v>38.216560509554142</v>
      </c>
      <c r="AH108">
        <f t="shared" si="57"/>
        <v>0</v>
      </c>
      <c r="AI108">
        <f t="shared" si="58"/>
        <v>0</v>
      </c>
      <c r="AJ108">
        <f t="shared" si="59"/>
        <v>38.216560509554142</v>
      </c>
      <c r="AK108">
        <f t="shared" si="60"/>
        <v>292.99363057324842</v>
      </c>
      <c r="AL108">
        <f t="shared" si="61"/>
        <v>86.956521739130423</v>
      </c>
      <c r="AM108">
        <f t="shared" si="62"/>
        <v>13.043478260869565</v>
      </c>
      <c r="AN108">
        <f t="shared" si="63"/>
        <v>100</v>
      </c>
      <c r="AO108">
        <f t="shared" si="64"/>
        <v>0</v>
      </c>
      <c r="AP108">
        <f t="shared" si="65"/>
        <v>0</v>
      </c>
      <c r="AQ108">
        <f t="shared" si="66"/>
        <v>100</v>
      </c>
      <c r="AR108">
        <f t="shared" si="67"/>
        <v>0</v>
      </c>
      <c r="AS108">
        <f t="shared" si="68"/>
        <v>100</v>
      </c>
      <c r="AT108">
        <f t="shared" si="69"/>
        <v>0</v>
      </c>
      <c r="AU108">
        <f t="shared" si="70"/>
        <v>0</v>
      </c>
      <c r="AW108">
        <f t="shared" si="71"/>
        <v>63.694267515923563</v>
      </c>
      <c r="AX108">
        <f t="shared" si="72"/>
        <v>25.477707006369428</v>
      </c>
      <c r="AY108">
        <f t="shared" si="73"/>
        <v>0</v>
      </c>
      <c r="AZ108">
        <f t="shared" si="74"/>
        <v>89.171974522292999</v>
      </c>
      <c r="BA108">
        <f t="shared" si="75"/>
        <v>0</v>
      </c>
      <c r="BB108">
        <f t="shared" si="76"/>
        <v>0</v>
      </c>
      <c r="BC108">
        <f t="shared" si="77"/>
        <v>0</v>
      </c>
      <c r="BD108">
        <f t="shared" si="78"/>
        <v>89.171974522292999</v>
      </c>
      <c r="BE108">
        <f t="shared" si="79"/>
        <v>100</v>
      </c>
      <c r="BF108">
        <f t="shared" si="80"/>
        <v>0</v>
      </c>
      <c r="BG108">
        <f t="shared" si="81"/>
        <v>71.428571428571416</v>
      </c>
      <c r="BH108">
        <f t="shared" si="82"/>
        <v>28.571428571428569</v>
      </c>
      <c r="BI108">
        <f t="shared" si="83"/>
        <v>0</v>
      </c>
      <c r="BJ108" t="e">
        <f t="shared" si="84"/>
        <v>#DIV/0!</v>
      </c>
      <c r="BK108" t="e">
        <f t="shared" si="85"/>
        <v>#DIV/0!</v>
      </c>
      <c r="BL108">
        <f t="shared" si="86"/>
        <v>71.428571428571416</v>
      </c>
      <c r="BM108">
        <f t="shared" si="87"/>
        <v>28.571428571428569</v>
      </c>
      <c r="BN108">
        <f t="shared" si="88"/>
        <v>0</v>
      </c>
      <c r="BP108">
        <f t="shared" si="89"/>
        <v>0</v>
      </c>
      <c r="BQ108">
        <f t="shared" si="90"/>
        <v>0</v>
      </c>
      <c r="BR108">
        <f t="shared" si="91"/>
        <v>25.477707006369428</v>
      </c>
      <c r="BS108">
        <f t="shared" si="92"/>
        <v>66.242038216560516</v>
      </c>
    </row>
    <row r="109" spans="1:71">
      <c r="A109" s="5">
        <v>43682</v>
      </c>
      <c r="B109" s="31">
        <v>3</v>
      </c>
      <c r="C109" s="4">
        <v>5</v>
      </c>
      <c r="D109" s="4" t="s">
        <v>4</v>
      </c>
      <c r="E109" s="4">
        <v>3</v>
      </c>
      <c r="F109" s="4">
        <v>13</v>
      </c>
      <c r="G109" s="4">
        <v>5</v>
      </c>
      <c r="H109" s="4">
        <v>2</v>
      </c>
      <c r="L109" s="4">
        <v>0</v>
      </c>
      <c r="M109" s="4">
        <v>20</v>
      </c>
      <c r="Q109">
        <v>19.5</v>
      </c>
      <c r="R109">
        <v>2.5</v>
      </c>
      <c r="S109">
        <v>0</v>
      </c>
      <c r="T109">
        <f t="shared" si="49"/>
        <v>22</v>
      </c>
      <c r="Y109">
        <f t="shared" si="50"/>
        <v>0</v>
      </c>
      <c r="Z109">
        <f t="shared" si="51"/>
        <v>22</v>
      </c>
      <c r="AB109">
        <f t="shared" si="52"/>
        <v>248.4076433121019</v>
      </c>
      <c r="AC109">
        <f t="shared" si="53"/>
        <v>31.847133757961782</v>
      </c>
      <c r="AD109">
        <f t="shared" si="54"/>
        <v>0</v>
      </c>
      <c r="AE109">
        <f t="shared" si="55"/>
        <v>280.25477707006371</v>
      </c>
      <c r="AG109">
        <f t="shared" si="56"/>
        <v>0</v>
      </c>
      <c r="AH109">
        <f t="shared" si="57"/>
        <v>0</v>
      </c>
      <c r="AI109">
        <f t="shared" si="58"/>
        <v>0</v>
      </c>
      <c r="AJ109">
        <f t="shared" si="59"/>
        <v>0</v>
      </c>
      <c r="AK109">
        <f t="shared" si="60"/>
        <v>280.25477707006371</v>
      </c>
      <c r="AL109">
        <f t="shared" si="61"/>
        <v>100</v>
      </c>
      <c r="AM109">
        <f t="shared" si="62"/>
        <v>0</v>
      </c>
      <c r="AN109">
        <f t="shared" si="63"/>
        <v>88.636363636363626</v>
      </c>
      <c r="AO109">
        <f t="shared" si="64"/>
        <v>11.363636363636362</v>
      </c>
      <c r="AP109">
        <f t="shared" si="65"/>
        <v>0</v>
      </c>
      <c r="AQ109" t="e">
        <f t="shared" si="66"/>
        <v>#DIV/0!</v>
      </c>
      <c r="AR109" t="e">
        <f t="shared" si="67"/>
        <v>#DIV/0!</v>
      </c>
      <c r="AS109">
        <f t="shared" si="68"/>
        <v>88.636363636363626</v>
      </c>
      <c r="AT109">
        <f t="shared" si="69"/>
        <v>11.363636363636362</v>
      </c>
      <c r="AU109">
        <f t="shared" si="70"/>
        <v>0</v>
      </c>
      <c r="AW109">
        <f t="shared" si="71"/>
        <v>165.60509554140128</v>
      </c>
      <c r="AX109">
        <f t="shared" si="72"/>
        <v>63.694267515923563</v>
      </c>
      <c r="AY109">
        <f t="shared" si="73"/>
        <v>25.477707006369428</v>
      </c>
      <c r="AZ109">
        <f t="shared" si="74"/>
        <v>254.77707006369425</v>
      </c>
      <c r="BA109">
        <f t="shared" si="75"/>
        <v>0</v>
      </c>
      <c r="BB109">
        <f t="shared" si="76"/>
        <v>0</v>
      </c>
      <c r="BC109">
        <f t="shared" si="77"/>
        <v>0</v>
      </c>
      <c r="BD109">
        <f t="shared" si="78"/>
        <v>254.77707006369425</v>
      </c>
      <c r="BE109">
        <f t="shared" si="79"/>
        <v>100</v>
      </c>
      <c r="BF109">
        <f t="shared" si="80"/>
        <v>0</v>
      </c>
      <c r="BG109">
        <f t="shared" si="81"/>
        <v>65</v>
      </c>
      <c r="BH109">
        <f t="shared" si="82"/>
        <v>25</v>
      </c>
      <c r="BI109">
        <f t="shared" si="83"/>
        <v>10</v>
      </c>
      <c r="BJ109" t="e">
        <f t="shared" si="84"/>
        <v>#DIV/0!</v>
      </c>
      <c r="BK109" t="e">
        <f t="shared" si="85"/>
        <v>#DIV/0!</v>
      </c>
      <c r="BL109">
        <f t="shared" si="86"/>
        <v>65</v>
      </c>
      <c r="BM109">
        <f t="shared" si="87"/>
        <v>25</v>
      </c>
      <c r="BN109">
        <f t="shared" si="88"/>
        <v>10</v>
      </c>
      <c r="BP109">
        <f t="shared" si="89"/>
        <v>0</v>
      </c>
      <c r="BQ109">
        <f t="shared" si="90"/>
        <v>0</v>
      </c>
      <c r="BR109">
        <f t="shared" si="91"/>
        <v>0</v>
      </c>
      <c r="BS109">
        <f t="shared" si="92"/>
        <v>0</v>
      </c>
    </row>
    <row r="110" spans="1:71">
      <c r="A110" s="5">
        <v>43682</v>
      </c>
      <c r="B110" s="31">
        <v>3</v>
      </c>
      <c r="C110" s="4">
        <v>5</v>
      </c>
      <c r="D110" s="4" t="s">
        <v>4</v>
      </c>
      <c r="E110" s="4">
        <v>4</v>
      </c>
      <c r="F110" s="4">
        <v>19</v>
      </c>
      <c r="G110" s="4">
        <v>8</v>
      </c>
      <c r="L110" s="4">
        <v>0</v>
      </c>
      <c r="M110" s="4">
        <v>27</v>
      </c>
      <c r="Q110">
        <v>28.5</v>
      </c>
      <c r="R110">
        <v>4</v>
      </c>
      <c r="T110">
        <f t="shared" si="49"/>
        <v>32.5</v>
      </c>
      <c r="Y110">
        <f t="shared" si="50"/>
        <v>0</v>
      </c>
      <c r="Z110">
        <f t="shared" si="51"/>
        <v>32.5</v>
      </c>
      <c r="AB110">
        <f t="shared" si="52"/>
        <v>363.05732484076435</v>
      </c>
      <c r="AC110">
        <f t="shared" si="53"/>
        <v>50.955414012738856</v>
      </c>
      <c r="AD110">
        <f t="shared" si="54"/>
        <v>0</v>
      </c>
      <c r="AE110">
        <f t="shared" si="55"/>
        <v>414.01273885350321</v>
      </c>
      <c r="AG110">
        <f t="shared" si="56"/>
        <v>0</v>
      </c>
      <c r="AH110">
        <f t="shared" si="57"/>
        <v>0</v>
      </c>
      <c r="AI110">
        <f t="shared" si="58"/>
        <v>0</v>
      </c>
      <c r="AJ110">
        <f t="shared" si="59"/>
        <v>0</v>
      </c>
      <c r="AK110">
        <f t="shared" si="60"/>
        <v>414.01273885350321</v>
      </c>
      <c r="AL110">
        <f t="shared" si="61"/>
        <v>100</v>
      </c>
      <c r="AM110">
        <f t="shared" si="62"/>
        <v>0</v>
      </c>
      <c r="AN110">
        <f t="shared" si="63"/>
        <v>87.692307692307693</v>
      </c>
      <c r="AO110">
        <f t="shared" si="64"/>
        <v>12.307692307692308</v>
      </c>
      <c r="AP110">
        <f t="shared" si="65"/>
        <v>0</v>
      </c>
      <c r="AQ110" t="e">
        <f t="shared" si="66"/>
        <v>#DIV/0!</v>
      </c>
      <c r="AR110" t="e">
        <f t="shared" si="67"/>
        <v>#DIV/0!</v>
      </c>
      <c r="AS110">
        <f t="shared" si="68"/>
        <v>87.692307692307693</v>
      </c>
      <c r="AT110">
        <f t="shared" si="69"/>
        <v>12.307692307692308</v>
      </c>
      <c r="AU110">
        <f t="shared" si="70"/>
        <v>0</v>
      </c>
      <c r="AW110">
        <f t="shared" si="71"/>
        <v>242.03821656050954</v>
      </c>
      <c r="AX110">
        <f t="shared" si="72"/>
        <v>101.91082802547771</v>
      </c>
      <c r="AY110">
        <f t="shared" si="73"/>
        <v>0</v>
      </c>
      <c r="AZ110">
        <f t="shared" si="74"/>
        <v>343.94904458598728</v>
      </c>
      <c r="BA110">
        <f t="shared" si="75"/>
        <v>0</v>
      </c>
      <c r="BB110">
        <f t="shared" si="76"/>
        <v>0</v>
      </c>
      <c r="BC110">
        <f t="shared" si="77"/>
        <v>0</v>
      </c>
      <c r="BD110">
        <f t="shared" si="78"/>
        <v>343.94904458598728</v>
      </c>
      <c r="BE110">
        <f t="shared" si="79"/>
        <v>100</v>
      </c>
      <c r="BF110">
        <f t="shared" si="80"/>
        <v>0</v>
      </c>
      <c r="BG110">
        <f t="shared" si="81"/>
        <v>70.370370370370367</v>
      </c>
      <c r="BH110">
        <f t="shared" si="82"/>
        <v>29.629629629629626</v>
      </c>
      <c r="BI110">
        <f t="shared" si="83"/>
        <v>0</v>
      </c>
      <c r="BJ110" t="e">
        <f t="shared" si="84"/>
        <v>#DIV/0!</v>
      </c>
      <c r="BK110" t="e">
        <f t="shared" si="85"/>
        <v>#DIV/0!</v>
      </c>
      <c r="BL110">
        <f t="shared" si="86"/>
        <v>70.370370370370367</v>
      </c>
      <c r="BM110">
        <f t="shared" si="87"/>
        <v>29.629629629629626</v>
      </c>
      <c r="BN110">
        <f t="shared" si="88"/>
        <v>0</v>
      </c>
      <c r="BP110">
        <f t="shared" si="89"/>
        <v>0</v>
      </c>
      <c r="BQ110">
        <f t="shared" si="90"/>
        <v>0</v>
      </c>
      <c r="BR110">
        <f t="shared" si="91"/>
        <v>0</v>
      </c>
      <c r="BS110">
        <f t="shared" si="92"/>
        <v>0</v>
      </c>
    </row>
    <row r="111" spans="1:71">
      <c r="A111" s="5">
        <v>43682</v>
      </c>
      <c r="B111" s="31">
        <v>3</v>
      </c>
      <c r="C111" s="4">
        <v>5</v>
      </c>
      <c r="D111" s="4" t="s">
        <v>4</v>
      </c>
      <c r="E111" s="4">
        <v>5</v>
      </c>
      <c r="F111" s="4">
        <v>43</v>
      </c>
      <c r="G111" s="4">
        <v>8</v>
      </c>
      <c r="L111" s="4">
        <v>0</v>
      </c>
      <c r="M111" s="4">
        <v>51</v>
      </c>
      <c r="Q111">
        <v>129</v>
      </c>
      <c r="R111">
        <v>16</v>
      </c>
      <c r="T111">
        <f t="shared" si="49"/>
        <v>145</v>
      </c>
      <c r="Y111">
        <f t="shared" si="50"/>
        <v>0</v>
      </c>
      <c r="Z111">
        <f t="shared" si="51"/>
        <v>145</v>
      </c>
      <c r="AB111">
        <f t="shared" si="52"/>
        <v>1643.312101910828</v>
      </c>
      <c r="AC111">
        <f t="shared" si="53"/>
        <v>203.82165605095543</v>
      </c>
      <c r="AD111">
        <f t="shared" si="54"/>
        <v>0</v>
      </c>
      <c r="AE111">
        <f t="shared" si="55"/>
        <v>1847.1337579617834</v>
      </c>
      <c r="AG111">
        <f t="shared" si="56"/>
        <v>0</v>
      </c>
      <c r="AH111">
        <f t="shared" si="57"/>
        <v>0</v>
      </c>
      <c r="AI111">
        <f t="shared" si="58"/>
        <v>0</v>
      </c>
      <c r="AJ111">
        <f t="shared" si="59"/>
        <v>0</v>
      </c>
      <c r="AK111">
        <f t="shared" si="60"/>
        <v>1847.1337579617834</v>
      </c>
      <c r="AL111">
        <f t="shared" si="61"/>
        <v>100</v>
      </c>
      <c r="AM111">
        <f t="shared" si="62"/>
        <v>0</v>
      </c>
      <c r="AN111">
        <f t="shared" si="63"/>
        <v>88.965517241379317</v>
      </c>
      <c r="AO111">
        <f t="shared" si="64"/>
        <v>11.03448275862069</v>
      </c>
      <c r="AP111">
        <f t="shared" si="65"/>
        <v>0</v>
      </c>
      <c r="AQ111" t="e">
        <f t="shared" si="66"/>
        <v>#DIV/0!</v>
      </c>
      <c r="AR111" t="e">
        <f t="shared" si="67"/>
        <v>#DIV/0!</v>
      </c>
      <c r="AS111">
        <f t="shared" si="68"/>
        <v>88.965517241379317</v>
      </c>
      <c r="AT111">
        <f t="shared" si="69"/>
        <v>11.03448275862069</v>
      </c>
      <c r="AU111">
        <f t="shared" si="70"/>
        <v>0</v>
      </c>
      <c r="AW111">
        <f t="shared" si="71"/>
        <v>547.77070063694271</v>
      </c>
      <c r="AX111">
        <f t="shared" si="72"/>
        <v>101.91082802547771</v>
      </c>
      <c r="AY111">
        <f t="shared" si="73"/>
        <v>0</v>
      </c>
      <c r="AZ111">
        <f t="shared" si="74"/>
        <v>649.68152866242042</v>
      </c>
      <c r="BA111">
        <f t="shared" si="75"/>
        <v>0</v>
      </c>
      <c r="BB111">
        <f t="shared" si="76"/>
        <v>0</v>
      </c>
      <c r="BC111">
        <f t="shared" si="77"/>
        <v>0</v>
      </c>
      <c r="BD111">
        <f t="shared" si="78"/>
        <v>649.68152866242042</v>
      </c>
      <c r="BE111">
        <f t="shared" si="79"/>
        <v>100</v>
      </c>
      <c r="BF111">
        <f t="shared" si="80"/>
        <v>0</v>
      </c>
      <c r="BG111">
        <f t="shared" si="81"/>
        <v>84.313725490196077</v>
      </c>
      <c r="BH111">
        <f t="shared" si="82"/>
        <v>15.686274509803921</v>
      </c>
      <c r="BI111">
        <f t="shared" si="83"/>
        <v>0</v>
      </c>
      <c r="BJ111" t="e">
        <f t="shared" si="84"/>
        <v>#DIV/0!</v>
      </c>
      <c r="BK111" t="e">
        <f t="shared" si="85"/>
        <v>#DIV/0!</v>
      </c>
      <c r="BL111">
        <f t="shared" si="86"/>
        <v>84.313725490196077</v>
      </c>
      <c r="BM111">
        <f t="shared" si="87"/>
        <v>15.686274509803921</v>
      </c>
      <c r="BN111">
        <f t="shared" si="88"/>
        <v>0</v>
      </c>
      <c r="BP111">
        <f t="shared" si="89"/>
        <v>0</v>
      </c>
      <c r="BQ111">
        <f t="shared" si="90"/>
        <v>0</v>
      </c>
      <c r="BR111">
        <f t="shared" si="91"/>
        <v>0</v>
      </c>
      <c r="BS111">
        <f t="shared" si="92"/>
        <v>0</v>
      </c>
    </row>
    <row r="112" spans="1:71">
      <c r="A112" s="5">
        <v>43682</v>
      </c>
      <c r="B112" s="31">
        <v>3</v>
      </c>
      <c r="C112" s="4">
        <v>5</v>
      </c>
      <c r="D112" s="4" t="s">
        <v>5</v>
      </c>
      <c r="E112" s="4">
        <v>1</v>
      </c>
      <c r="F112" s="7">
        <v>37</v>
      </c>
      <c r="G112" s="7">
        <v>5</v>
      </c>
      <c r="H112" s="7"/>
      <c r="I112" s="7">
        <v>5</v>
      </c>
      <c r="J112" s="7"/>
      <c r="K112" s="7">
        <v>8</v>
      </c>
      <c r="L112" s="7">
        <v>1</v>
      </c>
      <c r="M112" s="4">
        <v>55</v>
      </c>
      <c r="N112" s="7">
        <v>9.6</v>
      </c>
      <c r="O112" s="7">
        <v>15</v>
      </c>
      <c r="Q112">
        <v>185</v>
      </c>
      <c r="R112">
        <v>5</v>
      </c>
      <c r="T112">
        <f t="shared" si="49"/>
        <v>190</v>
      </c>
      <c r="V112">
        <v>2.5</v>
      </c>
      <c r="Y112">
        <f t="shared" si="50"/>
        <v>2.5</v>
      </c>
      <c r="Z112">
        <f t="shared" si="51"/>
        <v>192.5</v>
      </c>
      <c r="AB112">
        <f t="shared" si="52"/>
        <v>2356.687898089172</v>
      </c>
      <c r="AC112">
        <f t="shared" si="53"/>
        <v>63.694267515923563</v>
      </c>
      <c r="AD112">
        <f t="shared" si="54"/>
        <v>0</v>
      </c>
      <c r="AE112">
        <f t="shared" si="55"/>
        <v>2420.3821656050955</v>
      </c>
      <c r="AG112">
        <f t="shared" si="56"/>
        <v>31.847133757961782</v>
      </c>
      <c r="AH112">
        <f t="shared" si="57"/>
        <v>0</v>
      </c>
      <c r="AI112">
        <f t="shared" si="58"/>
        <v>0</v>
      </c>
      <c r="AJ112">
        <f t="shared" si="59"/>
        <v>31.847133757961782</v>
      </c>
      <c r="AK112">
        <f t="shared" si="60"/>
        <v>2452.2292993630572</v>
      </c>
      <c r="AL112">
        <f t="shared" si="61"/>
        <v>98.701298701298697</v>
      </c>
      <c r="AM112">
        <f t="shared" si="62"/>
        <v>1.2987012987012987</v>
      </c>
      <c r="AN112">
        <f t="shared" si="63"/>
        <v>97.368421052631575</v>
      </c>
      <c r="AO112">
        <f t="shared" si="64"/>
        <v>2.6315789473684208</v>
      </c>
      <c r="AP112">
        <f t="shared" si="65"/>
        <v>0</v>
      </c>
      <c r="AQ112">
        <f t="shared" si="66"/>
        <v>100</v>
      </c>
      <c r="AR112">
        <f t="shared" si="67"/>
        <v>0</v>
      </c>
      <c r="AS112">
        <f t="shared" si="68"/>
        <v>97.402597402597408</v>
      </c>
      <c r="AT112">
        <f t="shared" si="69"/>
        <v>2.5974025974025974</v>
      </c>
      <c r="AU112">
        <f t="shared" si="70"/>
        <v>0</v>
      </c>
      <c r="AW112">
        <f t="shared" si="71"/>
        <v>471.33757961783436</v>
      </c>
      <c r="AX112">
        <f t="shared" si="72"/>
        <v>63.694267515923563</v>
      </c>
      <c r="AY112">
        <f t="shared" si="73"/>
        <v>0</v>
      </c>
      <c r="AZ112">
        <f t="shared" si="74"/>
        <v>535.03184713375799</v>
      </c>
      <c r="BA112">
        <f t="shared" si="75"/>
        <v>63.694267515923563</v>
      </c>
      <c r="BB112">
        <f t="shared" si="76"/>
        <v>0</v>
      </c>
      <c r="BC112">
        <f t="shared" si="77"/>
        <v>63.694267515923563</v>
      </c>
      <c r="BD112">
        <f t="shared" si="78"/>
        <v>598.72611464968156</v>
      </c>
      <c r="BE112">
        <f t="shared" si="79"/>
        <v>89.361702127659569</v>
      </c>
      <c r="BF112">
        <f t="shared" si="80"/>
        <v>10.638297872340424</v>
      </c>
      <c r="BG112">
        <f t="shared" si="81"/>
        <v>88.095238095238088</v>
      </c>
      <c r="BH112">
        <f t="shared" si="82"/>
        <v>11.904761904761903</v>
      </c>
      <c r="BI112">
        <f t="shared" si="83"/>
        <v>0</v>
      </c>
      <c r="BJ112">
        <f t="shared" si="84"/>
        <v>100</v>
      </c>
      <c r="BK112">
        <f t="shared" si="85"/>
        <v>0</v>
      </c>
      <c r="BL112">
        <f t="shared" si="86"/>
        <v>89.361702127659555</v>
      </c>
      <c r="BM112">
        <f t="shared" si="87"/>
        <v>10.638297872340424</v>
      </c>
      <c r="BN112">
        <f t="shared" si="88"/>
        <v>0</v>
      </c>
      <c r="BP112">
        <f t="shared" si="89"/>
        <v>12.738853503184714</v>
      </c>
      <c r="BQ112">
        <f t="shared" si="90"/>
        <v>122.29299363057325</v>
      </c>
      <c r="BR112">
        <f t="shared" si="91"/>
        <v>101.91082802547771</v>
      </c>
      <c r="BS112">
        <f t="shared" si="92"/>
        <v>191.08280254777071</v>
      </c>
    </row>
    <row r="113" spans="1:71">
      <c r="A113" s="5">
        <v>43682</v>
      </c>
      <c r="B113" s="31">
        <v>3</v>
      </c>
      <c r="C113" s="4">
        <v>5</v>
      </c>
      <c r="D113" s="4" t="s">
        <v>5</v>
      </c>
      <c r="E113" s="4">
        <v>2</v>
      </c>
      <c r="F113" s="4">
        <v>9</v>
      </c>
      <c r="G113" s="4">
        <v>1</v>
      </c>
      <c r="I113" s="4">
        <v>2</v>
      </c>
      <c r="K113" s="4">
        <v>2</v>
      </c>
      <c r="L113" s="4">
        <v>2</v>
      </c>
      <c r="M113" s="4">
        <v>14</v>
      </c>
      <c r="N113" s="4">
        <v>7.3</v>
      </c>
      <c r="O113" s="4">
        <v>2.8</v>
      </c>
      <c r="Q113">
        <v>22.5</v>
      </c>
      <c r="R113">
        <v>1</v>
      </c>
      <c r="T113">
        <f t="shared" si="49"/>
        <v>23.5</v>
      </c>
      <c r="V113">
        <v>3</v>
      </c>
      <c r="Y113">
        <f t="shared" si="50"/>
        <v>3</v>
      </c>
      <c r="Z113">
        <f t="shared" si="51"/>
        <v>26.5</v>
      </c>
      <c r="AB113">
        <f t="shared" si="52"/>
        <v>286.62420382165607</v>
      </c>
      <c r="AC113">
        <f t="shared" si="53"/>
        <v>12.738853503184714</v>
      </c>
      <c r="AD113">
        <f t="shared" si="54"/>
        <v>0</v>
      </c>
      <c r="AE113">
        <f t="shared" si="55"/>
        <v>299.36305732484078</v>
      </c>
      <c r="AG113">
        <f t="shared" si="56"/>
        <v>38.216560509554142</v>
      </c>
      <c r="AH113">
        <f t="shared" si="57"/>
        <v>0</v>
      </c>
      <c r="AI113">
        <f t="shared" si="58"/>
        <v>0</v>
      </c>
      <c r="AJ113">
        <f t="shared" si="59"/>
        <v>38.216560509554142</v>
      </c>
      <c r="AK113">
        <f t="shared" si="60"/>
        <v>337.57961783439492</v>
      </c>
      <c r="AL113">
        <f t="shared" si="61"/>
        <v>88.679245283018872</v>
      </c>
      <c r="AM113">
        <f t="shared" si="62"/>
        <v>11.320754716981133</v>
      </c>
      <c r="AN113">
        <f t="shared" si="63"/>
        <v>95.744680851063833</v>
      </c>
      <c r="AO113">
        <f t="shared" si="64"/>
        <v>4.2553191489361701</v>
      </c>
      <c r="AP113">
        <f t="shared" si="65"/>
        <v>0</v>
      </c>
      <c r="AQ113">
        <f t="shared" si="66"/>
        <v>100</v>
      </c>
      <c r="AR113">
        <f t="shared" si="67"/>
        <v>0</v>
      </c>
      <c r="AS113">
        <f t="shared" si="68"/>
        <v>96.226415094339629</v>
      </c>
      <c r="AT113">
        <f t="shared" si="69"/>
        <v>3.7735849056603774</v>
      </c>
      <c r="AU113">
        <f t="shared" si="70"/>
        <v>0</v>
      </c>
      <c r="AW113">
        <f t="shared" si="71"/>
        <v>114.64968152866243</v>
      </c>
      <c r="AX113">
        <f t="shared" si="72"/>
        <v>12.738853503184714</v>
      </c>
      <c r="AY113">
        <f t="shared" si="73"/>
        <v>0</v>
      </c>
      <c r="AZ113">
        <f t="shared" si="74"/>
        <v>127.38853503184713</v>
      </c>
      <c r="BA113">
        <f t="shared" si="75"/>
        <v>25.477707006369428</v>
      </c>
      <c r="BB113">
        <f t="shared" si="76"/>
        <v>0</v>
      </c>
      <c r="BC113">
        <f t="shared" si="77"/>
        <v>25.477707006369428</v>
      </c>
      <c r="BD113">
        <f t="shared" si="78"/>
        <v>152.86624203821657</v>
      </c>
      <c r="BE113">
        <f t="shared" si="79"/>
        <v>83.333333333333329</v>
      </c>
      <c r="BF113">
        <f t="shared" si="80"/>
        <v>16.666666666666664</v>
      </c>
      <c r="BG113">
        <f t="shared" si="81"/>
        <v>90.000000000000014</v>
      </c>
      <c r="BH113">
        <f t="shared" si="82"/>
        <v>10</v>
      </c>
      <c r="BI113">
        <f t="shared" si="83"/>
        <v>0</v>
      </c>
      <c r="BJ113">
        <f t="shared" si="84"/>
        <v>100</v>
      </c>
      <c r="BK113">
        <f t="shared" si="85"/>
        <v>0</v>
      </c>
      <c r="BL113">
        <f t="shared" si="86"/>
        <v>91.666666666666657</v>
      </c>
      <c r="BM113">
        <f t="shared" si="87"/>
        <v>8.3333333333333321</v>
      </c>
      <c r="BN113">
        <f t="shared" si="88"/>
        <v>0</v>
      </c>
      <c r="BP113">
        <f t="shared" si="89"/>
        <v>25.477707006369428</v>
      </c>
      <c r="BQ113">
        <f t="shared" si="90"/>
        <v>92.99363057324841</v>
      </c>
      <c r="BR113">
        <f t="shared" si="91"/>
        <v>25.477707006369428</v>
      </c>
      <c r="BS113">
        <f t="shared" si="92"/>
        <v>35.668789808917197</v>
      </c>
    </row>
    <row r="114" spans="1:71">
      <c r="A114" s="5">
        <v>43682</v>
      </c>
      <c r="B114" s="31">
        <v>3</v>
      </c>
      <c r="C114" s="4">
        <v>5</v>
      </c>
      <c r="D114" s="4" t="s">
        <v>5</v>
      </c>
      <c r="E114" s="4">
        <v>3</v>
      </c>
      <c r="F114" s="4">
        <v>9</v>
      </c>
      <c r="G114" s="4">
        <v>1</v>
      </c>
      <c r="K114" s="4">
        <v>3</v>
      </c>
      <c r="L114" s="8">
        <v>0</v>
      </c>
      <c r="M114" s="4">
        <v>13</v>
      </c>
      <c r="O114" s="4">
        <v>6.7</v>
      </c>
      <c r="Q114">
        <v>36</v>
      </c>
      <c r="R114">
        <v>0</v>
      </c>
      <c r="T114">
        <f t="shared" si="49"/>
        <v>36</v>
      </c>
      <c r="Y114">
        <f t="shared" si="50"/>
        <v>0</v>
      </c>
      <c r="Z114">
        <f t="shared" si="51"/>
        <v>36</v>
      </c>
      <c r="AB114">
        <f t="shared" si="52"/>
        <v>458.59872611464971</v>
      </c>
      <c r="AC114">
        <f t="shared" si="53"/>
        <v>0</v>
      </c>
      <c r="AD114">
        <f t="shared" si="54"/>
        <v>0</v>
      </c>
      <c r="AE114">
        <f t="shared" si="55"/>
        <v>458.59872611464971</v>
      </c>
      <c r="AG114">
        <f t="shared" si="56"/>
        <v>0</v>
      </c>
      <c r="AH114">
        <f t="shared" si="57"/>
        <v>0</v>
      </c>
      <c r="AI114">
        <f t="shared" si="58"/>
        <v>0</v>
      </c>
      <c r="AJ114">
        <f t="shared" si="59"/>
        <v>0</v>
      </c>
      <c r="AK114">
        <f t="shared" si="60"/>
        <v>458.59872611464971</v>
      </c>
      <c r="AL114">
        <f t="shared" si="61"/>
        <v>100</v>
      </c>
      <c r="AM114">
        <f t="shared" si="62"/>
        <v>0</v>
      </c>
      <c r="AN114">
        <f t="shared" si="63"/>
        <v>100</v>
      </c>
      <c r="AO114">
        <f t="shared" si="64"/>
        <v>0</v>
      </c>
      <c r="AP114">
        <f t="shared" si="65"/>
        <v>0</v>
      </c>
      <c r="AQ114" t="e">
        <f t="shared" si="66"/>
        <v>#DIV/0!</v>
      </c>
      <c r="AR114" t="e">
        <f t="shared" si="67"/>
        <v>#DIV/0!</v>
      </c>
      <c r="AS114">
        <f t="shared" si="68"/>
        <v>100</v>
      </c>
      <c r="AT114">
        <f t="shared" si="69"/>
        <v>0</v>
      </c>
      <c r="AU114">
        <f t="shared" si="70"/>
        <v>0</v>
      </c>
      <c r="AW114">
        <f t="shared" si="71"/>
        <v>114.64968152866243</v>
      </c>
      <c r="AX114">
        <f t="shared" si="72"/>
        <v>12.738853503184714</v>
      </c>
      <c r="AY114">
        <f t="shared" si="73"/>
        <v>0</v>
      </c>
      <c r="AZ114">
        <f t="shared" si="74"/>
        <v>127.38853503184713</v>
      </c>
      <c r="BA114">
        <f t="shared" si="75"/>
        <v>0</v>
      </c>
      <c r="BB114">
        <f t="shared" si="76"/>
        <v>0</v>
      </c>
      <c r="BC114">
        <f t="shared" si="77"/>
        <v>0</v>
      </c>
      <c r="BD114">
        <f t="shared" si="78"/>
        <v>127.38853503184713</v>
      </c>
      <c r="BE114">
        <f t="shared" si="79"/>
        <v>100</v>
      </c>
      <c r="BF114">
        <f t="shared" si="80"/>
        <v>0</v>
      </c>
      <c r="BG114">
        <f t="shared" si="81"/>
        <v>90.000000000000014</v>
      </c>
      <c r="BH114">
        <f t="shared" si="82"/>
        <v>10</v>
      </c>
      <c r="BI114">
        <f t="shared" si="83"/>
        <v>0</v>
      </c>
      <c r="BJ114" t="e">
        <f t="shared" si="84"/>
        <v>#DIV/0!</v>
      </c>
      <c r="BK114" t="e">
        <f t="shared" si="85"/>
        <v>#DIV/0!</v>
      </c>
      <c r="BL114">
        <f t="shared" si="86"/>
        <v>90.000000000000014</v>
      </c>
      <c r="BM114">
        <f t="shared" si="87"/>
        <v>10</v>
      </c>
      <c r="BN114">
        <f t="shared" si="88"/>
        <v>0</v>
      </c>
      <c r="BP114">
        <f t="shared" si="89"/>
        <v>0</v>
      </c>
      <c r="BQ114">
        <f t="shared" si="90"/>
        <v>0</v>
      </c>
      <c r="BR114">
        <f t="shared" si="91"/>
        <v>38.216560509554142</v>
      </c>
      <c r="BS114">
        <f t="shared" si="92"/>
        <v>85.350318471337587</v>
      </c>
    </row>
    <row r="115" spans="1:71">
      <c r="A115" s="5">
        <v>43682</v>
      </c>
      <c r="B115" s="31">
        <v>3</v>
      </c>
      <c r="C115" s="4">
        <v>5</v>
      </c>
      <c r="D115" s="4" t="s">
        <v>5</v>
      </c>
      <c r="E115" s="4">
        <v>4</v>
      </c>
      <c r="F115" s="8">
        <v>24</v>
      </c>
      <c r="G115" s="8">
        <v>2</v>
      </c>
      <c r="H115" s="8"/>
      <c r="I115" s="8">
        <v>4</v>
      </c>
      <c r="J115" s="8"/>
      <c r="K115" s="8">
        <v>7</v>
      </c>
      <c r="L115" s="8">
        <v>5</v>
      </c>
      <c r="M115" s="4">
        <v>37</v>
      </c>
      <c r="N115" s="4">
        <v>11.4</v>
      </c>
      <c r="O115" s="4">
        <v>10.5</v>
      </c>
      <c r="Q115">
        <v>36</v>
      </c>
      <c r="R115">
        <v>2</v>
      </c>
      <c r="T115">
        <f t="shared" si="49"/>
        <v>38</v>
      </c>
      <c r="V115">
        <v>2</v>
      </c>
      <c r="Y115">
        <f t="shared" si="50"/>
        <v>2</v>
      </c>
      <c r="Z115">
        <f t="shared" si="51"/>
        <v>40</v>
      </c>
      <c r="AB115">
        <f t="shared" si="52"/>
        <v>458.59872611464971</v>
      </c>
      <c r="AC115">
        <f t="shared" si="53"/>
        <v>25.477707006369428</v>
      </c>
      <c r="AD115">
        <f t="shared" si="54"/>
        <v>0</v>
      </c>
      <c r="AE115">
        <f t="shared" si="55"/>
        <v>484.07643312101908</v>
      </c>
      <c r="AG115">
        <f t="shared" si="56"/>
        <v>25.477707006369428</v>
      </c>
      <c r="AH115">
        <f t="shared" si="57"/>
        <v>0</v>
      </c>
      <c r="AI115">
        <f t="shared" si="58"/>
        <v>0</v>
      </c>
      <c r="AJ115">
        <f t="shared" si="59"/>
        <v>25.477707006369428</v>
      </c>
      <c r="AK115">
        <f t="shared" si="60"/>
        <v>509.55414012738851</v>
      </c>
      <c r="AL115">
        <f t="shared" si="61"/>
        <v>95</v>
      </c>
      <c r="AM115">
        <f t="shared" si="62"/>
        <v>5</v>
      </c>
      <c r="AN115">
        <f t="shared" si="63"/>
        <v>94.736842105263165</v>
      </c>
      <c r="AO115">
        <f t="shared" si="64"/>
        <v>5.2631578947368425</v>
      </c>
      <c r="AP115">
        <f t="shared" si="65"/>
        <v>0</v>
      </c>
      <c r="AQ115">
        <f t="shared" si="66"/>
        <v>100</v>
      </c>
      <c r="AR115">
        <f t="shared" si="67"/>
        <v>0</v>
      </c>
      <c r="AS115">
        <f t="shared" si="68"/>
        <v>95</v>
      </c>
      <c r="AT115">
        <f t="shared" si="69"/>
        <v>5</v>
      </c>
      <c r="AU115">
        <f t="shared" si="70"/>
        <v>0</v>
      </c>
      <c r="AW115">
        <f t="shared" si="71"/>
        <v>305.73248407643314</v>
      </c>
      <c r="AX115">
        <f t="shared" si="72"/>
        <v>25.477707006369428</v>
      </c>
      <c r="AY115">
        <f t="shared" si="73"/>
        <v>0</v>
      </c>
      <c r="AZ115">
        <f t="shared" si="74"/>
        <v>331.21019108280257</v>
      </c>
      <c r="BA115">
        <f t="shared" si="75"/>
        <v>50.955414012738856</v>
      </c>
      <c r="BB115">
        <f t="shared" si="76"/>
        <v>0</v>
      </c>
      <c r="BC115">
        <f t="shared" si="77"/>
        <v>50.955414012738856</v>
      </c>
      <c r="BD115">
        <f t="shared" si="78"/>
        <v>382.16560509554142</v>
      </c>
      <c r="BE115">
        <f t="shared" si="79"/>
        <v>86.666666666666671</v>
      </c>
      <c r="BF115">
        <f t="shared" si="80"/>
        <v>13.333333333333334</v>
      </c>
      <c r="BG115">
        <f t="shared" si="81"/>
        <v>92.307692307692307</v>
      </c>
      <c r="BH115">
        <f t="shared" si="82"/>
        <v>7.6923076923076925</v>
      </c>
      <c r="BI115">
        <f t="shared" si="83"/>
        <v>0</v>
      </c>
      <c r="BJ115">
        <f t="shared" si="84"/>
        <v>100</v>
      </c>
      <c r="BK115">
        <f t="shared" si="85"/>
        <v>0</v>
      </c>
      <c r="BL115">
        <f t="shared" si="86"/>
        <v>93.333333333333329</v>
      </c>
      <c r="BM115">
        <f t="shared" si="87"/>
        <v>6.666666666666667</v>
      </c>
      <c r="BN115">
        <f t="shared" si="88"/>
        <v>0</v>
      </c>
      <c r="BP115">
        <f t="shared" si="89"/>
        <v>63.694267515923563</v>
      </c>
      <c r="BQ115">
        <f t="shared" si="90"/>
        <v>145.22292993630575</v>
      </c>
      <c r="BR115">
        <f t="shared" si="91"/>
        <v>89.171974522292999</v>
      </c>
      <c r="BS115">
        <f t="shared" si="92"/>
        <v>133.7579617834395</v>
      </c>
    </row>
    <row r="116" spans="1:71">
      <c r="A116" s="5">
        <v>43682</v>
      </c>
      <c r="B116" s="31">
        <v>3</v>
      </c>
      <c r="C116" s="4">
        <v>5</v>
      </c>
      <c r="D116" s="4" t="s">
        <v>5</v>
      </c>
      <c r="E116" s="4">
        <v>5</v>
      </c>
      <c r="F116" s="4">
        <v>4</v>
      </c>
      <c r="G116" s="4">
        <v>2</v>
      </c>
      <c r="L116" s="4">
        <v>0</v>
      </c>
      <c r="M116" s="4">
        <v>6</v>
      </c>
      <c r="Q116">
        <v>18</v>
      </c>
      <c r="R116">
        <v>3</v>
      </c>
      <c r="T116">
        <f t="shared" si="49"/>
        <v>21</v>
      </c>
      <c r="Y116">
        <f t="shared" si="50"/>
        <v>0</v>
      </c>
      <c r="Z116">
        <f t="shared" si="51"/>
        <v>21</v>
      </c>
      <c r="AB116">
        <f t="shared" si="52"/>
        <v>229.29936305732485</v>
      </c>
      <c r="AC116">
        <f t="shared" si="53"/>
        <v>38.216560509554142</v>
      </c>
      <c r="AD116">
        <f t="shared" si="54"/>
        <v>0</v>
      </c>
      <c r="AE116">
        <f t="shared" si="55"/>
        <v>267.515923566879</v>
      </c>
      <c r="AG116">
        <f t="shared" si="56"/>
        <v>0</v>
      </c>
      <c r="AH116">
        <f t="shared" si="57"/>
        <v>0</v>
      </c>
      <c r="AI116">
        <f t="shared" si="58"/>
        <v>0</v>
      </c>
      <c r="AJ116">
        <f t="shared" si="59"/>
        <v>0</v>
      </c>
      <c r="AK116">
        <f t="shared" si="60"/>
        <v>267.515923566879</v>
      </c>
      <c r="AL116">
        <f t="shared" si="61"/>
        <v>100</v>
      </c>
      <c r="AM116">
        <f t="shared" si="62"/>
        <v>0</v>
      </c>
      <c r="AN116">
        <f t="shared" si="63"/>
        <v>85.714285714285708</v>
      </c>
      <c r="AO116">
        <f t="shared" si="64"/>
        <v>14.285714285714285</v>
      </c>
      <c r="AP116">
        <f t="shared" si="65"/>
        <v>0</v>
      </c>
      <c r="AQ116" t="e">
        <f t="shared" si="66"/>
        <v>#DIV/0!</v>
      </c>
      <c r="AR116" t="e">
        <f t="shared" si="67"/>
        <v>#DIV/0!</v>
      </c>
      <c r="AS116">
        <f t="shared" si="68"/>
        <v>85.714285714285708</v>
      </c>
      <c r="AT116">
        <f t="shared" si="69"/>
        <v>14.285714285714285</v>
      </c>
      <c r="AU116">
        <f t="shared" si="70"/>
        <v>0</v>
      </c>
      <c r="AW116">
        <f t="shared" si="71"/>
        <v>50.955414012738856</v>
      </c>
      <c r="AX116">
        <f t="shared" si="72"/>
        <v>25.477707006369428</v>
      </c>
      <c r="AY116">
        <f t="shared" si="73"/>
        <v>0</v>
      </c>
      <c r="AZ116">
        <f t="shared" si="74"/>
        <v>76.433121019108285</v>
      </c>
      <c r="BA116">
        <f t="shared" si="75"/>
        <v>0</v>
      </c>
      <c r="BB116">
        <f t="shared" si="76"/>
        <v>0</v>
      </c>
      <c r="BC116">
        <f t="shared" si="77"/>
        <v>0</v>
      </c>
      <c r="BD116">
        <f t="shared" si="78"/>
        <v>76.433121019108285</v>
      </c>
      <c r="BE116">
        <f t="shared" si="79"/>
        <v>100</v>
      </c>
      <c r="BF116">
        <f t="shared" si="80"/>
        <v>0</v>
      </c>
      <c r="BG116">
        <f t="shared" si="81"/>
        <v>66.666666666666657</v>
      </c>
      <c r="BH116">
        <f t="shared" si="82"/>
        <v>33.333333333333329</v>
      </c>
      <c r="BI116">
        <f t="shared" si="83"/>
        <v>0</v>
      </c>
      <c r="BJ116" t="e">
        <f t="shared" si="84"/>
        <v>#DIV/0!</v>
      </c>
      <c r="BK116" t="e">
        <f t="shared" si="85"/>
        <v>#DIV/0!</v>
      </c>
      <c r="BL116">
        <f t="shared" si="86"/>
        <v>66.666666666666657</v>
      </c>
      <c r="BM116">
        <f t="shared" si="87"/>
        <v>33.333333333333329</v>
      </c>
      <c r="BN116">
        <f t="shared" si="88"/>
        <v>0</v>
      </c>
      <c r="BP116">
        <f t="shared" si="89"/>
        <v>0</v>
      </c>
      <c r="BQ116">
        <f t="shared" si="90"/>
        <v>0</v>
      </c>
      <c r="BR116">
        <f t="shared" si="91"/>
        <v>0</v>
      </c>
      <c r="BS116">
        <f t="shared" si="92"/>
        <v>0</v>
      </c>
    </row>
    <row r="117" spans="1:71">
      <c r="A117" s="5">
        <v>43682</v>
      </c>
      <c r="B117" s="31">
        <v>3</v>
      </c>
      <c r="C117" s="4">
        <v>5</v>
      </c>
      <c r="D117" s="4" t="s">
        <v>6</v>
      </c>
      <c r="E117" s="4">
        <v>1</v>
      </c>
      <c r="F117" s="4">
        <v>8</v>
      </c>
      <c r="G117" s="4">
        <v>4</v>
      </c>
      <c r="L117" s="8">
        <v>0</v>
      </c>
      <c r="M117" s="4">
        <v>12</v>
      </c>
      <c r="Q117">
        <v>16</v>
      </c>
      <c r="R117">
        <v>0</v>
      </c>
      <c r="T117">
        <f t="shared" si="49"/>
        <v>16</v>
      </c>
      <c r="Y117">
        <f t="shared" si="50"/>
        <v>0</v>
      </c>
      <c r="Z117">
        <f t="shared" si="51"/>
        <v>16</v>
      </c>
      <c r="AB117">
        <f t="shared" si="52"/>
        <v>203.82165605095543</v>
      </c>
      <c r="AC117">
        <f t="shared" si="53"/>
        <v>0</v>
      </c>
      <c r="AD117">
        <f t="shared" si="54"/>
        <v>0</v>
      </c>
      <c r="AE117">
        <f t="shared" si="55"/>
        <v>203.82165605095543</v>
      </c>
      <c r="AG117">
        <f t="shared" si="56"/>
        <v>0</v>
      </c>
      <c r="AH117">
        <f t="shared" si="57"/>
        <v>0</v>
      </c>
      <c r="AI117">
        <f t="shared" si="58"/>
        <v>0</v>
      </c>
      <c r="AJ117">
        <f t="shared" si="59"/>
        <v>0</v>
      </c>
      <c r="AK117">
        <f t="shared" si="60"/>
        <v>203.82165605095543</v>
      </c>
      <c r="AL117">
        <f t="shared" si="61"/>
        <v>100</v>
      </c>
      <c r="AM117">
        <f t="shared" si="62"/>
        <v>0</v>
      </c>
      <c r="AN117">
        <f t="shared" si="63"/>
        <v>100</v>
      </c>
      <c r="AO117">
        <f t="shared" si="64"/>
        <v>0</v>
      </c>
      <c r="AP117">
        <f t="shared" si="65"/>
        <v>0</v>
      </c>
      <c r="AQ117" t="e">
        <f t="shared" si="66"/>
        <v>#DIV/0!</v>
      </c>
      <c r="AR117" t="e">
        <f t="shared" si="67"/>
        <v>#DIV/0!</v>
      </c>
      <c r="AS117">
        <f t="shared" si="68"/>
        <v>100</v>
      </c>
      <c r="AT117">
        <f t="shared" si="69"/>
        <v>0</v>
      </c>
      <c r="AU117">
        <f t="shared" si="70"/>
        <v>0</v>
      </c>
      <c r="AW117">
        <f t="shared" si="71"/>
        <v>101.91082802547771</v>
      </c>
      <c r="AX117">
        <f t="shared" si="72"/>
        <v>50.955414012738856</v>
      </c>
      <c r="AY117">
        <f t="shared" si="73"/>
        <v>0</v>
      </c>
      <c r="AZ117">
        <f t="shared" si="74"/>
        <v>152.86624203821657</v>
      </c>
      <c r="BA117">
        <f t="shared" si="75"/>
        <v>0</v>
      </c>
      <c r="BB117">
        <f t="shared" si="76"/>
        <v>0</v>
      </c>
      <c r="BC117">
        <f t="shared" si="77"/>
        <v>0</v>
      </c>
      <c r="BD117">
        <f t="shared" si="78"/>
        <v>152.86624203821657</v>
      </c>
      <c r="BE117">
        <f t="shared" si="79"/>
        <v>100</v>
      </c>
      <c r="BF117">
        <f t="shared" si="80"/>
        <v>0</v>
      </c>
      <c r="BG117">
        <f t="shared" si="81"/>
        <v>66.666666666666657</v>
      </c>
      <c r="BH117">
        <f t="shared" si="82"/>
        <v>33.333333333333329</v>
      </c>
      <c r="BI117">
        <f t="shared" si="83"/>
        <v>0</v>
      </c>
      <c r="BJ117" t="e">
        <f t="shared" si="84"/>
        <v>#DIV/0!</v>
      </c>
      <c r="BK117" t="e">
        <f t="shared" si="85"/>
        <v>#DIV/0!</v>
      </c>
      <c r="BL117">
        <f t="shared" si="86"/>
        <v>66.666666666666657</v>
      </c>
      <c r="BM117">
        <f t="shared" si="87"/>
        <v>33.333333333333329</v>
      </c>
      <c r="BN117">
        <f t="shared" si="88"/>
        <v>0</v>
      </c>
      <c r="BP117">
        <f t="shared" si="89"/>
        <v>0</v>
      </c>
      <c r="BQ117">
        <f t="shared" si="90"/>
        <v>0</v>
      </c>
      <c r="BR117">
        <f t="shared" si="91"/>
        <v>0</v>
      </c>
      <c r="BS117">
        <f t="shared" si="92"/>
        <v>0</v>
      </c>
    </row>
    <row r="118" spans="1:71">
      <c r="A118" s="5">
        <v>43682</v>
      </c>
      <c r="B118" s="31">
        <v>3</v>
      </c>
      <c r="C118" s="4">
        <v>5</v>
      </c>
      <c r="D118" s="4" t="s">
        <v>6</v>
      </c>
      <c r="E118" s="4">
        <v>2</v>
      </c>
      <c r="F118" s="4">
        <v>11</v>
      </c>
      <c r="G118" s="4">
        <v>3</v>
      </c>
      <c r="L118" s="4">
        <v>0</v>
      </c>
      <c r="M118" s="4">
        <v>14</v>
      </c>
      <c r="Q118">
        <v>38.5</v>
      </c>
      <c r="R118">
        <v>0</v>
      </c>
      <c r="T118">
        <f t="shared" si="49"/>
        <v>38.5</v>
      </c>
      <c r="Y118">
        <f t="shared" si="50"/>
        <v>0</v>
      </c>
      <c r="Z118">
        <f t="shared" si="51"/>
        <v>38.5</v>
      </c>
      <c r="AB118">
        <f t="shared" si="52"/>
        <v>490.44585987261144</v>
      </c>
      <c r="AC118">
        <f t="shared" si="53"/>
        <v>0</v>
      </c>
      <c r="AD118">
        <f t="shared" si="54"/>
        <v>0</v>
      </c>
      <c r="AE118">
        <f t="shared" si="55"/>
        <v>490.44585987261144</v>
      </c>
      <c r="AG118">
        <f t="shared" si="56"/>
        <v>0</v>
      </c>
      <c r="AH118">
        <f t="shared" si="57"/>
        <v>0</v>
      </c>
      <c r="AI118">
        <f t="shared" si="58"/>
        <v>0</v>
      </c>
      <c r="AJ118">
        <f t="shared" si="59"/>
        <v>0</v>
      </c>
      <c r="AK118">
        <f t="shared" si="60"/>
        <v>490.44585987261144</v>
      </c>
      <c r="AL118">
        <f t="shared" si="61"/>
        <v>100</v>
      </c>
      <c r="AM118">
        <f t="shared" si="62"/>
        <v>0</v>
      </c>
      <c r="AN118">
        <f t="shared" si="63"/>
        <v>100</v>
      </c>
      <c r="AO118">
        <f t="shared" si="64"/>
        <v>0</v>
      </c>
      <c r="AP118">
        <f t="shared" si="65"/>
        <v>0</v>
      </c>
      <c r="AQ118" t="e">
        <f t="shared" si="66"/>
        <v>#DIV/0!</v>
      </c>
      <c r="AR118" t="e">
        <f t="shared" si="67"/>
        <v>#DIV/0!</v>
      </c>
      <c r="AS118">
        <f t="shared" si="68"/>
        <v>100</v>
      </c>
      <c r="AT118">
        <f t="shared" si="69"/>
        <v>0</v>
      </c>
      <c r="AU118">
        <f t="shared" si="70"/>
        <v>0</v>
      </c>
      <c r="AW118">
        <f t="shared" si="71"/>
        <v>140.12738853503186</v>
      </c>
      <c r="AX118">
        <f t="shared" si="72"/>
        <v>38.216560509554142</v>
      </c>
      <c r="AY118">
        <f t="shared" si="73"/>
        <v>0</v>
      </c>
      <c r="AZ118">
        <f t="shared" si="74"/>
        <v>178.343949044586</v>
      </c>
      <c r="BA118">
        <f t="shared" si="75"/>
        <v>0</v>
      </c>
      <c r="BB118">
        <f t="shared" si="76"/>
        <v>0</v>
      </c>
      <c r="BC118">
        <f t="shared" si="77"/>
        <v>0</v>
      </c>
      <c r="BD118">
        <f t="shared" si="78"/>
        <v>178.343949044586</v>
      </c>
      <c r="BE118">
        <f t="shared" si="79"/>
        <v>100</v>
      </c>
      <c r="BF118">
        <f t="shared" si="80"/>
        <v>0</v>
      </c>
      <c r="BG118">
        <f t="shared" si="81"/>
        <v>78.571428571428569</v>
      </c>
      <c r="BH118">
        <f t="shared" si="82"/>
        <v>21.428571428571427</v>
      </c>
      <c r="BI118">
        <f t="shared" si="83"/>
        <v>0</v>
      </c>
      <c r="BJ118" t="e">
        <f t="shared" si="84"/>
        <v>#DIV/0!</v>
      </c>
      <c r="BK118" t="e">
        <f t="shared" si="85"/>
        <v>#DIV/0!</v>
      </c>
      <c r="BL118">
        <f t="shared" si="86"/>
        <v>78.571428571428569</v>
      </c>
      <c r="BM118">
        <f t="shared" si="87"/>
        <v>21.428571428571427</v>
      </c>
      <c r="BN118">
        <f t="shared" si="88"/>
        <v>0</v>
      </c>
      <c r="BP118">
        <f t="shared" si="89"/>
        <v>0</v>
      </c>
      <c r="BQ118">
        <f t="shared" si="90"/>
        <v>0</v>
      </c>
      <c r="BR118">
        <f t="shared" si="91"/>
        <v>0</v>
      </c>
      <c r="BS118">
        <f t="shared" si="92"/>
        <v>0</v>
      </c>
    </row>
    <row r="119" spans="1:71">
      <c r="A119" s="5">
        <v>43682</v>
      </c>
      <c r="B119" s="31">
        <v>3</v>
      </c>
      <c r="C119" s="4">
        <v>5</v>
      </c>
      <c r="D119" s="4" t="s">
        <v>6</v>
      </c>
      <c r="E119" s="4">
        <v>3</v>
      </c>
      <c r="F119" s="4">
        <v>15</v>
      </c>
      <c r="G119" s="4">
        <v>4</v>
      </c>
      <c r="L119" s="4">
        <v>0</v>
      </c>
      <c r="M119" s="4">
        <v>19</v>
      </c>
      <c r="Q119">
        <v>0</v>
      </c>
      <c r="R119">
        <v>2</v>
      </c>
      <c r="T119">
        <f t="shared" si="49"/>
        <v>2</v>
      </c>
      <c r="Y119">
        <f t="shared" si="50"/>
        <v>0</v>
      </c>
      <c r="Z119">
        <f t="shared" si="51"/>
        <v>2</v>
      </c>
      <c r="AB119">
        <f t="shared" si="52"/>
        <v>0</v>
      </c>
      <c r="AC119">
        <f t="shared" si="53"/>
        <v>25.477707006369428</v>
      </c>
      <c r="AD119">
        <f t="shared" si="54"/>
        <v>0</v>
      </c>
      <c r="AE119">
        <f t="shared" si="55"/>
        <v>25.477707006369428</v>
      </c>
      <c r="AG119">
        <f t="shared" si="56"/>
        <v>0</v>
      </c>
      <c r="AH119">
        <f t="shared" si="57"/>
        <v>0</v>
      </c>
      <c r="AI119">
        <f t="shared" si="58"/>
        <v>0</v>
      </c>
      <c r="AJ119">
        <f t="shared" si="59"/>
        <v>0</v>
      </c>
      <c r="AK119">
        <f t="shared" si="60"/>
        <v>25.477707006369428</v>
      </c>
      <c r="AL119">
        <f t="shared" si="61"/>
        <v>100</v>
      </c>
      <c r="AM119">
        <f t="shared" si="62"/>
        <v>0</v>
      </c>
      <c r="AN119">
        <f t="shared" si="63"/>
        <v>0</v>
      </c>
      <c r="AO119">
        <f t="shared" si="64"/>
        <v>100</v>
      </c>
      <c r="AP119">
        <f t="shared" si="65"/>
        <v>0</v>
      </c>
      <c r="AQ119" t="e">
        <f t="shared" si="66"/>
        <v>#DIV/0!</v>
      </c>
      <c r="AR119" t="e">
        <f t="shared" si="67"/>
        <v>#DIV/0!</v>
      </c>
      <c r="AS119">
        <f t="shared" si="68"/>
        <v>0</v>
      </c>
      <c r="AT119">
        <f t="shared" si="69"/>
        <v>100</v>
      </c>
      <c r="AU119">
        <f t="shared" si="70"/>
        <v>0</v>
      </c>
      <c r="AW119">
        <f t="shared" si="71"/>
        <v>191.08280254777071</v>
      </c>
      <c r="AX119">
        <f t="shared" si="72"/>
        <v>50.955414012738856</v>
      </c>
      <c r="AY119">
        <f t="shared" si="73"/>
        <v>0</v>
      </c>
      <c r="AZ119">
        <f t="shared" si="74"/>
        <v>242.03821656050954</v>
      </c>
      <c r="BA119">
        <f t="shared" si="75"/>
        <v>0</v>
      </c>
      <c r="BB119">
        <f t="shared" si="76"/>
        <v>0</v>
      </c>
      <c r="BC119">
        <f t="shared" si="77"/>
        <v>0</v>
      </c>
      <c r="BD119">
        <f t="shared" si="78"/>
        <v>242.03821656050954</v>
      </c>
      <c r="BE119">
        <f t="shared" si="79"/>
        <v>100</v>
      </c>
      <c r="BF119">
        <f t="shared" si="80"/>
        <v>0</v>
      </c>
      <c r="BG119">
        <f t="shared" si="81"/>
        <v>78.947368421052644</v>
      </c>
      <c r="BH119">
        <f t="shared" si="82"/>
        <v>21.05263157894737</v>
      </c>
      <c r="BI119">
        <f t="shared" si="83"/>
        <v>0</v>
      </c>
      <c r="BJ119" t="e">
        <f t="shared" si="84"/>
        <v>#DIV/0!</v>
      </c>
      <c r="BK119" t="e">
        <f t="shared" si="85"/>
        <v>#DIV/0!</v>
      </c>
      <c r="BL119">
        <f t="shared" si="86"/>
        <v>78.947368421052644</v>
      </c>
      <c r="BM119">
        <f t="shared" si="87"/>
        <v>21.05263157894737</v>
      </c>
      <c r="BN119">
        <f t="shared" si="88"/>
        <v>0</v>
      </c>
      <c r="BP119">
        <f t="shared" si="89"/>
        <v>0</v>
      </c>
      <c r="BQ119">
        <f t="shared" si="90"/>
        <v>0</v>
      </c>
      <c r="BR119">
        <f t="shared" si="91"/>
        <v>0</v>
      </c>
      <c r="BS119">
        <f t="shared" si="92"/>
        <v>0</v>
      </c>
    </row>
    <row r="120" spans="1:71">
      <c r="A120" s="5">
        <v>43682</v>
      </c>
      <c r="B120" s="31">
        <v>3</v>
      </c>
      <c r="C120" s="4">
        <v>5</v>
      </c>
      <c r="D120" s="4" t="s">
        <v>6</v>
      </c>
      <c r="E120" s="4">
        <v>4</v>
      </c>
      <c r="F120" s="4">
        <v>9</v>
      </c>
      <c r="G120" s="4">
        <v>2</v>
      </c>
      <c r="L120" s="4">
        <v>0</v>
      </c>
      <c r="M120" s="4">
        <v>11</v>
      </c>
      <c r="Q120">
        <v>22.5</v>
      </c>
      <c r="R120">
        <v>3</v>
      </c>
      <c r="T120">
        <f t="shared" si="49"/>
        <v>25.5</v>
      </c>
      <c r="Y120">
        <f t="shared" si="50"/>
        <v>0</v>
      </c>
      <c r="Z120">
        <f t="shared" si="51"/>
        <v>25.5</v>
      </c>
      <c r="AB120">
        <f t="shared" si="52"/>
        <v>286.62420382165607</v>
      </c>
      <c r="AC120">
        <f t="shared" si="53"/>
        <v>38.216560509554142</v>
      </c>
      <c r="AD120">
        <f t="shared" si="54"/>
        <v>0</v>
      </c>
      <c r="AE120">
        <f t="shared" si="55"/>
        <v>324.84076433121021</v>
      </c>
      <c r="AG120">
        <f t="shared" si="56"/>
        <v>0</v>
      </c>
      <c r="AH120">
        <f t="shared" si="57"/>
        <v>0</v>
      </c>
      <c r="AI120">
        <f t="shared" si="58"/>
        <v>0</v>
      </c>
      <c r="AJ120">
        <f t="shared" si="59"/>
        <v>0</v>
      </c>
      <c r="AK120">
        <f t="shared" si="60"/>
        <v>324.84076433121021</v>
      </c>
      <c r="AL120">
        <f t="shared" si="61"/>
        <v>100</v>
      </c>
      <c r="AM120">
        <f t="shared" si="62"/>
        <v>0</v>
      </c>
      <c r="AN120">
        <f t="shared" si="63"/>
        <v>88.235294117647058</v>
      </c>
      <c r="AO120">
        <f t="shared" si="64"/>
        <v>11.76470588235294</v>
      </c>
      <c r="AP120">
        <f t="shared" si="65"/>
        <v>0</v>
      </c>
      <c r="AQ120" t="e">
        <f t="shared" si="66"/>
        <v>#DIV/0!</v>
      </c>
      <c r="AR120" t="e">
        <f t="shared" si="67"/>
        <v>#DIV/0!</v>
      </c>
      <c r="AS120">
        <f t="shared" si="68"/>
        <v>88.235294117647058</v>
      </c>
      <c r="AT120">
        <f t="shared" si="69"/>
        <v>11.76470588235294</v>
      </c>
      <c r="AU120">
        <f t="shared" si="70"/>
        <v>0</v>
      </c>
      <c r="AW120">
        <f t="shared" si="71"/>
        <v>114.64968152866243</v>
      </c>
      <c r="AX120">
        <f t="shared" si="72"/>
        <v>25.477707006369428</v>
      </c>
      <c r="AY120">
        <f t="shared" si="73"/>
        <v>0</v>
      </c>
      <c r="AZ120">
        <f t="shared" si="74"/>
        <v>140.12738853503186</v>
      </c>
      <c r="BA120">
        <f t="shared" si="75"/>
        <v>0</v>
      </c>
      <c r="BB120">
        <f t="shared" si="76"/>
        <v>0</v>
      </c>
      <c r="BC120">
        <f t="shared" si="77"/>
        <v>0</v>
      </c>
      <c r="BD120">
        <f t="shared" si="78"/>
        <v>140.12738853503186</v>
      </c>
      <c r="BE120">
        <f t="shared" si="79"/>
        <v>100</v>
      </c>
      <c r="BF120">
        <f t="shared" si="80"/>
        <v>0</v>
      </c>
      <c r="BG120">
        <f t="shared" si="81"/>
        <v>81.818181818181827</v>
      </c>
      <c r="BH120">
        <f t="shared" si="82"/>
        <v>18.181818181818183</v>
      </c>
      <c r="BI120">
        <f t="shared" si="83"/>
        <v>0</v>
      </c>
      <c r="BJ120" t="e">
        <f t="shared" si="84"/>
        <v>#DIV/0!</v>
      </c>
      <c r="BK120" t="e">
        <f t="shared" si="85"/>
        <v>#DIV/0!</v>
      </c>
      <c r="BL120">
        <f t="shared" si="86"/>
        <v>81.818181818181827</v>
      </c>
      <c r="BM120">
        <f t="shared" si="87"/>
        <v>18.181818181818183</v>
      </c>
      <c r="BN120">
        <f t="shared" si="88"/>
        <v>0</v>
      </c>
      <c r="BP120">
        <f t="shared" si="89"/>
        <v>0</v>
      </c>
      <c r="BQ120">
        <f t="shared" si="90"/>
        <v>0</v>
      </c>
      <c r="BR120">
        <f t="shared" si="91"/>
        <v>0</v>
      </c>
      <c r="BS120">
        <f t="shared" si="92"/>
        <v>0</v>
      </c>
    </row>
    <row r="121" spans="1:71">
      <c r="A121" s="5">
        <v>43682</v>
      </c>
      <c r="B121" s="31">
        <v>3</v>
      </c>
      <c r="C121" s="4">
        <v>5</v>
      </c>
      <c r="D121" s="4" t="s">
        <v>6</v>
      </c>
      <c r="E121" s="4">
        <v>5</v>
      </c>
      <c r="F121" s="4">
        <v>17</v>
      </c>
      <c r="G121" s="4">
        <v>7</v>
      </c>
      <c r="I121" s="4">
        <v>1</v>
      </c>
      <c r="K121" s="4">
        <v>3</v>
      </c>
      <c r="L121" s="4">
        <v>3</v>
      </c>
      <c r="M121" s="4">
        <v>28</v>
      </c>
      <c r="N121" s="4">
        <v>19.2</v>
      </c>
      <c r="O121" s="4">
        <v>9.9</v>
      </c>
      <c r="Q121">
        <v>25.5</v>
      </c>
      <c r="R121">
        <v>14</v>
      </c>
      <c r="T121">
        <f t="shared" si="49"/>
        <v>39.5</v>
      </c>
      <c r="V121">
        <v>1</v>
      </c>
      <c r="Y121">
        <f t="shared" si="50"/>
        <v>1</v>
      </c>
      <c r="Z121">
        <f t="shared" si="51"/>
        <v>40.5</v>
      </c>
      <c r="AB121">
        <f t="shared" si="52"/>
        <v>324.84076433121021</v>
      </c>
      <c r="AC121">
        <f t="shared" si="53"/>
        <v>178.343949044586</v>
      </c>
      <c r="AD121">
        <f t="shared" si="54"/>
        <v>0</v>
      </c>
      <c r="AE121">
        <f t="shared" si="55"/>
        <v>503.18471337579615</v>
      </c>
      <c r="AG121">
        <f t="shared" si="56"/>
        <v>12.738853503184714</v>
      </c>
      <c r="AH121">
        <f t="shared" si="57"/>
        <v>0</v>
      </c>
      <c r="AI121">
        <f t="shared" si="58"/>
        <v>0</v>
      </c>
      <c r="AJ121">
        <f t="shared" si="59"/>
        <v>12.738853503184714</v>
      </c>
      <c r="AK121">
        <f t="shared" si="60"/>
        <v>515.92356687898086</v>
      </c>
      <c r="AL121">
        <f t="shared" si="61"/>
        <v>97.53086419753086</v>
      </c>
      <c r="AM121">
        <f t="shared" si="62"/>
        <v>2.4691358024691361</v>
      </c>
      <c r="AN121">
        <f t="shared" si="63"/>
        <v>64.556962025316466</v>
      </c>
      <c r="AO121">
        <f t="shared" si="64"/>
        <v>35.443037974683548</v>
      </c>
      <c r="AP121">
        <f t="shared" si="65"/>
        <v>0</v>
      </c>
      <c r="AQ121">
        <f t="shared" si="66"/>
        <v>100</v>
      </c>
      <c r="AR121">
        <f t="shared" si="67"/>
        <v>0</v>
      </c>
      <c r="AS121">
        <f t="shared" si="68"/>
        <v>65.432098765432102</v>
      </c>
      <c r="AT121">
        <f t="shared" si="69"/>
        <v>34.567901234567906</v>
      </c>
      <c r="AU121">
        <f t="shared" si="70"/>
        <v>0</v>
      </c>
      <c r="AW121">
        <f t="shared" si="71"/>
        <v>216.56050955414014</v>
      </c>
      <c r="AX121">
        <f t="shared" si="72"/>
        <v>89.171974522292999</v>
      </c>
      <c r="AY121">
        <f t="shared" si="73"/>
        <v>0</v>
      </c>
      <c r="AZ121">
        <f t="shared" si="74"/>
        <v>305.73248407643314</v>
      </c>
      <c r="BA121">
        <f t="shared" si="75"/>
        <v>12.738853503184714</v>
      </c>
      <c r="BB121">
        <f t="shared" si="76"/>
        <v>0</v>
      </c>
      <c r="BC121">
        <f t="shared" si="77"/>
        <v>12.738853503184714</v>
      </c>
      <c r="BD121">
        <f t="shared" si="78"/>
        <v>318.47133757961785</v>
      </c>
      <c r="BE121">
        <f t="shared" si="79"/>
        <v>96</v>
      </c>
      <c r="BF121">
        <f t="shared" si="80"/>
        <v>4</v>
      </c>
      <c r="BG121">
        <f t="shared" si="81"/>
        <v>70.833333333333343</v>
      </c>
      <c r="BH121">
        <f t="shared" si="82"/>
        <v>29.166666666666668</v>
      </c>
      <c r="BI121">
        <f t="shared" si="83"/>
        <v>0</v>
      </c>
      <c r="BJ121">
        <f t="shared" si="84"/>
        <v>100</v>
      </c>
      <c r="BK121">
        <f t="shared" si="85"/>
        <v>0</v>
      </c>
      <c r="BL121">
        <f t="shared" si="86"/>
        <v>72</v>
      </c>
      <c r="BM121">
        <f t="shared" si="87"/>
        <v>28.000000000000004</v>
      </c>
      <c r="BN121">
        <f t="shared" si="88"/>
        <v>0</v>
      </c>
      <c r="BP121">
        <f t="shared" si="89"/>
        <v>38.216560509554142</v>
      </c>
      <c r="BQ121">
        <f t="shared" si="90"/>
        <v>244.5859872611465</v>
      </c>
      <c r="BR121">
        <f t="shared" si="91"/>
        <v>38.216560509554142</v>
      </c>
      <c r="BS121">
        <f t="shared" si="92"/>
        <v>126.11464968152866</v>
      </c>
    </row>
    <row r="122" spans="1:71">
      <c r="A122" s="5">
        <v>43682</v>
      </c>
      <c r="B122" s="31">
        <v>3</v>
      </c>
      <c r="C122" s="4">
        <v>6</v>
      </c>
      <c r="D122" s="4" t="s">
        <v>4</v>
      </c>
      <c r="E122" s="4">
        <v>1</v>
      </c>
      <c r="F122" s="4">
        <v>1</v>
      </c>
      <c r="G122" s="4">
        <v>1</v>
      </c>
      <c r="L122" s="4">
        <v>0</v>
      </c>
      <c r="M122" s="4">
        <v>2</v>
      </c>
      <c r="Q122">
        <v>2</v>
      </c>
      <c r="R122">
        <v>1</v>
      </c>
      <c r="T122">
        <f t="shared" si="49"/>
        <v>3</v>
      </c>
      <c r="Y122">
        <f t="shared" si="50"/>
        <v>0</v>
      </c>
      <c r="Z122">
        <f t="shared" si="51"/>
        <v>3</v>
      </c>
      <c r="AB122">
        <f t="shared" si="52"/>
        <v>25.477707006369428</v>
      </c>
      <c r="AC122">
        <f t="shared" si="53"/>
        <v>12.738853503184714</v>
      </c>
      <c r="AD122">
        <f t="shared" si="54"/>
        <v>0</v>
      </c>
      <c r="AE122">
        <f t="shared" si="55"/>
        <v>38.216560509554142</v>
      </c>
      <c r="AG122">
        <f t="shared" si="56"/>
        <v>0</v>
      </c>
      <c r="AH122">
        <f t="shared" si="57"/>
        <v>0</v>
      </c>
      <c r="AI122">
        <f t="shared" si="58"/>
        <v>0</v>
      </c>
      <c r="AJ122">
        <f t="shared" si="59"/>
        <v>0</v>
      </c>
      <c r="AK122">
        <f t="shared" si="60"/>
        <v>38.216560509554142</v>
      </c>
      <c r="AL122">
        <f t="shared" si="61"/>
        <v>100</v>
      </c>
      <c r="AM122">
        <f t="shared" si="62"/>
        <v>0</v>
      </c>
      <c r="AN122">
        <f t="shared" si="63"/>
        <v>66.666666666666657</v>
      </c>
      <c r="AO122">
        <f t="shared" si="64"/>
        <v>33.333333333333329</v>
      </c>
      <c r="AP122">
        <f t="shared" si="65"/>
        <v>0</v>
      </c>
      <c r="AQ122" t="e">
        <f t="shared" si="66"/>
        <v>#DIV/0!</v>
      </c>
      <c r="AR122" t="e">
        <f t="shared" si="67"/>
        <v>#DIV/0!</v>
      </c>
      <c r="AS122">
        <f t="shared" si="68"/>
        <v>66.666666666666657</v>
      </c>
      <c r="AT122">
        <f t="shared" si="69"/>
        <v>33.333333333333329</v>
      </c>
      <c r="AU122">
        <f t="shared" si="70"/>
        <v>0</v>
      </c>
      <c r="AW122">
        <f t="shared" si="71"/>
        <v>12.738853503184714</v>
      </c>
      <c r="AX122">
        <f t="shared" si="72"/>
        <v>12.738853503184714</v>
      </c>
      <c r="AY122">
        <f t="shared" si="73"/>
        <v>0</v>
      </c>
      <c r="AZ122">
        <f t="shared" si="74"/>
        <v>25.477707006369428</v>
      </c>
      <c r="BA122">
        <f t="shared" si="75"/>
        <v>0</v>
      </c>
      <c r="BB122">
        <f t="shared" si="76"/>
        <v>0</v>
      </c>
      <c r="BC122">
        <f t="shared" si="77"/>
        <v>0</v>
      </c>
      <c r="BD122">
        <f t="shared" si="78"/>
        <v>25.477707006369428</v>
      </c>
      <c r="BE122">
        <f t="shared" si="79"/>
        <v>100</v>
      </c>
      <c r="BF122">
        <f t="shared" si="80"/>
        <v>0</v>
      </c>
      <c r="BG122">
        <f t="shared" si="81"/>
        <v>50</v>
      </c>
      <c r="BH122">
        <f t="shared" si="82"/>
        <v>50</v>
      </c>
      <c r="BI122">
        <f t="shared" si="83"/>
        <v>0</v>
      </c>
      <c r="BJ122" t="e">
        <f t="shared" si="84"/>
        <v>#DIV/0!</v>
      </c>
      <c r="BK122" t="e">
        <f t="shared" si="85"/>
        <v>#DIV/0!</v>
      </c>
      <c r="BL122">
        <f t="shared" si="86"/>
        <v>50</v>
      </c>
      <c r="BM122">
        <f t="shared" si="87"/>
        <v>50</v>
      </c>
      <c r="BN122">
        <f t="shared" si="88"/>
        <v>0</v>
      </c>
      <c r="BP122">
        <f t="shared" si="89"/>
        <v>0</v>
      </c>
      <c r="BQ122">
        <f t="shared" si="90"/>
        <v>0</v>
      </c>
      <c r="BR122">
        <f t="shared" si="91"/>
        <v>0</v>
      </c>
      <c r="BS122">
        <f t="shared" si="92"/>
        <v>0</v>
      </c>
    </row>
    <row r="123" spans="1:71">
      <c r="A123" s="5">
        <v>43682</v>
      </c>
      <c r="B123" s="31">
        <v>3</v>
      </c>
      <c r="C123" s="4">
        <v>6</v>
      </c>
      <c r="D123" s="4" t="s">
        <v>4</v>
      </c>
      <c r="E123" s="4">
        <v>2</v>
      </c>
      <c r="F123" s="4">
        <v>8</v>
      </c>
      <c r="K123" s="4">
        <v>2</v>
      </c>
      <c r="L123" s="4">
        <v>1</v>
      </c>
      <c r="M123" s="4">
        <v>10</v>
      </c>
      <c r="N123" s="4">
        <v>2.1</v>
      </c>
      <c r="O123" s="4">
        <v>5.2</v>
      </c>
      <c r="Q123">
        <v>32</v>
      </c>
      <c r="T123">
        <f t="shared" si="49"/>
        <v>32</v>
      </c>
      <c r="Y123">
        <f t="shared" si="50"/>
        <v>0</v>
      </c>
      <c r="Z123">
        <f t="shared" si="51"/>
        <v>32</v>
      </c>
      <c r="AB123">
        <f t="shared" si="52"/>
        <v>407.64331210191085</v>
      </c>
      <c r="AC123">
        <f t="shared" si="53"/>
        <v>0</v>
      </c>
      <c r="AD123">
        <f t="shared" si="54"/>
        <v>0</v>
      </c>
      <c r="AE123">
        <f t="shared" si="55"/>
        <v>407.64331210191085</v>
      </c>
      <c r="AG123">
        <f t="shared" si="56"/>
        <v>0</v>
      </c>
      <c r="AH123">
        <f t="shared" si="57"/>
        <v>0</v>
      </c>
      <c r="AI123">
        <f t="shared" si="58"/>
        <v>0</v>
      </c>
      <c r="AJ123">
        <f t="shared" si="59"/>
        <v>0</v>
      </c>
      <c r="AK123">
        <f t="shared" si="60"/>
        <v>407.64331210191085</v>
      </c>
      <c r="AL123">
        <f t="shared" si="61"/>
        <v>100</v>
      </c>
      <c r="AM123">
        <f t="shared" si="62"/>
        <v>0</v>
      </c>
      <c r="AN123">
        <f t="shared" si="63"/>
        <v>100</v>
      </c>
      <c r="AO123">
        <f t="shared" si="64"/>
        <v>0</v>
      </c>
      <c r="AP123">
        <f t="shared" si="65"/>
        <v>0</v>
      </c>
      <c r="AQ123" t="e">
        <f t="shared" si="66"/>
        <v>#DIV/0!</v>
      </c>
      <c r="AR123" t="e">
        <f t="shared" si="67"/>
        <v>#DIV/0!</v>
      </c>
      <c r="AS123">
        <f t="shared" si="68"/>
        <v>100</v>
      </c>
      <c r="AT123">
        <f t="shared" si="69"/>
        <v>0</v>
      </c>
      <c r="AU123">
        <f t="shared" si="70"/>
        <v>0</v>
      </c>
      <c r="AW123">
        <f t="shared" si="71"/>
        <v>101.91082802547771</v>
      </c>
      <c r="AX123">
        <f t="shared" si="72"/>
        <v>0</v>
      </c>
      <c r="AY123">
        <f t="shared" si="73"/>
        <v>0</v>
      </c>
      <c r="AZ123">
        <f t="shared" si="74"/>
        <v>101.91082802547771</v>
      </c>
      <c r="BA123">
        <f t="shared" si="75"/>
        <v>0</v>
      </c>
      <c r="BB123">
        <f t="shared" si="76"/>
        <v>0</v>
      </c>
      <c r="BC123">
        <f t="shared" si="77"/>
        <v>0</v>
      </c>
      <c r="BD123">
        <f t="shared" si="78"/>
        <v>101.91082802547771</v>
      </c>
      <c r="BE123">
        <f t="shared" si="79"/>
        <v>100</v>
      </c>
      <c r="BF123">
        <f t="shared" si="80"/>
        <v>0</v>
      </c>
      <c r="BG123">
        <f t="shared" si="81"/>
        <v>100</v>
      </c>
      <c r="BH123">
        <f t="shared" si="82"/>
        <v>0</v>
      </c>
      <c r="BI123">
        <f t="shared" si="83"/>
        <v>0</v>
      </c>
      <c r="BJ123" t="e">
        <f t="shared" si="84"/>
        <v>#DIV/0!</v>
      </c>
      <c r="BK123" t="e">
        <f t="shared" si="85"/>
        <v>#DIV/0!</v>
      </c>
      <c r="BL123">
        <f t="shared" si="86"/>
        <v>100</v>
      </c>
      <c r="BM123">
        <f t="shared" si="87"/>
        <v>0</v>
      </c>
      <c r="BN123">
        <f t="shared" si="88"/>
        <v>0</v>
      </c>
      <c r="BP123">
        <f t="shared" si="89"/>
        <v>12.738853503184714</v>
      </c>
      <c r="BQ123">
        <f t="shared" si="90"/>
        <v>26.751592356687897</v>
      </c>
      <c r="BR123">
        <f t="shared" si="91"/>
        <v>25.477707006369428</v>
      </c>
      <c r="BS123">
        <f t="shared" si="92"/>
        <v>66.242038216560516</v>
      </c>
    </row>
    <row r="124" spans="1:71">
      <c r="A124" s="5">
        <v>43682</v>
      </c>
      <c r="B124" s="31">
        <v>3</v>
      </c>
      <c r="C124" s="4">
        <v>6</v>
      </c>
      <c r="D124" s="4" t="s">
        <v>4</v>
      </c>
      <c r="E124" s="4">
        <v>3</v>
      </c>
      <c r="F124" s="4">
        <v>0</v>
      </c>
      <c r="K124" s="4">
        <v>2</v>
      </c>
      <c r="L124" s="4">
        <v>1</v>
      </c>
      <c r="M124" s="4">
        <v>2</v>
      </c>
      <c r="N124" s="4">
        <v>2.5</v>
      </c>
      <c r="O124" s="4">
        <v>6.5</v>
      </c>
      <c r="T124">
        <f t="shared" si="49"/>
        <v>0</v>
      </c>
      <c r="Y124">
        <f t="shared" si="50"/>
        <v>0</v>
      </c>
      <c r="Z124">
        <f t="shared" si="51"/>
        <v>0</v>
      </c>
      <c r="AB124">
        <f t="shared" si="52"/>
        <v>0</v>
      </c>
      <c r="AC124">
        <f t="shared" si="53"/>
        <v>0</v>
      </c>
      <c r="AD124">
        <f t="shared" si="54"/>
        <v>0</v>
      </c>
      <c r="AE124">
        <f t="shared" si="55"/>
        <v>0</v>
      </c>
      <c r="AG124">
        <f t="shared" si="56"/>
        <v>0</v>
      </c>
      <c r="AH124">
        <f t="shared" si="57"/>
        <v>0</v>
      </c>
      <c r="AI124">
        <f t="shared" si="58"/>
        <v>0</v>
      </c>
      <c r="AJ124">
        <f t="shared" si="59"/>
        <v>0</v>
      </c>
      <c r="AK124">
        <f t="shared" si="60"/>
        <v>0</v>
      </c>
      <c r="AL124" t="e">
        <f t="shared" si="61"/>
        <v>#DIV/0!</v>
      </c>
      <c r="AM124" t="e">
        <f t="shared" si="62"/>
        <v>#DIV/0!</v>
      </c>
      <c r="AN124" t="e">
        <f t="shared" si="63"/>
        <v>#DIV/0!</v>
      </c>
      <c r="AO124" t="e">
        <f t="shared" si="64"/>
        <v>#DIV/0!</v>
      </c>
      <c r="AP124" t="e">
        <f t="shared" si="65"/>
        <v>#DIV/0!</v>
      </c>
      <c r="AQ124" t="e">
        <f t="shared" si="66"/>
        <v>#DIV/0!</v>
      </c>
      <c r="AR124" t="e">
        <f t="shared" si="67"/>
        <v>#DIV/0!</v>
      </c>
      <c r="AS124" t="e">
        <f t="shared" si="68"/>
        <v>#DIV/0!</v>
      </c>
      <c r="AT124" t="e">
        <f t="shared" si="69"/>
        <v>#DIV/0!</v>
      </c>
      <c r="AU124" t="e">
        <f t="shared" si="70"/>
        <v>#DIV/0!</v>
      </c>
      <c r="AW124">
        <f t="shared" si="71"/>
        <v>0</v>
      </c>
      <c r="AX124">
        <f t="shared" si="72"/>
        <v>0</v>
      </c>
      <c r="AY124">
        <f t="shared" si="73"/>
        <v>0</v>
      </c>
      <c r="AZ124">
        <f t="shared" si="74"/>
        <v>0</v>
      </c>
      <c r="BA124">
        <f t="shared" si="75"/>
        <v>0</v>
      </c>
      <c r="BB124">
        <f t="shared" si="76"/>
        <v>0</v>
      </c>
      <c r="BC124">
        <f t="shared" si="77"/>
        <v>0</v>
      </c>
      <c r="BD124">
        <f t="shared" si="78"/>
        <v>0</v>
      </c>
      <c r="BE124" t="e">
        <f t="shared" si="79"/>
        <v>#DIV/0!</v>
      </c>
      <c r="BF124" t="e">
        <f t="shared" si="80"/>
        <v>#DIV/0!</v>
      </c>
      <c r="BG124" t="e">
        <f t="shared" si="81"/>
        <v>#DIV/0!</v>
      </c>
      <c r="BH124" t="e">
        <f t="shared" si="82"/>
        <v>#DIV/0!</v>
      </c>
      <c r="BI124" t="e">
        <f t="shared" si="83"/>
        <v>#DIV/0!</v>
      </c>
      <c r="BJ124" t="e">
        <f t="shared" si="84"/>
        <v>#DIV/0!</v>
      </c>
      <c r="BK124" t="e">
        <f t="shared" si="85"/>
        <v>#DIV/0!</v>
      </c>
      <c r="BL124" t="e">
        <f t="shared" si="86"/>
        <v>#DIV/0!</v>
      </c>
      <c r="BM124" t="e">
        <f t="shared" si="87"/>
        <v>#DIV/0!</v>
      </c>
      <c r="BN124" t="e">
        <f t="shared" si="88"/>
        <v>#DIV/0!</v>
      </c>
      <c r="BP124">
        <f t="shared" si="89"/>
        <v>12.738853503184714</v>
      </c>
      <c r="BQ124">
        <f t="shared" si="90"/>
        <v>31.847133757961782</v>
      </c>
      <c r="BR124">
        <f t="shared" si="91"/>
        <v>25.477707006369428</v>
      </c>
      <c r="BS124">
        <f t="shared" si="92"/>
        <v>82.802547770700642</v>
      </c>
    </row>
    <row r="125" spans="1:71">
      <c r="A125" s="5">
        <v>43682</v>
      </c>
      <c r="B125" s="31">
        <v>3</v>
      </c>
      <c r="C125" s="4">
        <v>6</v>
      </c>
      <c r="D125" s="4" t="s">
        <v>4</v>
      </c>
      <c r="E125" s="4">
        <v>4</v>
      </c>
      <c r="F125" s="4">
        <v>6</v>
      </c>
      <c r="G125" s="4">
        <v>4</v>
      </c>
      <c r="H125" s="4">
        <v>2</v>
      </c>
      <c r="I125" s="4">
        <v>7</v>
      </c>
      <c r="J125" s="4">
        <v>2</v>
      </c>
      <c r="K125" s="4">
        <v>1</v>
      </c>
      <c r="L125" s="4">
        <v>1</v>
      </c>
      <c r="M125" s="4">
        <v>22</v>
      </c>
      <c r="N125" s="4">
        <v>1.9</v>
      </c>
      <c r="O125" s="4">
        <v>1.6</v>
      </c>
      <c r="Q125">
        <v>12</v>
      </c>
      <c r="R125">
        <v>4</v>
      </c>
      <c r="S125">
        <v>1</v>
      </c>
      <c r="T125">
        <f t="shared" si="49"/>
        <v>17</v>
      </c>
      <c r="V125">
        <v>10.5</v>
      </c>
      <c r="W125">
        <v>1</v>
      </c>
      <c r="Y125">
        <f t="shared" si="50"/>
        <v>11.5</v>
      </c>
      <c r="Z125">
        <f t="shared" si="51"/>
        <v>28.5</v>
      </c>
      <c r="AB125">
        <f t="shared" si="52"/>
        <v>152.86624203821657</v>
      </c>
      <c r="AC125">
        <f t="shared" si="53"/>
        <v>50.955414012738856</v>
      </c>
      <c r="AD125">
        <f t="shared" si="54"/>
        <v>12.738853503184714</v>
      </c>
      <c r="AE125">
        <f t="shared" si="55"/>
        <v>216.56050955414014</v>
      </c>
      <c r="AG125">
        <f t="shared" si="56"/>
        <v>133.7579617834395</v>
      </c>
      <c r="AH125">
        <f t="shared" si="57"/>
        <v>12.738853503184714</v>
      </c>
      <c r="AI125">
        <f t="shared" si="58"/>
        <v>0</v>
      </c>
      <c r="AJ125">
        <f t="shared" si="59"/>
        <v>146.49681528662421</v>
      </c>
      <c r="AK125">
        <f t="shared" si="60"/>
        <v>363.05732484076435</v>
      </c>
      <c r="AL125">
        <f t="shared" si="61"/>
        <v>59.649122807017541</v>
      </c>
      <c r="AM125">
        <f t="shared" si="62"/>
        <v>40.350877192982452</v>
      </c>
      <c r="AN125">
        <f t="shared" si="63"/>
        <v>70.588235294117652</v>
      </c>
      <c r="AO125">
        <f t="shared" si="64"/>
        <v>23.52941176470588</v>
      </c>
      <c r="AP125">
        <f t="shared" si="65"/>
        <v>5.8823529411764701</v>
      </c>
      <c r="AQ125">
        <f t="shared" si="66"/>
        <v>91.304347826086953</v>
      </c>
      <c r="AR125">
        <f t="shared" si="67"/>
        <v>8.695652173913043</v>
      </c>
      <c r="AS125">
        <f t="shared" si="68"/>
        <v>78.94736842105263</v>
      </c>
      <c r="AT125">
        <f t="shared" si="69"/>
        <v>17.543859649122805</v>
      </c>
      <c r="AU125">
        <f t="shared" si="70"/>
        <v>3.5087719298245612</v>
      </c>
      <c r="AW125">
        <f t="shared" si="71"/>
        <v>76.433121019108285</v>
      </c>
      <c r="AX125">
        <f t="shared" si="72"/>
        <v>50.955414012738856</v>
      </c>
      <c r="AY125">
        <f t="shared" si="73"/>
        <v>25.477707006369428</v>
      </c>
      <c r="AZ125">
        <f t="shared" si="74"/>
        <v>152.86624203821657</v>
      </c>
      <c r="BA125">
        <f t="shared" si="75"/>
        <v>89.171974522292999</v>
      </c>
      <c r="BB125">
        <f t="shared" si="76"/>
        <v>25.477707006369428</v>
      </c>
      <c r="BC125">
        <f t="shared" si="77"/>
        <v>114.64968152866243</v>
      </c>
      <c r="BD125">
        <f t="shared" si="78"/>
        <v>267.515923566879</v>
      </c>
      <c r="BE125">
        <f t="shared" si="79"/>
        <v>57.142857142857139</v>
      </c>
      <c r="BF125">
        <f t="shared" si="80"/>
        <v>42.857142857142854</v>
      </c>
      <c r="BG125">
        <f t="shared" si="81"/>
        <v>50</v>
      </c>
      <c r="BH125">
        <f t="shared" si="82"/>
        <v>33.333333333333329</v>
      </c>
      <c r="BI125">
        <f t="shared" si="83"/>
        <v>16.666666666666664</v>
      </c>
      <c r="BJ125">
        <f t="shared" si="84"/>
        <v>77.777777777777786</v>
      </c>
      <c r="BK125">
        <f t="shared" si="85"/>
        <v>22.222222222222221</v>
      </c>
      <c r="BL125">
        <f t="shared" si="86"/>
        <v>61.904761904761905</v>
      </c>
      <c r="BM125">
        <f t="shared" si="87"/>
        <v>28.571428571428569</v>
      </c>
      <c r="BN125">
        <f t="shared" si="88"/>
        <v>9.5238095238095237</v>
      </c>
      <c r="BP125">
        <f t="shared" si="89"/>
        <v>12.738853503184714</v>
      </c>
      <c r="BQ125">
        <f t="shared" si="90"/>
        <v>24.203821656050955</v>
      </c>
      <c r="BR125">
        <f t="shared" si="91"/>
        <v>12.738853503184714</v>
      </c>
      <c r="BS125">
        <f t="shared" si="92"/>
        <v>20.382165605095544</v>
      </c>
    </row>
    <row r="126" spans="1:71">
      <c r="A126" s="5">
        <v>43682</v>
      </c>
      <c r="B126" s="31">
        <v>3</v>
      </c>
      <c r="C126" s="4">
        <v>6</v>
      </c>
      <c r="D126" s="4" t="s">
        <v>4</v>
      </c>
      <c r="E126" s="4">
        <v>5</v>
      </c>
      <c r="F126" s="4">
        <v>7</v>
      </c>
      <c r="G126" s="4">
        <v>1</v>
      </c>
      <c r="K126" s="4">
        <v>1</v>
      </c>
      <c r="L126" s="4">
        <v>0</v>
      </c>
      <c r="M126" s="4">
        <v>9</v>
      </c>
      <c r="O126" s="4">
        <v>1.5</v>
      </c>
      <c r="Q126">
        <v>14</v>
      </c>
      <c r="R126">
        <v>0</v>
      </c>
      <c r="T126">
        <f t="shared" si="49"/>
        <v>14</v>
      </c>
      <c r="Y126">
        <f t="shared" si="50"/>
        <v>0</v>
      </c>
      <c r="Z126">
        <f t="shared" si="51"/>
        <v>14</v>
      </c>
      <c r="AB126">
        <f t="shared" si="52"/>
        <v>178.343949044586</v>
      </c>
      <c r="AC126">
        <f t="shared" si="53"/>
        <v>0</v>
      </c>
      <c r="AD126">
        <f t="shared" si="54"/>
        <v>0</v>
      </c>
      <c r="AE126">
        <f t="shared" si="55"/>
        <v>178.343949044586</v>
      </c>
      <c r="AG126">
        <f t="shared" si="56"/>
        <v>0</v>
      </c>
      <c r="AH126">
        <f t="shared" si="57"/>
        <v>0</v>
      </c>
      <c r="AI126">
        <f t="shared" si="58"/>
        <v>0</v>
      </c>
      <c r="AJ126">
        <f t="shared" si="59"/>
        <v>0</v>
      </c>
      <c r="AK126">
        <f t="shared" si="60"/>
        <v>178.343949044586</v>
      </c>
      <c r="AL126">
        <f t="shared" si="61"/>
        <v>100</v>
      </c>
      <c r="AM126">
        <f t="shared" si="62"/>
        <v>0</v>
      </c>
      <c r="AN126">
        <f t="shared" si="63"/>
        <v>100</v>
      </c>
      <c r="AO126">
        <f t="shared" si="64"/>
        <v>0</v>
      </c>
      <c r="AP126">
        <f t="shared" si="65"/>
        <v>0</v>
      </c>
      <c r="AQ126" t="e">
        <f t="shared" si="66"/>
        <v>#DIV/0!</v>
      </c>
      <c r="AR126" t="e">
        <f t="shared" si="67"/>
        <v>#DIV/0!</v>
      </c>
      <c r="AS126">
        <f t="shared" si="68"/>
        <v>100</v>
      </c>
      <c r="AT126">
        <f t="shared" si="69"/>
        <v>0</v>
      </c>
      <c r="AU126">
        <f t="shared" si="70"/>
        <v>0</v>
      </c>
      <c r="AW126">
        <f t="shared" si="71"/>
        <v>89.171974522292999</v>
      </c>
      <c r="AX126">
        <f t="shared" si="72"/>
        <v>12.738853503184714</v>
      </c>
      <c r="AY126">
        <f t="shared" si="73"/>
        <v>0</v>
      </c>
      <c r="AZ126">
        <f t="shared" si="74"/>
        <v>101.91082802547771</v>
      </c>
      <c r="BA126">
        <f t="shared" si="75"/>
        <v>0</v>
      </c>
      <c r="BB126">
        <f t="shared" si="76"/>
        <v>0</v>
      </c>
      <c r="BC126">
        <f t="shared" si="77"/>
        <v>0</v>
      </c>
      <c r="BD126">
        <f t="shared" si="78"/>
        <v>101.91082802547771</v>
      </c>
      <c r="BE126">
        <f t="shared" si="79"/>
        <v>100</v>
      </c>
      <c r="BF126">
        <f t="shared" si="80"/>
        <v>0</v>
      </c>
      <c r="BG126">
        <f t="shared" si="81"/>
        <v>87.5</v>
      </c>
      <c r="BH126">
        <f t="shared" si="82"/>
        <v>12.5</v>
      </c>
      <c r="BI126">
        <f t="shared" si="83"/>
        <v>0</v>
      </c>
      <c r="BJ126" t="e">
        <f t="shared" si="84"/>
        <v>#DIV/0!</v>
      </c>
      <c r="BK126" t="e">
        <f t="shared" si="85"/>
        <v>#DIV/0!</v>
      </c>
      <c r="BL126">
        <f t="shared" si="86"/>
        <v>87.5</v>
      </c>
      <c r="BM126">
        <f t="shared" si="87"/>
        <v>12.5</v>
      </c>
      <c r="BN126">
        <f t="shared" si="88"/>
        <v>0</v>
      </c>
      <c r="BP126">
        <f t="shared" si="89"/>
        <v>0</v>
      </c>
      <c r="BQ126">
        <f t="shared" si="90"/>
        <v>0</v>
      </c>
      <c r="BR126">
        <f t="shared" si="91"/>
        <v>12.738853503184714</v>
      </c>
      <c r="BS126">
        <f t="shared" si="92"/>
        <v>19.108280254777071</v>
      </c>
    </row>
    <row r="127" spans="1:71">
      <c r="A127" s="5">
        <v>43682</v>
      </c>
      <c r="B127" s="31">
        <v>3</v>
      </c>
      <c r="C127" s="4">
        <v>6</v>
      </c>
      <c r="D127" s="4" t="s">
        <v>5</v>
      </c>
      <c r="E127" s="4">
        <v>1</v>
      </c>
      <c r="F127" s="4">
        <v>5</v>
      </c>
      <c r="G127" s="4">
        <v>6</v>
      </c>
      <c r="L127" s="4">
        <v>0</v>
      </c>
      <c r="M127" s="4">
        <v>11</v>
      </c>
      <c r="Q127">
        <v>15</v>
      </c>
      <c r="R127">
        <v>0</v>
      </c>
      <c r="T127">
        <f t="shared" si="49"/>
        <v>15</v>
      </c>
      <c r="Y127">
        <f t="shared" si="50"/>
        <v>0</v>
      </c>
      <c r="Z127">
        <f t="shared" si="51"/>
        <v>15</v>
      </c>
      <c r="AB127">
        <f t="shared" si="52"/>
        <v>191.08280254777071</v>
      </c>
      <c r="AC127">
        <f t="shared" si="53"/>
        <v>0</v>
      </c>
      <c r="AD127">
        <f t="shared" si="54"/>
        <v>0</v>
      </c>
      <c r="AE127">
        <f t="shared" si="55"/>
        <v>191.08280254777071</v>
      </c>
      <c r="AG127">
        <f t="shared" si="56"/>
        <v>0</v>
      </c>
      <c r="AH127">
        <f t="shared" si="57"/>
        <v>0</v>
      </c>
      <c r="AI127">
        <f t="shared" si="58"/>
        <v>0</v>
      </c>
      <c r="AJ127">
        <f t="shared" si="59"/>
        <v>0</v>
      </c>
      <c r="AK127">
        <f t="shared" si="60"/>
        <v>191.08280254777071</v>
      </c>
      <c r="AL127">
        <f t="shared" si="61"/>
        <v>100</v>
      </c>
      <c r="AM127">
        <f t="shared" si="62"/>
        <v>0</v>
      </c>
      <c r="AN127">
        <f t="shared" si="63"/>
        <v>100</v>
      </c>
      <c r="AO127">
        <f t="shared" si="64"/>
        <v>0</v>
      </c>
      <c r="AP127">
        <f t="shared" si="65"/>
        <v>0</v>
      </c>
      <c r="AQ127" t="e">
        <f t="shared" si="66"/>
        <v>#DIV/0!</v>
      </c>
      <c r="AR127" t="e">
        <f t="shared" si="67"/>
        <v>#DIV/0!</v>
      </c>
      <c r="AS127">
        <f t="shared" si="68"/>
        <v>100</v>
      </c>
      <c r="AT127">
        <f t="shared" si="69"/>
        <v>0</v>
      </c>
      <c r="AU127">
        <f t="shared" si="70"/>
        <v>0</v>
      </c>
      <c r="AW127">
        <f t="shared" si="71"/>
        <v>63.694267515923563</v>
      </c>
      <c r="AX127">
        <f t="shared" si="72"/>
        <v>76.433121019108285</v>
      </c>
      <c r="AY127">
        <f t="shared" si="73"/>
        <v>0</v>
      </c>
      <c r="AZ127">
        <f t="shared" si="74"/>
        <v>140.12738853503186</v>
      </c>
      <c r="BA127">
        <f t="shared" si="75"/>
        <v>0</v>
      </c>
      <c r="BB127">
        <f t="shared" si="76"/>
        <v>0</v>
      </c>
      <c r="BC127">
        <f t="shared" si="77"/>
        <v>0</v>
      </c>
      <c r="BD127">
        <f t="shared" si="78"/>
        <v>140.12738853503186</v>
      </c>
      <c r="BE127">
        <f t="shared" si="79"/>
        <v>100</v>
      </c>
      <c r="BF127">
        <f t="shared" si="80"/>
        <v>0</v>
      </c>
      <c r="BG127">
        <f t="shared" si="81"/>
        <v>45.454545454545446</v>
      </c>
      <c r="BH127">
        <f t="shared" si="82"/>
        <v>54.54545454545454</v>
      </c>
      <c r="BI127">
        <f t="shared" si="83"/>
        <v>0</v>
      </c>
      <c r="BJ127" t="e">
        <f t="shared" si="84"/>
        <v>#DIV/0!</v>
      </c>
      <c r="BK127" t="e">
        <f t="shared" si="85"/>
        <v>#DIV/0!</v>
      </c>
      <c r="BL127">
        <f t="shared" si="86"/>
        <v>45.454545454545446</v>
      </c>
      <c r="BM127">
        <f t="shared" si="87"/>
        <v>54.54545454545454</v>
      </c>
      <c r="BN127">
        <f t="shared" si="88"/>
        <v>0</v>
      </c>
      <c r="BP127">
        <f t="shared" si="89"/>
        <v>0</v>
      </c>
      <c r="BQ127">
        <f t="shared" si="90"/>
        <v>0</v>
      </c>
      <c r="BR127">
        <f t="shared" si="91"/>
        <v>0</v>
      </c>
      <c r="BS127">
        <f t="shared" si="92"/>
        <v>0</v>
      </c>
    </row>
    <row r="128" spans="1:71">
      <c r="A128" s="5">
        <v>43682</v>
      </c>
      <c r="B128" s="31">
        <v>3</v>
      </c>
      <c r="C128" s="4">
        <v>6</v>
      </c>
      <c r="D128" s="4" t="s">
        <v>5</v>
      </c>
      <c r="E128" s="4">
        <v>2</v>
      </c>
      <c r="F128" s="4">
        <v>1</v>
      </c>
      <c r="I128" s="4">
        <v>2</v>
      </c>
      <c r="K128" s="4">
        <v>3</v>
      </c>
      <c r="L128" s="4">
        <v>4</v>
      </c>
      <c r="M128" s="4">
        <v>6</v>
      </c>
      <c r="N128" s="4">
        <v>26</v>
      </c>
      <c r="O128" s="4">
        <v>6.7</v>
      </c>
      <c r="Q128">
        <v>0</v>
      </c>
      <c r="T128">
        <f t="shared" si="49"/>
        <v>0</v>
      </c>
      <c r="V128">
        <v>1</v>
      </c>
      <c r="Y128">
        <f t="shared" si="50"/>
        <v>1</v>
      </c>
      <c r="Z128">
        <f t="shared" si="51"/>
        <v>1</v>
      </c>
      <c r="AB128">
        <f t="shared" si="52"/>
        <v>0</v>
      </c>
      <c r="AC128">
        <f t="shared" si="53"/>
        <v>0</v>
      </c>
      <c r="AD128">
        <f t="shared" si="54"/>
        <v>0</v>
      </c>
      <c r="AE128">
        <f t="shared" si="55"/>
        <v>0</v>
      </c>
      <c r="AG128">
        <f t="shared" si="56"/>
        <v>12.738853503184714</v>
      </c>
      <c r="AH128">
        <f t="shared" si="57"/>
        <v>0</v>
      </c>
      <c r="AI128">
        <f t="shared" si="58"/>
        <v>0</v>
      </c>
      <c r="AJ128">
        <f t="shared" si="59"/>
        <v>12.738853503184714</v>
      </c>
      <c r="AK128">
        <f t="shared" si="60"/>
        <v>12.738853503184714</v>
      </c>
      <c r="AL128">
        <f t="shared" si="61"/>
        <v>0</v>
      </c>
      <c r="AM128">
        <f t="shared" si="62"/>
        <v>100</v>
      </c>
      <c r="AN128" t="e">
        <f t="shared" si="63"/>
        <v>#DIV/0!</v>
      </c>
      <c r="AO128" t="e">
        <f t="shared" si="64"/>
        <v>#DIV/0!</v>
      </c>
      <c r="AP128" t="e">
        <f t="shared" si="65"/>
        <v>#DIV/0!</v>
      </c>
      <c r="AQ128">
        <f t="shared" si="66"/>
        <v>100</v>
      </c>
      <c r="AR128">
        <f t="shared" si="67"/>
        <v>0</v>
      </c>
      <c r="AS128">
        <f t="shared" si="68"/>
        <v>100</v>
      </c>
      <c r="AT128">
        <f t="shared" si="69"/>
        <v>0</v>
      </c>
      <c r="AU128">
        <f t="shared" si="70"/>
        <v>0</v>
      </c>
      <c r="AW128">
        <f t="shared" si="71"/>
        <v>12.738853503184714</v>
      </c>
      <c r="AX128">
        <f t="shared" si="72"/>
        <v>0</v>
      </c>
      <c r="AY128">
        <f t="shared" si="73"/>
        <v>0</v>
      </c>
      <c r="AZ128">
        <f t="shared" si="74"/>
        <v>12.738853503184714</v>
      </c>
      <c r="BA128">
        <f t="shared" si="75"/>
        <v>25.477707006369428</v>
      </c>
      <c r="BB128">
        <f t="shared" si="76"/>
        <v>0</v>
      </c>
      <c r="BC128">
        <f t="shared" si="77"/>
        <v>25.477707006369428</v>
      </c>
      <c r="BD128">
        <f t="shared" si="78"/>
        <v>38.216560509554142</v>
      </c>
      <c r="BE128">
        <f t="shared" si="79"/>
        <v>33.333333333333329</v>
      </c>
      <c r="BF128">
        <f t="shared" si="80"/>
        <v>66.666666666666657</v>
      </c>
      <c r="BG128">
        <f t="shared" si="81"/>
        <v>100</v>
      </c>
      <c r="BH128">
        <f t="shared" si="82"/>
        <v>0</v>
      </c>
      <c r="BI128">
        <f t="shared" si="83"/>
        <v>0</v>
      </c>
      <c r="BJ128">
        <f t="shared" si="84"/>
        <v>100</v>
      </c>
      <c r="BK128">
        <f t="shared" si="85"/>
        <v>0</v>
      </c>
      <c r="BL128">
        <f t="shared" si="86"/>
        <v>100</v>
      </c>
      <c r="BM128">
        <f t="shared" si="87"/>
        <v>0</v>
      </c>
      <c r="BN128">
        <f t="shared" si="88"/>
        <v>0</v>
      </c>
      <c r="BP128">
        <f t="shared" si="89"/>
        <v>50.955414012738856</v>
      </c>
      <c r="BQ128">
        <f t="shared" si="90"/>
        <v>331.21019108280257</v>
      </c>
      <c r="BR128">
        <f t="shared" si="91"/>
        <v>38.216560509554142</v>
      </c>
      <c r="BS128">
        <f t="shared" si="92"/>
        <v>85.350318471337587</v>
      </c>
    </row>
    <row r="129" spans="1:71">
      <c r="A129" s="5">
        <v>43682</v>
      </c>
      <c r="B129" s="31">
        <v>3</v>
      </c>
      <c r="C129" s="4">
        <v>6</v>
      </c>
      <c r="D129" s="4" t="s">
        <v>5</v>
      </c>
      <c r="E129" s="4">
        <v>3</v>
      </c>
      <c r="F129" s="4">
        <v>8</v>
      </c>
      <c r="K129" s="4">
        <v>5</v>
      </c>
      <c r="L129" s="4">
        <v>0</v>
      </c>
      <c r="M129" s="4">
        <v>13</v>
      </c>
      <c r="O129" s="4">
        <v>11</v>
      </c>
      <c r="Q129">
        <v>32</v>
      </c>
      <c r="T129">
        <f t="shared" si="49"/>
        <v>32</v>
      </c>
      <c r="Y129">
        <f t="shared" si="50"/>
        <v>0</v>
      </c>
      <c r="Z129">
        <f t="shared" si="51"/>
        <v>32</v>
      </c>
      <c r="AB129">
        <f t="shared" si="52"/>
        <v>407.64331210191085</v>
      </c>
      <c r="AC129">
        <f t="shared" si="53"/>
        <v>0</v>
      </c>
      <c r="AD129">
        <f t="shared" si="54"/>
        <v>0</v>
      </c>
      <c r="AE129">
        <f t="shared" si="55"/>
        <v>407.64331210191085</v>
      </c>
      <c r="AG129">
        <f t="shared" si="56"/>
        <v>0</v>
      </c>
      <c r="AH129">
        <f t="shared" si="57"/>
        <v>0</v>
      </c>
      <c r="AI129">
        <f t="shared" si="58"/>
        <v>0</v>
      </c>
      <c r="AJ129">
        <f t="shared" si="59"/>
        <v>0</v>
      </c>
      <c r="AK129">
        <f t="shared" si="60"/>
        <v>407.64331210191085</v>
      </c>
      <c r="AL129">
        <f t="shared" si="61"/>
        <v>100</v>
      </c>
      <c r="AM129">
        <f t="shared" si="62"/>
        <v>0</v>
      </c>
      <c r="AN129">
        <f t="shared" si="63"/>
        <v>100</v>
      </c>
      <c r="AO129">
        <f t="shared" si="64"/>
        <v>0</v>
      </c>
      <c r="AP129">
        <f t="shared" si="65"/>
        <v>0</v>
      </c>
      <c r="AQ129" t="e">
        <f t="shared" si="66"/>
        <v>#DIV/0!</v>
      </c>
      <c r="AR129" t="e">
        <f t="shared" si="67"/>
        <v>#DIV/0!</v>
      </c>
      <c r="AS129">
        <f t="shared" si="68"/>
        <v>100</v>
      </c>
      <c r="AT129">
        <f t="shared" si="69"/>
        <v>0</v>
      </c>
      <c r="AU129">
        <f t="shared" si="70"/>
        <v>0</v>
      </c>
      <c r="AW129">
        <f t="shared" si="71"/>
        <v>101.91082802547771</v>
      </c>
      <c r="AX129">
        <f t="shared" si="72"/>
        <v>0</v>
      </c>
      <c r="AY129">
        <f t="shared" si="73"/>
        <v>0</v>
      </c>
      <c r="AZ129">
        <f t="shared" si="74"/>
        <v>101.91082802547771</v>
      </c>
      <c r="BA129">
        <f t="shared" si="75"/>
        <v>0</v>
      </c>
      <c r="BB129">
        <f t="shared" si="76"/>
        <v>0</v>
      </c>
      <c r="BC129">
        <f t="shared" si="77"/>
        <v>0</v>
      </c>
      <c r="BD129">
        <f t="shared" si="78"/>
        <v>101.91082802547771</v>
      </c>
      <c r="BE129">
        <f t="shared" si="79"/>
        <v>100</v>
      </c>
      <c r="BF129">
        <f t="shared" si="80"/>
        <v>0</v>
      </c>
      <c r="BG129">
        <f t="shared" si="81"/>
        <v>100</v>
      </c>
      <c r="BH129">
        <f t="shared" si="82"/>
        <v>0</v>
      </c>
      <c r="BI129">
        <f t="shared" si="83"/>
        <v>0</v>
      </c>
      <c r="BJ129" t="e">
        <f t="shared" si="84"/>
        <v>#DIV/0!</v>
      </c>
      <c r="BK129" t="e">
        <f t="shared" si="85"/>
        <v>#DIV/0!</v>
      </c>
      <c r="BL129">
        <f t="shared" si="86"/>
        <v>100</v>
      </c>
      <c r="BM129">
        <f t="shared" si="87"/>
        <v>0</v>
      </c>
      <c r="BN129">
        <f t="shared" si="88"/>
        <v>0</v>
      </c>
      <c r="BP129">
        <f t="shared" si="89"/>
        <v>0</v>
      </c>
      <c r="BQ129">
        <f t="shared" si="90"/>
        <v>0</v>
      </c>
      <c r="BR129">
        <f t="shared" si="91"/>
        <v>63.694267515923563</v>
      </c>
      <c r="BS129">
        <f t="shared" si="92"/>
        <v>140.12738853503186</v>
      </c>
    </row>
    <row r="130" spans="1:71">
      <c r="A130" s="5">
        <v>43682</v>
      </c>
      <c r="B130" s="31">
        <v>3</v>
      </c>
      <c r="C130" s="4">
        <v>6</v>
      </c>
      <c r="D130" s="4" t="s">
        <v>5</v>
      </c>
      <c r="E130" s="4">
        <v>4</v>
      </c>
      <c r="F130" s="4">
        <v>2</v>
      </c>
      <c r="I130" s="4">
        <v>23</v>
      </c>
      <c r="J130" s="4">
        <v>1</v>
      </c>
      <c r="K130" s="4">
        <v>1</v>
      </c>
      <c r="L130" s="4">
        <v>5</v>
      </c>
      <c r="M130" s="4">
        <v>27</v>
      </c>
      <c r="N130" s="4">
        <v>35.799999999999997</v>
      </c>
      <c r="O130" s="4">
        <v>1.3</v>
      </c>
      <c r="Q130">
        <v>4</v>
      </c>
      <c r="T130">
        <f t="shared" si="49"/>
        <v>4</v>
      </c>
      <c r="V130">
        <v>57.5</v>
      </c>
      <c r="W130">
        <v>1</v>
      </c>
      <c r="Y130">
        <f t="shared" si="50"/>
        <v>58.5</v>
      </c>
      <c r="Z130">
        <f t="shared" si="51"/>
        <v>62.5</v>
      </c>
      <c r="AB130">
        <f t="shared" si="52"/>
        <v>50.955414012738856</v>
      </c>
      <c r="AC130">
        <f t="shared" si="53"/>
        <v>0</v>
      </c>
      <c r="AD130">
        <f t="shared" si="54"/>
        <v>0</v>
      </c>
      <c r="AE130">
        <f t="shared" si="55"/>
        <v>50.955414012738856</v>
      </c>
      <c r="AG130">
        <f t="shared" si="56"/>
        <v>732.484076433121</v>
      </c>
      <c r="AH130">
        <f t="shared" si="57"/>
        <v>12.738853503184714</v>
      </c>
      <c r="AI130">
        <f t="shared" si="58"/>
        <v>0</v>
      </c>
      <c r="AJ130">
        <f t="shared" si="59"/>
        <v>745.22292993630572</v>
      </c>
      <c r="AK130">
        <f t="shared" si="60"/>
        <v>796.17834394904457</v>
      </c>
      <c r="AL130">
        <f t="shared" si="61"/>
        <v>6.4</v>
      </c>
      <c r="AM130">
        <f t="shared" si="62"/>
        <v>93.6</v>
      </c>
      <c r="AN130">
        <f t="shared" si="63"/>
        <v>100</v>
      </c>
      <c r="AO130">
        <f t="shared" si="64"/>
        <v>0</v>
      </c>
      <c r="AP130">
        <f t="shared" si="65"/>
        <v>0</v>
      </c>
      <c r="AQ130">
        <f t="shared" si="66"/>
        <v>98.290598290598282</v>
      </c>
      <c r="AR130">
        <f t="shared" si="67"/>
        <v>1.7094017094017095</v>
      </c>
      <c r="AS130">
        <f t="shared" si="68"/>
        <v>98.4</v>
      </c>
      <c r="AT130">
        <f t="shared" si="69"/>
        <v>1.6</v>
      </c>
      <c r="AU130">
        <f t="shared" si="70"/>
        <v>0</v>
      </c>
      <c r="AW130">
        <f t="shared" si="71"/>
        <v>25.477707006369428</v>
      </c>
      <c r="AX130">
        <f t="shared" si="72"/>
        <v>0</v>
      </c>
      <c r="AY130">
        <f t="shared" si="73"/>
        <v>0</v>
      </c>
      <c r="AZ130">
        <f t="shared" si="74"/>
        <v>25.477707006369428</v>
      </c>
      <c r="BA130">
        <f t="shared" si="75"/>
        <v>292.99363057324842</v>
      </c>
      <c r="BB130">
        <f t="shared" si="76"/>
        <v>12.738853503184714</v>
      </c>
      <c r="BC130">
        <f t="shared" si="77"/>
        <v>305.73248407643314</v>
      </c>
      <c r="BD130">
        <f t="shared" si="78"/>
        <v>331.21019108280257</v>
      </c>
      <c r="BE130">
        <f t="shared" si="79"/>
        <v>7.6923076923076925</v>
      </c>
      <c r="BF130">
        <f t="shared" si="80"/>
        <v>92.307692307692307</v>
      </c>
      <c r="BG130">
        <f t="shared" si="81"/>
        <v>100</v>
      </c>
      <c r="BH130">
        <f t="shared" si="82"/>
        <v>0</v>
      </c>
      <c r="BI130">
        <f t="shared" si="83"/>
        <v>0</v>
      </c>
      <c r="BJ130">
        <f t="shared" si="84"/>
        <v>95.833333333333343</v>
      </c>
      <c r="BK130">
        <f t="shared" si="85"/>
        <v>4.1666666666666661</v>
      </c>
      <c r="BL130">
        <f t="shared" si="86"/>
        <v>96.15384615384616</v>
      </c>
      <c r="BM130">
        <f t="shared" si="87"/>
        <v>3.8461538461538463</v>
      </c>
      <c r="BN130">
        <f t="shared" si="88"/>
        <v>0</v>
      </c>
      <c r="BP130">
        <f t="shared" si="89"/>
        <v>63.694267515923563</v>
      </c>
      <c r="BQ130">
        <f t="shared" si="90"/>
        <v>456.05095541401272</v>
      </c>
      <c r="BR130">
        <f t="shared" si="91"/>
        <v>12.738853503184714</v>
      </c>
      <c r="BS130">
        <f t="shared" si="92"/>
        <v>16.560509554140129</v>
      </c>
    </row>
    <row r="131" spans="1:71">
      <c r="A131" s="5">
        <v>43682</v>
      </c>
      <c r="B131" s="31">
        <v>3</v>
      </c>
      <c r="C131" s="4">
        <v>6</v>
      </c>
      <c r="D131" s="4" t="s">
        <v>5</v>
      </c>
      <c r="E131" s="4">
        <v>5</v>
      </c>
      <c r="F131" s="4">
        <v>4</v>
      </c>
      <c r="G131" s="4">
        <v>1</v>
      </c>
      <c r="L131" s="4">
        <v>0</v>
      </c>
      <c r="M131" s="4">
        <v>5</v>
      </c>
      <c r="Q131">
        <v>12</v>
      </c>
      <c r="R131">
        <v>1</v>
      </c>
      <c r="T131">
        <f t="shared" ref="T131:T136" si="93">SUM(Q131:S131)</f>
        <v>13</v>
      </c>
      <c r="Y131">
        <f t="shared" ref="Y131:Y136" si="94">SUM(V131:X131)</f>
        <v>0</v>
      </c>
      <c r="Z131">
        <f t="shared" ref="Z131:Z136" si="95">Y131+T131</f>
        <v>13</v>
      </c>
      <c r="AB131">
        <f t="shared" ref="AB131:AB136" si="96">Q131/0.0785</f>
        <v>152.86624203821657</v>
      </c>
      <c r="AC131">
        <f t="shared" ref="AC131:AC136" si="97">R131/0.0785</f>
        <v>12.738853503184714</v>
      </c>
      <c r="AD131">
        <f t="shared" ref="AD131:AD136" si="98">S131/0.0785</f>
        <v>0</v>
      </c>
      <c r="AE131">
        <f t="shared" ref="AE131:AE136" si="99">T131/0.0785</f>
        <v>165.60509554140128</v>
      </c>
      <c r="AG131">
        <f t="shared" ref="AG131:AG136" si="100">V131/0.0785</f>
        <v>0</v>
      </c>
      <c r="AH131">
        <f t="shared" ref="AH131:AH136" si="101">W131/0.0785</f>
        <v>0</v>
      </c>
      <c r="AI131">
        <f t="shared" ref="AI131:AI136" si="102">X131/0.0785</f>
        <v>0</v>
      </c>
      <c r="AJ131">
        <f t="shared" ref="AJ131:AJ136" si="103">Y131/0.0785</f>
        <v>0</v>
      </c>
      <c r="AK131">
        <f t="shared" ref="AK131:AK136" si="104">Z131/0.0785</f>
        <v>165.60509554140128</v>
      </c>
      <c r="AL131">
        <f t="shared" ref="AL131:AL136" si="105">AE131/AK131*100</f>
        <v>100</v>
      </c>
      <c r="AM131">
        <f t="shared" ref="AM131:AM135" si="106">AJ131/AK131*100</f>
        <v>0</v>
      </c>
      <c r="AN131">
        <f t="shared" ref="AN131:AN149" si="107">AB131/AE131*100</f>
        <v>92.307692307692307</v>
      </c>
      <c r="AO131">
        <f t="shared" ref="AO131:AO149" si="108">AC131/AE131*100</f>
        <v>7.6923076923076925</v>
      </c>
      <c r="AP131">
        <f t="shared" ref="AP131:AP149" si="109">AD131/AE131*100</f>
        <v>0</v>
      </c>
      <c r="AQ131" t="e">
        <f t="shared" ref="AQ131:AQ149" si="110">AG131/AJ131*100</f>
        <v>#DIV/0!</v>
      </c>
      <c r="AR131" t="e">
        <f t="shared" ref="AR131:AR149" si="111">AH131/AJ131*100</f>
        <v>#DIV/0!</v>
      </c>
      <c r="AS131">
        <f t="shared" ref="AS131:AS149" si="112">(AB131+AG131)/AK131*100</f>
        <v>92.307692307692307</v>
      </c>
      <c r="AT131">
        <f t="shared" ref="AT131:AT149" si="113">(AC131+AH131)/AK131*100</f>
        <v>7.6923076923076925</v>
      </c>
      <c r="AU131">
        <f t="shared" ref="AU131:AU149" si="114">(AD131+AI131)/AK131*100</f>
        <v>0</v>
      </c>
      <c r="AW131">
        <f t="shared" ref="AW131:AW149" si="115">F131/0.0785</f>
        <v>50.955414012738856</v>
      </c>
      <c r="AX131">
        <f t="shared" ref="AX131:AX149" si="116">G131/0.0785</f>
        <v>12.738853503184714</v>
      </c>
      <c r="AY131">
        <f t="shared" ref="AY131:AY149" si="117">H131/0.0785</f>
        <v>0</v>
      </c>
      <c r="AZ131">
        <f t="shared" ref="AZ131:AZ149" si="118">(F131+G131+H131)/0.0785</f>
        <v>63.694267515923563</v>
      </c>
      <c r="BA131">
        <f t="shared" ref="BA131:BA149" si="119">I131/0.0785</f>
        <v>0</v>
      </c>
      <c r="BB131">
        <f t="shared" ref="BB131:BB149" si="120">J131/0.0785</f>
        <v>0</v>
      </c>
      <c r="BC131">
        <f t="shared" ref="BC131:BC149" si="121">(I131+J131)/0.0785</f>
        <v>0</v>
      </c>
      <c r="BD131">
        <f t="shared" ref="BD131:BD149" si="122">AZ131+BC131</f>
        <v>63.694267515923563</v>
      </c>
      <c r="BE131">
        <f t="shared" ref="BE131:BE149" si="123">AZ131/BD131*100</f>
        <v>100</v>
      </c>
      <c r="BF131">
        <f t="shared" ref="BF131:BF149" si="124">BC131/BD131*100</f>
        <v>0</v>
      </c>
      <c r="BG131">
        <f t="shared" ref="BG131:BG149" si="125">AW131/AZ131*100</f>
        <v>80</v>
      </c>
      <c r="BH131">
        <f t="shared" ref="BH131:BH149" si="126">AX131/AZ131*100</f>
        <v>20</v>
      </c>
      <c r="BI131">
        <f t="shared" ref="BI131:BI149" si="127">AY131/AZ131*100</f>
        <v>0</v>
      </c>
      <c r="BJ131" t="e">
        <f t="shared" ref="BJ131:BJ149" si="128">BA131/BC131*100</f>
        <v>#DIV/0!</v>
      </c>
      <c r="BK131" t="e">
        <f t="shared" ref="BK131:BK149" si="129">BB131/BC131*100</f>
        <v>#DIV/0!</v>
      </c>
      <c r="BL131">
        <f t="shared" ref="BL131:BL149" si="130">(AW131+BA131)/BD131*100</f>
        <v>80</v>
      </c>
      <c r="BM131">
        <f t="shared" ref="BM131:BM149" si="131">(AX131+BB131)/BD131*100</f>
        <v>20</v>
      </c>
      <c r="BN131">
        <f t="shared" ref="BN131:BN149" si="132">AY131/BD131*100</f>
        <v>0</v>
      </c>
      <c r="BP131">
        <f t="shared" ref="BP131:BP149" si="133">L131/0.0785</f>
        <v>0</v>
      </c>
      <c r="BQ131">
        <f t="shared" ref="BQ131:BQ149" si="134">N131/0.0785</f>
        <v>0</v>
      </c>
      <c r="BR131">
        <f t="shared" ref="BR131:BR149" si="135">K131/0.0785</f>
        <v>0</v>
      </c>
      <c r="BS131">
        <f t="shared" ref="BS131:BS149" si="136">O131/0.0785</f>
        <v>0</v>
      </c>
    </row>
    <row r="132" spans="1:71">
      <c r="A132" s="5">
        <v>43682</v>
      </c>
      <c r="B132" s="31">
        <v>3</v>
      </c>
      <c r="C132" s="4">
        <v>6</v>
      </c>
      <c r="D132" s="4" t="s">
        <v>6</v>
      </c>
      <c r="E132" s="4">
        <v>1</v>
      </c>
      <c r="F132" s="4">
        <v>9</v>
      </c>
      <c r="K132" s="4">
        <v>1</v>
      </c>
      <c r="L132" s="4">
        <v>0</v>
      </c>
      <c r="M132" s="4">
        <v>10</v>
      </c>
      <c r="O132" s="4">
        <v>1.5</v>
      </c>
      <c r="Q132">
        <v>31.5</v>
      </c>
      <c r="T132">
        <f t="shared" si="93"/>
        <v>31.5</v>
      </c>
      <c r="Y132">
        <f t="shared" si="94"/>
        <v>0</v>
      </c>
      <c r="Z132">
        <f t="shared" si="95"/>
        <v>31.5</v>
      </c>
      <c r="AB132">
        <f t="shared" si="96"/>
        <v>401.27388535031849</v>
      </c>
      <c r="AC132">
        <f t="shared" si="97"/>
        <v>0</v>
      </c>
      <c r="AD132">
        <f t="shared" si="98"/>
        <v>0</v>
      </c>
      <c r="AE132">
        <f t="shared" si="99"/>
        <v>401.27388535031849</v>
      </c>
      <c r="AG132">
        <f t="shared" si="100"/>
        <v>0</v>
      </c>
      <c r="AH132">
        <f t="shared" si="101"/>
        <v>0</v>
      </c>
      <c r="AI132">
        <f t="shared" si="102"/>
        <v>0</v>
      </c>
      <c r="AJ132">
        <f t="shared" si="103"/>
        <v>0</v>
      </c>
      <c r="AK132">
        <f t="shared" si="104"/>
        <v>401.27388535031849</v>
      </c>
      <c r="AL132">
        <f t="shared" si="105"/>
        <v>100</v>
      </c>
      <c r="AM132">
        <f t="shared" si="106"/>
        <v>0</v>
      </c>
      <c r="AN132">
        <f t="shared" si="107"/>
        <v>100</v>
      </c>
      <c r="AO132">
        <f t="shared" si="108"/>
        <v>0</v>
      </c>
      <c r="AP132">
        <f t="shared" si="109"/>
        <v>0</v>
      </c>
      <c r="AQ132" t="e">
        <f t="shared" si="110"/>
        <v>#DIV/0!</v>
      </c>
      <c r="AR132" t="e">
        <f t="shared" si="111"/>
        <v>#DIV/0!</v>
      </c>
      <c r="AS132">
        <f t="shared" si="112"/>
        <v>100</v>
      </c>
      <c r="AT132">
        <f t="shared" si="113"/>
        <v>0</v>
      </c>
      <c r="AU132">
        <f t="shared" si="114"/>
        <v>0</v>
      </c>
      <c r="AW132">
        <f t="shared" si="115"/>
        <v>114.64968152866243</v>
      </c>
      <c r="AX132">
        <f t="shared" si="116"/>
        <v>0</v>
      </c>
      <c r="AY132">
        <f t="shared" si="117"/>
        <v>0</v>
      </c>
      <c r="AZ132">
        <f t="shared" si="118"/>
        <v>114.64968152866243</v>
      </c>
      <c r="BA132">
        <f t="shared" si="119"/>
        <v>0</v>
      </c>
      <c r="BB132">
        <f t="shared" si="120"/>
        <v>0</v>
      </c>
      <c r="BC132">
        <f t="shared" si="121"/>
        <v>0</v>
      </c>
      <c r="BD132">
        <f t="shared" si="122"/>
        <v>114.64968152866243</v>
      </c>
      <c r="BE132">
        <f t="shared" si="123"/>
        <v>100</v>
      </c>
      <c r="BF132">
        <f t="shared" si="124"/>
        <v>0</v>
      </c>
      <c r="BG132">
        <f t="shared" si="125"/>
        <v>100</v>
      </c>
      <c r="BH132">
        <f t="shared" si="126"/>
        <v>0</v>
      </c>
      <c r="BI132">
        <f t="shared" si="127"/>
        <v>0</v>
      </c>
      <c r="BJ132" t="e">
        <f t="shared" si="128"/>
        <v>#DIV/0!</v>
      </c>
      <c r="BK132" t="e">
        <f t="shared" si="129"/>
        <v>#DIV/0!</v>
      </c>
      <c r="BL132">
        <f t="shared" si="130"/>
        <v>100</v>
      </c>
      <c r="BM132">
        <f t="shared" si="131"/>
        <v>0</v>
      </c>
      <c r="BN132">
        <f t="shared" si="132"/>
        <v>0</v>
      </c>
      <c r="BP132">
        <f t="shared" si="133"/>
        <v>0</v>
      </c>
      <c r="BQ132">
        <f t="shared" si="134"/>
        <v>0</v>
      </c>
      <c r="BR132">
        <f t="shared" si="135"/>
        <v>12.738853503184714</v>
      </c>
      <c r="BS132">
        <f t="shared" si="136"/>
        <v>19.108280254777071</v>
      </c>
    </row>
    <row r="133" spans="1:71">
      <c r="A133" s="5">
        <v>43682</v>
      </c>
      <c r="B133" s="31">
        <v>3</v>
      </c>
      <c r="C133" s="4">
        <v>6</v>
      </c>
      <c r="D133" s="4" t="s">
        <v>6</v>
      </c>
      <c r="E133" s="4">
        <v>2</v>
      </c>
      <c r="F133" s="4">
        <v>5</v>
      </c>
      <c r="G133" s="4">
        <v>2</v>
      </c>
      <c r="H133" s="4">
        <v>2</v>
      </c>
      <c r="L133" s="4">
        <v>0</v>
      </c>
      <c r="M133" s="4">
        <v>9</v>
      </c>
      <c r="Q133">
        <v>10</v>
      </c>
      <c r="R133">
        <v>1</v>
      </c>
      <c r="S133">
        <v>0</v>
      </c>
      <c r="T133">
        <f t="shared" si="93"/>
        <v>11</v>
      </c>
      <c r="Y133">
        <f t="shared" si="94"/>
        <v>0</v>
      </c>
      <c r="Z133">
        <f t="shared" si="95"/>
        <v>11</v>
      </c>
      <c r="AB133">
        <f t="shared" si="96"/>
        <v>127.38853503184713</v>
      </c>
      <c r="AC133">
        <f t="shared" si="97"/>
        <v>12.738853503184714</v>
      </c>
      <c r="AD133">
        <f t="shared" si="98"/>
        <v>0</v>
      </c>
      <c r="AE133">
        <f t="shared" si="99"/>
        <v>140.12738853503186</v>
      </c>
      <c r="AG133">
        <f t="shared" si="100"/>
        <v>0</v>
      </c>
      <c r="AH133">
        <f t="shared" si="101"/>
        <v>0</v>
      </c>
      <c r="AI133">
        <f t="shared" si="102"/>
        <v>0</v>
      </c>
      <c r="AJ133">
        <f t="shared" si="103"/>
        <v>0</v>
      </c>
      <c r="AK133">
        <f t="shared" si="104"/>
        <v>140.12738853503186</v>
      </c>
      <c r="AL133">
        <f t="shared" si="105"/>
        <v>100</v>
      </c>
      <c r="AM133">
        <f t="shared" si="106"/>
        <v>0</v>
      </c>
      <c r="AN133">
        <f t="shared" si="107"/>
        <v>90.909090909090892</v>
      </c>
      <c r="AO133">
        <f t="shared" si="108"/>
        <v>9.0909090909090917</v>
      </c>
      <c r="AP133">
        <f t="shared" si="109"/>
        <v>0</v>
      </c>
      <c r="AQ133" t="e">
        <f t="shared" si="110"/>
        <v>#DIV/0!</v>
      </c>
      <c r="AR133" t="e">
        <f t="shared" si="111"/>
        <v>#DIV/0!</v>
      </c>
      <c r="AS133">
        <f t="shared" si="112"/>
        <v>90.909090909090892</v>
      </c>
      <c r="AT133">
        <f t="shared" si="113"/>
        <v>9.0909090909090917</v>
      </c>
      <c r="AU133">
        <f t="shared" si="114"/>
        <v>0</v>
      </c>
      <c r="AW133">
        <f t="shared" si="115"/>
        <v>63.694267515923563</v>
      </c>
      <c r="AX133">
        <f t="shared" si="116"/>
        <v>25.477707006369428</v>
      </c>
      <c r="AY133">
        <f t="shared" si="117"/>
        <v>25.477707006369428</v>
      </c>
      <c r="AZ133">
        <f t="shared" si="118"/>
        <v>114.64968152866243</v>
      </c>
      <c r="BA133">
        <f t="shared" si="119"/>
        <v>0</v>
      </c>
      <c r="BB133">
        <f t="shared" si="120"/>
        <v>0</v>
      </c>
      <c r="BC133">
        <f t="shared" si="121"/>
        <v>0</v>
      </c>
      <c r="BD133">
        <f t="shared" si="122"/>
        <v>114.64968152866243</v>
      </c>
      <c r="BE133">
        <f t="shared" si="123"/>
        <v>100</v>
      </c>
      <c r="BF133">
        <f t="shared" si="124"/>
        <v>0</v>
      </c>
      <c r="BG133">
        <f t="shared" si="125"/>
        <v>55.55555555555555</v>
      </c>
      <c r="BH133">
        <f t="shared" si="126"/>
        <v>22.222222222222221</v>
      </c>
      <c r="BI133">
        <f t="shared" si="127"/>
        <v>22.222222222222221</v>
      </c>
      <c r="BJ133" t="e">
        <f t="shared" si="128"/>
        <v>#DIV/0!</v>
      </c>
      <c r="BK133" t="e">
        <f t="shared" si="129"/>
        <v>#DIV/0!</v>
      </c>
      <c r="BL133">
        <f t="shared" si="130"/>
        <v>55.55555555555555</v>
      </c>
      <c r="BM133">
        <f t="shared" si="131"/>
        <v>22.222222222222221</v>
      </c>
      <c r="BN133">
        <f t="shared" si="132"/>
        <v>22.222222222222221</v>
      </c>
      <c r="BP133">
        <f t="shared" si="133"/>
        <v>0</v>
      </c>
      <c r="BQ133">
        <f t="shared" si="134"/>
        <v>0</v>
      </c>
      <c r="BR133">
        <f t="shared" si="135"/>
        <v>0</v>
      </c>
      <c r="BS133">
        <f t="shared" si="136"/>
        <v>0</v>
      </c>
    </row>
    <row r="134" spans="1:71">
      <c r="A134" s="5">
        <v>43682</v>
      </c>
      <c r="B134" s="31">
        <v>3</v>
      </c>
      <c r="C134" s="4">
        <v>6</v>
      </c>
      <c r="D134" s="4" t="s">
        <v>6</v>
      </c>
      <c r="E134" s="4">
        <v>3</v>
      </c>
      <c r="F134" s="4">
        <v>7</v>
      </c>
      <c r="G134" s="4">
        <v>1</v>
      </c>
      <c r="K134" s="4">
        <v>1</v>
      </c>
      <c r="L134" s="4">
        <v>0</v>
      </c>
      <c r="M134" s="4">
        <v>9</v>
      </c>
      <c r="O134" s="4">
        <v>1.5</v>
      </c>
      <c r="Q134">
        <v>17.5</v>
      </c>
      <c r="R134">
        <v>1</v>
      </c>
      <c r="T134">
        <f t="shared" si="93"/>
        <v>18.5</v>
      </c>
      <c r="Y134">
        <f t="shared" si="94"/>
        <v>0</v>
      </c>
      <c r="Z134">
        <f t="shared" si="95"/>
        <v>18.5</v>
      </c>
      <c r="AB134">
        <f t="shared" si="96"/>
        <v>222.9299363057325</v>
      </c>
      <c r="AC134">
        <f t="shared" si="97"/>
        <v>12.738853503184714</v>
      </c>
      <c r="AD134">
        <f t="shared" si="98"/>
        <v>0</v>
      </c>
      <c r="AE134">
        <f t="shared" si="99"/>
        <v>235.66878980891718</v>
      </c>
      <c r="AG134">
        <f t="shared" si="100"/>
        <v>0</v>
      </c>
      <c r="AH134">
        <f t="shared" si="101"/>
        <v>0</v>
      </c>
      <c r="AI134">
        <f t="shared" si="102"/>
        <v>0</v>
      </c>
      <c r="AJ134">
        <f t="shared" si="103"/>
        <v>0</v>
      </c>
      <c r="AK134">
        <f t="shared" si="104"/>
        <v>235.66878980891718</v>
      </c>
      <c r="AL134">
        <f t="shared" si="105"/>
        <v>100</v>
      </c>
      <c r="AM134">
        <f t="shared" si="106"/>
        <v>0</v>
      </c>
      <c r="AN134">
        <f t="shared" si="107"/>
        <v>94.594594594594611</v>
      </c>
      <c r="AO134">
        <f t="shared" si="108"/>
        <v>5.4054054054054061</v>
      </c>
      <c r="AP134">
        <f t="shared" si="109"/>
        <v>0</v>
      </c>
      <c r="AQ134" t="e">
        <f t="shared" si="110"/>
        <v>#DIV/0!</v>
      </c>
      <c r="AR134" t="e">
        <f t="shared" si="111"/>
        <v>#DIV/0!</v>
      </c>
      <c r="AS134">
        <f t="shared" si="112"/>
        <v>94.594594594594611</v>
      </c>
      <c r="AT134">
        <f t="shared" si="113"/>
        <v>5.4054054054054061</v>
      </c>
      <c r="AU134">
        <f t="shared" si="114"/>
        <v>0</v>
      </c>
      <c r="AW134">
        <f t="shared" si="115"/>
        <v>89.171974522292999</v>
      </c>
      <c r="AX134">
        <f t="shared" si="116"/>
        <v>12.738853503184714</v>
      </c>
      <c r="AY134">
        <f t="shared" si="117"/>
        <v>0</v>
      </c>
      <c r="AZ134">
        <f t="shared" si="118"/>
        <v>101.91082802547771</v>
      </c>
      <c r="BA134">
        <f t="shared" si="119"/>
        <v>0</v>
      </c>
      <c r="BB134">
        <f t="shared" si="120"/>
        <v>0</v>
      </c>
      <c r="BC134">
        <f t="shared" si="121"/>
        <v>0</v>
      </c>
      <c r="BD134">
        <f t="shared" si="122"/>
        <v>101.91082802547771</v>
      </c>
      <c r="BE134">
        <f t="shared" si="123"/>
        <v>100</v>
      </c>
      <c r="BF134">
        <f t="shared" si="124"/>
        <v>0</v>
      </c>
      <c r="BG134">
        <f t="shared" si="125"/>
        <v>87.5</v>
      </c>
      <c r="BH134">
        <f t="shared" si="126"/>
        <v>12.5</v>
      </c>
      <c r="BI134">
        <f t="shared" si="127"/>
        <v>0</v>
      </c>
      <c r="BJ134" t="e">
        <f t="shared" si="128"/>
        <v>#DIV/0!</v>
      </c>
      <c r="BK134" t="e">
        <f t="shared" si="129"/>
        <v>#DIV/0!</v>
      </c>
      <c r="BL134">
        <f t="shared" si="130"/>
        <v>87.5</v>
      </c>
      <c r="BM134">
        <f t="shared" si="131"/>
        <v>12.5</v>
      </c>
      <c r="BN134">
        <f t="shared" si="132"/>
        <v>0</v>
      </c>
      <c r="BP134">
        <f t="shared" si="133"/>
        <v>0</v>
      </c>
      <c r="BQ134">
        <f t="shared" si="134"/>
        <v>0</v>
      </c>
      <c r="BR134">
        <f t="shared" si="135"/>
        <v>12.738853503184714</v>
      </c>
      <c r="BS134">
        <f t="shared" si="136"/>
        <v>19.108280254777071</v>
      </c>
    </row>
    <row r="135" spans="1:71">
      <c r="A135" s="5">
        <v>43682</v>
      </c>
      <c r="B135" s="31">
        <v>3</v>
      </c>
      <c r="C135" s="4">
        <v>6</v>
      </c>
      <c r="D135" s="4" t="s">
        <v>6</v>
      </c>
      <c r="E135" s="4">
        <v>4</v>
      </c>
      <c r="F135" s="4">
        <v>10</v>
      </c>
      <c r="G135" s="4">
        <v>2</v>
      </c>
      <c r="L135" s="4">
        <v>0</v>
      </c>
      <c r="M135" s="4">
        <v>12</v>
      </c>
      <c r="Q135">
        <v>35</v>
      </c>
      <c r="R135">
        <v>1</v>
      </c>
      <c r="T135">
        <f t="shared" si="93"/>
        <v>36</v>
      </c>
      <c r="Y135">
        <f t="shared" si="94"/>
        <v>0</v>
      </c>
      <c r="Z135">
        <f t="shared" si="95"/>
        <v>36</v>
      </c>
      <c r="AB135">
        <f t="shared" si="96"/>
        <v>445.85987261146499</v>
      </c>
      <c r="AC135">
        <f t="shared" si="97"/>
        <v>12.738853503184714</v>
      </c>
      <c r="AD135">
        <f t="shared" si="98"/>
        <v>0</v>
      </c>
      <c r="AE135">
        <f t="shared" si="99"/>
        <v>458.59872611464971</v>
      </c>
      <c r="AG135">
        <f t="shared" si="100"/>
        <v>0</v>
      </c>
      <c r="AH135">
        <f t="shared" si="101"/>
        <v>0</v>
      </c>
      <c r="AI135">
        <f t="shared" si="102"/>
        <v>0</v>
      </c>
      <c r="AJ135">
        <f t="shared" si="103"/>
        <v>0</v>
      </c>
      <c r="AK135">
        <f t="shared" si="104"/>
        <v>458.59872611464971</v>
      </c>
      <c r="AL135">
        <f t="shared" si="105"/>
        <v>100</v>
      </c>
      <c r="AM135">
        <f t="shared" si="106"/>
        <v>0</v>
      </c>
      <c r="AN135">
        <f t="shared" si="107"/>
        <v>97.222222222222214</v>
      </c>
      <c r="AO135">
        <f t="shared" si="108"/>
        <v>2.7777777777777777</v>
      </c>
      <c r="AP135">
        <f t="shared" si="109"/>
        <v>0</v>
      </c>
      <c r="AQ135" t="e">
        <f t="shared" si="110"/>
        <v>#DIV/0!</v>
      </c>
      <c r="AR135" t="e">
        <f t="shared" si="111"/>
        <v>#DIV/0!</v>
      </c>
      <c r="AS135">
        <f t="shared" si="112"/>
        <v>97.222222222222214</v>
      </c>
      <c r="AT135">
        <f t="shared" si="113"/>
        <v>2.7777777777777777</v>
      </c>
      <c r="AU135">
        <f t="shared" si="114"/>
        <v>0</v>
      </c>
      <c r="AW135">
        <f t="shared" si="115"/>
        <v>127.38853503184713</v>
      </c>
      <c r="AX135">
        <f t="shared" si="116"/>
        <v>25.477707006369428</v>
      </c>
      <c r="AY135">
        <f t="shared" si="117"/>
        <v>0</v>
      </c>
      <c r="AZ135">
        <f t="shared" si="118"/>
        <v>152.86624203821657</v>
      </c>
      <c r="BA135">
        <f t="shared" si="119"/>
        <v>0</v>
      </c>
      <c r="BB135">
        <f t="shared" si="120"/>
        <v>0</v>
      </c>
      <c r="BC135">
        <f t="shared" si="121"/>
        <v>0</v>
      </c>
      <c r="BD135">
        <f t="shared" si="122"/>
        <v>152.86624203821657</v>
      </c>
      <c r="BE135">
        <f t="shared" si="123"/>
        <v>100</v>
      </c>
      <c r="BF135">
        <f t="shared" si="124"/>
        <v>0</v>
      </c>
      <c r="BG135">
        <f t="shared" si="125"/>
        <v>83.333333333333329</v>
      </c>
      <c r="BH135">
        <f t="shared" si="126"/>
        <v>16.666666666666664</v>
      </c>
      <c r="BI135">
        <f t="shared" si="127"/>
        <v>0</v>
      </c>
      <c r="BJ135" t="e">
        <f t="shared" si="128"/>
        <v>#DIV/0!</v>
      </c>
      <c r="BK135" t="e">
        <f t="shared" si="129"/>
        <v>#DIV/0!</v>
      </c>
      <c r="BL135">
        <f t="shared" si="130"/>
        <v>83.333333333333329</v>
      </c>
      <c r="BM135">
        <f t="shared" si="131"/>
        <v>16.666666666666664</v>
      </c>
      <c r="BN135">
        <f t="shared" si="132"/>
        <v>0</v>
      </c>
      <c r="BP135">
        <f t="shared" si="133"/>
        <v>0</v>
      </c>
      <c r="BQ135">
        <f t="shared" si="134"/>
        <v>0</v>
      </c>
      <c r="BR135">
        <f t="shared" si="135"/>
        <v>0</v>
      </c>
      <c r="BS135">
        <f t="shared" si="136"/>
        <v>0</v>
      </c>
    </row>
    <row r="136" spans="1:71">
      <c r="A136" s="5">
        <v>43682</v>
      </c>
      <c r="B136" s="31">
        <v>3</v>
      </c>
      <c r="C136" s="4">
        <v>6</v>
      </c>
      <c r="D136" s="4" t="s">
        <v>6</v>
      </c>
      <c r="E136" s="4">
        <v>5</v>
      </c>
      <c r="F136" s="4">
        <v>6</v>
      </c>
      <c r="K136" s="4">
        <v>2</v>
      </c>
      <c r="L136" s="4">
        <v>0</v>
      </c>
      <c r="M136" s="4">
        <v>8</v>
      </c>
      <c r="O136" s="4">
        <v>3.4</v>
      </c>
      <c r="Q136">
        <v>18</v>
      </c>
      <c r="T136">
        <f t="shared" si="93"/>
        <v>18</v>
      </c>
      <c r="Y136">
        <f t="shared" si="94"/>
        <v>0</v>
      </c>
      <c r="Z136">
        <f t="shared" si="95"/>
        <v>18</v>
      </c>
      <c r="AB136">
        <f t="shared" si="96"/>
        <v>229.29936305732485</v>
      </c>
      <c r="AC136">
        <f t="shared" si="97"/>
        <v>0</v>
      </c>
      <c r="AD136">
        <f t="shared" si="98"/>
        <v>0</v>
      </c>
      <c r="AE136">
        <f t="shared" si="99"/>
        <v>229.29936305732485</v>
      </c>
      <c r="AG136">
        <f t="shared" si="100"/>
        <v>0</v>
      </c>
      <c r="AH136">
        <f t="shared" si="101"/>
        <v>0</v>
      </c>
      <c r="AI136">
        <f t="shared" si="102"/>
        <v>0</v>
      </c>
      <c r="AJ136">
        <f t="shared" si="103"/>
        <v>0</v>
      </c>
      <c r="AK136">
        <f t="shared" si="104"/>
        <v>229.29936305732485</v>
      </c>
      <c r="AL136">
        <f t="shared" si="105"/>
        <v>100</v>
      </c>
      <c r="AM136">
        <f t="shared" ref="AM136" si="137">AF136/AK136*100</f>
        <v>0</v>
      </c>
      <c r="AN136">
        <f t="shared" si="107"/>
        <v>100</v>
      </c>
      <c r="AO136">
        <f t="shared" si="108"/>
        <v>0</v>
      </c>
      <c r="AP136">
        <f t="shared" si="109"/>
        <v>0</v>
      </c>
      <c r="AQ136" t="e">
        <f t="shared" si="110"/>
        <v>#DIV/0!</v>
      </c>
      <c r="AR136" t="e">
        <f t="shared" si="111"/>
        <v>#DIV/0!</v>
      </c>
      <c r="AS136">
        <f t="shared" si="112"/>
        <v>100</v>
      </c>
      <c r="AT136">
        <f t="shared" si="113"/>
        <v>0</v>
      </c>
      <c r="AU136">
        <f t="shared" si="114"/>
        <v>0</v>
      </c>
      <c r="AW136">
        <f t="shared" si="115"/>
        <v>76.433121019108285</v>
      </c>
      <c r="AX136">
        <f t="shared" si="116"/>
        <v>0</v>
      </c>
      <c r="AY136">
        <f t="shared" si="117"/>
        <v>0</v>
      </c>
      <c r="AZ136">
        <f t="shared" si="118"/>
        <v>76.433121019108285</v>
      </c>
      <c r="BA136">
        <f t="shared" si="119"/>
        <v>0</v>
      </c>
      <c r="BB136">
        <f t="shared" si="120"/>
        <v>0</v>
      </c>
      <c r="BC136">
        <f t="shared" si="121"/>
        <v>0</v>
      </c>
      <c r="BD136">
        <f t="shared" si="122"/>
        <v>76.433121019108285</v>
      </c>
      <c r="BE136">
        <f t="shared" si="123"/>
        <v>100</v>
      </c>
      <c r="BF136">
        <f t="shared" si="124"/>
        <v>0</v>
      </c>
      <c r="BG136">
        <f t="shared" si="125"/>
        <v>100</v>
      </c>
      <c r="BH136">
        <f t="shared" si="126"/>
        <v>0</v>
      </c>
      <c r="BI136">
        <f t="shared" si="127"/>
        <v>0</v>
      </c>
      <c r="BJ136" t="e">
        <f t="shared" si="128"/>
        <v>#DIV/0!</v>
      </c>
      <c r="BK136" t="e">
        <f t="shared" si="129"/>
        <v>#DIV/0!</v>
      </c>
      <c r="BL136">
        <f t="shared" si="130"/>
        <v>100</v>
      </c>
      <c r="BM136">
        <f t="shared" si="131"/>
        <v>0</v>
      </c>
      <c r="BN136">
        <f t="shared" si="132"/>
        <v>0</v>
      </c>
      <c r="BP136">
        <f t="shared" si="133"/>
        <v>0</v>
      </c>
      <c r="BQ136">
        <f t="shared" si="134"/>
        <v>0</v>
      </c>
      <c r="BR136">
        <f t="shared" si="135"/>
        <v>25.477707006369428</v>
      </c>
      <c r="BS136">
        <f t="shared" si="136"/>
        <v>43.312101910828027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Data sheet</vt:lpstr>
      <vt:lpstr>Bud Data Sheet</vt:lpstr>
      <vt:lpstr>Crown Buds working file</vt:lpstr>
      <vt:lpstr>Stolon Buds working file</vt:lpstr>
      <vt:lpstr>SAS or 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zilverberg</dc:creator>
  <cp:lastModifiedBy>luke zilverberg</cp:lastModifiedBy>
  <dcterms:created xsi:type="dcterms:W3CDTF">2019-08-23T15:55:58Z</dcterms:created>
  <dcterms:modified xsi:type="dcterms:W3CDTF">2019-08-23T23:08:32Z</dcterms:modified>
</cp:coreProperties>
</file>