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https://0rjpc-my.sharepoint.com/personal/huzaifa1818_0rjpc_onmicrosoft_com/Documents/Desktop/Excel folder/New folder/Sales Dashboard/"/>
    </mc:Choice>
  </mc:AlternateContent>
  <xr:revisionPtr revIDLastSave="1837" documentId="13_ncr:1_{00C359E4-B550-4293-A011-1B291E61540C}" xr6:coauthVersionLast="47" xr6:coauthVersionMax="47" xr10:uidLastSave="{BDB5696D-4663-449B-BD60-512947E56DA2}"/>
  <bookViews>
    <workbookView xWindow="-120" yWindow="-120" windowWidth="20730" windowHeight="11160" xr2:uid="{0A0D8D68-EFC2-4074-BDCA-85DAF874A3F1}"/>
  </bookViews>
  <sheets>
    <sheet name="Dashboard" sheetId="9" r:id="rId1"/>
    <sheet name="Analysis" sheetId="10" r:id="rId2"/>
    <sheet name="Input Data" sheetId="2" r:id="rId3"/>
    <sheet name="Target" sheetId="8" r:id="rId4"/>
    <sheet name="Customer" sheetId="6" r:id="rId5"/>
  </sheets>
  <definedNames>
    <definedName name="_xlnm._FilterDatabase" localSheetId="4" hidden="1">Customer!$A$1:$B$41</definedName>
    <definedName name="_xlchart.v5.0" hidden="1">Analysis!$L$2</definedName>
    <definedName name="_xlchart.v5.1" hidden="1">Analysis!$L$3:$L$17</definedName>
    <definedName name="_xlchart.v5.2" hidden="1">Analysis!$M$2</definedName>
    <definedName name="_xlchart.v5.3" hidden="1">Analysis!$M$3:$M$17</definedName>
    <definedName name="_xlcn.WorksheetConnection_Sheet1B2C18" hidden="1">Customer!$E$2:$F$16</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0" l="1" a="1"/>
  <c r="L3" i="10" s="1"/>
  <c r="D2" i="8"/>
  <c r="F2" i="8" s="1"/>
  <c r="D3" i="8"/>
  <c r="F3" i="8" s="1"/>
  <c r="D4" i="8"/>
  <c r="E4" i="8" s="1"/>
  <c r="D5" i="8"/>
  <c r="F5" i="8" s="1"/>
  <c r="D6" i="8"/>
  <c r="F6" i="8" s="1"/>
  <c r="D7" i="8"/>
  <c r="F7" i="8" s="1"/>
  <c r="D8" i="8"/>
  <c r="F8" i="8" s="1"/>
  <c r="D9" i="8"/>
  <c r="F9" i="8" s="1"/>
  <c r="D10" i="8"/>
  <c r="F10" i="8" s="1"/>
  <c r="D11" i="8"/>
  <c r="F11" i="8" s="1"/>
  <c r="D12" i="8"/>
  <c r="F12" i="8" s="1"/>
  <c r="D13" i="8"/>
  <c r="F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E12" i="8" l="1"/>
  <c r="E8" i="8"/>
  <c r="E3" i="8"/>
  <c r="F4" i="8"/>
  <c r="E11" i="8"/>
  <c r="E7" i="8"/>
  <c r="E2" i="8"/>
  <c r="E10" i="8"/>
  <c r="E6" i="8"/>
  <c r="E13" i="8"/>
  <c r="E9" i="8"/>
  <c r="E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<sst xmlns="http://schemas.openxmlformats.org/spreadsheetml/2006/main" count="1875" uniqueCount="140">
  <si>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</si>
  <si>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</si>
  <si>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</si>
  <si>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</si>
  <si>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</si>
  <si>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</si>
  <si>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</si>
  <si>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</si>
  <si>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</si>
  <si>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</si>
  <si>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</si>
  <si>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</si>
  <si>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</si>
  <si>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</si>
  <si>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</si>
  <si>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</si>
  <si>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</si>
  <si>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</si>
  <si>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</si>
  <si>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</si>
  <si>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</si>
  <si>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</si>
  <si>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</si>
  <si>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</si>
  <si>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</si>
  <si>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</si>
  <si>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</si>
  <si>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</si>
  <si>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</si>
  <si>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</si>
  <si>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</si>
  <si>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</si>
  <si>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</si>
  <si>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</si>
  <si>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</si>
  <si>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</si>
  <si>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</si>
  <si>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</si>
  <si>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</si>
  <si>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</si>
  <si>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</si>
  <si>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</si>
  <si>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</si>
  <si>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</si>
  <si>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</si>
  <si>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</si>
  <si>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</si>
  <si>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</si>
  <si>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</si>
  <si>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</si>
  <si>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</si>
  <si>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</si>
  <si>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</si>
  <si>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</si>
  <si>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</si>
  <si>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</si>
  <si>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</si>
  <si>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</si>
  <si>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</si>
  <si>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</si>
  <si>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</si>
  <si>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</si>
  <si>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</si>
  <si>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</si>
  <si>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</si>
  <si>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</si>
  <si>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</si>
  <si>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</si>
  <si>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</si>
  <si>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</si>
  <si>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</si>
  <si>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</si>
  <si>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</si>
  <si>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</si>
  <si>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</si>
  <si>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</si>
  <si>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</si>
  <si>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</si>
  <si>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</si>
  <si>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</si>
  <si>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</si>
  <si>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</si>
  <si>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</si>
  <si>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</si>
  <si>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</si>
  <si>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</si>
  <si>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</si>
  <si>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</si>
  <si>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</si>
  <si>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</si>
  <si>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</si>
  <si>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</si>
  <si>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</si>
  <si>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</si>
  <si>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</si>
  <si>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</si>
  <si>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</si>
  <si>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</si>
  <si>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</si>
  <si>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</si>
  <si>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</si>
  <si>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</si>
  <si>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</si>
  <si>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</si>
  <si>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</si>
  <si>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</si>
  <si>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</si>
  <si>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</si>
  <si>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</si>
  <si>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</si>
  <si>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</si>
  <si>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</si>
  <si>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</si>
  <si>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</si>
  <si>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</si>
  <si>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</si>
  <si>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</si>
  <si>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</si>
  <si>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</si>
  <si>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</si>
  <si>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</si>
  <si>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</si>
  <si>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</si>
  <si>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</si>
  <si>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</si>
  <si>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</si>
  <si>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</si>
  <si>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</si>
  <si>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</si>
  <si>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TOTAL SALES</t>
  </si>
  <si>
    <t>COUNTRY</t>
  </si>
  <si>
    <t>MONTH</t>
  </si>
  <si>
    <t>Week</t>
  </si>
  <si>
    <t>REGION</t>
  </si>
  <si>
    <t>Sum of TOTAL SALES</t>
  </si>
  <si>
    <t>Row Labels</t>
  </si>
  <si>
    <t>WEEK</t>
  </si>
  <si>
    <t>Below</t>
  </si>
  <si>
    <t>Above</t>
  </si>
  <si>
    <t>Total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</si>
</sst>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 #,##0.00_ ;_ * \-#,##0.00_ ;_ * &quot;-&quot;??_ ;_ @_ "/>
    <numFmt numFmtId="165" formatCode="&quot;$&quot;#,##0"/>
  </numFmts>
  <fonts count="6" x14ac:knownFonts="1">
    <font>
      <sz val="11"/>
      <color theme="1"/>
      <name val="Gill Sans MT"/>
      <family val="2"/>
      <scheme val="minor"/>
    </font>
    <font>
      <sz val="11"/>
      <color theme="1"/>
      <name val="Gill Sans MT"/>
      <family val="2"/>
      <scheme val="minor"/>
    </font>
    <font>
      <sz val="8"/>
      <name val="Gill Sans MT"/>
      <family val="2"/>
      <scheme val="minor"/>
    </font>
    <font>
      <sz val="11"/>
      <color rgb="FF002060"/>
      <name val="Gill Sans MT"/>
      <family val="2"/>
      <scheme val="minor"/>
    </font>
    <font>
      <b/>
      <sz val="11"/>
      <color rgb="FF002060"/>
      <name val="Gill Sans MT"/>
      <family val="2"/>
      <scheme val="minor"/>
    </font>
    <font>
      <sz val="11"/>
      <name val="Gill Sans MT"/>
      <family val="2"/>
      <scheme val="minor"/>
    </font>
  </fonts>
  <fills count="6">
    <fill>
      <patternFill patternType="none"/>
    </fill>
    <fill>
      <patternFill patternType="gray125"/>
    </fill>
    <fill>
      <patternFill patternType="solid">
        <fgColor rgb="FFD1B2E8"/>
        <bgColor indexed="64"/>
      </patternFill>
    </fill>
    <fill>
      <patternFill patternType="solid">
        <fgColor rgb="FF916D81"/>
        <bgColor indexed="64"/>
      </patternFill>
    </fill>
    <fill>
      <patternFill patternType="solid">
        <fgColor theme="0"/>
        <bgColor indexed="64"/>
      </patternFill>
    </fill>
    <fill>
      <patternFill patternType="solid">
        <fgColor theme="6" tint="0.59999389629810485"/>
        <bgColor indexed="64"/>
      </patternFill>
    </fill>
  </fills>
  <borders count="2">
    <border>
      <left/>
      <right/>
      <top/>
      <bottom/>
      <diagonal/>
    </border>
    <border>
      <left/>
      <right/>
      <top/>
      <bottom style="medium">
        <color rgb="FF7030A0"/>
      </bottom>
      <diagonal/>
    </border>
  </borders>
  <cellStyleXfs count="2">
    <xf numFmtId="0" fontId="0" fillId="0" borderId="0"/>
    <xf numFmtId="164" fontId="1" fillId="0" borderId="0" applyFont="0" applyFill="0" applyBorder="0" applyAlignment="0" applyProtection="0"/>
  </cellStyleXfs>
  <cellXfs count="18">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4" fillId="2" borderId="0" xfId="0" applyFont="1" applyFill="1" applyAlignment="1">
      <alignment horizontal="center" vertical="center"/>
    </xf>
    <xf numFmtId="0" fontId="0" fillId="0" borderId="0" xfId="0" pivotButton="1"/>
    <xf numFmtId="0" fontId="0" fillId="0" borderId="0" xfId="0" applyAlignment="1">
      <alignment horizontal="left"/>
    </xf>
    <xf numFmtId="0" fontId="0" fillId="3" borderId="0" xfId="0" applyFill="1"/>
    <xf numFmtId="165" fontId="0" fillId="0" borderId="0" xfId="0" applyNumberFormat="1"/>
    <xf numFmtId="1" fontId="0" fillId="0" borderId="0" xfId="0" applyNumberFormat="1"/>
    <xf numFmtId="0" fontId="0" fillId="4" borderId="0" xfId="0" applyFill="1"/>
    <xf numFmtId="0" fontId="0" fillId="5" borderId="0" xfId="0" applyFill="1"/>
  </cellXfs>
  <cellStyles count="2">
    <cellStyle name="Comma" xfId="1" builtinId="3"/>
    <cellStyle name="Normal" xfId="0" builtinId="0"/>
  </cellStyles>
  <dxfs count="36">
    <dxf>
      <font>
        <b val="0"/>
        <i val="0"/>
        <strike val="0"/>
        <condense val="0"/>
        <extend val="0"/>
        <outline val="0"/>
        <shadow val="0"/>
        <u val="none"/>
        <vertAlign val="baseline"/>
        <sz val="11"/>
        <color rgb="FF002060"/>
        <name val="Gill Sans MT"/>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Gill Sans MT"/>
        <family val="2"/>
        <scheme val="minor"/>
      </font>
      <fill>
        <patternFill patternType="solid">
          <fgColor indexed="64"/>
          <bgColor rgb="FFD1B2E8"/>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3" formatCode="#,##0"/>
      <fill>
        <patternFill patternType="none">
          <fgColor indexed="64"/>
          <bgColor indexed="65"/>
        </patternFill>
      </fill>
      <alignment horizontal="right" vertical="center" textRotation="0" wrapText="0" indent="0" justifyLastLine="0" shrinkToFit="0" readingOrder="0"/>
    </dxf>
    <dxf>
      <numFmt numFmtId="3" formatCode="#,##0"/>
    </dxf>
    <dxf>
      <font>
        <b val="0"/>
        <i val="0"/>
        <strike val="0"/>
        <condense val="0"/>
        <extend val="0"/>
        <outline val="0"/>
        <shadow val="0"/>
        <u val="none"/>
        <vertAlign val="baseline"/>
        <sz val="11"/>
        <color rgb="FF002060"/>
        <name val="Gill Sans MT"/>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Gill Sans MT"/>
        <family val="2"/>
        <scheme val="minor"/>
      </font>
      <numFmt numFmtId="0" formatCode="General"/>
      <fill>
        <patternFill patternType="none">
          <fgColor indexed="64"/>
          <bgColor auto="1"/>
        </patternFill>
      </fill>
    </dxf>
    <dxf>
      <font>
        <strike val="0"/>
        <outline val="0"/>
        <shadow val="0"/>
        <u val="none"/>
        <vertAlign val="baseline"/>
        <sz val="11"/>
        <color rgb="FF002060"/>
        <name val="Gill Sans MT"/>
        <family val="2"/>
        <scheme val="minor"/>
      </font>
      <numFmt numFmtId="0" formatCode="General"/>
      <fill>
        <patternFill patternType="none">
          <fgColor indexed="64"/>
          <bgColor auto="1"/>
        </patternFill>
      </fill>
    </dxf>
    <dxf>
      <font>
        <strike val="0"/>
        <outline val="0"/>
        <shadow val="0"/>
        <u val="none"/>
        <vertAlign val="baseline"/>
        <sz val="11"/>
        <color rgb="FF002060"/>
        <name val="Gill Sans MT"/>
        <family val="2"/>
        <scheme val="minor"/>
      </font>
      <numFmt numFmtId="0" formatCode="General"/>
      <fill>
        <patternFill patternType="none">
          <fgColor indexed="64"/>
          <bgColor auto="1"/>
        </patternFill>
      </fill>
    </dxf>
    <dxf>
      <font>
        <strike val="0"/>
        <outline val="0"/>
        <shadow val="0"/>
        <u val="none"/>
        <vertAlign val="baseline"/>
        <sz val="11"/>
        <color rgb="FF002060"/>
        <name val="Gill Sans MT"/>
        <family val="2"/>
        <scheme val="minor"/>
      </font>
      <numFmt numFmtId="0" formatCode="General"/>
      <fill>
        <patternFill patternType="none">
          <fgColor indexed="64"/>
          <bgColor auto="1"/>
        </patternFill>
      </fill>
    </dxf>
    <dxf>
      <font>
        <strike val="0"/>
        <outline val="0"/>
        <shadow val="0"/>
        <u val="none"/>
        <vertAlign val="baseline"/>
        <sz val="11"/>
        <color rgb="FF002060"/>
        <name val="Gill Sans MT"/>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Gill Sans MT"/>
        <family val="2"/>
        <scheme val="minor"/>
      </font>
      <numFmt numFmtId="0" formatCode="General"/>
      <fill>
        <patternFill patternType="none">
          <fgColor indexed="64"/>
          <bgColor indexed="65"/>
        </patternFill>
      </fill>
    </dxf>
    <dxf>
      <font>
        <strike val="0"/>
        <outline val="0"/>
        <shadow val="0"/>
        <u val="none"/>
        <vertAlign val="baseline"/>
        <sz val="11"/>
        <color rgb="FF002060"/>
        <name val="Gill Sans MT"/>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Gill Sans MT"/>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0" formatCode="General"/>
      <fill>
        <patternFill patternType="none">
          <fgColor indexed="64"/>
          <bgColor indexed="65"/>
        </patternFill>
      </fill>
    </dxf>
    <dxf>
      <font>
        <strike val="0"/>
        <outline val="0"/>
        <shadow val="0"/>
        <u val="none"/>
        <vertAlign val="baseline"/>
        <sz val="11"/>
        <color rgb="FF002060"/>
        <name val="Gill Sans MT"/>
        <family val="2"/>
        <scheme val="minor"/>
      </font>
      <numFmt numFmtId="166"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Gill Sans MT"/>
        <family val="2"/>
        <scheme val="minor"/>
      </font>
      <numFmt numFmtId="166" formatCode="dd/mm/yyyy"/>
      <fill>
        <patternFill patternType="none">
          <fgColor indexed="64"/>
          <bgColor indexed="65"/>
        </patternFill>
      </fill>
    </dxf>
    <dxf>
      <font>
        <strike val="0"/>
        <outline val="0"/>
        <shadow val="0"/>
        <u val="none"/>
        <vertAlign val="baseline"/>
        <sz val="11"/>
        <color rgb="FF002060"/>
        <name val="Gill Sans MT"/>
        <family val="2"/>
        <scheme val="minor"/>
      </font>
      <numFmt numFmtId="166" formatCode="dd/mm/yyyy"/>
      <fill>
        <patternFill patternType="none">
          <fgColor indexed="64"/>
          <bgColor auto="1"/>
        </patternFill>
      </fill>
    </dxf>
    <dxf>
      <font>
        <strike val="0"/>
        <outline val="0"/>
        <shadow val="0"/>
        <u val="none"/>
        <vertAlign val="baseline"/>
        <sz val="11"/>
        <color rgb="FF002060"/>
        <name val="Gill Sans MT"/>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Gill Sans MT"/>
        <family val="2"/>
        <scheme val="minor"/>
      </font>
      <fill>
        <patternFill patternType="solid">
          <fgColor indexed="64"/>
          <bgColor rgb="FFD1B2E8"/>
        </patternFill>
      </fill>
      <alignment horizontal="center" vertical="center" textRotation="0" wrapText="0" indent="0" justifyLastLine="0" shrinkToFit="0" readingOrder="0"/>
    </dxf>
    <dxf>
      <numFmt numFmtId="165" formatCode="&quot;$&quot;#,##0"/>
    </dxf>
    <dxf>
      <numFmt numFmtId="165" formatCode="&quot;$&quot;#,##0"/>
    </dxf>
    <dxf>
      <numFmt numFmtId="1" formatCode="0"/>
    </dxf>
    <dxf>
      <font>
        <b/>
        <i val="0"/>
        <sz val="11"/>
        <color rgb="FFFFC000"/>
        <name val="Poppins"/>
      </font>
      <fill>
        <patternFill>
          <bgColor rgb="FF462B3A"/>
        </patternFill>
      </fill>
      <border diagonalUp="0" diagonalDown="0">
        <left/>
        <right/>
        <top/>
        <bottom/>
        <vertical/>
        <horizontal/>
      </border>
    </dxf>
    <dxf>
      <font>
        <sz val="10"/>
        <color theme="0"/>
        <name val="Poppins"/>
      </font>
      <fill>
        <patternFill patternType="solid">
          <bgColor rgb="FF754861"/>
        </patternFill>
      </fill>
      <border diagonalUp="0" diagonalDown="0">
        <left/>
        <right/>
        <top/>
        <bottom/>
        <vertical/>
        <horizontal/>
      </border>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35"/>
      <tableStyleElement type="headerRow" dxfId="34"/>
    </tableStyle>
    <tableStyle name="SLICER 2" pivot="0" table="0" count="10" xr9:uid="{769878D4-7673-4D04-A1D4-233D8E2F7056}">
      <tableStyleElement type="wholeTable" dxfId="33"/>
      <tableStyleElement type="headerRow" dxfId="32"/>
    </tableStyle>
  </tableStyles>
  <colors>
    <mruColors>
      <color rgb="FF462B3A"/>
      <color rgb="FF916D81"/>
      <color rgb="FF835A71"/>
      <color rgb="FF754861"/>
      <color rgb="FF5E3A4E"/>
      <color rgb="FF993366"/>
      <color rgb="FF67334D"/>
      <color rgb="FF59294B"/>
      <color rgb="FFF6F8FC"/>
      <color rgb="FFE7E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8.xml"/><Relationship Id="rId5" Type="http://schemas.openxmlformats.org/officeDocument/2006/relationships/worksheet" Target="worksheets/sheet5.xml"/><Relationship Id="rId15" Type="http://schemas.microsoft.com/office/2017/10/relationships/person" Target="persons/person.xml"/><Relationship Id="rId23" Type="http://schemas.openxmlformats.org/officeDocument/2006/relationships/customXml" Target="../customXml/item7.xml"/><Relationship Id="rId10" Type="http://schemas.openxmlformats.org/officeDocument/2006/relationships/connections" Target="connection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FFC000"/>
                </a:solidFill>
                <a:latin typeface="Times New Roman" panose="02020603050405020304" pitchFamily="18" charset="0"/>
                <a:ea typeface="+mn-ea"/>
                <a:cs typeface="Times New Roman" panose="02020603050405020304" pitchFamily="18" charset="0"/>
              </a:defRPr>
            </a:pPr>
            <a:r>
              <a:rPr lang="en-US" sz="1600">
                <a:solidFill>
                  <a:srgbClr val="FFC000"/>
                </a:solidFill>
                <a:latin typeface="Times New Roman" panose="02020603050405020304" pitchFamily="18" charset="0"/>
                <a:cs typeface="Times New Roman" panose="02020603050405020304" pitchFamily="18" charset="0"/>
              </a:rPr>
              <a:t>Monthly Sale(Target Vs Actual)</a:t>
            </a: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FFC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1185407975618818"/>
          <c:y val="0.16693433162056975"/>
          <c:w val="0.84865726159230093"/>
          <c:h val="0.7220514811876938"/>
        </c:manualLayout>
      </c:layout>
      <c:barChart>
        <c:barDir val="col"/>
        <c:grouping val="clustered"/>
        <c:varyColors val="0"/>
        <c:ser>
          <c:idx val="1"/>
          <c:order val="1"/>
          <c:tx>
            <c:strRef>
              <c:f>Target!$E$1</c:f>
              <c:strCache>
                <c:ptCount val="1"/>
                <c:pt idx="0">
                  <c:v>Above</c:v>
                </c:pt>
              </c:strCache>
            </c:strRef>
          </c:tx>
          <c:spPr>
            <a:gradFill>
              <a:gsLst>
                <a:gs pos="35000">
                  <a:srgbClr val="462B3A"/>
                </a:gs>
                <a:gs pos="8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#,##0</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0-22E1-4DE0-917C-F27F34DF1EA4}"/>
            </c:ext>
          </c:extLst>
        </c:ser>
        <c:ser>
          <c:idx val="2"/>
          <c:order val="2"/>
          <c:tx>
            <c:strRef>
              <c:f>Target!$F$1</c:f>
              <c:strCache>
                <c:ptCount val="1"/>
                <c:pt idx="0">
                  <c:v>Below</c:v>
                </c:pt>
              </c:strCache>
            </c:strRef>
          </c:tx>
          <c:spPr>
            <a:gradFill>
              <a:gsLst>
                <a:gs pos="0">
                  <a:srgbClr val="7030A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#,##0</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22E1-4DE0-917C-F27F34DF1EA4}"/>
            </c:ext>
          </c:extLst>
        </c:ser>
        <c:dLbls>
          <c:showLegendKey val="0"/>
          <c:showVal val="0"/>
          <c:showCatName val="0"/>
          <c:showSerName val="0"/>
          <c:showPercent val="0"/>
          <c:showBubbleSize val="0"/>
        </c:dLbls>
        <c:gapWidth val="44"/>
        <c:overlap val="-27"/>
        <c:axId val="700441152"/>
        <c:axId val="700442112"/>
      </c:barChart>
      <c:lineChart>
        <c:grouping val="standard"/>
        <c:varyColors val="0"/>
        <c:ser>
          <c:idx val="0"/>
          <c:order val="0"/>
          <c:tx>
            <c:strRef>
              <c:f>Target!$C$1</c:f>
              <c:strCache>
                <c:ptCount val="1"/>
                <c:pt idx="0">
                  <c:v>Target ($)</c:v>
                </c:pt>
              </c:strCache>
            </c:strRef>
          </c:tx>
          <c:spPr>
            <a:ln w="28575" cap="rnd">
              <a:solidFill>
                <a:srgbClr val="462B3A"/>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22E1-4DE0-917C-F27F34DF1EA4}"/>
            </c:ext>
          </c:extLst>
        </c:ser>
        <c:dLbls>
          <c:showLegendKey val="0"/>
          <c:showVal val="0"/>
          <c:showCatName val="0"/>
          <c:showSerName val="0"/>
          <c:showPercent val="0"/>
          <c:showBubbleSize val="0"/>
        </c:dLbls>
        <c:marker val="1"/>
        <c:smooth val="0"/>
        <c:axId val="700441152"/>
        <c:axId val="700442112"/>
      </c:lineChart>
      <c:catAx>
        <c:axId val="70044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700442112"/>
        <c:crosses val="autoZero"/>
        <c:auto val="1"/>
        <c:lblAlgn val="ctr"/>
        <c:lblOffset val="100"/>
        <c:noMultiLvlLbl val="0"/>
      </c:catAx>
      <c:valAx>
        <c:axId val="7004421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700441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[Sales-Distribution-Dashboard.xlsx]Analysis!PivotTable18</c:name>
    <c:fmtId val="4"/>
  </c:pivotSource>
  <c:chart>
    <c:title>
      <c:tx>
        <c:rich>
          <a:bodyPr rot="0" spcFirstLastPara="1" vertOverflow="ellipsis" vert="horz" wrap="square" anchor="ctr" anchorCtr="1"/>
          <a:lstStyle/>
          <a:p>
            <a:pPr>
              <a:defRPr lang="en-US" sz="1600" b="0" i="0" u="none" strike="noStrike" kern="1200" spc="0" baseline="0">
                <a:solidFill>
                  <a:srgbClr val="FFC000"/>
                </a:solidFill>
                <a:latin typeface="Times New Roman" panose="02020603050405020304" pitchFamily="18" charset="0"/>
                <a:ea typeface="+mn-ea"/>
                <a:cs typeface="Times New Roman" panose="02020603050405020304" pitchFamily="18" charset="0"/>
              </a:defRPr>
            </a:pPr>
            <a:r>
              <a:rPr lang="en-US" sz="1600">
                <a:solidFill>
                  <a:srgbClr val="FFC000"/>
                </a:solidFill>
                <a:latin typeface="Times New Roman" panose="02020603050405020304" pitchFamily="18" charset="0"/>
                <a:cs typeface="Times New Roman" panose="02020603050405020304" pitchFamily="18" charset="0"/>
              </a:rPr>
              <a:t>Weekly Sale</a:t>
            </a:r>
          </a:p>
        </c:rich>
      </c:tx>
      <c:overlay val="0"/>
      <c:spPr>
        <a:noFill/>
        <a:ln>
          <a:noFill/>
        </a:ln>
        <a:effectLst/>
      </c:spPr>
      <c:txPr>
        <a:bodyPr rot="0" spcFirstLastPara="1" vertOverflow="ellipsis" vert="horz" wrap="square" anchor="ctr" anchorCtr="1"/>
        <a:lstStyle/>
        <a:p>
          <a:pPr>
            <a:defRPr lang="en-US" sz="1600" b="0" i="0" u="none" strike="noStrike" kern="1200" spc="0" baseline="0">
              <a:solidFill>
                <a:srgbClr val="FFC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46000">
                <a:srgbClr val="462B3A"/>
              </a:gs>
              <a:gs pos="100000">
                <a:schemeClr val="accent1">
                  <a:lumMod val="45000"/>
                  <a:lumOff val="55000"/>
                </a:schemeClr>
              </a:gs>
              <a:gs pos="82000">
                <a:schemeClr val="accent1">
                  <a:lumMod val="45000"/>
                  <a:lumOff val="55000"/>
                </a:schemeClr>
              </a:gs>
              <a:gs pos="100000">
                <a:schemeClr val="accent1">
                  <a:lumMod val="30000"/>
                  <a:lumOff val="70000"/>
                </a:schemeClr>
              </a:gs>
            </a:gsLst>
            <a:lin ang="5400000" scaled="1"/>
          </a:gradFill>
          <a:ln>
            <a:solidFill>
              <a:srgbClr val="462B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Analysis!$D$21</c:f>
              <c:strCache>
                <c:ptCount val="1"/>
                <c:pt idx="0">
                  <c:v>Total</c:v>
                </c:pt>
              </c:strCache>
            </c:strRef>
          </c:tx>
          <c:spPr>
            <a:gradFill>
              <a:gsLst>
                <a:gs pos="46000">
                  <a:srgbClr val="462B3A"/>
                </a:gs>
                <a:gs pos="100000">
                  <a:schemeClr val="accent1">
                    <a:lumMod val="45000"/>
                    <a:lumOff val="55000"/>
                  </a:schemeClr>
                </a:gs>
                <a:gs pos="82000">
                  <a:schemeClr val="accent1">
                    <a:lumMod val="45000"/>
                    <a:lumOff val="55000"/>
                  </a:schemeClr>
                </a:gs>
                <a:gs pos="100000">
                  <a:schemeClr val="accent1">
                    <a:lumMod val="30000"/>
                    <a:lumOff val="70000"/>
                  </a:schemeClr>
                </a:gs>
              </a:gsLst>
              <a:lin ang="5400000" scaled="1"/>
            </a:gradFill>
            <a:ln>
              <a:solidFill>
                <a:srgbClr val="462B3A"/>
              </a:solidFill>
            </a:ln>
            <a:effectLst/>
          </c:spPr>
          <c:cat>
            <c:strRef>
              <c:f>Analysis!$C$22:$C$74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Analysis!$D$22:$D$74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F440-438B-8F87-6CB3F98474DA}"/>
            </c:ext>
          </c:extLst>
        </c:ser>
        <c:dLbls>
          <c:showLegendKey val="0"/>
          <c:showVal val="0"/>
          <c:showCatName val="0"/>
          <c:showSerName val="0"/>
          <c:showPercent val="0"/>
          <c:showBubbleSize val="0"/>
        </c:dLbls>
        <c:axId val="1289355999"/>
        <c:axId val="1289347839"/>
      </c:areaChart>
      <c:catAx>
        <c:axId val="1289355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FFC000"/>
                </a:solidFill>
                <a:latin typeface="+mn-lt"/>
                <a:ea typeface="+mn-ea"/>
                <a:cs typeface="+mn-cs"/>
              </a:defRPr>
            </a:pPr>
            <a:endParaRPr lang="en-US"/>
          </a:p>
        </c:txPr>
        <c:crossAx val="1289347839"/>
        <c:crosses val="autoZero"/>
        <c:auto val="1"/>
        <c:lblAlgn val="ctr"/>
        <c:lblOffset val="100"/>
        <c:noMultiLvlLbl val="0"/>
      </c:catAx>
      <c:valAx>
        <c:axId val="1289347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FFC000"/>
                </a:solidFill>
                <a:latin typeface="+mn-lt"/>
                <a:ea typeface="+mn-ea"/>
                <a:cs typeface="+mn-cs"/>
              </a:defRPr>
            </a:pPr>
            <a:endParaRPr lang="en-US"/>
          </a:p>
        </c:txPr>
        <c:crossAx val="128935599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[Sales-Distribution-Dashboard.xlsx]Analysis!PivotTable 12</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rgbClr val="FFC000"/>
                </a:solidFill>
              </a:rPr>
              <a:t>Region</a:t>
            </a:r>
            <a:r>
              <a:rPr lang="en-US" sz="1600" baseline="0">
                <a:solidFill>
                  <a:srgbClr val="FFC000"/>
                </a:solidFill>
              </a:rPr>
              <a:t> Wise Sales</a:t>
            </a:r>
            <a:endParaRPr lang="en-US" sz="1600">
              <a:solidFill>
                <a:srgbClr val="FFC000"/>
              </a:solidFill>
            </a:endParaRPr>
          </a:p>
        </c:rich>
      </c:tx>
      <c:layout>
        <c:manualLayout>
          <c:xMode val="edge"/>
          <c:yMode val="edge"/>
          <c:x val="0.33193454627159752"/>
          <c:y val="3.952380967200528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754861"/>
          </a:solidFill>
          <a:ln w="19050">
            <a:noFill/>
          </a:ln>
          <a:effectLst/>
        </c:spPr>
        <c:dLbl>
          <c:idx val="0"/>
          <c:layout>
            <c:manualLayout>
              <c:x val="3.1670625494853522E-3"/>
              <c:y val="-0.10624169986719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5E3A4E"/>
          </a:solidFill>
          <a:ln w="19050">
            <a:noFill/>
          </a:ln>
          <a:effectLst/>
        </c:spPr>
        <c:dLbl>
          <c:idx val="0"/>
          <c:layout>
            <c:manualLayout>
              <c:x val="5.3840063341250986E-2"/>
              <c:y val="-9.56175298804781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462B3A"/>
          </a:solidFill>
          <a:ln w="19050">
            <a:noFill/>
          </a:ln>
          <a:effectLst/>
        </c:spPr>
        <c:dLbl>
          <c:idx val="0"/>
          <c:layout>
            <c:manualLayout>
              <c:x val="8.2343626286619162E-2"/>
              <c:y val="6.3745019920318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59294B"/>
          </a:solidFill>
          <a:ln w="19050">
            <a:noFill/>
          </a:ln>
          <a:effectLst/>
        </c:spPr>
        <c:dLbl>
          <c:idx val="0"/>
          <c:layout>
            <c:manualLayout>
              <c:x val="-8.5510688836104548E-2"/>
              <c:y val="1.5936254980079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67334D"/>
          </a:solidFill>
          <a:ln w="19050">
            <a:noFill/>
          </a:ln>
          <a:effectLst/>
        </c:spPr>
        <c:dLbl>
          <c:idx val="0"/>
          <c:layout>
            <c:manualLayout>
              <c:x val="-8.2343626286619162E-2"/>
              <c:y val="-2.6560424966799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835A71"/>
          </a:solidFill>
          <a:ln w="19050">
            <a:noFill/>
          </a:ln>
          <a:effectLst/>
        </c:spPr>
        <c:dLbl>
          <c:idx val="0"/>
          <c:layout>
            <c:manualLayout>
              <c:x val="-6.9675376088677785E-2"/>
              <c:y val="-5.8432934926958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rgbClr val="993366"/>
          </a:solidFill>
          <a:ln w="19050">
            <a:noFill/>
          </a:ln>
          <a:effectLst/>
        </c:spPr>
        <c:dLbl>
          <c:idx val="0"/>
          <c:layout>
            <c:manualLayout>
              <c:x val="-2.5336500395882817E-2"/>
              <c:y val="-9.03054448871182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691625810924574"/>
          <c:y val="0.17247810837804567"/>
          <c:w val="0.38448100827019266"/>
          <c:h val="0.72132720135646766"/>
        </c:manualLayout>
      </c:layout>
      <c:doughnutChart>
        <c:varyColors val="1"/>
        <c:ser>
          <c:idx val="0"/>
          <c:order val="0"/>
          <c:tx>
            <c:strRef>
              <c:f>Analysis!$J$3</c:f>
              <c:strCache>
                <c:ptCount val="1"/>
                <c:pt idx="0">
                  <c:v>Total</c:v>
                </c:pt>
              </c:strCache>
            </c:strRef>
          </c:tx>
          <c:spPr>
            <a:ln>
              <a:noFill/>
            </a:ln>
          </c:spPr>
          <c:dPt>
            <c:idx val="0"/>
            <c:bubble3D val="0"/>
            <c:spPr>
              <a:solidFill>
                <a:srgbClr val="754861"/>
              </a:solidFill>
              <a:ln w="19050">
                <a:noFill/>
              </a:ln>
              <a:effectLst/>
            </c:spPr>
            <c:extLst>
              <c:ext xmlns:c16="http://schemas.microsoft.com/office/drawing/2014/chart" uri="{C3380CC4-5D6E-409C-BE32-E72D297353CC}">
                <c16:uniqueId val="{00000001-0572-44B5-8C6F-8F4BD2890747}"/>
              </c:ext>
            </c:extLst>
          </c:dPt>
          <c:dPt>
            <c:idx val="1"/>
            <c:bubble3D val="0"/>
            <c:spPr>
              <a:solidFill>
                <a:srgbClr val="5E3A4E"/>
              </a:solidFill>
              <a:ln w="19050">
                <a:noFill/>
              </a:ln>
              <a:effectLst/>
            </c:spPr>
            <c:extLst>
              <c:ext xmlns:c16="http://schemas.microsoft.com/office/drawing/2014/chart" uri="{C3380CC4-5D6E-409C-BE32-E72D297353CC}">
                <c16:uniqueId val="{00000003-0572-44B5-8C6F-8F4BD2890747}"/>
              </c:ext>
            </c:extLst>
          </c:dPt>
          <c:dPt>
            <c:idx val="2"/>
            <c:bubble3D val="0"/>
            <c:spPr>
              <a:solidFill>
                <a:srgbClr val="462B3A"/>
              </a:solidFill>
              <a:ln w="19050">
                <a:noFill/>
              </a:ln>
              <a:effectLst/>
            </c:spPr>
            <c:extLst>
              <c:ext xmlns:c16="http://schemas.microsoft.com/office/drawing/2014/chart" uri="{C3380CC4-5D6E-409C-BE32-E72D297353CC}">
                <c16:uniqueId val="{00000005-0572-44B5-8C6F-8F4BD2890747}"/>
              </c:ext>
            </c:extLst>
          </c:dPt>
          <c:dPt>
            <c:idx val="3"/>
            <c:bubble3D val="0"/>
            <c:spPr>
              <a:solidFill>
                <a:srgbClr val="59294B"/>
              </a:solidFill>
              <a:ln w="19050">
                <a:noFill/>
              </a:ln>
              <a:effectLst/>
            </c:spPr>
            <c:extLst>
              <c:ext xmlns:c16="http://schemas.microsoft.com/office/drawing/2014/chart" uri="{C3380CC4-5D6E-409C-BE32-E72D297353CC}">
                <c16:uniqueId val="{00000007-0572-44B5-8C6F-8F4BD2890747}"/>
              </c:ext>
            </c:extLst>
          </c:dPt>
          <c:dPt>
            <c:idx val="4"/>
            <c:bubble3D val="0"/>
            <c:spPr>
              <a:solidFill>
                <a:srgbClr val="67334D"/>
              </a:solidFill>
              <a:ln w="19050">
                <a:noFill/>
              </a:ln>
              <a:effectLst/>
            </c:spPr>
            <c:extLst>
              <c:ext xmlns:c16="http://schemas.microsoft.com/office/drawing/2014/chart" uri="{C3380CC4-5D6E-409C-BE32-E72D297353CC}">
                <c16:uniqueId val="{00000009-0572-44B5-8C6F-8F4BD2890747}"/>
              </c:ext>
            </c:extLst>
          </c:dPt>
          <c:dPt>
            <c:idx val="5"/>
            <c:bubble3D val="0"/>
            <c:spPr>
              <a:solidFill>
                <a:srgbClr val="835A71"/>
              </a:solidFill>
              <a:ln w="19050">
                <a:noFill/>
              </a:ln>
              <a:effectLst/>
            </c:spPr>
            <c:extLst>
              <c:ext xmlns:c16="http://schemas.microsoft.com/office/drawing/2014/chart" uri="{C3380CC4-5D6E-409C-BE32-E72D297353CC}">
                <c16:uniqueId val="{0000000B-0572-44B5-8C6F-8F4BD2890747}"/>
              </c:ext>
            </c:extLst>
          </c:dPt>
          <c:dPt>
            <c:idx val="6"/>
            <c:bubble3D val="0"/>
            <c:spPr>
              <a:solidFill>
                <a:srgbClr val="993366"/>
              </a:solidFill>
              <a:ln w="19050">
                <a:noFill/>
              </a:ln>
              <a:effectLst/>
            </c:spPr>
            <c:extLst>
              <c:ext xmlns:c16="http://schemas.microsoft.com/office/drawing/2014/chart" uri="{C3380CC4-5D6E-409C-BE32-E72D297353CC}">
                <c16:uniqueId val="{0000000D-0572-44B5-8C6F-8F4BD2890747}"/>
              </c:ext>
            </c:extLst>
          </c:dPt>
          <c:dLbls>
            <c:dLbl>
              <c:idx val="0"/>
              <c:layout>
                <c:manualLayout>
                  <c:x val="3.1670625494853522E-3"/>
                  <c:y val="-0.1062416998671979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2-44B5-8C6F-8F4BD2890747}"/>
                </c:ext>
              </c:extLst>
            </c:dLbl>
            <c:dLbl>
              <c:idx val="1"/>
              <c:layout>
                <c:manualLayout>
                  <c:x val="5.3840063341250986E-2"/>
                  <c:y val="-9.56175298804781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72-44B5-8C6F-8F4BD2890747}"/>
                </c:ext>
              </c:extLst>
            </c:dLbl>
            <c:dLbl>
              <c:idx val="2"/>
              <c:layout>
                <c:manualLayout>
                  <c:x val="8.2343626286619162E-2"/>
                  <c:y val="6.37450199203186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572-44B5-8C6F-8F4BD2890747}"/>
                </c:ext>
              </c:extLst>
            </c:dLbl>
            <c:dLbl>
              <c:idx val="3"/>
              <c:layout>
                <c:manualLayout>
                  <c:x val="-8.5510688836104548E-2"/>
                  <c:y val="1.59362549800795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572-44B5-8C6F-8F4BD2890747}"/>
                </c:ext>
              </c:extLst>
            </c:dLbl>
            <c:dLbl>
              <c:idx val="4"/>
              <c:layout>
                <c:manualLayout>
                  <c:x val="-8.2343626286619162E-2"/>
                  <c:y val="-2.65604249667994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572-44B5-8C6F-8F4BD2890747}"/>
                </c:ext>
              </c:extLst>
            </c:dLbl>
            <c:dLbl>
              <c:idx val="5"/>
              <c:layout>
                <c:manualLayout>
                  <c:x val="-6.9675376088677785E-2"/>
                  <c:y val="-5.84329349269588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572-44B5-8C6F-8F4BD2890747}"/>
                </c:ext>
              </c:extLst>
            </c:dLbl>
            <c:dLbl>
              <c:idx val="6"/>
              <c:layout>
                <c:manualLayout>
                  <c:x val="-2.5336500395882817E-2"/>
                  <c:y val="-9.030544488711822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0572-44B5-8C6F-8F4BD28907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Analysis!$I$4:$I$10</c:f>
              <c:strCache>
                <c:ptCount val="7"/>
                <c:pt idx="0">
                  <c:v>Central</c:v>
                </c:pt>
                <c:pt idx="1">
                  <c:v>East</c:v>
                </c:pt>
                <c:pt idx="2">
                  <c:v>Export</c:v>
                </c:pt>
                <c:pt idx="3">
                  <c:v>North</c:v>
                </c:pt>
                <c:pt idx="4">
                  <c:v>Northeast</c:v>
                </c:pt>
                <c:pt idx="5">
                  <c:v>South</c:v>
                </c:pt>
                <c:pt idx="6">
                  <c:v>Western</c:v>
                </c:pt>
              </c:strCache>
            </c:strRef>
          </c:cat>
          <c:val>
            <c:numRef>
              <c:f>Analysis!$J$4:$J$10</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0572-44B5-8C6F-8F4BD289074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994874461447034"/>
          <c:y val="0.23712493902863913"/>
          <c:w val="0.26118333085722772"/>
          <c:h val="0.6746294102617703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[Sales-Distribution-Dashboard.xlsx]Analysis!PivotTable15</c:name>
    <c:fmtId val="7"/>
  </c:pivotSource>
  <c:chart>
    <c:title>
      <c:tx>
        <c:rich>
          <a:bodyPr rot="0" spcFirstLastPara="1" vertOverflow="ellipsis" vert="horz" wrap="square" anchor="ctr" anchorCtr="1"/>
          <a:lstStyle/>
          <a:p>
            <a:pPr>
              <a:defRPr sz="1600" b="0" i="0" u="none" strike="noStrike" kern="1200" spc="0" baseline="0">
                <a:solidFill>
                  <a:srgbClr val="FFC000"/>
                </a:solidFill>
                <a:latin typeface="+mn-lt"/>
                <a:ea typeface="+mn-ea"/>
                <a:cs typeface="+mn-cs"/>
              </a:defRPr>
            </a:pPr>
            <a:r>
              <a:rPr lang="en-US" sz="1600">
                <a:solidFill>
                  <a:srgbClr val="FFC000"/>
                </a:solidFill>
              </a:rPr>
              <a:t>Top</a:t>
            </a:r>
            <a:r>
              <a:rPr lang="en-US" sz="1600" baseline="0">
                <a:solidFill>
                  <a:srgbClr val="FFC000"/>
                </a:solidFill>
              </a:rPr>
              <a:t> 1</a:t>
            </a:r>
            <a:r>
              <a:rPr lang="en-US" sz="1600">
                <a:solidFill>
                  <a:srgbClr val="FFC000"/>
                </a:solidFill>
              </a:rPr>
              <a:t>0</a:t>
            </a:r>
            <a:r>
              <a:rPr lang="en-US" sz="1600" baseline="0">
                <a:solidFill>
                  <a:srgbClr val="FFC000"/>
                </a:solidFill>
              </a:rPr>
              <a:t> Product</a:t>
            </a:r>
            <a:endParaRPr lang="en-US" sz="1600">
              <a:solidFill>
                <a:srgbClr val="FFC000"/>
              </a:solidFill>
            </a:endParaRPr>
          </a:p>
        </c:rich>
      </c:tx>
      <c:layout>
        <c:manualLayout>
          <c:xMode val="edge"/>
          <c:yMode val="edge"/>
          <c:x val="0.32863098391290918"/>
          <c:y val="6.384617930470505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0000">
                <a:srgbClr val="462B3A"/>
              </a:gs>
              <a:gs pos="76000">
                <a:schemeClr val="accent1">
                  <a:lumMod val="20000"/>
                  <a:lumOff val="80000"/>
                </a:scheme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27530270062275"/>
          <c:y val="0.26510994823180856"/>
          <c:w val="0.72622165777664893"/>
          <c:h val="0.72735908011498562"/>
        </c:manualLayout>
      </c:layout>
      <c:barChart>
        <c:barDir val="bar"/>
        <c:grouping val="clustered"/>
        <c:varyColors val="0"/>
        <c:ser>
          <c:idx val="0"/>
          <c:order val="0"/>
          <c:tx>
            <c:strRef>
              <c:f>Analysis!$J$21</c:f>
              <c:strCache>
                <c:ptCount val="1"/>
                <c:pt idx="0">
                  <c:v>Total</c:v>
                </c:pt>
              </c:strCache>
            </c:strRef>
          </c:tx>
          <c:spPr>
            <a:gradFill flip="none" rotWithShape="1">
              <a:gsLst>
                <a:gs pos="30000">
                  <a:srgbClr val="462B3A"/>
                </a:gs>
                <a:gs pos="76000">
                  <a:schemeClr val="accent1">
                    <a:lumMod val="20000"/>
                    <a:lumOff val="8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Analysis!$I$22:$I$31</c:f>
              <c:strCache>
                <c:ptCount val="10"/>
                <c:pt idx="0">
                  <c:v>Product10</c:v>
                </c:pt>
                <c:pt idx="1">
                  <c:v>Product42</c:v>
                </c:pt>
                <c:pt idx="2">
                  <c:v>Product05</c:v>
                </c:pt>
                <c:pt idx="3">
                  <c:v>Product21</c:v>
                </c:pt>
                <c:pt idx="4">
                  <c:v>Product32</c:v>
                </c:pt>
                <c:pt idx="5">
                  <c:v>Product22</c:v>
                </c:pt>
                <c:pt idx="6">
                  <c:v>Product19</c:v>
                </c:pt>
                <c:pt idx="7">
                  <c:v>Product24</c:v>
                </c:pt>
                <c:pt idx="8">
                  <c:v>Product41</c:v>
                </c:pt>
                <c:pt idx="9">
                  <c:v>Product30</c:v>
                </c:pt>
              </c:strCache>
            </c:strRef>
          </c:cat>
          <c:val>
            <c:numRef>
              <c:f>Analysis!$J$22:$J$31</c:f>
              <c:numCache>
                <c:formatCode>0</c:formatCode>
                <c:ptCount val="10"/>
                <c:pt idx="0">
                  <c:v>34991.64</c:v>
                </c:pt>
                <c:pt idx="1">
                  <c:v>38232</c:v>
                </c:pt>
                <c:pt idx="2">
                  <c:v>38591.280000000006</c:v>
                </c:pt>
                <c:pt idx="3">
                  <c:v>39659.759999999995</c:v>
                </c:pt>
                <c:pt idx="4">
                  <c:v>40883.039999999994</c:v>
                </c:pt>
                <c:pt idx="5">
                  <c:v>41055.299999999996</c:v>
                </c:pt>
                <c:pt idx="6">
                  <c:v>41580</c:v>
                </c:pt>
                <c:pt idx="7">
                  <c:v>49599.360000000008</c:v>
                </c:pt>
                <c:pt idx="8">
                  <c:v>57554.28</c:v>
                </c:pt>
                <c:pt idx="9">
                  <c:v>57968.639999999992</c:v>
                </c:pt>
              </c:numCache>
            </c:numRef>
          </c:val>
          <c:extLst>
            <c:ext xmlns:c16="http://schemas.microsoft.com/office/drawing/2014/chart" uri="{C3380CC4-5D6E-409C-BE32-E72D297353CC}">
              <c16:uniqueId val="{00000000-1DA9-4ECE-8BA2-A91AD4294B1B}"/>
            </c:ext>
          </c:extLst>
        </c:ser>
        <c:dLbls>
          <c:dLblPos val="outEnd"/>
          <c:showLegendKey val="0"/>
          <c:showVal val="1"/>
          <c:showCatName val="0"/>
          <c:showSerName val="0"/>
          <c:showPercent val="0"/>
          <c:showBubbleSize val="0"/>
        </c:dLbls>
        <c:gapWidth val="182"/>
        <c:axId val="1319802063"/>
        <c:axId val="1319781423"/>
      </c:barChart>
      <c:catAx>
        <c:axId val="13198020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19781423"/>
        <c:crosses val="autoZero"/>
        <c:auto val="1"/>
        <c:lblAlgn val="ctr"/>
        <c:lblOffset val="100"/>
        <c:noMultiLvlLbl val="0"/>
      </c:catAx>
      <c:valAx>
        <c:axId val="1319781423"/>
        <c:scaling>
          <c:orientation val="minMax"/>
        </c:scaling>
        <c:delete val="1"/>
        <c:axPos val="b"/>
        <c:numFmt formatCode="0" sourceLinked="1"/>
        <c:majorTickMark val="out"/>
        <c:minorTickMark val="none"/>
        <c:tickLblPos val="nextTo"/>
        <c:crossAx val="1319802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Countries</cx:v>
        </cx:txData>
      </cx:tx>
      <cx:txPr>
        <a:bodyPr spcFirstLastPara="1" vertOverflow="ellipsis" horzOverflow="overflow" wrap="square" lIns="0" tIns="0" rIns="0" bIns="0" anchor="ctr" anchorCtr="1"/>
        <a:lstStyle/>
        <a:p>
          <a:pPr algn="ctr" rtl="0">
            <a:defRPr sz="1600"/>
          </a:pPr>
          <a:r>
            <a:rPr lang="en-US" sz="1600" b="0" i="0" u="none" strike="noStrike" baseline="0">
              <a:solidFill>
                <a:srgbClr val="FFC000"/>
              </a:solidFill>
              <a:latin typeface="Gill Sans MT" panose="020B0502020104020203"/>
            </a:rPr>
            <a:t>Countries</a:t>
          </a:r>
        </a:p>
      </cx:txPr>
    </cx:title>
    <cx:plotArea>
      <cx:plotAreaRegion>
        <cx:plotSurface>
          <cx:spPr>
            <a:noFill/>
          </cx:spPr>
        </cx:plotSurface>
        <cx:series layoutId="regionMap" uniqueId="{E6C6946D-E5BB-43B3-BC77-DCA542BC5E81}">
          <cx:spPr>
            <a:solidFill>
              <a:srgbClr val="67334D"/>
            </a:solidFill>
          </cx:spPr>
          <cx:dataId val="0"/>
          <cx:layoutPr>
            <cx:regionLabelLayout val="none"/>
            <cx:geography cultureLanguage="en-US" cultureRegion="US" attribution="Powered by Bing">
              <cx:geoCache provider="{E9337A44-BEBE-4D9F-B70C-5C5E7DAFC167}">
                <cx:binary>7Htpb+U2Eu1faeTzk8NF3AaTAYa6i6+39tbrF8HtdkSJWklKovTrXzm9pO3pSfKQAJkPTw24YVG8
lzpVrDp1iv7nffzHff1w517Epm79P+7jTz+YEPp//PijvzcPzZ0/asp71/nu53B03zU/dj//XN4/
/PjR3c1lW/xIEE5/vDd3LjzEH/71T/i04qE76+7vQtm1V+ODW64f/FgH/xtj3x16cd+NbXicXsAn
/fTDq7YMDx9fnMKXfuyaH148tKEMy+3SP/z0w5NHf3jx4/MP/I8vf1HD+sL4EeYyeqRSKimh6tMl
f3hRd23xeTghR4whxlPE0KeLfPnui7sG5v/xdf2yqruPH92D9y8+//+f85+8y38Ol77LPgGTdY/L
3+tf3vfHp8D/65/PbgACz+58Y5vncP3e0HPT6Lu2qO8+PnjzBZo/bxZCj6RIKVLsi12emEWhI8I4
EVLJr1b75BGfrPLHlvR9i3w795k1vh16bgm9+fstcf4Qy/vuL7WCopQpKtgT+BOMYF8gxR//ffm6
T8j//hK+j/qXec8Q/3L7Odrnb/9+tPcPrrlrly/v/+ednuEjpLCSgqNPXi2eoI7REZVIIiHlp1CE
v3z1J+j/wHq+j/3Xic/A/3r/Ofqb7d+PvnZ3a1l/QeDPgw8+fUR/uRCE+G9TAKQI8gvgYJdfrmcp
4PdX8n3Yv8x7hvqX289B19d/P+jbYMquL+/+OtgBdYIx50o9RZ3KI85gRPLvO/sfWcn3Yf915jPg
fx14Dv329u+H/tB+/CtxJ+SIMsIQkZ98+5nTC3VEOeUC0c+8B0LRtwn2d1fzfew/T3sG/Oe7z1E/
XPz9qO/cXXv/8OXd/3yUSfkRJ6lEijyN7eQoZZIKLsVnGqq+fOen2P776/g+4F/mPUP8y+3nkO/+
B2IMeEPXPvi/0tkTdKQgb1KFPwcThNInMR7j9AhjTBH7Ugc8hf8Pren7Fvhm6jMjfDPy3A6H/wEy
eVEWD+6vtII6esyflEFU+XQ9JZXi6NH1BZZfhsFE34acP7Ce71vg68Rn+H+9/xz9i/3fH3gu72zp
w137BYM/H3oIhPRHgMmzTMvlkcSMUgnu/8v1jFb+kZV8H/hfZz5D/teB59Bfnv790N90YzAv/v2z
K+//QqKTEAkOzilB4inTIewISYFTop45/B9dx/fBfzr7mQGeDj43wvt///1GuB79X5oCeHrEJQdB
AXLvL9fT/KvEkUgZRUL9Soe+DT6/v5zvW+HLvGf4f7n9HPnrV38/8jd348fyxb/d3Ye/MvgTSLCE
E4nF08ybpkcslVhh9DnsP4s+f3Q134f/6exnRng6+NwUN/8Dm+CzuHgT7sKDf9H9/OLfDaTkvzIq
UQU6DmUgtX2Gnz7hRYlSRwhLKAVU+mnbPItRT1b4W7nq+/Z5Nv2ZgZ6NPrfQq5u/f7M8W+KnkPHn
c/X/N8t/l6u/qvmbu3C3/aUN8I1i/dujv3ghdCieTf2tbsInkx4+/vQDZpAzvjYXHj/iCT89v6vL
Lzvg6+MPdz789EN6RDiwXsg9kGNShQkEufnhcSTB5IikUIUjzDDU21hC/6HtXDA//fBIDOCCtMVT
aEIICbP8IzeBpaAjnIrHVCYJgR+IfW2+XHb1UnTtVxw+//6iHZvLrmyD/+kHyaG67D8997hSEBU5
rEwpBAkyZYKmIOr293fX0GyBx/H/kTgJxWj9LvURseOuqny7qSMqw1s6w8qcLhMn223ZqFVmpYp4
3iS2GIZTpZJR7Rkf+umaxp6I86YKojqgIg/Tz2YgnT8Vcz5tVSP68eBrYv2BVCNtd8XA63hIZdEb
jVdk8l3P6nZ8LWzihyzSdcbHw+o6vMFxNOrtIMouNzpfyna+kQNm9qOcIx8KTaMwfIPapvEfK2PL
lw31rt+Yrp7Lj9GTUGWOO6cO1ZLO6UtTunK7GovbbERVKq5Ks0ajY7vW1cYzg/NbJGbl9mM3xk25
JLdhVvedms8nkTcb6uxVniZnjpY0z2hSV72WLA1y34wBE5Mh6K/5c9kp+Roh935UPS4OMc0pygi3
Rq9IvEpL8yYdgjpZB+Xbbc/iCpBWq2z2Yz7KJVt7OuFtWwivE8OpfJ12Pnc6p0lMd3Xfh+J0VnY4
EbI0/nWaVMm65974bC3jNL9erVvrQsMbuPZgY0dfdonIz0YphN91NomHukuKTre4bw6e8NpnZnD4
1vtUxcyYqbWZHHOZH9YuUV2WDym+pk3aqQyXsZNVhjsTP1QylnHX5XlE+7iktLhckyGnWV0o/4F4
nF/QvFrFlZtXUzRZ4epaN3Yh78gwLnfWS3c1lzzVVW3O55zxjbc0kbqUA79WyfRqbQM5LCWmD7XH
Zt1XZp19pfvIjdm1kdD0Po0jK7LUeFvtWbrE8byvYtXoJKjpbcml7DVafLO3pnb1+6qMw7LPB5yH
TRVcn26XMA/5tWkq+TIGjCq6wVNhxUM5sho/2FXweGOXMMyHxXnlLurYoJboqa8pKTKEbWjCnq6C
DlR3Hq+WHnvRVf2qBaksOvQoluSei1wMRZYsaK62aAyNedMHtop3Ai2ovGwcy8eHMkmqwLWkxq16
clPXTnsvVd51XIdBpt2G1LQ4H1eSC7dDDjbldmmJqra28777oPJ5LA5sioO46WNw5StaeI9mXVZl
PRgt187POpAh+EuPVFlfBFmLetgYhGp8nGMn8VZQyahm5YjVhDMqqkIm2WRoI8iBd3N3aisu95ZN
bk9m317IQTXZ4Om5YdPaajtWy01YC/G+t0NxmleY7ArBpve25T6D8tR+aOYl6nKwstABjX2G13XO
YGVqt1rTHifWNvtK5W2dISS414sduzarkp5k+RzXUzLJOmqxtPZWCtIJXS0juK8dx9fLOLpTiHHV
MQ8rP2mrzm5yNf9cVWlxEfv8tnZYXnd2LU5QLQD3rhg8rFlxsOgM+8FBw+tl00d6K2siGl22Lt0j
iIQns2S21WNezbslmZZdgSN/hZhbr1S/+JM6CeHMLW7KFu/4plAy2YeamphJRac3aZP203YaqJp0
qSCY7ubVof1A5lIHT+UpkuNo9DQs7b6ycjpe+6V7R9reZhMp062c0n4njEwnnZYk0T3N5QaHZc5C
jxqNiE8OpC6T83HylzgYwGv0aFe0c5etw8qyKbec6+i4zAhJ461g/bhRVRhPo4tqW8921ituUMan
5XyJSfzApmQ+Zmxw18HH8jhBpczSFKMsmUjckdTmWZIm+DQtZThZzGzeFosVWdLNYpMj7nYijvmh
bIYbK1y+47yyepa82K8sOl3UY3VRNqw7qxLnrsukLw9TyZd3jUN50Jwmye1g+g+EKbcr4zy+LaQY
r4bgoh6Ljmo8LDUgMu+JTc0paiuylQ1SWZ4004FX9V2xTmWnMTz86PL4vFgbeESSVTPuy02MI9k1
vV+y1HV2myiqjg3h82GMgpxHk6RvSUX4aSqn/jC5sj8JeX06Eec3Kw/hMWWxbefG9jj1ym8GNs3n
Iy/oSZxYfl50Jt/ThJHj2Hfubsknt8WeDgfeV/nGk2Y8Vmv4IMCEW1YScj3M065panNmi6o9xnyh
p+may3c14r3VqFFil9qkbLI0D10GXUR02bd1dTuD3PyOlGWsdS2HYh9K1h46EeglNkuXJUUu0UEW
dMR6Keb2dVqzqy6pICMmiFwnqaSbxJthx1G/bBLS1FeTQDeTY+KYNhV/7xDGWVPOdFcib7PFUnky
py19oxbBNhVxiy5YvE/qEUJLSR2Bzwt5lWdcJZTrekmnrM8reoMsR5rIuDj4icbrADt3a2bnNIQu
mbkWj9shLwZwoD45D4Uc9eDQSnXhunBh8GMWh1MarcmSKq/drl2puBoKPpwRG6uf57Wg/mxEpiqZ
BSegY4knLbqxhP24W+YemzDuZ1PVtE81l5B2irejLBwuLks3j1OvB+9znmxNkVRDLbRipXVzlU21
y+u10NIIkY+rprIyFD0a3Bl0gwgmHsXDPPJ8zCaLzHgheeKbhxQLnt8RPi4WaVmw8D543B2GdUDg
vK3axboLmW3C+3polkyouTquPCsvpU9Mxrmpby1ra7lPypWiHRKU262aXLFr27lqslE23XVIwAqt
zfF5pXjYOsd6rvsmLjsW/Hps17HezHQqsln0S7YIW+t08qPJgqTugMtxOiTJUp6thjWv2zE2Vte9
6O5nkgOxYp0xWSy7bpO3rdjRoX7VMq50mSbihJZdkzlmq/NEFNVdPzT0VTL2c7INgY07Z+dwUs+r
VVnfrxK2vlreeK+646azzS7OK3uoliXNOCmTfbGKuznvgcUVAl/JqVYnsuHhWowdhA34QHCbahTj
QVWlSXQqRQv0jKTaW37Teyk3rKompdmSyHsSS69VmMWrgTVv83wJNy3wmkKXphJXnkx0NzwGLZSQ
Ydb9mNe7OswsnPadd2oTC0du5jRvBkg6dVvtV9rS83FYzfsY1Q1ujLzsgf3uuBmVxoupLocqmZmO
k8/7TZP39aBpO1Yb7njzPk5pc15WnByvHevP6VKMmWBDua+NqI87MxGihZPjrSx5PCsLETKTrIRp
nLDpIKux2zRs4JAw1g+JMkyHCRPN2rR9G8RSZiKfVK+p7SLTK+nirNsSs+U4+FIaPdSKXvFVorcj
HaZVe9yPE0TQib+Z5ZDerw3yryAzTm0W4loDgKO9MK2BGB4pPlS8wrdmkeScJXPxuuny6oN1SxE3
xdjFVxNBw7GIzWMqb2azbZeEnC9F7c8Nj+i8wU1+YuEjVJYmPTpbm5XftjgMp+lCy1orb9N0g1fg
MT1bzCuhcHGe+jKuu5Um4WbCM9kH5lih7RqjzIBr5P59wady2FjSpfNDbFp5DSt945K801WXz5Zm
ri8x+SCHIbBzN3i3vFxyFIs3g4V67GU14klKHblco1aIzuMtbrqyP0+SLif68bSY35hi9C1ENKhg
UqXrzlbTiWoGyOejiwk7xxNa/bZoKLJZU/cRn6TFLNqdmJSVeiLSFseSTfWW537VCa7rLPoyP3a4
OUg6QEKGuiCr/PAG3qvfFvPkYdmwo0wCCVADX+sPDZ2Hs2ROltN5ZB9sbuP5sjJ15Ye0Om2sN7pp
FNZhnnvNRyZ0I9KY1bgGToGTYsP66tSwZdbC1P0xtPabAxcFPzDWvJtsfTWSadjUKSR9sUzvcgIM
vYddvYm2TvYpK9SBj8R8hA1KbwoI3VkaZvIuzNG8woOyJ2rG+b4UAz+HYMqBcjO87hKKyjvPh/o0
5hO9Q30qwsWMungfPRfrceqSxUCpFGd8mBYoBze45q66ABbP3zOM0XoyT7hJsrSqw/ASh7Gq3zTl
Eh8KnELqKyOS9XGD+TQcTJ3DytpekONhmsX7sSibdkvTXOW7tClHdEC0jmazqJQd5r4APJKygxJ2
bXDvtmhepiqrbZUgIHa8G44RlT3dStGVI9ReBlxYNMDMDmMFLOOERDb7l4tchniXFmlOtmYc8/uS
Oxp0HLp50Z5C6tGyF408G9tFmDsRmjQ5z40UzVUiJoBOFkXIlB0phHPGTTxZleoSzTGKJoPTF7nY
pLGng2Z0LMRVnee4zqrZ98UVZrXIz9PJ9Wzjp9ysWbOWM9sm8FIPE2dtdyGh9OOZtMnKduO0+vzY
VrVMN2uSgLUTYdIz0wF8GuRaAcWqJ4M7HnC5BN2My3icVONrVvr6JE9TtaXLmO/KSqGXvenK3bDm
6THJK3eP1mDejxM1Wqw1f5OEat32K273eZL3+6ptIWEKIms9EKFabZpYf1imvKh0S2l9nKKanMrY
qu2A+NvasQk8H4nmxDifnBQziVtmm1XbxIpN1cK0oh26DxNpmkHXQAvum3LigyakVttmaepO2652
xwlz4eNSr90Jmln+oQcFBWIg66naWLSmuwX3ba9BWRmWrA2rWbdFCkVghWi/T9C67DjoIIlGRYf3
pCDhqslxfrrgYtqLRJHLBbXrdu5WvBNFeC26ZdmJmuMtyq07nToPO29tyZlcLDkvbCUq7Xsn36qy
8duVoPCBdsl4WiNndpEICB1Wko9JH9ypAY3mulgITjUa5LzLF1G1GkO20SMb6yqLpo0ZSSnU77Dh
d6zhAMqKJCCcX9HFQWUdaX46p0u6gfLaHoShPmxzm6qzEJZqk7Oc3XRLYV+ForCH1gMgmwY4zYHl
w6K7keDDsgzVph5jfmrmbt4Qgu1xwJXRrAj9tp/KcI5qKfPjPB/6d1UZrK2gIGhH9RL5ug0nIUkY
AyLJiniSMNqLl/1gFNtb7FIFNXHdqfDyW133iZ513/WLKwvz+Tzx11//df7lkPIv51x/vf94IvnX
3172D+1NcA8P4fyuf/7ko+L49dFfD8w+6nxfT88+0w0/nW3+L6Libw7+McVRgBr/3wXHX88r/apR
Ps74rDlCP10SCudJMJxqg0oZhMVPmiMl0IiElotKoR8Dmh+BPvxnyRGOQUA5CvpgCsIjgWoO5P7P
kiOF7rGALa8EDDDKMf1/kRyZBO30G8kRNEZJFRdCwSGvNKWwxqeSY1UvEQUOulthcSdOJpBALknP
hiTVhhTuxFUgSWpZtx1kFosoRIfNZNfknXfOee2qlLi3g3Gpy1rFC9DdxDQSd1qKunpHZzWZExOp
KTciuhJ4Ze2k3WLTc3kIQ1WXJ27s8gICU4XTPWhU+TsoifNL3622yYi1uN8kbBkm4FS4+Rj61r63
jcUi89a7Yl/VeL0BdjAsm9IhqDtta/tpwyH0h6yOc3kFglC4zIsa6CrjUCPtQSwoOiD8loEGOMy9
BQWqd6dEhYKdVMsqoIQrkGP7oWU9fuXLau4PwCzLBcooBTLNZNuiOEA5pPLNlLqi2IEWVdgTigYI
0G26JG7fMNCZdjZvTdQrJG2fceFaVQGbdM1E9BwpVS+rLqy0AU6OSp552P2PDAK43qznEJzf9hwE
2X7TCmGqLetcz4FEtDiNmyFWrNeQKGyx3oiqK/wtFD2YrYeyY8bLDwSVUFqftjEBcQeKSQ9JOhum
xFTqYpwR9/M1SZp2HbLGm25sDnGKzK+rLse0GdbrlUOuhUoKXqqvtfUtSCrTRMtZZX7sCqxR66AY
tl3jxy3HnQXawwfan/asasJpOdb2PU6Grho1yMKDvJwXg2sNCu8yaqRcO90UNeyXbVpBcaFZJLi9
7oaB2nMIl97uRT3Nc0bryiUb3srVbPAwkqClUzlkzQJY/IaWBOSwNcgu8Cy3cy+ybh5UebwwAio3
FFJ+M4YcAl7VduW0cRUj8zYtXBQ7vhSg4qzFhOgJWQzqzrsFqtFtLMv2VrWNxzqCqnhZTBPMxBR8
Tq9WpBuf1MLvQ7HKS+N9xBs/p5RoDh91BhaqXkLl2/bHapQBa0vL+FaIakZWd3J+9FueTyXU+bGK
h8kD081KPuJKS+mHeTtXQMb2kQVWADIl5PVYS9ZuZuYieU+SMNiNLFsvdUenEYT/SKZKL7IhvNA4
L3p3hZUT1wr3c3kcJ+SZBrYAxZeeHHL4VeIq1OyJAbqyK8HX+x2wzG48FHVuyCFX9VSPuvIrq87Z
Ivxc6bLMU/4WYeh2FBnlBhSeKqTSvJ3sJMLLpeah3ocq1Ol7EBxRX2pWsyTZlUElooRyxnb5yxXU
cHrOYPNPF2Zoijzr2sC6e1y1a8yGwvBLNEytyqhZ8+04gZgEKn3jLrAdhotkwHOa4QnLK6jbx/q4
jv0E5Wfnk1OjxDplc0eTXpd27NNsiCXuMsYsuiIFqMdblJiFbWRhY6IFsk2xFaDp3IC+z45VVG7U
Iy7ndbvUzFwVkdo9fGsTtVcrhrSfggyv06HxoIeN6WR2qBnLg0iHLtXWSt5uqhkU/j3nvP/AimpR
2/JRIYUOg6os6CQJVNEjpsWmBR+54ksurkEfMXwL0bTkesLeuCzt7MQ0aLQ23YIeFxpQTWTxquqm
5c4jqG9AV2uKVc+lx3E3AO0N2tmyhj/cUY0DhrbID3HFQ7rp0IDe85AgvAGBXR5Sw6CZMFNsT/Ic
yTIbcCKpnhZGWx2WOIxZ7o0k207lZNK1neZVE27QyVq4HhwH0eZnkbT1qQsufTW1IGIf0Nrkpntj
1TDfAOGFOLKAUv0Ah4kFOympx1YXVd7flmZJL3qMhrjlEzS+Mjrjcd1EXC0XPEpIBmRETQfuz73c
Gwh0XgOldFera5oc1J7AnXbU+XIHmcysZxZi3mVrhWVburawoQoyTe0mrRV+x5MAZQZOx+UKFJgi
2S5LkadVVvRklC9BLy4noK01yFsazp8UUq/cKyhmeoUiixthKZjANZ73W1Q3KWQ6yWf1pq+K2Os8
PLanBEki8MEgDZS5iyvilA2zakDPMc4EvSScXwFRLwPdpbyGNpNFDGSX2lcIamOQp0/4UoEgykkg
MpuVbESm2hR/JMgl7ZYJ49uTvo7A9RChkP3q1g31Ng1C1Rl0oPDHR8IIor9To9A29mF0IM2XedjR
WEPJ0SRtftrbtR303MixBFnK0vOBtMZCXdSn3bRNBp5TPZSOjq9mlY43+coE176uh0vYAvCuiiMo
RJRLpkNT5vDaiuLuzUrAN3QRTQexxjej3VakUOMpH1dLWmhWDMz+3JpSyAP4BrReGjjwZqFNVE+P
i1ycZRoKgbbNQJOrocPoF6+n0YzFbWJY0l9ApzMdPlQeVYAu6bqm29icVSjdhtVZCWK6HLpy09Rr
hXa9CQXZetnHJvNVn6CNryBMQymGK1A8Z1FBAdHnLmw7EzC08lC9XFoAz+qmS8pCJ3nAecYmZewW
Cpz6Dp5bXospqOsF+njgI3Vcbmc0iYvZ1xJpNQ/DWwZiyKrbGAU9WWciO726Wf2c+GotNtaO7YVC
c3mjljRcEpX3UreFWt+okKfvYanTOxDa1/PSFh3ooqBnX9XcuFs69aBtFjTacdekkB71WCoXHl2s
s7ol5QSrNp2C3oEEFVgb5VUJZS7iQGVoN8eMqaLzGtpiqdnOTVzPcj/HkOG2KY4ho4Y5W/lkd7wc
imZveBpOWngVnwlr3XXCQNrPSoq6M2WJ67ZGsu61l7O7mIqceD2ufXUtq95/nL1n19bmDShGCFqq
20VW+aB5PgD3CybJ9zX0uEM2tXO7X5t5FgdGGRvBIj2Uu2VkTbsDPaB7xRCo+YkrnNsQP/cfoQ6E
lhdU4u4tMLSRAKE09B4CbIRUnDJj9RBtWDSSuXtpRA8atFqnIWbgJ3WjscqTPgNvmo9Dm4NEP2Nv
zxbaEyCcskf3fDBQU07l7JR2TCVQGi8LqnQz8PZ2RQVtT2NTVNDIaiRwnrbtAtUjiId+r4xcEm3c
xN9Bq9F3eqEdb88MbNBeL8pVEOyT0YESFHDab1cEXe0NnOQp5MaD8rDqOvXTu5Gk1duKYmhRjg20
BaATyK3NoIaXXsNGasbNlGBQJUaxJh/dKEukKxBQrGYpbBjtygX6pU3rC5DOwyJfPX7/vPUxN6A1
1XQIKKtFmweh+5xJBRljGKmei8SA+qvogI+7Yo7NzvYrfxlzasgmkEh7baponQZBAjpXonN4nwAb
LPdcrcDN+zTlflOYER3HNl/9pvON3EKZn0volSTz9ZynvtgvDMhiAhE7BcSg17PSOmurkT108Ero
Zo5+3IAkG9vXXYrXWmlQNkq1n5oK6gg4ELiiawx/5ypuHYjE5YZ31p/lXT0lWfN/2fuyJjtxLetf
pC8ACUm8AmfKzJPpHD28EE4PIBAggUDAr//Wqerb1852Z8V97xeHqxxpJmlr7zXZOXNPXAiGUws/
fEys7jQ9qESW434FbImKrERP4iTl3qjlbH1kAEX4rkADCNx/ay6oigIU04AnvR+2RN6VQ4c1oqpp
eSj4aHo0VCZcwMQDAEoDtJEhxue+pajsARsKlP8W3YJl7ZyzdkymfTmb9UWWWpnrDoBmtWsr3+mU
t3xcgYCa8itkICuWx6p7tCay0Ido8Q3PG3AsdW7aoXTp/43gbv1LxXOxPv7vM/h/a8j/PYKHl5/4
ewbHOI0RN4SBMsBULSD9/dcMHuEPJP5vAj0kZuo4hCb4XzM4rK8yhuIOHB4H2x5hcP+vGRw6Ikzf
F9MrkHDo5PFT/wIffoNJoHD6r//+VfbDI1zktxk8oOB6YwYRRAz9pfhrRv9F9iP0iMIwFamea2WW
w4rZQKc06oPktOlglbdGlJ0Cr6Ga6jw54VxOnR7GE/oS2QCv5h3PlogPT2Lq1Jibxpf+LsEgiEMO
p3Kk0nKygbwyLuzqJGUR8LoeP4F5Pg9HswGbawOi9k0khvooVlbHmQnqnp9ZN/ogg9KJgJRXwRSj
wpE1THsOgVQ2LxdobSFh34EqxlyKHqLHXpugHzmjYpMvG1EcEwgmTnAasVhBKyTllwaTTZ3RNlrn
rOOtwd/XssKnzKOhTaFIEObIiKvalDW+3bK6iGqFzrFOhnzli7MoWMK71KnK0j2dec93HKcJiFbb
8PXIOqY/QeMQ3bKK9eHOlbq8GzaXfK1CGX/qSye/myJKhmxc40mhsI84X6FaCPmnIsIlP5YhSAsU
X1TL8wpwswUa3ug57XqIPvIpDhj6at2t/SPdau7yzaAX2DViS3CiGiG3XTBXkEnV8SRf+n6k4SNY
vGk7x/Uw3SS8kAu+IdEGlWuctittCzvegfkM9EWXJV1qeNRcR5wuDnoWv3zqQCFPe5vIyqNpQiF+
6at6ZnufkKo9jkU1gKPltqY7q0b7OqxdHwLfkOJbxbsCCHO0shffxu4zuiwS70LduAP6KWOzynTy
2wh9y4BJRvnxMGxN7CGqaTHhdDJuQZyCor2uY7BPacinNd4PNRdr1jBA1BD28FmkUL5RkS0QJEEB
NPJlTgc7jUfXE/K9monyKeAYdR1i1nggTo0/AUg9O1WCV69GOJ0z7SROU11L9Tj5vlN4QY3dax0u
NCPbMACb3yL6Edxag8GaBe2aijWOHzCT1dCN1FNQop7rzaSzBu2dFhDGRKlb2uXT0kFyl2HS6b5F
jqghk9SFLdr/eLu3mse4tzBU7T6ivexS3c1bk9EkGH5UUVt8K3zb3QFKC19VsNV6P5YXem8StgPS
NBdxg1+V/yKx820aTEE0HIqgmFD014T26QRJ21dGYnM303gqU2sHDIfN3EuXB0OBU0tWtt+At6m6
v4rcQDECBVGvsjIeqU+Dwq/g7NUWbp90UxbfWg9V4sG0fdRdx3IqccZMkFA8dmXEqlwUiVLp7KLm
Qwi846FYTXMTks0VeTU0wXdr52jbl2A523Sca/mpBuVz77hLPvVC6A6aqlCoU6+p60+V1+2d1T3g
i1ZHBcOWE7XJEifLH9G4BiCnB4vWuAXFHGWjlWsLvqT3ZVYsi372VVklKGXVNmGS1eVnsEj4Pomu
FUtXB59YzleP0rcoHYWp5kuv04rikE5ZWNpzIuv2OYhwtV0h6vVlWz2t7uYW2h6sQz41D8OCwzlH
48EhMZJbeWRRZf2BRzx2u3Lgi97FtR/WbMK4XubQCbbYUJYPAfhZhrYpKdryoj1CB5KSZKImZ13Y
trmZ6yrYQ5pZTWkJqRKeLlGkzwkmKIvnndV5JFC+pX3IkwY6FGmKXA604PtVkPkzCUT/uWU2mlLv
iZlTYqPS525RFO0gsIcav5ZuSbkY+Z0Gy/k6ShAQZinB/5ZJ3Lm0Wc1i8pEz+oAFu4S7tWjROJWM
VX6nVig3cxXDSpEbbLgupXRDm18wyDqzlcva74QwprorqqA6Dc3UoEuNRPmgbDuDKSu2ad8BOT0z
y/AJ5KpJm7ZQYrXnYuNdf+1aDQWfXety2jGcQRPoX6B7e1m0LgGj2nZfIBHEophUuYC4tol4GEE8
QdpjOKSg2uG8w7Je1GelAjVlw9gFMk+w1Z7QU7ox3QraXxVtFI67ppQxJnVmIDtCNQ2CFGfGZWy0
USxTR1pXYpNqAqq07CEs6OuofVFjVXS5cEEcpha/rBlEYuYlUn1CsmFqsPhmFWBQ0F0bf65c1ZSZ
7guVD7zeqp0NTWXSUAj2fUlUYIEOhfVnGRc86E7Mj7H3LwVvsaExlgzhd+/a7nbaNnTkUbhhsBmb
dj4UKmp+1kukb+OFx88RhCKf9RQN3yqCWpit0A1+D8eJFOnaB8HL0tfJmkIa2/9kZVwdlk3014Cx
ty9gy6dzUoS2T6uip0lqbD30ubVaNZmyffiwui38yOO6xKQh+iYBjryJT4Wlvk8ZWuiHRpHtZ0Pc
fBUKlIFsUMwdvK63KatmkdyxCBxuWgeAigEIRlAjBrbCJOqqOTzFE4DK3YQeFaURm0alxeRnio0y
86emJODYm6EQgIgK5uye1SXEa2wZfJvOQNvOFYChb+NCwLwv1lCWxVqv8r6kG5jTUXFKbzGIGugv
S+nXJl3q7kKcs2ZW9GuTBK7CD24unK49SPDlw7a1McAIqMEmeVMm4dzc8JLMNU6WZSu6J65BfOVe
1gxroBFLcQRpOEBomZRtABKNxDq4H1Yrw0ywQbc5dIxJlzecGuiCrdTXnasAL4mtDr8JWXr/PQRi
ZG96XWiSowIDgVp0AhBl9U1BLz+5bpleK/paalIDng7WdixQiiAHy+2kiiLfFhcUpxHQfPWRb46w
3UjGrn5y69z1uS7qoD4WypdcpRxVHqqueMWLSVyEgbDaQCd/mRgbKWjxLmHHfurBg6czgFkG0Bc6
Etvthziegx+2QRlLAeVFwWHlkL5s+ZzEEAeksWyZvAEIVaw/XbIEze2IAjHsHW3l8Bf2MJyLoKmT
U5U04RbvWvQWi8+3oAv0vvJmEtegTSkEvVvZlzfRzHT52g8EspzKgfnHp4tblylW4Eajair8cSkm
RheQnyVl36fFTfqqbOa1+SDiJNiyAe00OXQjZtSrwqyzzYIVa/eoLdCovcWIpjMs0x4A4cZV+AKc
JlKH0gq0wljI8fIs57oDmBLHXtm0jqwVn6F8CD8tBVmiA6Cu4mcwwUNz6CCNXVElIHBO2yLAhB9t
WMy5m6EM30sL1PrY6aFZT3jn4DjWYFbgZ4baursahUdfA+OefhC00We5FOKL6NZA7EOwyWofDuMY
Haick3XnO9VF2SbCYsv6C7mUb5u4yDO3ub810I/R3ToBJMl6HpflDcGD6UwQGq6pRKu9pIMR9hU1
QU37eAaShaoSKJaV1M/yzokJ2zyUmvY7hrbDolubSorzHbTyjiOw4acFLIwOPlEd+u9ms3QHpYiN
0h5gX5HzUECOqNYZ+DwaBDaAgV+w34okRtUzODefMWhDtIStap96hm56P63CxdngPRszcO4L3xmh
6gczrNXPLoJ2NNMzn9o0Wdh67QzEWZAyydjlfSdYmfYDyKF0tNwDYklaLq/CqsQrHkRQfSShEQBo
eNkEmaMDtHNdPDVoVSzkeh/oNJTTqYt7taC9Xaf+mnltwW1UBQSUmyfQYya+B8XTdPXGgBtOTXe2
kNJWaQ/NZXTdJP2q8fIGUu3mScwqq/vQk5wE+AoQ33BAxgwKjSpr8JfpPJhsVWSODc2Y1mbtpqz0
4ypyX1eQkARj4r/NZNPoosGQ/SiNgsbBFp2tX402bB1yWxIMF+uozAYxagjOMrO9mOWU0RKwNRif
2U2LTYGumnDeY+xIYp2LuIziAggiJQUAauqirGlA8d1J1PziClr7ergVQ7vUH0XsId7NuoHWockG
NP/sCa1nDVACyHzrtuz/8IO/8YPoXQr/10CpfyMIl5/5G0BIELME1j2CtlOilgccE/zfJL6U/w9I
gGRcsEBEaCph2fmXb+iSMYHmC6iCBAGI3fbfAEIUwjcUI0UoAKDFQo7Uj/8EQPgdPmAIbUnw9wMD
DDnu5IJh/Ooaasto5RUB67nVPduPy1ofygqjGN86fShpw/a/QCt/ACzeSAYYLIpIaIBBScILRWXy
5nodiKRxhrLouGKKzVg4Fk9gxdrTus31eZVVcBOBY0nfvyjAm18xkr8uGgYcSTRUyoSFb3QKEbDo
aUYHf3Q2JjcjmJU8xFCXEvz2H57vdxeWuFwKVjDEslAWUIpC+vv77OZh3TB9g0We2vom2RiBMyNh
KU7MZj+EMUuVAwP81+8qGfjn95/0zeUlHlIGiISB4TMME3zR3y8P/m/zOpbDsXETZgfd0r3rN/Ih
qkaypraHKUW6it3W6L1fOyrHw/vXD9+8atwAiKUYIyQTguPX4PcbaDyU8xMP7bGYLh+5WaLnaSTq
C9q0Nq9Wtfm0GCp2bSKbl9pOB9t2sctKIFAqm90YPgo+LQcZTv6TX6ku8/dv8OKC+7dLDqIw3F+E
jZOwKKY4Ed/cHwQOSBXUULxaidlMt5jCR3TeR6nnBVBPRz68f70QBr+3F5RxgHQGkSDzi8VvFjwZ
nHSo5OMRpwGGBBZCopXiybiE4KxnD1Vv64d6aKBtq4pdKyNXXAbK9Wbpm8bt3r+bS0LNb3cTI4+P
/lVxQhqG6Op//zztBaAnU9Ec52hkW2qGMkF/KKLxykY48VM6VPXNbJL+k5rMdw4Q+jB6vu1GmABq
CCxl9UC3IvjC+ggdPl2GEtIdqthL6SZzwkGPlrs0IpyzBQM6UHSJDQf3mbppO0tOkF17nUWljvbF
3BdnAbfKl/cfkV6+4K9f+PKIScRCfOXLPny7A41zITyUqj3Gxkucvx2MTTkmh+UZDGeT9cIsL31i
6wDAR5jcBto0e6vb8maY2HgAZehOPRTKr3MYkw+bW/Sjjqfgy5Ks/AitqX6soSv6LPu4OIlxqr/T
ULus31z0ddoIBOpL54B6WijUXxicW/BGdNt49u0872yZ6Mf3H/eyof/H04qY85BT4L8X6+mv9ZvM
vmgkqfRxm9DXQGLQXGBJkr1/lbe7Bu80DLBZIvhbE0zXl7LzC8gM25SYYILRR9EM5SdSYeUUboSl
BgYA2QTLf1av4bTE5WIZXgoZDfnFavvr5cQy2gquUQ37Sl+em15d4caWLKHL/A/l4A/7AQfD5YjF
kuHiIqP79UrtEnXwnIz66OeyPOukW55rHuhHWCDHqwn69sc2rNTD+2/zbZG+PB46AfQCYYISFL15
mxTcQKBd1x4dc+Wrq72UO9FY7MQ67kN66Tbpy5os5nPjNDbRAEXMP3zQt2X6cgsQYoObiFnCcVL8
/tzEc1HPQWOOQy8IcKCgx7oB/r9mUdwW5/ef948Xg4AFrml81+DtoRS1vOFRJc1xVWUMsQkO3QJY
4XVSYnR4/1J/+p4wWyeBjMI4Svhlu/yyUDup7GjbCEp5OxRn2HrC8zQu/gouEXnFaNNdV0D8j+9f
9E/fU0QXrXUCUSVnby5qZaO32HNzVDaYD5Cuq4fKrhQGaKGLc72t+IYKcmidrpB5gGcvceq8fwt/
em6BTyog0ozBR70pA9soi3mWMZiPKuDHElb2k3dFsAPYdd+WBICNjvQ/nW1/+q4JRDmotNB0iEsm
zq8vG1loEPiNWERlzZLbAp5CTEqRbatc8aL+h8bq8hLfFDrIXcGd4Ri9EHJvVqxBpygbL/ujxZkF
1+HwPI//eFr/4SLQ7lAQxfDTX2L1fn+iNqFDvLUVlk+5FNBbGgLVJSnH5j8vcBEQRYQIQJ97yXP6
/Tp63GZiiDdHeN/ZC1KkxjE1JlhgPqOd+Ye1cfn2b94cEtHQgTAIidGavXmooffNvCxuOEJKDKyj
SlSUJwFO9o3L9roilnwoph4Tryf86/vL8k/vkyF8FvHLYYhghDeVjtSoQ27phqNuOMmHmb0C+Fp2
71/kD4cTDgqJEwMW3yh5uzJmWiMNuymHoyFCPzKFCzjlxaHHMJNW2rlv718v/MMLpRTfLkInhVPx
Qu7+uu77OKgVXEz9MbB22zI2C9AFleixteFugQtiI832IQTvmlcwOpZ50Ut1s0YDkJa5UrI+9ahd
Z+hMxldIRKZXFKwZkmlf0D1UpOQGCKn5/P5N/2GvIh4MU2gSXSjp+FJAfimMm2cWMivSHRfasb2g
XXFe/ciPXVyQm/cv9YdySEGIX7Kdk0sszdvXU61Wb6vpj4XzVbeHx6G+aekmdzOz4/0EOdUpos6V
WTz18Y2XbfmfnzdIqEMWF0ZbDEIJ/f1Zp2ATngjXHVsG2qF1eMJwNcndBGT/77zKv6O4P/y9i37l
3/+0FDg2sUTlB9L/drLEfMwvvUp7ZGgZr5aOjlcj39AaS/hbXspoFHUu+228IvYfj50/1HzK4wRF
P0zE/zzDExJYscBvc7QQr9yCdaEvW7mMV6Xzaj82FrZ0lZT/1Lz8YbfhjIPvADsa5/nbAWpjFVTY
umiPxHXspWtW8gEePPskaQ/vK4fC5f3VdAFO3pYvuAygz2RYvpAKvin8ZcxDaPZ4f6wpbflxgQMJ
EK4i1U8cAuIZByLo2ilJ/PNmZPEh6XwypojAnaE2jGv707BQP/o6whQwwM11gFOHSmDy1WvMFHr/
JnaeZti3VerAHVIIa+187G00PqGymI/vP84f9iEczoGMLw0K8Js3m4PyYHSsC/pjZGDmSo3mAGVt
QT66Opz/NtX8r4vzD9e6NARYmQjhTTB7/r4PYN0yEu48NLccTkIXelgyBzIekgsW8R8/FhQy2AKQ
tOCSb/fBGljXrdGq4YgH4jEGYsmCQpKcFVV9fP9SF+jrzYJgGO0AM6DTgcQmePMKW1USHywFDpWl
xETtOPXAC7g5hIMOviBtZItzNsT9dudgUNEwOkj+Paga/TgSj0wUOOlgApPzduOEaZ/ZtoTzDp9E
ZRWUKq/v3210Ocp/P30Zzl502oDrcNjzNx/BsnWELRaASOu78tp4ar4ir4PcmHGpRgiyVfkKx/vw
5GJb+rQJC5L1Q7TdlzA+gFFgZVaFgbuHYwTqVIFZpNfTnFcgQK+4muW9lx1sKcpP+QC28dpzNf1D
s4KB6/cyB7wAtTziQYy8+CjGW39zjtfjMDdNBAPqCKFcFvlhgtU0YgitgBUPeQaDBfE6j7x99eiD
8cqbEvLDFQ4ZZGlsc5ukFnJtlUlYItWuNgs8riB1KplVkrCXSirSpZ5FiKYB4SlaOFKp2fXrhsq5
ML0sxwRZLcXesZrIfV3U5brjazN8rZg0atcEZqtTDG4TBHdsEyyVyDhpiLgPkEZyZSWl55UtiHSY
B1tB3V/CQVyibCPoQ1jwS8DN/cF617/Gla5J3hcclA/s/CC2wUxMWy2uiqQRzyFzUN5ODLg8cnQg
hl6OxYWAXi5pNIgs6PWj0iX5Dj4f5k9X6/mHGGGIabqfQdhHOSiCbVdBk6rWJpkyA9MTRulp+xos
Azld1Mqpa3pxqyOy4fln8xRvw/ekEOpMITQ/AlAYIWwC+gj9Zqx5SnXFT1EyzmcryTYdwAVDQN3V
+q6srD5GZMXngJYRSRz9qj6tYHjitIdz4FjFC/kZR6PZycTBzRI08I/exCAqnpSlxV2nR431yrp+
F8lBmsw4E++dGeNtR7aa5fVkVJuC0nXnXqOrBPpQzF8TuHCC/TzHSB0w/ssIS/srFkK/pi5u18+Q
XKjTWFsy7TCqNUhKopWGL4fHuw6xQA84trUDKDN/Ru1sv4WLW04A9eiNhkP7JSnnKYXqyp15l0Bd
2kSNwTfy1VdIwB5HMb9ATd/CPc+2hO0R4ozUnZqEy93oW0hzQccO6bZucM8zaKBprpXu90jOGbNl
VU0ebRHLZB/0H4jtxhuFzvWj4s16UdqoK+mK/kRoF+w7MKTnNWk7KJx6Jz9zRobTNiaguAmsNJWf
PwnDG8g5SXVV0/h7PczxvnALPbacoiOI5SNbeviKXXvscBI8urkZnuJaIHhoQ5c4QaeEKCK4vW7b
KWCwQ8A8txsvhmkIo2CLh+zkvqKNTdeZNVeA8qJTaXn9HJKQ7Da0mjdBUe14Wz9txVznk0KQA/Da
ocs48TpH0soGs/LmYduQfKfGYoNtuUHoEHZRAipvQATQHmICDkFdjWQACFlaWFUdiLOdCxZj00Ro
tHByDVyBeJxRZzjEDqEjMJJY1aDXYnLPO7ibm6WAILCrwgwREm3eINPqZkKARg5j2nyuKkqh2VB6
zkuehKdtC1cB3UYgrymLSAadzZSGcyy/zAjMeGadnPLOTAgLwhoPT+0A8X4K8TB5kWt1dluxfRyW
1RwW+Hh+KFt1P4syLp8JtO6vm70viIhwzqNyHsJkKveFYfUd9ADmRnSqCi5RHkrAPCTgAeIW/y28
ymPfmgOU8+YWks7g1QxqOXYVzLF+I8HDCHr7yxSSaDdr352gutmu2MwRPoIAFlhnwN49WDdHP0B9
BkijmJAdEyxuH3fRxzGgQMlJZ0FGDIvboDipgvUaTjFfIevF4HX1vZkybqx4LjyZPiKyBx1ex+N5
F69x1+4xNs7HBWT0NymWDtlhC7qZxgfwfQgzQ/jd1hfZWLnSuzWWKNlxy5b7Dr62j5OKwmOMCK58
EdNsPijaEdRuu5BXOGwQbhFE1a5Wc/tiqkpeQwrQZXbAWsvZvC15R4sBAnTv6QjBPgSBVafqXbEQ
dWRoZq7ipBifSFzFF+4YMn4s4sh8iDtakWyFZASKoLZg+zJwTYhgnU3ABeIt/G3oh5KbpU3afTBt
Uw6VH32KDdKkUnzn5oSPF9l9P5n5UDZt+51jSH+cGaWvY/cTImlQDBvTP4BN0p1Q4rrxNw4FEklJ
LL4f6cUQgCSvrNpIn2kdiEcbtsm1c5NMkazQQTDvZxTzitriK5/H5M6ZurvyUG5dOcOgxBFxMH3i
8EmcwxbewXiurmELRaDBUgdZBxvJng4QrayJ8FloB3vAtp32gkTTbtsYnhUGwxy+FrIPW85OFlo2
nCDoIb54zqGTsYDnHqHsTJpPEIrU+0ZE7hgy3+6w8A1EVW79AcfLdCaLZqdVr+YzArtBmlRTfQ//
7YDEMWEedRT7XStI9X1l3fZifK131nYHBwHv/STYyzhUXRoQD+2GX5a/xFYrqldfhGM2IVEBunXA
Sp+ZZuw8ybi8aunEs62EVzJdYHs8QXwCwYwBhgsD+UYRvsIG9dS1HQxcw0iam3Zm/s6ufOivJhfH
0Q4/EOcRjE/4CJUu7zf4FDM6THzXEjgDUgjSatxSrJ4iL4J9UdLlaeiJPCB8Yd7JGCSSiMwtYXOY
pMKUQLrxj07JR8igINsAqFkQCAGNfKrE0t73rjA2MxGp1MG7EN3pKOiPKkD+DtN0DPJuteqeh3GV
67ayYYqAhBLphIlBvkYDwQ2p9Q0LyHEF3fBKMW+eYMKByQwulfnACwQM5tU86Jt53cbvVWERtbOZ
uNyQyGENOBCP8SwvhYp2SwIVVVvq7qcmU3gLiVv8PCddDI0psupuZq3AyysTaRTTfp7yceKG7/qO
w39bGuTOyL4/RRcP39Kr6HrFv0CTlqBub81KL0t72q6HFo9J4Aq16WJ4mI48RNggo18hDpGZRAxO
tpKxwGkL5UfuObIFV4TrPATwmO8guDbgY43drlGwflQ06XYbupXrsSst0iTn7uu8lFjwosxND2uX
cwl0lhDE3JQKpAOFruDOOlHuANSsmYRQLTeMvtYzPBcwRC8pZGThJzVKcnSFeAlNuCHhAnoToKeB
S2ENpye1JAt0bm2TdbA7H/nWV7ty9g7RRTE5Kr8meRh29KZAixB530M6htExK1H9ICLDuU/A3GQr
yv4jaDQk0JVDdd5c3ZT447nbWzHTu6ap6ANt/HZLDLLXAg+/EcRrycNgivFxAB+HRKcICuS+DUCh
QkJ/wtrvP1bQhuTOD8XLUgPHIL6vh0z1ot+3l1c0imY9xpBf5wJhIkcx+HJHm084/VDFu6gMn1jY
bGj7V44DLQgwmIQQ5p/LkZ9CvOSrYNy+ygpqQRiu5D4am+AYdv2MvDyrqxTStOEBDc5PTtr+C1L6
EFVRDR+nYhk+iyF5HSGLylaBGhii/vomhtNtCL8UQdx/oKgLiEJptwfRuBfii2JfQ2h4D0k5NKww
KK7QSsGy2kbdloUT9/k0gIWcIgzWQ+Lac8DHZAfNpd0Vth2uZVLGeyRzJvuy8LCA18OJCaXOGEIO
Kw7YBhGXa7iHE7z8OEhSnta2emC0fYL4zeTz6AyEKmTNkKfZ3SS0nS57ABK4gr1Oqrn0dpAOJdFF
PzSiLWyN+qw6zpErssA3NvDiWCMGMUeYk9yReiR7qAg1soDaBMVgGXdR210azeG81tCAdoN7SYJ5
gZ06nq6CBCFpaQBrawYlKXKpQq6SYC8gvkMiFn+u1xYJiIZYeChFaBi2G5KPxqZMdt1E+BmBNhXS
DvsZ3iNCDpuiBgdAK86I0WzvoGwz30zX8YPolkeEE8T7EKqwfTWp9uPkkUDiMfrsot4/WbivQfKY
+EUr1ZyRBAAzVuObc4lA5zxQR8W69UoHJkAooA9uh8nNh6rvp2NoYT51rVS5JWa82tqSfvMK8WKO
12MG1Ruas0kuz4ytCaYs+NqEYdUVSF4E4lT0i9LxnC9UbzskZmGFh8UASKA/Dm0Nt0SscCqGSNyB
bFZ1t4lHZkgzxNMu8pbdyZ6KU1jpb+Go3ItDpOgRFX2+glMScHkdNjuGEKBXv8Z1yi20szaizcvI
p+nrQHh/nyiuPkVzAEt0jPSvVtJr54sxh1JkSKM4ma/IHHbJUXXAEnpE6OxWQ0d8O31xXsJL/ZMl
AuL+1UB2tR2qCfSKCo4Q2Va3Ca9sxkocugEpyI5Uk72CkwHBNXMx70XYBzk+GYywhgxowV0IT6Y8
ULzTFIeDhERjRqM0uowoiL3gtUiR4hih+VyQqrcirq71CEqhY2IelkaXR6NQC33bIPgK7HiWCNQe
jhkmr3Xbn3mzLBhMpSNZoppuHzpr9wQCgz1ci7RIGRp7lfq6mc+rtuqD4DO/BkaDoDtON6xTfjWI
VcIJCH3uXaji8K5DB3gk6OpOspkgPXSYiEdblg9wtCHMEPmmuZMScmMkXiIpdJFH/VcMbwCPDB0t
jBjFdqN79Yq8Un6rLZvv262+nTs0+BCrfUeYbZ2JtjkjJCBJIx9F/5+9M2luHMm29H95e5RhdmDx
ekGCM0XNQ2gDkxQhzHDH6AB+fX/MrO5XGWVd1W/Xi07LDNMiUiRBwP36ved85xu0WYr6vZ7vF+GV
W9tM/TcHnO6plHKxV6BavWxl+sNzPNr1uZHpHKVefenH8Z1ZmFq5nfmKh3i8NQZZRkMK9tJWfr/u
zETvSwv/h2v3xb0agScB68Q811sfbqlwLrRo0Y/WiJCzge66M+0s5Wmfik0KG+pFW3a+wQnwhdlk
OTcd/cq1BAGyFpCB4eP1885b0urnSG217VE1HCxb5Xc6B4Rn26y5AqoV5vCW+cC6qRr33YWBgeu5
NDaxZVfPBn6aU9D5ASAOf14nM/5Tt4+HlT0l8y2SkU+ox3M0LBk2/zYVn0WDhYhzk7UPU9d9GjyO
vHXlq8gaZLgCMZs7q8wvBdtHvryLgW/LUv2CID9LnmUYnq1imPaB0HKnu6m/lMFSP1d1jzwZaHI0
Kqc4ambhm86fcVSUtv+Ef2Q3S90dQjf1dxKw4EePLWBjttNF4pZcGzU3twel7N5PKu/LLJsX29X1
eawRU8LjatcL9F+gaBgPctEJRMqZrbeT3w3nNpbd41xgCsBbmum1LqegXKkpK05OPBfrJEm/F5PJ
4lAZCY4g31wv81gdzZi+6mqs1YRkOLUBHkxLlFf5Xlr1uFEBfSzbQJ8OnM1FtTsUe9tzl++JivRs
xMLa6CW+MTKnfwSWmG4ZrSKLQQ4XdZaQP50Y/orTGB3VAU8eLSQP2AGDwbsceQCKHlbHVwFsFJCw
OiLiby49KKrTWE7vYYEnJ8vFVrSW3EPFmLfmEpq7UOvqOI0SiHGp/PGXgbyqRmcux2fU9ulrGeTt
T6/5zlvBWdOTJvisGt8x7rO1sJfqRyKbLLIdfzi2o3aPRTONd4s9s4Vov+43dhx2eyi6QYrzNvF3
ZmW56+l6lldpIrf07eKHRLN4xbg39llf54/sroCiVB1HeYLtIFbwn1eOcOUW4CRPEmgwNPBMXykY
ZaHe40pP+6HpYzpRRbrphyzlslrzEbjQZ+va1hGfebwryqZ5oTMtbud6CiuccOaZ9M7krCV0KgQL
Mty2YH1NTuhtqrcpJwxrRRltsI96Sk4rpKvFuPEbyXAZVLNbrq2kNTGvG43SUWfPsHhLRs8YfQFB
tBxBnjCY11tJp/qAXfwu9YSzkQkleLoE5dqd0W7nyI+3JtSeA5ohk40jUC9LJedpRTE7IfkHheGs
7TKB7dW3xbTyrAEdtJGn1mbIsgd6VkwEQBT0aqYcFKJQlNGTHzn+Yq0Tsy63vIy+xEEX76w8Gy5T
XELyThd3U8JQsFBirf2muBFD9jHWy0AXMUPnTcdsa4XGpln8BkAKtgBQ3xgMnDDel9q9a7Vs6dK0
lJ+prZ7N0ZXrxpxsrClDZmykjqdXhiMZMn1O0tL0m2/QhvWHZHu8z41xXodUX2u4henOgjt7M9C9
fqt9gdkmodJ2gAPa+S+VJNZOgAAIlao2OgRdPaAcPVhmUR4E+N5Eeq9gXeqDqDoVZc3wLC2rOJWu
M+7Dqusir3GXTRUG/Q8E2KCf51j3G6zZrL9d7Xo7LcCKlRNmtNIZmp2jyuFmQpR2VHE2b1OcYe9A
wBPgv20aRE03qhu7jLuNCLvs2w6y7AKYLthx0rrik4zkOHCXAnH25B7Rdbjv3ARLTe+7x6paTGrY
3nmmpRB+iEDapzb1uxuQ1+IO0zsDGx1yF8qAOnyYa7X1Ox5ZjlNAqMupv1/izL+bZtgQoN+aey9p
h2st5p06KJ0UbYUzfBRj3YIMRmiO24Br+Gj2TgbRYU78nxlqhmxF/dLe1fbEhtHOnGaoG47xkHQ3
bNZiDSVAnJreh0dTW4bYD3ZRHWrgcWA+G/o7jdfFb4tI5SEXI2xemEYvFj2mbbEUEExjCLIsrePC
EZlR9HsbozDEnttvLTOcNhmufon4VOP/qkX+agZO+2i1bnNJhpaau8wh4WKGbMAehzjUfTwpBQw8
qMLZRyJnfnfrj1USzUEy3QC6EZGzlNNXn0KtAFRQ7orZwqEYy0Xfwgxs72Vc2KcyrtVTbiUF1UQN
SNYYC7VpUn88Fb42sU9Bki4iXKjiCiuycCxlZXvOE119mpVPaz71p/xunK8MDnNRmX+u+poiAKxG
fsZ+hsqlaIYAEyG09FcXXMp3NxRtD9xlrE92HrAx4/kNjJVR2/FdrbOBrZcT99kcUAfetKI27LWl
PX/fNKb4OWcoaBfWxe9klklwog7z95bjsq/iGkZ9P+DqMdde0dYnXMwenaLOaJ6MJHVfQpx6X2at
8BjVAAsxv/TMSDVL1TtM7TFaqpG3OwDmOicDeq/CFc5LCYz/23Vd850vWaw6G4rGRtvQzIY0Vypi
QpkEaxi9UI464NbnGHFhsO040tG/L+x9nDr2o8JcfYEJBZtrwC9VrxLwozdpVzGr0iZE15Xp0iSP
0uEqCw6T6bleAgSTDQCFO9v943058eitO4XdZ0uB2fzo5gmnZ1aM/Kl6VjxdT3wSbFq3DvPtG28A
L0EfP4338ySmZ8hQpbnT1Rwe83ZZoJFgd2xuklqY4CNAgXePudIIhWIzSXaiYkyajWPaPY65Kqyt
W+XutsqNOo1G6ZSPjlkDGyyDOAXJNOJTjMyibTMQnLWzmuPQpbNh89THQ+60UdcxFGJDSBFNVjN6
thDP30mAQXlsgrzfqaGavA0OFS4IEBcuqYUmK6H8Vxa5CAwvrC0DMyoLOFp8NR0Tr5VK6G6sY0CV
j7Q0kjfa8JygQ0O528HS5rvsRHekf55vwyovX3DBY8rG0ARL1ZD9Lq7n/qvTQ3+x5mk+4oIbslPI
uPdCQ5ZfX3QoBeA6GVHQh9ynnOjjm0lyY64R6CPECwf1w6+pTMI8T26wz6Fha8Z8H4Cbxtkt5uQT
XGt+9uYcLc9oBzRoW5/G0xonKD8XNC2haJsQgyJzxPotINTn66wr5irqs4G7MYk95pRdwI84QbPz
QGv8hY7AH0481bJYlN30IUOvecp13X/lY2wLWnSO8WHYyDI96TRPdDUNDnez9KMsKBzAavWon1vT
aV+bkIYFbJHghTODfxFOgpO4LMIb2frUB03Z+WzyteGvRMd6xdiUejy2r2qhUiXDNk9zJHWdZ+OT
NKgrexbSC89BX60nmrMFhJ0SDSMOpaSLbBUzPBjg8Ca7QWjzTZUF7qayR6JDB4s7qx1z9yWgQ1+v
8CDyRTS5x1CiNUu+zCJXpzFDngsUs4sfEHmw79IMrm4z1K1RMwbpTViG5V0IrqXcYqJyrZUx8dAv
fN80QKsZ+qgF2PmIQsV7cRoSHuLOVz9Ku/d/+k6an1OV2LQhZ83yYPaoHvHbERdQcjKvmRJlOXjR
3OThKeVVn0UchDtE4MnCpxSyPMPYkDvQUMBRsa8zOdp2Lh7IaMw9TLq1HaD/GEOr2tOj0s9GkOV7
E4HDrcPA4JHx6LAuNTcu20J8k0JoeZw90TwVePS7Y+Z14ieHHV1F2IB4Noi6Z1XCDGkgUgXPv02B
udk76ugk30p4Xric6CO+lTPU6YOQyiaiRTjpA1tR42MtLuL84M9Dvm8DkbTnhOcDyA0jjve05NYu
mF5d8L71kFhksZWwVr7xwCVvTKe4nMKy5/pWd8FM0ZEmAAqYGOXbPwbXAwqYbwVtFQYYiPyeYYXD
LdxgqWcCqjjoXIKrzLueu2J7FbOAdOjq2t5YhWa950X4peGsX0uCFZDGh3b72DuzZhQV5/02v67M
sBKSbQg++mx6cQLzSqoH/HPgDRarnzYU9exABehtk46zubPzer7xzaDlGqD7vetELL33gvCQjCNk
6tNEpa9+7VDxJU1V2e8wvXEYghpGtsJs5355i1Vx3DV9Iw+moeQBuq95BDLEd8Emp/w1XzBNbtF2
zpYsBMQl6VKwtmszi29LD5xwBPKddc6LJYuI2RjOC0dKc0fUTBN5UHUeWu7vW6hE8Y3GngIp1Bv3
RmIxLJuoqdeVhEK7me0MIqIASztHoq7ptNZGEBvHuYJItZKSG84eCSxaj3M+7mybmSvQroZi26RL
uksZ15wZmEIRy52ClaQWAZJGVPjIm/uheZqUxbNYk5lxO6pxjLgO/j5ucEAXTtU2kW4lXjSv846S
eQI5PVD3cRoq78nl7t4VnVEl1GXS+yjZUKiSraXZq0Tf5BVcjDOjULas3kdkDOx8jCgecrB5ubMf
8snb5onHrQK3aFqrgMmHBmbmrMx01s8uZFHqxpZNygscBFbOXD5SaBlXYmHCzdvnITPKVAWgozTA
Rw9kZ2+fOMYPtzA/+5VWKVARMIvI+PPJuqNHdTtYLgVLbVorv2ZvMIwJCbSajOMw6O5Ia4JP46VO
3K1pjRv7CYR3hlt6ZI036q5jqeo9SAB/aET+Hn/1dxXZn2FO/win/UdW7f94khX//s6z/ctf+b/j
4+5+yWvccPf7r/p/EI1rBYhl/hWX5+uj/UgGNKf/5av74//501hnBPbfBJojD2M96ibU3shS9J+R
XIEgKlKQyuWbGAmQJqFo+V9sHiK5UG5excR4tEzkYf/bWkcklzAFB16PSSi+ABRT/w1r3V/lVx7/
+Fc0L4GtvD4j498kl4LxaeiWTbdtIRzia/W8R+EuoPbYK/+N5PKvkqg/XirEVWfhKfADxLC/GSYk
pnQvp1rdakE6RdXfU8btoDI+4dM99cL4NxKsf345LrlluzYdATDEvwvLCmUG4E69dusPzpMbBxsH
Jtcqs7Bb07e9wW+c/Lf0ZdcPyCvyDWPfYsbuB7+pqMa2o1sz8Iqp65Vr3TWbaWQaUdKn/Idb7O+P
4j8KOv+QeP+XXuvPV7IDgaGGO4E/fxOP0uRosYrP7bZJ4m5PUFixyazeoUOqkvkorbQ4eaLrnyj0
FCke44HF6pHf9D666q2acZBLH3KM0IBjGXzemm6sNr4d405uigdvqJo/43P/jyo/66+GJ94x1gpK
LSym3GNcod/FWYjlrDJMym1uMDuRzXmuujuRhPO5wtGFoGCMrjvEqqKzvll0pzf/+pL9ocD8yyW7
vgHOvjxsmElCDKl/0RZPiENsXNTFNrdaTN41zrXTtSbZhlMfZcA/IQ4mh9AyiCMzODSIMx2x45R4
H6apTzKZjHVvLl82hut/821eP/pv7wzbHX1jDw4Hj/Vvj2AWpDn9pqraAmZihLEQEHAFJXrdoR9q
cpLgTNJbVBDaNJ0qSOqMLO/+9dXBffLbm2AhwnLImsI+5fDQ/HZ5aEpLN8vCjPnBkHwb+ey9L/OM
Poo8PfNg2Au0OdLCAJNmZfXDiNunmJyQKDbqpKaO1OMGviPXjTPFA/+bOgIFNbdIkt2tI8YnsuY4
Co8J6jqekChU8kku8jB7SQHeYGuPTvDkgngyNomv3WwzVfaod4y2BSxecKLo7EKUY2dbNpa7id3R
/PRVL8aHxCmtz4CAoksdw44gJcUIf7RN1hMB03WvBG2YKLsksphuaReBHkQsknq6me5oVFQI28J4
3nKKhdM3tNXM69OKYgwDeKiChSL0DHs2ld34i1KJ5CyNgKxZi64tPjqjj1/aoqY0tN0CLNU0Lbsa
Pee2wEeI3lHI6RVOhpXTyzJn/+j5VCOTm4PMp/aCdE1H4BJ0ldyMhaF+VbzY01UwxxEnCMozw34c
F4XZf9sz41x0l0F8KbtevnJ4ac+qQMy5chVFANxuuqxgZeEy7EqmGGenFf13aut57xsyfEWIFmcr
MRnVW01a0KVeQn1jCUgIo1Xah7LPkGlxTqW2Ug5stL64tsBbTBPHFDcQM2w6GjAlmDpsO07htJir
wePcGjaxuWr8UO+g4IzDrtMIVzdMHcY1HVwfc3FHFFBe2t2nIlDnNhk8NR/gcal5kyeCLzPoBPjT
dvJxKcRXmwT5U0yToso18/5YNWZ7QCCu+JAebGU/GnTfzIem9azioNhOojijKl1LqKzbFEXEemxI
AmArK6rglnPpnOzt2TYZTjiFc1oGH4gBpSSyA2wfzwBqcjOKGd992C7HAeaDCg1N0WJH24xLPyc3
S0c9F5l5zpyVFIJ7gg5USNevMp4SGUwU2E2P0KhBVLMZCjhgn/Bw+4zmeekvW+IobbmNW+HdT8Yc
p4cgGfSFAIfym9GZ+wvBnk54tzTzCxSUe8iaQB+8oL/hwuXf7TgqRFTBXTyDQMVq/Iwx76ZIK/Fz
CetH5cDjEXVVnAwoLvvMod6PzVaVazgo7m0Mj3VVQ3FbZUtTbkHdpJEkgeR+Blt/sNDgbbwiTCJw
Sw5JcHh75pLIl1RcKckDPdfAGVGPuCAvchtlTrqE8plpnvyI8/rVmJJkbVPy7plI0D8G+xwNo/iE
O5xsYSJNUQkKmjOfDFZd2xv3AN4Yk+bBVZqTIgG2ZvdejtMxcJQ4Yf6w9kaaDgge2/YAm8+FOdLC
+nCsCxmSzgZt0u1sDWfLlupY0X9N8mo65GZrkbLZL/vFCh4NAZvHJumLgr3ayro0bk2JeM+zknQz
db110IOoDr0M1E05ZfXWIVsQ2FE4vNk+J7u6se9snX/nWGqIrUrKCO+J9wRqWh3yJcxOU158Nsmi
b8zaYSCUW9lzxbr51ooKBFXWVdHY1/dJepW9CpyhqwpMCFmWQb3uuCaREn17vCae7TSD/12XjAYP
rssjVo/Dcj/FM4miyvWtjLFt+ep6pkNWSHZrT8gSoHgiaCHLJaBBV1RUbTatmlZZD2i0vQKInQ6f
bAEiGzbtsS4I6CNQA9XXYkIaL+GGPBQV41M3++EWNAN8Ag9PPsZZmqX54pFbZBWXmHHXKcMkgQZM
NMcx7YcIOQ+xO1qKA4fes9LJtK1lmV3qKrvXmTUxSF+oIGnXty1PtNKXsZyH7xR2z3EChcdkVKMH
yCf1OrRMJlZ2suQ7X1llhCjtUPXw1GDqim0CgDcHxbUO7JZQnqJVkK+laewY2w7ffcK1XpVhbtBY
J4lkLzRlBfM++nzSfZkQPG7MADSwO/nhPeyl+Wj5fRPBGcqPgs7bS8pisUvoA+yMVtlnDuY015ua
Ca3j32qLWFRmxsvFRQ8NP5doJWNYEeCAHMZ2psVZI9nNzk1NpZIIx32viE98gyNXH0tmVZ9+20/v
JUPRTSjgiK3AqTlkotR00lP8cxHU3XmnKse7ayRVYU6uyZOci2VrARi6DUpM2g3twc3YNBaBMTQd
NJkma6YBkklbLMd9gr1z20+d3KDZcNCwpD/aNHE44w4IM9127i5sye7XlNHlouvc0G0ou02Q2Uif
JxSDyL+WXZYhX3Kd5pM50nGUy0ehhLeq47xcKz4C3N74s2N52gRV/RB2zrIzSweADQjDNG0/qkFD
4GhslKIkmR0w6G+skVEFnQfiezQhaJN9apT9lThBGwHjazYcqb2I8JqJPEtrDefBIKtBiZWXl1gG
jOZzLnV7ywwiPECIjBZEFm4mvjJrjsEdDXrjZ+zbpa+hsNXVezWn6d0y13qtVG/8skX+kNSIN8k6
5JCelhtlsbcZust++Y2yDn2LXjgL0/B+aMn0JEpyorU1hEGUyN6l+yuhA5uKhap0fbqIRDj4cWh9
IkUfPlLAFCglvW66LIUKt+nEvU7HvHXfqDb8y8LTBSrU5pHZT/D/njNSDMooDMYnpRmMtkHnPI1l
MDQM/Ia7uPcHtUkLt41KSUujTbJlxUgCDz8RDu8wybPb2oJmtx6lhCe5SNs6Ey4R/liKhfGvFbul
ifDFNhkG5NmhRPTVrkoEur8KL+AWIrutf1tmK723DD3t6N0lIpJQleVKDZg3gCEgalpno+MZYP36
HqfRFDTUEpD7lihTgEZXNkFSVsQJtWhJKUF6tSYxx75FKYvwfJkG6IJVK4HHGdOVzjfZzX6ZQpjs
qBWzJ5nly8j8CikDIwI/f3HQoeN4CtqOeQs2/ZU2JumRJhdkV+94p57KZqHWS8nOlU1ND3MpWYWU
YWHLa9xL1iySobWTiPgoq3zqdoyUvJuAjuVPvwzKZJPA0j50fu+cK+Z/tHfc/iGcq4CnkP35NWcN
WHduXz9Og9yQMDydaL2grvDNvmbJMuMfczG5O5j8+tTlpd5fc7xusBu4n0V6rTBpMNXh+wyw4bus
mgnU17Tca5HEe+z5uRWprnF2CMIQNfLcW1sEPTOQqKIUTPzrJfPWA/GOGyBb811uky33AN95TtG9
mxVboO8hwuwdfm2Xo8pE7KfWfkiUA1MsfhxsFhmJTPBciCDHTaPq6c3SVXhjNoOXhlHc98xN2jyl
qE2dOq2esfBMX4Kj1S8FjfHRKtAJR32p2kNArJoXeVNSqMhuTfMz6ybWcMok+dgkdZneje11MZDh
MHtr1g124VkSz9yBqnpoCNeGht1I49I304zeugJCmdu63thW2oFesMO3jt+dbuhfVBGzqPHe4oxw
zADQ0xNdjF05l/1Z6KZ7JZuZYgkDCigsEwnci5rngKl8g1EDW/MyeevGDBGWuo4EC+5Vi0MaWTyN
PqI0j0IMDfWNjV+6XGd97jNg6lAd8NXm22rOSYYeEfygh069Vv1ihW+Rs2SOVaGqUm4QPBEnlZYv
vWfkhxnja82BMERhzqC5fynyKrmrRICtQPhT8dDYrUYWNuf9XjfOuK5MWXMhyCY1EvqSS97HQP8y
O92NtsEe2Kosx/0Seqek7viUHMWbx8XS3Y8cV8UUWToT33ZY6D2hD/vGnDmFTNecxIoNR4T58tpn
KtvbuqzQ15f9srOD67wLIMoBFVe8UdNk71PYsSuKh/SGxMSRPSFEdkuowjaWcNvw5TQ/bYCWwyoe
k5pHZjCfllQM93+cIf9/g/BpVr/+8z++JLqGdn4gbUTWf2n2XQOv/kWD8BdeuX/6+382B2FrXfkv
nPotfIl/NgD/7A0G5t9oyjkO7T/+CNx/aA065t9cF8Q3tm6Xbpp57XR0Ehj1f/6H7f/NIe4K46bv
QBC6nuL/G61B3spfe2gGzv8rLOqfOAa5Uc0YdHMUwqXX3ndA9m/TNK4ObWgtGy8wjHvovVe0LMRB
bGJYe8OdjZgeMbMYHoh9D3lmJb2vtor3BKRkG5qPw3dVEZBVeHPxqZ1h3AeFoHhLyFP9VaaZt2G+
xZKjBzsSCdMjZlf2jv5n+tjEeXdJJcNSN60bKhfLkWt70NNNUMXJ48LqukkWy/xVaBlGOfIfRHNm
QbKwzIr70Kyyoxw1d73KQUbnWRxQBgfWwYfy+zaann3Iq7L8JC86/9EhcCsjmI3ErkrHjyCiBifD
skDxJGYR3Ni4CNfsBKQUEWdy1JMQfwiL6Wim4gHU7nxxUt28kucJJrbXIQWA61q1IEXbdbZT08hf
WV5P96RJoMQhjNv4wdgZ5QRLrro0QG+ZCo0enpbKu+sDKmFpJqcuK6wLgP5p3wBLfmAEXr5VzDqe
ObjDH7fzUO+b0JzJLk6d5X2UfX8iugDZX1lW2VsMumXamDRmkVe5/XnIbPVOyiQkzdnvvtHTGBeC
GIafxdKb57wLp24NByVgXJkCNudYa5EQtgSvk19YUdstznGeVMKUZUgTkCEit92oSd32NXYTssBs
7LdfqpmrL4nQmQCrTv0sPOUQ92CMzmrBJ0X8hDmjl/Odbee47aYdu0fmvtXO6Z9UEuIsuy73TSFf
kXftfYYyG99NrgID+i+LGqj4zPpeueHB8p5qlftR7mkBb1BXO1FUPktyGJE+QY80dfep1V9wgOCS
XAz2WTt8kNlMFH2uyZGW3wkshV0GSmc9OAmdEAcVcr58+nO3J5RhZ3AQAWvY5qsRxwXLMcut+4Aq
KVs1+L73cUGcc5hsdBZ+6ByDTR7cwazzvvPaAM0K33ta0SMyf2obZ1UdWN9KjfoF6E+3aQKXp6VM
sPvxXzBZHw4Y8X1Ypq/E7ujbjvbuqSV4eOo+fbtdhS5BZb0R7oQWBmO4bmXa757F2yqKZUML7ZAV
+U4YYf1O28jbBtWD5Y60gY3i+ar7Kc2nAXufrNIbygL/UBawvPCTdXXQkL3GTm2iAXQrfacddrO2
H3YJ7CE7rb+aOgtWnJE2lRW/IoA/OF6ertNsYdJI/jbWdPPQms2t2xjZMUUCjebrR5AlP4WV3w4t
eiD0E78y4d8R56NXlUavQhMqj9zZR4Y7Qce95lZFujRORp+cqyWlkVPQqgn1nUhD+BV6DdnOW+Gi
Jh2ryh7YyIjOFO0z00CmYPSxdshbd53lxBcPXMhETAn61jwiLhNLVagJncRriupr1VNH7ZXFnei7
8HV71O+mSdKOU12NWyNpBcpzDxWDcLupvwdY38FirmOv4UToUNk5PJ92CUk462ljmVYvj1NB8WXM
Dn3k3kQcLIongcziTi8mN8j0y2difwxE/Gz0ZX03MOCN3GBaIdIOtqGBxoI1thDjNiUhlZw655E+
Ik7r5D4QvdpmlNr3JDKJbxJF4xVVzWYYqSK8tnAuTG0+REymATrMKvhwZ0XAFnk6nIxpL/ukLLvV
vd+2wwcNSNwB2EZvNdm7OwPn2AXTG3qzRC3Yo4CzRKOyCFSWZk5lg9vxWY6mYnhsmacQx7frafU1
68X5YMqffS1pWP9yKtO5S9rOPWRNQ6oo4QwRJnaFxFK/eD2OfunH3t4zrJfy2qgNLcXtlhveKvAG
vaKD2B45XWHKmifZrH2gFd/B5JwIynHXLYEwqIBNuekGYsw5VPaI7iKXg8jJcqrkWCtTbMrJJQ6o
7y7oOdS6Z8r+pEI13NvU+sSK4x2cxg+0zzSxGf6vEcWRbCzIbouFX31RLImvsoqB7jtD7V6wK8WE
M9mGgh3d0r4hunbaBEYu76l5mSIl11Pi1T2o0UhOiQXDyPparsOz1MssJrS+/QRBZ4wqaYGRN0tS
oJuimM6lHaQnMnXFWz81jwRTaGslRR9/MOzBwZwbzXrM9W5CqZNLgCsrtg+WVMTR224J2HNCXGJV
MSExq6AKxHiEraRzdZRNnWcxvmbSs45Tv/2kvyz2Xin1qR/d5UDIu74IadQ5mv7W5eZbtKU2LGNl
5GYDHYlCDw6RVNxnbXtjZf01dXA8uAi1yPilURjm9GGvIFny686ouvzL0L9xoqg+ZascNLI4B81m
QuFr1sinSI6zBDj6tAenxVdRsRlzZs9h4ADXxrJW44zGu0yAlW3c4pyx8Po5w7KySN1A91C/x/iR
6gicJXkFE0lleVo4AbFCgq0hJHGhDowATUSI9sVBTkly9BiSVdFuAI/fYap1OHInN7ULBhdf2w7C
JBFEvUeMQ865xe+2S0AYU9FHeF6+AxNFHW/f2iD2jLk647OWmk16acRNZjiIoXmUgm3pk71QtUeF
03OVUYydAj8YV3NV2Gu/W2Ya52wcZPJE2qh+FLKJt5L0XdGPmyoJPyaMuy5awIN0fb7DQX8inzsH
ZBOsK/D9uC71r3HSuEfaa9p71mt8Lax+o4sZYylHe+8YHjpGNLtEVBwhTq3DMVkPwoJl0ZCzSbDG
lpB7sgadBH62Zx5JI4rSrDzUanwxZ+MdpFN9WSxBb4ma4TSPGhHC4nwL27ldkgHztaOPjuHuwyK/
yQtS9CY6lGqB9Vv75pdAqQMdYOk5pLjrzOMHSzvNRjjd99W2MU23vtf+GCvnbqKLtSO7kEYigoY4
CFepaKpfPZ1JLEIRaxGtu6R5p8jpT0Mf8jlUke3CQFnR4uibAfD6fTKczBnXJMduewXv5CTmp7io
45UPdh5R9E3nO+NbNg57Z3qwrhZm4rLTJrbPieVv+ing2AtIPTXqtdv1l9pIt6NJsF45bru+fk1r
RJ5ZXb1YHlwk5l2zfRcM7k0JetfsfPOYNzg5+VoiL00/OK4HF9f110QYoil3lnvI2Oc5k5euFHdj
T5ZiWrn7kTUar135Cmgp3AZTf/CKDteKb43I51HyuuO4IpcgPYxVBk6+TI6iTl+60nAfEVt+20hI
y/YxJTqDBOniDcs2K3QafxEHibapOhcabR4O3U9/ye4dDWmgqbhZjYLkDrd6RwOTnxsC4AvTVEiQ
lvs09i6iJFpkzJwIaeIb3ZHsVg00oq6XCV9gufUrr7lxXcO9FP5jU+YvwVQfCEXBlJuVD84wfU9+
DNFeIoEfO2M5MO9pfxoZyuYE78gQ18/kETxp4WKTqboz92xB0VW9BWGG7JHmCSMGjvdmUzDnIfm5
jyFckFJyR8zk/6TuTJrbRtps/YvwRWJIJLAlQVLUPNmyvUF4xDzP+PX9wF0RLVJsMVR9N3dRtSi5
nAKQw5vnPYO+kgX0nTYlkNrFZB+uU/pVpcOq6et1YFsN1KwBsdPESoMzSBKbzEJrPcUV8q88vh3y
4jorKWoJJHnsAvuiRAc3as6z2Q1UGrodPnXkTMdDOFJj5F4TFazoguiM6FfsyPvOhI8a2KiDyEwY
MP2PqwnJSznvLKvybL27t4MUF255E844VnCdRp4V5f1FmUAs9siRu55mBBVBQOpNYFR8DBsZObQH
rx/wyZdjorZu/zNmVW2lIj/QALLeSbvb410Rcq+ZfrPxw1a6mqhF9900XSLKpKaaLzJq04hjpTGI
uiR1onySU6ARbifsT1pi0m9V8hoE88rFLAR29qPB3+bpFs0Zl3bY4FzFmniuKXmMyvxR9TU3hVbe
9Q2baNkjXJj1O4JeqHDj4pozCW+G4rM2EnspDOcyYBOH87krhH4Rpmm4hiN7J/S7yDHA3KaHPNYa
vojtNygyWawGVidqLq98pT1BknI3TRN+05oMJRyxDDS8lEtPRovYp+vymaxebNZF7ea3WIXaX33w
QdpyXMP64QcTlnN4qsNdlCYrBHPNlgP0j5RDi/15eI0JQMvLDm610VJYWn2hmCKXyHGkh4iCwscV
xITU+ZOK1G2RG/RU6yL53NP2YJ3oy54UMx3mFGfSwtjn/UTbSKv2bv0LFefgTTqfOgoJIeZsWfv+
Zw3bAKiQ1kWWPptjSeEKmxN5BieLXTak9JKiBJU99IZA0mrEwu9nnkTjt87GElC7BBwmGckG18vM
a0yASZJrEaFNBrxeFVQUQK2VeiFdsq1qET0mxScNuttgG7+SToO50Pbz3kystVZZu7wMPuXNUoa4
1dZt2haaPyEjiO6Y3XX7lJEmwxKrHN5nZ2xj237IE5O8gKi9owf5U9GVU/p8gTtcRqQMabywsfXa
CHZVJ6BeOhTL2qCH2zAiHXlRf+P2YcT6l7qiSCPB67qI29+jmqPb0m3ilWXkPyb+SAu32+t7v94m
Gq0WV//SGyJHVK83j3oQjftRgKlZDXeEKCVfni3yW4Rz3qYYg/4e0HZ+cEKmlB5BgKgxpFYxGBeJ
iPconx8jzM4gJnTxuuzza7O0631fdrWn5dqPrAt/zVX4XVlJQwMAhQV6oX5l2vUXGKf1l3xQdxl6
Mo97ROlhWM9jwEOy9fRaqAF9kYyJ0sM75ZEAxedKS6cLUl6hg0rnanDL35hjDh49x/EK1ldGx5q+
u+/rwQ6j6JUsx0tzEI98+WxjSxltZEQeS0OmIwiO44lGyDXTM7vBAJgcMLKawTMCUiXBB1C10YhH
w9RXhgew8dRY43agubfTNJrxcdtfVVia2XHwrNeYfWBhgvGxkQmPGDekj9Nl3Fs/G/qqgYtzkLMO
OudnELPFuW38O48dGqO1tcEzkEyUIL+AxHqfuSjnJkpqReU1WQV/FbFpQfGpL0p8Mh0do/Xoihjz
APlgzpUt1p01xgjrYRjILyYeYDVMFjllsWChGmpTQkiOa7oAoUsnQaF3mOnPXiAQ4UnhgVL6e0gV
8Rrt23ozafReejjU16Vm/+mUuMrkTHxrH9wh89rOzUDgwBBtJr4qiPBLzS69H3SkwaFtx15Q+l/Z
am8t18dIgpyHKgY7QkTFgw4t/wrvEBlADx7vUTImG3sYmuvQdy7LEsh7cH53BKDQSMQZohO0iynO
H/RcN9YqRgBCwrm14lzdan3bPeRm9aL35icn5NQloW1X+d0m7OROwGvy2jJZt2kGdmw9g7RujJLU
62GR6ZIkrEXRvQUBos2ST3GC/Dcu7kHLSGNIHBKC8gjNefpQG9Uf3w+WmeKT8jMXBZtshMKPpGlN
olsNkz+JIg01MLVHU4vv8ZNipmf6uiJ4DV8jDp6Zsw+7As8KcVDQZu3HoLHXzhPpnYgSJEDO0Pxs
9MH3MompCXqvLJAuAkOLbHDSgoJ661shze9oO7QSBfrYfwrqfgc7BSYK8MqqK7idQDn5bEbGD/ou
9L3Qv5MlkcabWBh3GSYfu7ISYp/SNSAI3dLCBzvFIYVk+UeTi5MX9DMygHBt9tljllWbljxoDck+
KU5lfmm2UfVCZ2rpHpHhXLTR186Z76epaDa1aT8VAS9xNkYP5Q19+1B+BgPn4kGsRToA+iAheYpp
AIZ+hEiNRklW28+1rm5yevb4xHA5yG5S+clS0vGSLH+JamOfaNPvRrrXjUbuaptsOg7RrYlXFfeL
rt1omvWV/pWHbUC8iXgfi4a9ZKPfLCp1RBKbosf4Ai6uG5uCiW4ScG2G1JcBja7Av8QaByGk7ST4
dYkYvwE2Fzp5vpQvmDutyP0JsV4pCXSfr7Fm3NZO9Ng7JV4Yfvg56cJtpqOywTf7imyzW3SF20Gv
Hrqgu+EKW9wmhCEWDgSIZPDXpRUk1+ACvNf8qrbSZusmCh+CYStS975HNo88dEATilxyLGN0iqK4
7TTnzq2MmPo5uVtiS3cxvBk/z7epBVjL+YTz+2M65y8WJixbuye3WaoYwIUwngnWwBq+8kPAHcGM
YderwR92pcbW0/eBeBqbl87OYadsDWyR14jvYY6D/WAfvaiZfwKIbYiPbjddqKv7QSbTai7kTg/8
XWyQwerUFCpM9T3OGO4cX2lk/yi3uOPieZm18pdfdqsw0Z/Hnla3SLXPYQGE1RSKon566QI6KNi6
qLp8guNdeap4cRMqbUFzpqkn82IYnwSE8x7+FxVshGGCPm1j0TXfUl3/ponmCl7KhjST+hL0tFkj
klyNdYc1l9XcE3kSrOdwek6H6a5voSwF8tqck099T5jxoIbPeVTSW0Owk0zFlcydWyJayFJvIWrP
pf4wkQTM/WrCoqG9YlF4EcRxXTc/+9wJVpamXZhxeR8P9Ze4pGrTFVpCw3aJvjT98gqaxFUSAvNJ
6y6S5pMw0r1DFnilkb5jJB5Jm78V/Xp4nnCjdDCytOJqZyx35fpbWRIk3dnAssawywJoGtOtnHJ2
AUK6jTibPbwR1k5tUNoHst6oKq2gQpkry6b4nIcIhQ53v2yq0UE167Cq1vGQXDq5NdGHSvd9rP8U
ofYZhgR28+WiKzLd32TS0vR1md+iZ68jd3J67JoO3UPRli9gi2aMmDwcuMmgJMTkKPCqSX7FxO1r
ymXJS8WQXPtj3LJN1sEttgwXMhku7Qq5B0QVj0hpyqwe19usMS+K+smS7aUO42oouvCTLQiKsqSq
L+bFBLVP3P4BiSClD353q7qp6o3dOsPOzbisOnF3pQzVrjAEvzZ9/SJXX1BDJYTi0E6f059RDGWT
lKHF+GE1IsfQbCqluvxEyNrXlPQv1DicduK7mwbPtDevnd7f4nKSGhSOFZyI3vkTUKmT4rmCo/nN
SOufuSgRHsOClKTGSe1F1mpvGza82PTCGfvPcxLu5zz+NfFtJ0m50oZPmvGgcc9rLXUl7PTBENAc
WizpOie49uOSlKPmIhZECbW6FmNcYpNiFAOnRnY/XYkosG5wvRjWdchXcAGmps+xURlrAGtcDir3
vpixaavTe/ojlLcOTQEf6Kjmerft446M1CF4tpGsU0Gwp4AYsd8h1a0sY9fl4fdWJJSx/paQd/hM
pvXJ9uuBPop+n4xQbDRrcVMIm2EbDelMHmhXEDKIHpjwPiNyfo7lY91ZoQIUhTY55T85vbkStgFR
aR1T1wiD27bVVolU39tBb9ftILdKJJtBBxxRDXVJi6I/C3cQxU08NMVtw8xq7PGJC9ydXLSmBsn2
10g99q5RbdyI2lVaRnAt+1R59ah96+rkpo+AurXoFyXlZ4eG1CYpmTMJ9due0FiFP5rhb+BlXobZ
goGiio3IS/Rw1OBGSYMgcn8bDnuTwnEUCtyDPeKRYfS69JDuXBig38DE9R+07LwSjU6vFeWEL+tg
QihHycN8KOYowlaATGY3okQDiKbC5bzEVsgtN72xuKm40bqh876jZ4d+FE/fxgm3kKjuS+w81kXj
g6+O4iL0DRwVUDDXkfENck8G4EISTBlfSXQA61FE+O0stHIvNQrqlsnWxE0vZYNncQyeE8/2c14h
FlxHs1Pej2Yh9yTmuN+UoU83tZ8X3yWuf/QFxgAdf6Pr3bazs5aCtAktr0lGZ4Uh7xUQ0cMwDa7w
OkmbHbB/tJ9TLONaT/Oz8maAU0NjUPh9u811q9qz7wAeGN0WeuePDF/XtSube7criMyx459iSq8L
XW3HOMugbM43ugb3pPdTr3Hs8nYGLvhRlX5+P6ZxwPKMSfCzeoD7bgJKI2kLA7o+SONdSbIBt3mj
/h6LnnxiiCXEoYka4p2vIznELGK+zDSIZVxgRgqQ0q52fWCFd/nUiSdsA62dXU14Mc4FUmcAEvdX
qccarRuAa9xonKvCDKJNysWL+M+u2o5GHC1lBoxG7BGuE1d3bkNB86dEFgoQLKtpjUK6/j1FtEAn
WbcbBXVoleSdgNY8D+2F5B5xORAOd6tUJB6JUFBolhw571ECc/WjsvejddI1hr0KUDfv+9nufgR2
le7R9HNpdjEbFUGz8SW+ZIvz2grDLaZNBvOPN0rAHOexsdXiOR9JUBmDi5Y6x1j7BmpJNmwrG7ez
suGGkkEHUQU/tLvJHJ1rfA0dUnRKvf4zBlWIJUbJknEHFX+a+yaL1lZH3ANVp6ZeurharIYw6Ma4
gOv1nLjmPqvc/qqpqa2wV9U4iSRufsggG0u/xpiWuqkns2/ykRkYnUOez5xpvzRstYmexb5tcbwL
9r6elVvJcDmVtltxiCLxD8aRvy2J51tZhvOWTi1Gf6Buxtcx08cHay4Nz+/RrrQskQTRn9+QSNiW
VwFA0EUyZl+dapifdV0rdigpm2vOK/96hmZ+61DP3INhTFBaSaY39YUtl1qgDLK09jac8scBFOuO
nPZkQ9qd2EEVgxqVhwW+dNx1aMs5bV5TvGMHMO/1rg1A1Fn9P3CMUbfN1I33kvgaElS5sK9Fbms3
JtgO5BCi8TCgcKOvrRvWN1bopHAcC+tKxxTuq+v69XSZNDjFXxRUxddg7EQ9ChVpzVfSJlvMAUaq
ykKU2Z9AK81dGWg+BD6oztGFg9/DSK8p7gFF0L7jNHKVkpCMmT0UaC9L2pmr1dCVdMuNUd6zgdhg
NEnl3Bp2hfMH4vcy8FRJN3vA1sTYGuAXO5yZ/UdRamhCYaWuNIdt0dfz7JJs6/HzrPXNiwOWu6lS
HQKf6oN9he3ITe0UJtyYb5lTyZ3d6Essaqu7T3D2M2808OmdDaFgUhMB+NAk8Cuh/LVWiTFGhr8r
W/yjP4Tm/dRGdrFjtfvBtdXj37MeohGs3RkGG9Jy3rt7LH7nq8oMbWDGrq70te2AyGydpr037BRy
XdyFNw7XSAiFmjZt+qxSa4wp3PQX/600f8YCKI88MSSrNSZggBxuQEpuPKQQHMTQPgemoUx6soP8
3HG5eqlsNQBuqGm47KxuvAZla2EwS3GN+whhmlojgUTAz9dFPk+eE+o+PgWYhBcQ6S9BqqkiRBxg
P0ucsGtPcPOpvp0rgn6sL1iXIBuyMown8rx7wJgLtyxnlmgYxvEzvvFPjhDhQxz0wVaPahBP9k/1
FcJAMGwHtF50BHO1tXo7F/daPXfa01QPCuGEwpSxEr87sOJV1Ax0+qRFBwUqAPe1Gm9+FJGZu09G
u/Tv9TS3n2cznD9lHEp2g2oZ3sgn+pXuUx8hkYPPDSpcTkubj7BoLULevR5zXCi8ZoQMgfe9RXps
ob1EOL5sBvTQCAbaBaWK3c7LTHt64XVn14OFTfNK0/zkSnDxJewUGCe3q3rdt0l4PTWzT0qkZZlf
BeYfL7giAzNb2TaMgaeCHjutHLTspUMY8wBFQ6i9G/JO4WP3+iYa2+E5iwd52cN42SR2wV2mg8sY
07ePn01IRisXupwHA42bY8hLjWPaQ03WIvDQ1IgzH8IFbOa4+jeuY96lRt9cYQzjPzTG0DxPYQAa
muJ354cTwZ+DgWjfG0vENClqa+ArV+dOldAiiPXeuUUkgjHfmBdYkZT5LPr1DO11XAXMl5vaqknc
mOgxYgOMKhlGrQ106qvSuplmE7tsLZ8GLxNq1jf4VHDbsE0blbkxWtfc88ifrvIHoG0XvpwL+uri
QQJf3wcJbCbfZO+jg6Lqavjha5SGKhz7u2KyJORau7yTRY+DEXmnqcfOPDlepJfqucezb/BcRXYs
3JWg/G4PiJM2pkVtVGAdU0LsQK9COVFhxy04j8w+iqKtkRbJy+TUpFuF8FVuprrvv8tENx7w4KVv
hXoGwjsT5kv8t9VmSjK3Ayfhxk/rN7szLETiF4ZbC89kiu2QQ8Cr0dzwVpFz6gES55cT1op/bBpU
K6jw870hRQPV3Az2gup0Y+If+0/K1P9rVt3/R4JaE2nZ/06XW9Xf8VF+zZdb/vw/WlrD+Y9jKdty
kBLaQlqvtLTK/A+rQRgWMZb42LvLj/7R0sr/cBuWSOy4PrmCcDBYbv8Q5jTT/A8G/bouhEITiDxX
fYQxdySmtWHx4fGAaIk2KbPJPVK4mjjnQeyFDVrJNkUrQORLvesgExSXwQyu/DG9KcOxCxFjgNzY
pFHxl733Ki6FJBm/S1rk48RVTvLXSKcEhSuJLXQQA8ut5zOZModBOURYuKhNLLT3Skd6DJB3KKEU
UQ6/FMe2VaWJ/LElS/S5iux49+p7nxC3Ho5im2SNoobUFXJNpKJCLT9/9VT9PLuB6PJm5SxGTVPL
aYXS4lzI4KHe8Z9RyI1WFrYchEMtYQKvRin8psSUJGtWOLm4G7/jdKrzMf2G3UjlRYmrnclgeftU
csmmE84Sp2ExEw/Hw/GelOgR30PMk6xt5AzjlkJJPyMlPTUKaTYKYJ41QoLH4Sg6RW9cCx9TSCs0
XkQEZNbSN/be/0Jv3x2iI6SiitnOPDgOTKqrVITkDgAfJlzJ16E7FpjT1FJ2q8IFp13p1RA+vz/m
4dJavhc9TSkNIq9YsIY40qe6wO9l1gMzIQ4wLoUGctJjwHIjoLCdebwTQ7HFsKCWuBzDPp4aRgmr
O+vQgxQpuCf+x/O2JGhy3UASvXz/qU68SQLnLMtQvEZ00UeqaAk/x9HQUdCRb+J9F8X2xdJ/urYK
072jd6XOaOJPzI/X46mjlC3Ko7nAlAt2bK7P5QU0vlLbxL0dnRnn1CuUBtE70uDxbPdoHvqZM8OH
kBTZaRX2a7wk42kxEJq/mUFfnRns1EsEF8DGgAPAkX+lza+WslvVttPEU4XVNHhn19fGLd0hfy0t
B7ft0bHW73+0kw9Hbhwqf+Wgaz9ayr1FwmgbGdiIIJFcSTc2NlGLvw4ynuDMej41FHp1U7GaEdsd
Z0zqGnpWSH+003Ac8lrYhrcNzY8VspD6zAI7pHr/XWD4tv/PUEcLrJ9VWTc6TyXnArK3CnZOQptH
6aZFyZxUn2un+/L+izw1G18P+eZFQmgcEp0XGcK7xAVCbqOm/ce45H+1Hjg5CqYTjk2Om5DHcxEn
XHTrWljDskR8lRQlNvBObp6JMTo5CpOdxWyDHTtHK8uXvlWFdI2ALmHzmGNhbyNutWfOxlNT3XbM
xTFEdwnKOxqlxlYY50scbLTaNW2obWlyCQPV/5OVTfjssl+1ZxbXyRkIe83CisSEB3s0Ykxqax3Z
S0wMhdku7buv0rJ+gAyrzccnA0JvbCCY67ghLL/Iq1VsSyybBsmWEQITrYesgRuW6u2ZBXWUdLxM
cxK28cDDcp2AOf041jTUnKhLZU7ag1mb+EqagNBzGG+43AS7fCjMVWnLne8nyc4kc0tbVX2O6Zqw
wjO7yNsJg22HRTC6sQREUfQcPq8bZaLve04ZHccAWBmNFTb70Oyy5swX/GsG8j/+Ev/9yCaCkMVQ
RuIxcbTMRszrQn0scDGIwuRScKHcVhVpFUVf3wTI9y5rZMWbOqEBYTI+KTNJuOYbtHrrQkHSqjOl
0NudxuVwZUViwkHMmHn0+wwT9ZHWcyPDoWUw6Y+6kPUNFMCmN4iAtggdVvsRoi/o80fnGCPTYkTW
xe37TXk0GeaY4clK9IBZQC4r8AHB0yE/82VPPt+rUY4O9akv3Tmo2LSHkDt+R470Gm9obUfQH+ya
r0U8VN6/eC4+MC/OVrhzHu3djhogNA+8UZP7L0a0I05bKB3PvL23mw9vzyZMz7FNnevX8vNXKzQv
DD9pFOg9PvP2Y+FMFdkBTbwj0Cr+0QJNbt9/qlPvkSmLORJjoU062hH8hFZHKjmR7HiAR96THXVl
4AW5dpysuTEQV7YebKGzuafnxj16TrsLFpGOhaVeRoBBPCA9LEkhuIk7rb4iYsRaiyTWz2x/p17u
Um2iU6SAJ4708OWOpZNVaY18Nol0+aXVuhESidvHuyF3aeuFuda+vP96l7/xcFtwl5svLCVEZNya
j3Z2dC5DLhvELr3f5J5dVbWHLQF4cT5+vOyklKaCsU0p6PrJoxWRWDPMBBu0dRq6FIx77rZjKz9e
TGOVqVOQUAgSXGsdfTeQ1KKwDJA4DVB5B0MuWyWxeoBpij9KLc7Mzrf79+Foyyx6tRqGwACktNmt
QHN9fW1GKoErb9TzdGZmOG+/E2mFeJ4yOyzwi+XnrwZiHUeI7udylaJXuCSKDouCPBOooKVDV9fu
n8dBoydBeyY8Z010Yim4YoFFqK+5kJtHD6no0MFi5/SftdZ9Sitp3OGLQSScIas9jpywPEtYxWee
+MTMdA3BRZkKGzzRODoguJPYrakPlKK6j6mqCbpI1yykid6fixg/9YB/78o6hbzL8Xj4cp0Sb1cr
QImiIS+8sruq22dmKy8jyzWWCBhY6pijnQsrPPFJgTjAHShEHKKpj87+OqyMuW0Z1exsI1iRreF4
Q1Q0l7ijYvttFYjjkDGvq6iPzmzib6btcujalom0kzh6Qx59UekPeYlxcUkz0kHkj4nJFiym/1C4
LSUHo3C8LhnxxEq+2VuwcTBr7KGgnaONgmjQxbPHFTe9wOglP2Mrd+qJ2F0oPzEkcEC3Dz9hYkVW
JMsWhpKbwxuuOg35o2ak6syx/mZWLs9EQBefDGQAHP1wnGiOS2cQHcxknbC9ppysK5F22b4aYSR/
cGtmKMX8F6a9HLSL+d/rJU/YCJEIWcZQVQCtup80r5ynr7AWpjPF4amXRy3EEiDo1dUXKfPrkarM
CaPRAFOHyBFtELRCpMLM+syCPjHKcsxwNPLyhFJHuGgToN3DFYItTM4jvBBkVxhJOx//QBTUC57H
GA4Z24fPMuk0oeMGxsMgaTOVbFSwiR38mrDr+frhD2SCUkqaVGxS1LCHQykjq0INgwMYPB2Bn0nb
4ETax2sgkTPGeade3euRlp+/2v1x9698+JvlyrVhnKjc3GBLXp6Zb8vJeFAKuBQd3CjZ/9h3wZIP
B9GRoaFRg8ur24W4rmJUaRkWXPhuEXqxIhph3L3//vSlIn0zoo7hnIn2mVGPZjhmVDhsVIyIopcX
WOmhN+a4M/tuD3MolH54kY99sJlweNjlojL+4Bhz2Uic9kNzSB7f/3VOvWQ+pC2B0gWJ6UfPj+FF
1jk+M0e5/expJQQpIILfHx8E4Z2xEEtBT62jOWPDD4iakl7yCOM0WuPobLdeI1xset8f6NTXRHYF
loMXJTG4R2eabyW5MCcmZ47MHPGnadNVJsYP5968JdHq/dFOvTsHC0qy3Cx7cTo9nDvdCIcqg1Oy
wkzOv0r6qdqX7KLevxgFwAP7SM4tXJEPR1Gpqs0pYEeMm6y+hsWXQY4zozNw7Iln4bVxiWJH5EMd
v7kkL9AhROFSp6rwNh3QtpFpFH4UKqLRJBabBk4tLlPm8v1eLWln7rVWW+Z+EpnZDR7ghgcZyTmz
575FOpZhaERhVg2wbOnLw74aJiOYTopM4dwGpfVamxxzq1fpZTHgdWyLfuGlPJaa8ElXUP4VePel
7ZblmfPlTX3FL6FL3aRNANqCF/vhLzFXonMRXlII2D2kpnYMm/zeGqXor1H9EgKKpjON9nWPA/aZ
iXliGXAboOlnmLakzDpaBloRkoCZwY6bCDVK1qEge3Eoo2vTQkvcNT7//vAc5fAxwKCx7OClH+1p
nUGa44xqCpOKEI9tdPtbhVnNmZWw/NqHO6fOJwUhYwZJwmaPVgKYczDWis9qh4u0xMFLd8pnPCh8
Nzwzhd6+QYZyTMpE7h+GOL5QsVfaopa8wYKkPs2bSGvChH4O9U9Ygslf4ZAhJHj/HS7v6PjpWHkL
0sj2RUza4XwJkwpTosrEqCrPELO6lfxcdcP8o+pU6hGrSMClIRbnJrO4yGqj+fb+8G+nq24CoMBi
oMups6sdDk/AhyDKEXKySGtYj7b6ldbqGwm29qpyc7IyrHNV5dstZxmRSyvdNFBW82iVNog0Cbit
ihWxIlxaq667YKnkZ77kMimOXqtlgd+yEIzl7DmaNEbcmtIi7QZ7KCg6cPWj6Es1T5nlkSdp3VdJ
j7Y0cUIwI5Wmzbkz4sSclcKmnKUGBD06blTXc6mSHHt4SNR+tcXzdcKkzNfD56KpzfjMMjyx8dEq
4aqsbB0chTvB4Uc0DS2xhhY6JM4m9+yLybNOLDpU2jrVPasJ5ROu8VyVRx+BztbwfR/6ZtNUn8La
yssz960Tb55+LGQAh/J6YScc/jIG2q+ahPkldSZkufZd+2OwqeeR32LFMfnJTeN81rEo+fBRxkug
jQ5yBjFA2kfzSmRuKquSmSyJvyoQv/uY+BFdEDVnXvepb8vFC7KDyXVSP7bZzvI89qE4kAzSdP4n
DP5NPFh0F0dvQrHV7v31eWownMppEQDyLKblh2+zxfEoRAsH8R5k/bLUiw7NL7b9vV0Mz+8PdWLz
QwjAMDQUFc0+83AoTPbkRJYBNWGs/F9xq0+fnFYhhcrT9IKGZvjy/ngnHg2MHnoLTvCGA1XgcLzU
0iJMPwr29UI5nhbSwKxr8l4K/p+PfzJMeOldLo8GWnw0N7D2LIOmjcltmqwahQkcdJ+2X27iY5yD
Bb7/YCf2VIeaylp2ObEAjocPBm2KEN8Of209w3rUL0LIYVpF42+NG6zxq4WnJXYVZ82Zm9OpcYEb
GdL8SyY5misdMgB41XBI9WFRyI6Evd8aE43GmhB1fB2sAikGjsTvP+2JzwhBgRIAgTuwnVh+/qrq
6hVUypZUvhXTdCISmFVeJgjBlSK45v2hTsxQLOAhDuhgxgL20+FQmCN0qh+yAvEv1skp6S5Qknvn
osO6zxvyQDsDtJx6NK7VS/sEvJjL4uF4FVaH1ei40KYby94bGhHrSJ2Kx9mBz/r+oy0z8Oi8cqii
6DUoeFsckIdDWXZltMFElroIovTWqoGPyEUPt/9iFM5daaC2o5Q6GkVkJTZRRGgjG02rDUbWzlWo
hcOHsTCdpiOIhAOIKw21XIVfzYgmpPUGP5RRUonZLMw2JMVWTF/NI+teVGe2yFOzAoRqucdQVFjO
8UOJ2a67iH1La9snPCgesqLCY4V6aqWquDrzoU6NBsa3UKiAibnXHT5cmTexbZYs7nqqcOGJasy8
kkDtxTiWV/Mwd2ee7sTEYEcGiXYF7m9gjIfjETJfDiPss9XQl4j+5lAYPS5Tun+uijgx2RliAcbA
aAmQONojx9LSwzZiHY99Tzw6tsMwc5MC3+UIZdDT+xPxxFvkJdKahKTgurSnD5/KH3FjagMnxwWJ
YFqU6W71M68tSbb94tEH8m+FH98dObFBS6lJoEQeH9tz4WRjOBr5Ku4jf51oeIAbOMQ3ndQ2ll+P
SNn0wXv/MU+9U4pquUDQC860vIZXKyFsY63MNIsas0kvDbqJ5FqSWZFY6IT/byMtZ8OrkewSWhis
IPjiXRvhXyRUm27yKekJlMXBtzvzYCeOGlctjdGlNuFMOXqwrK0RQjco6NtxRsIwScJ8sA/2KtlU
G23EhVpVkf/y/jOeHNRethWWA7elo0FrpPu4ipv5qhl4iRFUkE8ke3wK7bzeCrsytwMiqzNjnrie
LVEq7JiCWz2Y++F7bUg0b0jPy7H6qHTMaPJLtxzTF1TK8c8iM7NvMhO1JzU8+41hzM5sNm9r6aUr
xBZKRQ3B93jxC6tQJIKj2+nUqD90Brb2aVgH3zW/6m5mR/M3KNuaG7TqZ06+Zf0dHkfLdGWlUEcD
KBwfR3mLvrMFnyRoDuIQLY1gE5ux8fD+B327C3DrVOCQ0MrA0Y7P117lxMQaIYCN34XfgplUa68t
miLfWv5YfGuRTX9/f8S3L3S55wKpKZszUB7vO2GbkX9YU0FkmN8NqyrKJSq6OcHsgbbKVppYaqs8
EAg+Sz8+x1o4NfrfKl6Xllrq7MPJ1GuFwMiDMlSUZZh66N9dgt5xBkCxOaQRvqK5Pw9eOYoywW5X
03+///RvtyNyhZnInJJgDSClh+MjQoook9kkjDEx9/yDC7q1SEkdZ/vhkYBIQYZo5fwF2A9H4u5g
uET+oSjzXZV7uDsN08pN6OmjpJdYQL8/3NtVajKPIMwudDc2hqMX2+COH48tOWC2kWL9q1teQoS7
pyc+CFybF7sgm6qv5aBKVP6m9fn90d8uFkYHSncovpUOIHb0sJ1tIy5kdJhj8ZVe2gLvmdz48JJc
RnFo9NPtgWJ6VAiwQhxY2gMVIuqTy3iybntn1Pb/4lEcY1n1sD3J4jp8lAaunwYrjRc5zOU9pHQf
V0YhSJt/f5wTK5+ELwKdDOVCHTxuJ9E/ldmQIw0KsPz13ApOPZmMAXa7inAMp9U+XJJCOBNLs0Mh
WXjDCGsCYyqq5RNpWmxu0t5JbyW4F2Ygo3X//qOdmoswL/GIWgBLeOmHrzCLI8F9a+LMx+R2L+LK
WgMmZJ4xDem+bGpxWdFvf8BatfwaKiIu3h/+xB5DGccrBXWCEH/MDZZp0kP9oPj2x0AzsFtzq3vL
SRU45qjqZ8PQZI8sLaqeCbif6jMP//aIpsJCK7G0jR3LPmZMFRqyUQn8gsl+Ib7yMSKSfQwW43px
zcUOH5rhY6CN8l9sOAwMv4CPzLZzjP0TvktIS88lYNIrXJD4Dfe9M4dfdNUlZ2rXo+XOynNh9OiK
CwB7OJXd4Qf2+5CYDWuKPDE00tOdtNnpRR+f2UGPQb1/hiEkDxSRRX98V8s5oERkmpEX06NoXdTw
fTCTXi5igiTsRtzST8zJB9Du/RGNakW388Hv2g9O5ze/xtGOYJViaCluca2qa7TlUhE7aophV6jM
9BJ33pByh7EZPnwrCZlx8/5sPjqx/o4Owc+FUwGSCoJz+K7rIiJXgfh3D/Ftdykre9qIoOu3xEac
azOc+qyvh1rW9esKejbVJLM+8jrXjTatmTqeQerImc96tPH9fSCMbvikVHNcfJafvxpF68NEkosa
kuFUq+FSwIL1181UJvXenGJXPKmy9T9YzS2DwqRnNSJmWpIBj4pYc7KqWhaYmQ5+GNxI6E3eglx9
bE//Owp4HsYypLopbNQPH61DLOJrAEyeO05OdtXpqZlctGamjAt0YQ0aIFWy478/QY42nP8elFKD
/gVjcxk5HBQHW9KvJwv59Shinwbwf3F2Hst169gC/SJUMYBpSp6gaAXLCp6wJFlmzgnA1791etSW
XXb1G/Sor02ThwQ2dlirXwqTBGbamEaGUKCiZA5zzGrZMlBt//vFf3tlqOfz7tOtQLM9a+2nLXlc
54Dh7VYm3jBnZ9YI2cWn8fUfV/m0okv/xMlG5EcFlWOP87ndZ6kLBlgwoiQZZq810W7d3ZSDivbC
V2I/aXbrpu3xOjkm+8dy/tvnx6VDis/0wzmUU+SnpS4qQVBghHBh/XW5fet4mMIeYeSe5Ov0uEzz
P6pRf7oe3wV7PrEc7eqfvsHcyNpJBWQFXQHXrjcT7pgvrBNMuePu77/dHy5F7h4JgUODE9/hp1vr
megaK1pqwAavoCiG1uDnnj2WNOai/36pTxHB6QekC4ISO/8LPDanX9/RsvIHG+YtdzVZ3WUOzeIo
TgxQRwTZPT6BPk4BfiSovdyrzfW2f/yIvy05p8tTGiGoo3OHN/XXyzPQGxED507CSxoehZkdWEZg
lVJLuMQHnXX399v9/asAHU8Nmo2YmiZ9Er9er89wJ5cpy5pTV/Ksqtt1D/1g/sdD/f2ufrmK8+nb
A44RiaFyoX+JE9c2BBNXKzrvACHcrSc6zN9v6k+XIzt7as5mkIL7+/WmvJbcaRH6GYS/3mrLA9ov
XUCC92oXT/2J/uS0ez3XhTz8/cJ/epouk4C0wdJASQLr1wvnpBrp4XdEAsDbf8kryph42O//14sw
VktTNBkdKkB88b9epO50nfuhBViW23mJcLzsqGL0/8jA/X4rDEBYPhk4TjLE4p+eIdyMNNvQQ+8c
h6qPhwdpDyjQPv9f74WrnHJElERJTH1OTU2du+U90PJdLx0iM0ZeD4U1/et9+H358FkSOeIyoknF
1T/9//+1j5OqT7U7hOVOrBrVWW6xvW02iKOUYv3fb+i3Le7U0URM5XJ4YVjo8xY3wlK3rKKALMWo
2LuplubB87LhMJSe2k1hJy4QQf1/7o9OCJf6LW0BjL7+en+j4QFnA0+xLPKBkjGt7JPTBhjawUv9
/f7+9Cj5othfOK+QF/n0Wnh1vhaMflHBMe6MTa1rkm4NbXx97vo/f0yn6T16kMion9J6n95zywyF
7heghP1mumM0YaR0/X+1Hvz+e/E+UI6g7/+0bX5ebyfXZkSdyVZewEB/W5Dr7YyQ+RVzr9O1lfc1
YEYBJ+vvT/H3j+vXq35aJ1IIo4xspcUOzAZ02x5SKgpX5+zvV/k9FqGoSQaNbZMRdOqbv74WntLY
VwSHEhEuxW1TAa7XgWqTRvbOpZ2XKW6ILXXPZA7c/++X/tMNsolxsnWIgWi0/vXSykw9XngwtiB9
1c6Hu3FVzda/Mkl/vApJbar7ZHt/90yXAJLD1Ct2gbOuB7fvKnrI7H/ldX9/5TnTsBAiOiIF4n1O
s3SB1bSYKnGsLiZdjh3ke+dgyrFqzobGgWn890d3eq3/K5vLbXA5BlIgNXCK4jT566PDgSWHwWA/
SA0E5awazF3rYUAox1OuKsJz8I/X5A+fAFm/6NSNQsTx22+Vz/DUV9jCuzAg2phnm5pVILrwjIPK
DD2vD6/WYJqa/d/v8w+PlfWYphuu6rNnur/e5yxOwdewAlxl8zl4+GzOUyQPHq4Jx/nX0PwfHirB
v09Jjg+PU9Wnhxrh8gmibCh3MKizjvEzQr+E7oPQhzAI7u2skifW7v98hxzjSGOxwcGjCD/FcjKA
54tNsNm1FEMTckvpg7/NmGzdbn3/+6X+8CVQuOIzJ1FMOfdzB9W8BFQBcuCc9NEHSJNXL6lN9OP/
cxEy0eQ5GAX7fBy27D6jn29uANCnG8pMy8LjGpl/7KC/vRekT9jGqPuRszk1uv76XigObxQXyw7e
mRjuatLucKlHBM7a9p/+fkO/LZC8796pIEaUyDjP5+62dmzHU3P1sCs7z33ApVKl54XRDLnuunS0
oh079xYCvt/6ofpebgvap7//Cyih/vbTcX6iVZIA+dQJwoT7r/fLca5i6LMa9tqzKubAhXFrp4aE
i9gZYFIjp8bEftHgyIiZn8T9GFthY/nQUindpScWpGU39ld47Rr7A4S2SJ5vddjDmQ3QysxPqa7K
tjwLoJOJH21TijRMRGGlAklGtbZVube2zErhTmrg3tYORQTkyuMclSNiUNVHoKz8PN9O/31uBvdl
CPJm/olDqN+ejGN898vYBGPzY6jkDC9y0YW9L0VXoEws7blsLpa+LC6soASlvkD8088qb2cK5O2S
jWVwcMBILonGALlFMRW2cLy26hMtoXTzOnwkvePISz9bJ+tHNDH79K3iQAgrsGMsCjE1T6YJdis6
9gVP0tqp9AISLag9Krft9hXnus+4JHLKFLA0RXJg5XqOxm9KumN5M3aecLEQRCkJQu4FJ9SAHNg1
O3dAn+adjYPJjLuf11KJOanBFMvgbMwnsR3nhlareCLmV8gkdREyTNtEAzRJrfvU2nV56ur7bjF2
+6PuW98pjhDcyqcBPzurbD12vfhCv2yXfpmLCILUsNhTwUFlxe/S+HSWPNtLZjHU6pq2NV97v6en
NcpAR2CLtmBjLgGAyLvpxKFpdsIVS/TkpTqYvgOcr/MlIcnULl8nMPgFLFm8QCNcdIE79ix3nVnd
+yDBKk4RmVkG6pWlJWQZ1864mCdfBfi8Cy9cB3GAILCt9Xm9rEt+F+RLjx2EsZlQ3m1b0IE0B7K4
oXc7VWWJsQvtq+5pDJjY59zV9tH8aDSwcgVY3TPiDuVsVr9Ldmwnw68rwmzamW0snZCKv+UtXzs/
t7wPxxhw0SSlAb1ZSQ7eDDdUEa6jPSV6Gbpx3uGa3DIuz4ccPZSpbuhZX3o/NEedeW37EnrA5TDz
2Xmu2VvqJdi+s1auDo5aiNXmdlhC2iCPYor05GKqa0eAyVU2u8sYF6Fx0o9pbB2PVzn1IT7iz9K2
9RxKbSZm1iWy3TXJkCLplx6ovH2xOb0032Q7LtlXVNJz+8B0K84+L0rFljAWYU4aiBkDworjzbpu
wixl4J9kvHmsBd0jMw50n4uP2xBcaV368hEU5wLDL4UI6Sa03U25tWOUyM7E2aBrKq+IwaXWL61s
+FAPjaXBNMTINwwtIsgv2tG6dEenwblzKoGDMs1nkU/rHoYcacDYOBW1gMsFjrSJEnttFvPDywVV
rF2aT3QBxXanrU4eaBFqQybmbAGWPi4t024vdFiKMouZKk/bKwfoPl2qcH5oS451F2bVqzeMqseh
mlnGuvfzHngCUzs6hWltZlpklpgF1lvem1KXeR4LJ4vGBWVbtU7TBQ7GQc5fkH159Xg+znXeL8cR
9HA2JSuHgsDf9S7qrivgoX6zwC4q8jY/n1mtoafWdjT3qJeQ8SYOrGo4+CB6w945h7zI8vUtrT29
LPdYJ4YKDUgbBZv9bUw7zj5Ed6GH7Zp8jAiu1WyUugxpGpqcfZ8ZucVbpBfI4BNuDGsXCZxVtw1K
luFsgOcBvNtu5g5jSeQ5W/QjbBxqHoe51P7PuS+24NK2qsn6HhTO1D00ARP5dP3RrETjIYOk3Q/H
ZU2OnZVoIdlUsa6Xlt8H6YPmgLw8WnM31kcAdL5zOYXwqBKWL+stmBsAR8Wi+/MxNfVx81IbSMQ2
AEb0sy279lMnv4mYPABIF1U31NV66j24LCfvISw8yNGkm8AExxS9u/zGxwPI8G6P41g8Oy6573fu
qXCfZxjzpAUWIaIj/yxKDnZeLTqhD6F2j7RbW/XlpNvU2/mI5GVSlZEzPLsLGhHoiHD1+yvhVTD3
AQTWw5XNDpzeDrJQ+or1rn826GHyx6yNhvQdfUfY3JWVCIO7ebBM9Ewv0NAdpk4UwS63+1UfiVX1
HK+qpWl0P4gm/eiiyR5vaVstmoPC6RG98cp2vHOpTbvL3eg7bfsjSiVO3lGMPId9Z9bR/SjkSnYa
XvHo8FbzjljqznNx/T1DG5z9r602g7nIRSkZ7ZcqravHNAtnqz2T2+RPwcHyxkzZZ4qDQqqAkIfl
+HMN9WZ9YCUbsFTksy0XkUyzkM6bMyq1uEzQt8o3OyY01pPMe+6yDNJwhHeUWY0uP3Wljrk74L30
NYBTmOmNBeS6C4eJadk8c+bodZCl1T8GBeJBIoaOFz2P6QwzvpNUnXY9OlOQT80tC2moxmMYrjUz
6NQ9Buxh3ubGNMqADAo7xXpO68G0vDT0hY4xM1RoO/CqVHYC9pS6QGd3gkKS6oqTEq0qZPiIYk42
jylKsR8ZvsuQbCXEULLBvf1oCzJmUEZt4SYBGofmHR98eE+DFzt21Fi5uvPbTZ1lfF/pVZW7OeTF
JR+eQ5vCLxvsWr1MNPXc17pDqF14c3PWd8q9w6bk3zF4Clz0tC28ZKE9oqK3J/+i3YZ8+UqkEJKS
zj00mTi60RcBNEnnvRWkUiUuAkLvzEwWbS20+zaPcJn5sbQR5+OoLXtHbjS34ryHeJDQiAeOwBvq
usRUAz+X043GOoZh8xVrThGd97MzyH0PJ5wWbAzK+xFfzsEPtS0P0mqzI4cPqCEwuXuLprZ0yHd9
03bWCe3Z7UaqF8tx4z5eXHox62RI2WMSr1r5UQpdQwZa6WqFIDxuS3U+FWugY7nCm91Di4Mr2Rdq
W3eFFpO6yMBe6LgsEexVzTgrkDVbaO8swTaEnpJLJUvnYE5r7SXFYGh3vti5ylHowZcsv2e5c54m
t2txYupo+ibLIPvmZSr9mVPZubNH8Cc8ESEs3DsddSQrGIEjMxsebXEUTgSrgGN6/6pPG1XddZ1p
p6Mjp7I/Vx0zOofFnR31rWLSfNjJIRBFXHrTRhmo49X0p6iR+1SjVExK/szN6XcgE66rDrlomjpO
QozSBTjwiEXoS8TAEvNPbNbYbxfnNdq85jJzO6N2dDYX3IOlcJcXwgxMlZui/N7x0xQ4UGpxcJn8
hmcMyOBA+rBvafs7mfI47DSHUqKNSUjDEoOjQ2lzBBJ29jhWZZmeySzdHMzbOQ2ffnlS02A+7G+q
2odnjosDpk00LT4E0G6yKOlHUKLjzpzI7vlKZy/qOzuXfPqN5e3N0vT3WzA13temykoUNr44qX5U
gNukygelrr0g6xm1zlwsdG22BfYOaLqHlNdYzlmXlQ3KPtigKX9ISKLLYLFN7DIZBOIcjWkWT6aQ
9aFtVnHj0FrVvdkn/qsIWTPjAdZ7tsuzgb/WrYKo2q/RSsTnB4WX0SneBpdRXQbySIwbgsSvo7b6
qIyrtg8f8MpzU/fsJ+jyTvK2KfoPixq3RlPZU5sQLUnQjxvtHhepGr1HBwNheNGmzAHgT1izexNk
rRX3dN5fKsz0a7xuG0HeavrI2fmdzFQCeCoCu5ir4lYPjvN9klF+hZ+kkfFsudnMYhiBpW3TlYVx
M7b8NjqW/i66Ko1iAarevneWGWQBMoayea7GYSU3Vk3z0n7hs9QG2CK+cuCvBSz6nLj2AVwwaBer
c4rLzvaWKOlATBLwV12V7bIsD90zfipvPZgl3yZe1Ta6Xxk3KfepKgCi41la87NiE4N/qGjVqdA5
hHlwSOeUdLABH58jeFP2s9zEqSGKaU48KrwiCKlXukFTladH46wWHCIvyzD9Ek/3T3npQj0PgwoI
b7awdlHZwCkcb4xINmcj86635N5QXFE/OpmRg9lmQkxwZuH78lFPHCFpqvKsleHYXxKrcGqr+FlK
8H4Rf49VLt4Et1gyDs8AS/5EWb/5cGyT/cj7bvsB/iV/3bKqvmo9evMOLqf0W1Mu1UML91ztLF6o
58VtrekIMbx9GCuBH6ZsbOMeAuXXBAVWGomdR0Dh4rZSdnXu1s30QJ3dy8C7TyOnNzO37v3IjJ3e
M4GE3zUtffYCwa6V0MYLHyutZVgQDLYcUNfa9W+pygOnMAwzRQd69K3xIIIxUN/KNgqr81lWhMMz
asU9mkr2oXgqWnfe9/DqitgXIn8pAb9j7mUytnkoF71NO/jYqYtNSXfXNFGkjPi6BjlFsGBPkaaE
FUAjRfTTGh3108J7/HOSHifbtUxh4S/W4lG0DCf2MxrsUJJLu3FA13M8p+/lBIxUdjO8btvGpEuW
uziDpsi47xRLOAPNEbo1M4vxW5gG3Rs0buFeuEynH9EnhADp/XDEeBmSBT4wuVL1Seml9J7k+WA/
rl268rl0Jvvu4zH94huZvkazFneL6yx3kYi26tgT8dA+OXtMFQcNRad9AfAZcHYzIUW3VYjHdyn0
9TbUeHVquam3ACRphRxPz++lCycB0kuLiDxVTnCsrXG1SNxk5nWy5MqofB+26mytJvdt2+QCghlT
0mvP4mFOZoDy2ikd66ezNNuXVZAHP7jD5L+e7AYPuQclg5HGerpY/IwQyaOYgsWUHp/1rKYJV+9w
bzU/1WCJt3ZSpcP6pvXXopvBskydqfObshgkZdNmbT/sGpdOsumoQo4iZF3TuVkvl6JR/cgBQQ8/
M1+m37XbZ3cLW/itX+fzSz57IbYFntp7MMzjpWoGm1i/5TePYbAoO6krQRyIc/A0touWpuKIp5Gb
cN5cvkQjx/C4VNXMqUrnp2NC6BW3ttOo9tBbmElpgYJodFgnvS74HAsvOFK5tF/8ufJ8+CSTuJGj
x+fuMHYZkKjiDL9TjLWPsQwUGtqSToKQapPQ0X5zFSMclVLdhaHmKw+bw8F+7wwzZc9ZzvMREToM
/GhGjZvg9VkyqP0BL1m6SnmDhy9/pPOifkCrQh6Ig9+Ct7aPBgufbMca0vihuq/qzPtYu6i+3qZi
yi5ULly5j0KCmMOoGhwK1XKqqFho587tIajng1JR9MCe3hW7FZnJZcmE93w+drX/vVtdca1KAdLd
DvP8KSNgXS6CbIzu8yjVitnHihkDcixemmgMPvvQVkF1NtiyLZNM9vJHOLiKJqA2rS+lGc2j/A/W
f/QmvwV5pAUKKH6ZY0Mpcjusa26e00xpdcVq4eFEcypnj1Bv3jCVIewj5M843KXcPE9HR/qZQ7f7
4FVu9rUaGfSNi3nwnDgTxABYzbX1sy7K5pJxv9MSTvbKR/RQ9AEiNT3fBrNegffCduABmM1H4OpZ
N3DdXJXkvfHbeA2FP+wzwnYvEbW0zr114zYjhiBgQTZbEMR8z/KdCl/6zerl9CRpp/9OmUBfZvVS
Kvx8dfQUoin4QSawvh2XvnkrPeOed9zmmFAl5/irqBJBy6Dnnz64LUrP3XaqQ667aN4okaLxTS0X
z4gt04Eny5pBHsTxpvsauAeHfYeuCFbPYLhdOaVuMSDf0r7stfC+r3ryrgO/HF/ropJPbkAJLZ5k
Pb9VE+Qp3LTkP5Op6fyGZa+snXhcpvCVCjNB8oKa/sp4gxpjzUO8hhqNSNjK1HLVLxlBimUvaKPT
oEZiBpnAPym4ixdBaxb2dl/y73Z6RkJo3OiOsi+xwut1VByBGCvl8G/QqB7TRmzXaXgiUPuUYud4
yJ0gS9CThcueqEmf1LumfKZNP711Fn9b44bzkUma7BS1DXLtzlofJmG89j6C5MxlYP8iHPX46qxa
PvgmkqzdwrR3XTuHT6idbX0eVVn10M9l9z7TYn0NPqLTB0RGEO47KBjPliKRiiVuLBj+Lwb7vl5b
toAUsj8aNOEHd6q1gqfF7TnK0UUsH/MV8VqydVgBdv5Yqfpixnd1WU8ckol93W7Zua0tnouwA03H
mSHlQBpKYE4TUQvK+nZGlYf5ADHRYPlvQuBi2ecD6iZGBlq2qayqblqX8wR5IGrKxxrY/xXihGg+
ppgyz8OpCj6yRuLCCyKimHolxLDnUCEWEMGwow053RIVijDfhV5PA31NQgxcJnPz1wXFpvetniP/
MM+dc/D8lYi+nUsMLs44Ti/WsEW3Ps199Nq3IElQJjX1mETwHy8pZSIeofBWfM0QeOAin1unBsq6
EnuFgKPcGBtQ83WJBOaoZutdk8zSVlcyzDSuLGR99yEk3iBu+rkIDm6IqY7fuDdEbow6N84kXmgu
YtydoXdnwr3jTVc103HbWUWV6CFA2JlfQI5kc0Qqv6JxtRVWvdxS69HK+gATE1KHNvYyFhlJsuwi
tWtzM831EO2NyqtL3erR4wDmaReHsJ5uis1nV2uDjDJmvYxo6AIKRXtD5+Gzl/bmdcBCh9QslGjz
1OzYO/wtvNx1lTZPs6j6t6ipZZb4RCjvFBn0NdqsOd9xZm6/4MkS9a0FimHO7iMkU8VOde4MAj5d
ivHFdnVD2FEscvkiUwe1cNiGg36rDFK5uK1mvgIRzvwKFqE6J8PJrdzjqQGAEedijN59rxjb/TBO
ZnvZ0sX+GlI4PNOrlfPhmHV57potem+Wrs4POEfaR+Dp8glJYzkmm4t8HLMXokGLE/c3gwkG8JIf
dQd79HlLI3/Z6r2YlijcqyXti7ORXPcUO620zVVWR8QshmPxV19OpBdt5UAGcElg17uir0KM4e7S
qX0Ylh0OrMhtvlYKcAL4dNMKBHm5epllSRjqBHYb7Juaf8yuWwcurcIhmHaW0eqa4HngLKtrPSQN
Gb1iz3Q+4qaBmtCr0KsfZu+1OaUUtDUMd2EpwnDvgOsh2NgGvSWm8FoyU8EyW4nQyqC80v3YJx01
7Z+ODizQv/wOhXPmRVv/HW8npNOTbclNyDFzrNGBi+a2E37XX0zSETWYTtclOwRcjyzx2OcIQozx
bhfcdlcrSqR2h+eDo1BmaNtLMHYBks/Hud8OjkOMQQdMRhtw0zcjriCG++7LcXEs/vO1+2K7JXEb
Sk6rORiyvjLx28K/a2q6BmKll56MW9UEX8DSuUE89/7yg4F4tcQkQ6x+5/Mz97tmFDkJqz7KblcN
GCcmUVJhDqJrF0m5gtBJHjoKR14dB485uqJ7iioNZ3vdodlm+a5fCyUXlmkYbvzxgmg6Fqm9PjjY
7G76BrHTkXb98nZqM9vZeTAi7uYIgCNM7xnqe+tvDuUqO1/wh1mTY4vDEpEyemzyMqPHA2GMnXRd
W5jrSlYc1Ty2wQaT0eKpfW8E8E5RI7S7LMbQPhv7fl7jnvr/A9Ys/llKnNRbFVPaGYtxwQdV0CuT
xYp2Lw6ivpcdlwxPzQ44cU8pMy3nLEasG6aJv6TqVbb1bB1zTqnn5FTdmy7Y/J+5G8mFdSubUb/x
AgWxV9fGOlQmq8xuTJ31YfMEKhzbLvQEG0PWAUWYAkFM3/Q0fGvYWCqk6cI1G2le+mGrLxsMNS+h
TrsNRPtbeE2RaPyW0iKHmJdNg4cEC4+snz1TCCi2waAETyf6R+2CvalG0f0m8sKQlJRR9ZBSoe/3
TSAinQjOB7cRnsMtYbpozGPLmgx5Zl1X56nrMNeLfatlI4PM0O4CItcxQX2CuJyOyo4DgJLemHhl
L79GCFZMbDN0eU/JxyaFMdgLgdCy4JuuQmpSOpj726Ug5N3B5K7OmyonxlgzsQ67dcvXNyfVVk28
t/VXZdXU9rmDpu5hNNK9o/cX25M3p0h/G6sdx31Dte/adB4JsDzz5m//KTLE0YpB2VlGdSPadH4U
KTrgfTQO5YfnVmyn/arM26axsLq6zT+GDoQHhwM3vel167MEpZ3zuNYSZu9K9ukscDrnPV1Y8rhV
3jHqophmsb+P34NWkJg3ZoW4hSGtZiQZlAu8ttLbs88hy+TvvueoavrEzTz9TJO0+N5SmWAji3I1
4cW0RYl8rqaelM3D+rXXYa7p9zeoD3onGD9GC2YL0br/IQA5WgmHUexWzoYfU49qQnjYEFnn82Jd
1+VppVEY+e5ats852WZ7vaQ4wvQtjcyBiNNisv1r5RmJYlA39Z2yNfEul2xvHCXQTw0r+10YrCxW
Y+Bb90PYlsPllAaOosDUrN4uC2rSlGC0Q+dsQWM3XnkQVrzdbLf6J0/otFgRalZJTzr10d5ykqXV
wmkr9iRpjww0iXfGJoghumlSCuGOabq76kQaOESto69Y9tyW4wfhfeyHovuZigYXd6vygaPw6nb3
pYqmLaFeXiCelS3QF0cV9t1ICILKmy6f24nwf2Q5CHOKT4yPLEzGK2skyM4UBHiMfyu2WU3OT6xF
oM8lE4EfoVeWMm7sRTYJL4l+XpdSPGR2icFT63F8bauUbO2KtQStu1r7Wx886fvIznNDptm+hdnb
ObcDvfApKbumQr9xqhCrEinXU0rmzzqWrl5uG8uemsvUn42JBz4v/8AwIvW/Upygxyfe8B7TKbG8
GxZYP+d5EkVCi23+1lbkZhmiHDnQirGqKBP1VX7rMA277Md5xXWfTpT4Fa18PF/tEFSMteXfoc+t
Bh51RqzQ0Q36ZlUUpvftxFKc6FLxxoadFfycXUvfS72s02Uf+mw5mpkbOwlWT72SBw8k1kcH4yDo
2/y8kLTHn7Y5mJh937mEf11G3g4MjZMmpHXNc4nI+wW1VGjHq1OJS4beuw8/2Eg8A3oGuFpSAn5a
sKwFcW011PC9LBjOm0nwNzfjOhDSyqD2kqEKvZ/UPTyqHXQRnIrFDTNXrZw4ZgGOt97JnZAWb1nU
1qSifOhc6bGxvtVCDs5eIMcpEK3V4SmPnFKMD3LyvztYct19tbn6TdHJ9cINYWnhsFG3+4DpED+R
w4oyboOffkHCx9rijlfoK9FSW+8yNxVWghVZuEeNxPLF8trikS7V/PtCbvYFnKedH6lTN49DWXgf
o+lytFh1ZJHzpzb31neDvFZROGzj3lsj+53GcUSCTloCAcBGIatzC9X4U2uy0btw8jYddzPdILzI
DHb+5HtUA9nDgTpxsdaaEI/Om2HvVyLv99NYyMsJ2gTlJtXKj9RtyATYXYj2dtz87RAUhm7CYvEs
wYmhE1N2nXllwz1TGRCJ4n3FILgsbp00/HYXrd1Z1JIZyPyo+m2+O7m+hp1Ip9RLNOlqd++1Huby
3qpd69Kk9ZjGgIm8F+EoKkJtFjrzoeQAex9Uwu6TyMNdd16MufNAOyxkAMvOiQ2CDoZLN9tkZ7DH
QcfN0rS/qVu3r1nct/arGCmPsUtj/IgNOq87a/KRnG1ibr4HPdERSmaS1XEtMo/9zKn7h3lQ3g9m
LsjPtNXSIVGdW4YvniUkQ/va1doxV9UoCxG7VUq2ac284IZe3b7ahezDhlJ7OLAoCW9hvG6FDnHI
ELjUx7TGOH/psHyQec6H2d4jRSoeyirTpHu8TRT7jr4kSTrPIa3cz75JHL3QPWxXpnpkrstv0BpX
CPJSHBI7v3XMHLNFUuNY2Gk+JiC6WMFRrl34W5MiW24j/8KvQqFI6GOVznmUj70xDBkrNIxdIirW
vmTNnRzkcNsN/YGUUHY7YT5vmPDw7Udh5csT8x58fu2S0oCim15Nu1yGk0ywMNKKIdPQOZ9Kvr9X
+gRYIGXQUuhyXBbbijCLj7N1RoSzBSkG4CY0R8JNnDjEFv4w4wZqbPdYz3Df2A2CdC8Vh4hYVjo6
tOssyitPb6kfh8pSRZytkImSuiWhehbikP7ovSF/QgaHc34pguW8swmJdiE9UPLeVPVypaXVFVdE
Z/7V1ltBe/TWdi0Sz2toqiFyIFtj26s97prVESRgTMbLk3te97JqVMG7wS2yu4ZD15PiTMCIj0CS
GmOYTb9VYdZrpilNECQk/ikDUOodL/ueMOXQkFOvkrrX48L4rDviSd+6d1ELr7hUju+dMX29vPtr
7e0tJ1+GL6TuqXnNDEVqFqXB/xmtTfFDU1v9qMm+Psrep3Ui7SH6JG6VEb3NA6E5fu5e3sy0e9Ah
Rg0WjtKqFSWHVVaJdsCQA93cxteg7FgEl5xsOTvJHIxY6ouJn2ILePVn9O4SyeckHyNaj15zJHWP
1hCES9w4rXptgUTbuzJfxR3xhKFDZeAfH4TNNymX8bFSnRXFrNV2yQwUfSd0jsmRoEVnKL7tzW8N
ZzczzTHW4IFUAwR50lx9MIaxvSj56tmz/OZawXInBQfUeArX6d2xspZ4hENQv0spa5433CAhXbq4
lwUhqZ/UxTp19KzArQb26QKmXXuaLPj0m/7IXpi/BXLzZvDSCAThPA2Fv5PCC4pdygO0E9pyA77V
lPcgKRy3oG0ZZhj1856Grfi0JjO0wg8s4xGt1FUbku6kIlf1jwCm6h+VWseOLnxT37Q1keder1lP
WYvybrOLylUqrL+UtQflNwiLg0pyZylTonuTssFQGw/V976yqlcOBMxxF40wD9iKLaZWxLA9yEz/
H2fntRw3kqzhJ0IEvLmFaUc2m04SyRuELLz3ePrzgXNx1CCjO7Q7uzsyJKtRqMrKyvxN/ChPvUTR
SBrownF8FKUDXoPOdIqd5Klv/eouU2XlS42pYvtA2UlRnQrk1dsEs+4Vw/LsqdExfKVCHcdgwiJf
+RpqUwEDH9feO8zr1XBX5EH1PeyLBYHIHQRDQWTc2m0n5olg953FeSFMXUw7iWbis64DaolDZC7t
ocrb3z2EizedK2hAvqGwPxWSBLIJelyWV+hD1DpVMwdfpFYCTFTS0VlcNULaFVoxMM9Rhvy03XWy
9DAqw/iQYU6GF6qmxt9B1HEJmdr+1wiyGDvXZlnFTaNGxW4uk/yloCHMgrbSMXLwVWb26R3gt0rR
iVLUrCfhMWzL3HBqVa45hwe+aVOFahdi7xFSHE9FYUp3auYDHGqCsX0IGh+IRbwA7W1VHcIJPFon
vHA3T0+KRqmbmY+FU1m3wT10GsRzcYRV97LUUgOuF4gSG25xkZSSojNdg6LaV4qK5asYDLLmGWJK
XbavI+kOzGSuO/BKKFxxX9PpSseSgaVy1QLeIPXKH6YOixhXqBReeNjSSnbZArA8AhB7L0KolKOr
4Ly5GwTa78TwYPxulpr/rJHFME+60P2QlJkuP4T4CJsZSZu4qAtD+FXyI80/IMk6nPIKxZgNW4HA
BjSPs7LQMN2jA9tXAZm7UlNvykqdo2Iq6ltBJbbYBr6/idumajXbgj75J/gW/WMvm+2PXm3Veieh
GXKTp7TiydwKn7akqn2njjcQ/ow62BUKDHtqsVGxFYcKZM+oCuUNj9oAbTDkMHQmKFe/I9YPI6Dh
vmnETP9TqmGqe0Ld59+X8MAtjZ4HWt5kEnvDHzNkDemXvlbmgMd1FCpBzgklmJRnqFHcpTXkAuAx
un83GymOfjOFOLAI4Vz0ruUXQUlKpEaHWcupYJc+OHUKGKA/NpUwJXeJVXB4ZlU2yCyfWjkkGj0n
NG/EIuUOpSePYjvGP4diNt5C8OAAMkNF/NbMFZciLUV1Rx1D0DaBLMIxDDrRJy3Xe+UbqzC+BYr/
c/SbFJPYHM/TEevj2DZmU0YRMk/FXSyX4JnGmSYnATuuQi82SdnxouUmase06wAbWYO8B5QTmh5K
d3gz6bmgfM8BwxGtFI7hOO/xWm8qtgSFf+u+kUvlvqQCnbv+oAyvlcypyeJThx9yjt2QHSexftM3
YL/s3Cqir8NEu4ya1KAd4WAPrHDAlaHXAeyr0YYqVW7z+DUbtl5L4oEXV4PVSEbhObHGACDbAkAs
NByHtn3VYyre+/lrDYn0ZVCa4i4Xo1HZxfitb3JhbNUtwRUjWaMt2lAFNUFJEDsg6glpf0hy+p/S
0kkEU2faBozSfjdaWka/IYv0hggkU+zFKAWiA1r5tLd7JWE/8RJ8/JCTVtNpfPTmMRkiHM0ahfL4
EVIZ1YN8THQDb5kafC5lCaoVnBth6/WlkSobnIIoacedUr8UsTz8HnLOIBS56Di7cTtVT4YlCekt
QN/oJiZaZI4xLLcqesx8COAyUWAb5F4v6JAKN7AWaWMb8xB/V0N1+E2Pj1HrpEksl7pVap5qNaMg
vLjHcx9A/5aua25q9Td4cKV2E2pF9AXQQduScPVlB2QmEsCMjFBZEqcuQWDtAkpqzS102ubYAzTv
HJNyF27a1lRG4Yle6yg/g7CYf5B49eDhR0P1m69tkEAF8WokuIy9QCv/Oyrfw8sYKGO3pSdvFq7F
rRiMRSegDsn9muJ2YMzCq4UkGrJdpm7d4X9rhaDBQpPkuiieGtr4AKvESPwhAI/I3TlKNN8DHGIB
jeJqmrlqA0aITveyAdRuQqxQzs2+ckzOFJ0M2wBpRqfPesZR2XyYO2UQaVbOPCYMZUzvi2g4zj3e
yY4+ExlcGiPdYwBouqM/JCUVNU0z+Rohj6C4XVHUqP6AAiTJTLKJWnGjEXJqKeHSbwIMkYCMtW0L
LkUIE1oMAsuG/i0yjkk5G/6uorYcIVJEgusUokzLkBZcrm+QHSvRZkJKzdxQuU84mxSZ1pwKjBzN
uHrmupzXvUzTCrPWJ5LHofdCFFQPiMlIVFjEXBC4HDcs32EUUVWo4mzy7WQivNNHpOCzRxWcyzSA
EwNs1xxLeAzLCfzhHBlN1Fb7ZMRsuld/hXNODBQi3GhsQcmo0VoxGGC7I1g/1mmVfgGYiDE5t/rx
ax+EWbgXSLzpbUSl8mAEMgpbo1SyIls9byW6hpJ0HEhuvldxbz4hF2wBPsKtyPdSa4bSOStye1eb
kfwWFrKhuXE8ivtZC4ryVFtF/TBMuSaC3cDUWiuW1D7zlaR2VLEDFUZGLsC8zvXmWx6m3HNjZEEJ
8oA4fZfKuPpAOKCHBMcMSK6Sp4IA+E3o7glTc4/HdgLGsYxRNBqq93NAba3eLsSiPRIa6RODI/Jf
YGKkuwll1dEF8EB7EJhP9TrBj2vcCsBbdcA3RfwTjLmpbEWBGp9DmUDiKBF1HCQJLoLpSYPC9RPh
8fZXFsjNQEKdBF/R2O0fphDTZ3cu9eB71U7Tn8AAZrdJaiv5YXFI157OxqITUcVmhQRNbIALnUg5
HVY8zW41xO7ZgcVA4sfVO/lJjT7/XpRGNNgS0vBf6eJSoxmadjoWxWB9R/sFNA8dY62iCzDHQJYV
wfyVxtn8I+JuxVNhbM5FKTN61YmjWGuXdp7WO2JkpG8R2q4Y90gzdHuVSh1dz2jhdDS9BVg0L+YM
8Iko8vID2naHZpjk1hYNedDYB6oQgjKKg9ozSwvYNWcLlkpmoM6BQ0O2usN5TJxcQ9TFWy3IMRuI
JFzRt+SPybeqICqTxAE96uSS0A/gMfsJ3DS+h9fagjOM5EzwQIT79y3xKXRI8yWuaVHRPclgxb+U
9G6eNZ0+gsrpeJsVqfIYp4qaP1Tx0CG1Y0X9tJPNfnxqwqZBBnWuFWSAyrT1t1OhxI9dqTRUnoYJ
0sokzlQbyV0QTZ1lMzE9bkmC7kVqwXVxbCq9duWWXeMFbTQSH62hzve5OsoddNxBNS1qqxrxQVNa
/jqEzvOzjOZScNBaK1A0iKUp/mEWACe2SGT0/rHnjgOgy/D7xxHc3G+VqwGvWlrEXPKAWruvLrbo
EwgY4A2tmP4Y6tF/9sn0fyEKtZRZp3FQCQTkgB5UHOUVPghIjwx60GsVjRzkdStZ2yodErqsMISy
3Qi+85G7SomxcSw3wOc1yEGDNFeS06QwEe1EltMUhAlFEtf3ocmQRxrGPbVpsk0NVsBNXAO/wz9+
5ABOpY7jCXCN8lWequjHaILsddLUIMuF/VdXTiWa/n0eq+CMyPxJcmm7hsmmUDL9SchkgDwdoiH3
jSC1s1OZfjfY0N9AM5WGWDwnRjS9mZ0uPek0tERP8mdRcEPLojmBN1QQOUmdkZqmgpI/SGZrPuLe
WLyKQqMBWCqKQHaIh5QPcYfLb6GkCTm85lr5jp48gE/guNm+hnjVexK6763D5xGffTjPh3keCjAi
FFB/NUkUvMpU00DUVmMW0YllidmykgkTSMF+wV0CcAMcAAT+m59PoeqCSJppwxtmuQVhz3cqYOsK
zj26byTHQPLtTkEnzQvq1rhrY00YCdWppFH7i+OXukyiZ8tPrHvahlRcBt+fhaXANRa2qQtQW8ZI
Jd2fiGzfSRq4asigLO22gOxgQ6zyf+ghpYpNY1Wx6k5gISxwXu10UGc9Q+tCXE6YWKzSyFP7kLJs
CqJD8aTMNE7LvVMjqHTzvimaoHb8rqe2h36TfNv0s/olSIhiNgKXEQ5EXEs2Zl2SziDeXP8ZIPzd
RlXWym5fi/TLIxNWATPNgnS0tgpSu58n4QUCIu94nJBEN6NZelZGA6mWCtylTGmMFM0ekkKGeJPk
1kOb+LNmc1kPSRp8SWJDiLLwZYiU+Ysf9Z0EIHypMyMG131X40apnHmgDuPMOFD4i67gRMONmtF9
NpWBAHyWa7U9KYZ0hC5W35lWAODYkDIy+0A1WsyirHIYifS05+VmotU7j8ngbwCKqsEulRrrQchD
VDQsi479jdIPdDNohzeuT9hvoFhw1u/lWLUEu2nxUm7zWuAu2tJ297is5jE0xLgoHuRJAhYAZqyB
ROOL9LvgyHVeNYZT6dbiKKmOOUOBdkax6773yiAM3tDVUryxQithT4WWTqYFAHUGPhcEsStREox+
jQGFGa+bBal3sgICPInZlAC5sCo5OqA/ZmXHoY/Mey1K0spV+jmFplWAsTtB+aGp3cFTYDIqJfsl
JbnUbKZw9kd3GilZbYKQxNiVmMXanQni5BYxXSomNi0FiaqQ7D9GlUEuUWF9IQD07ElCJvbq7zQf
MVSP4H08Fu2EwstiA3DEEKF9ATOr0oQsGv1YafSdHWWeSqDFZhmjxaj6EshbIpct0Ei5k3wJyMtI
JRUk3gAs203hD/0q/HL6UqRSfFJBpYsLYJDaMdVYg4toUf4x/Z7LH3VdaoVUD8m4Yo2GTWuk4hsZ
39A6XFFyUtC+Nk9SqVTS1lfN+S0QBvEIxbQXbyCTKb8GTVKW4kwKPBMvoWBPYTic6Y+K+QlygSKB
4Ve6kDY7BgcOICB2lDHG4kOI6UHiFKrIC+tFUXvumpq2ctXptHcTsbH2kxC0w3bgfT/NnODjTqWa
sY+pnjy0Sk8NCY2z7hZABKdkAfrkjuyA4yIVm6K354YixtaMqpoClgyb4ImaZEoKUvQyeKk8MR/0
rAAMy3ETnKoUJLHdM8vfQKj3p+WiBxRHTOGDCULR3MOT9H8mJRVkp1dGbhjqaKbARLBUebXCic0c
lOFkgM9KKVdkMcK6Hmp46s+UYhvKsHIZPodq3nLzFa3qFZ0hPaXIlqc/A6mqQUH4CSUl2NxpCSY9
L5+lAgQAQRb8haqheWxHDabkLrt4erMmfe7J4xWwIAOlWg0UDmkjOGk1fVQjuAwOXSj9h2bWxgNn
UKNsCj+gz83SrT2xDWpS/LpUSmeJztNGjinuePHYUsbWzBlgZGhmpwWDOrnhWI1HMpe80XcBHe3J
C1XJrJCWq4Rj03Nq7pKiUPYmNRHZNhGY5wpfjKV0aiAD/qp9cT7psEVbewBY0e3amfrbPdwzH21T
wSiYm1DVCg8Xr9a4nVs9Lb9yLxC+ChaFUdpApQg+X4/JctuhlF7TfFZFckCuRz+tIO4Fm+sXGEVf
gjS1LStQ498MXEMtWi5WrhEkFEpj4GwDivAAgKLpC+jSHr8NC+rSRinh8thFN+FFe5nvvOg+/C1u
gHkA0p/INYiInFGFXJG7U2nSrArgDw1hVX4TusK3u6TqtkYyjPeCkCL2KvgBr67t3DTppO3l4deE
72V4vFqh45vI2NIFO+daw2GtW2ArmQ31iutQCpS524mgBBXYneWJHoVlz5oa3NRjCiz48uBrVzEM
5hhdFkW6joq+6Kecj45PmK7RusvtxOfI9WrJZyNl2AJ6CbeKCFgTVbQAZjb984gbFRxRL8lBm5DE
UPCu9Pblyidac8/Xn2glsQLg2a/qjNcRFCpxmBamGweW7JAqfa1IhQk89MJr2Ghe2g4a+l7mtM1z
KgDyEAANnyg5gCexrszUWgLg/WNhYrio3krKB2WxaiRCdypX4jwLKLfCnQsAdqRUI5Om0Av38iys
tSGW0RaFD2NRNwUTs5JJKQc1x+YdJAhwYPOHGhkK8DjoUqSFozb+wOhXviKi89kyRHJP0rVlDUra
SvoCgGRTJA19eOiA8r0OzIQ0VwKL24rjHvSctS1zuNuFov+b/cNicaiDNNaXFcj40moFmgUMRPAv
tPsQwoNyRfk3Kr9kKmfBnkoQre3LU/vxQc/HW62vSRcgppQlxMNcHLjRDtNxYtwb8BgKWPGqdSuz
qh4tLQ02l0f+uLIZGfEZDVFjAz+q5ZP9JfnUTFohRSorG4ck8RCAbeXgLYt/1Gp5n09MAlk2MDIo
4pyPwtCRYlXsaGWQ2oO2QN/MTDrQlB+eDPDWV9bNx32B+jbhg+4xDUHe5vlwpmr5ViawUuuW06yl
NOxQcfwGuUbaXZ6+j3tCRWfDwI2cdg/6vsv0/jV9ULnqeow4G/xKrvZkMHCxoA9HDgBPWMk15dwr
tuufjqggxAQDHmrCWr1Q4oZdZR17vgyF4ac/Ueiy2nipJNZhco9ao3lFZ+SzFYJ1ggkRwkT+aa0u
PuAIodK5JRrXHfcVay6b0i2Nps//h6WIBRGa8JKq8tZWcxkBJiejYC7nyqjAOrcWmKOxujLKZ/OH
XLkEeAoXFDDx529sMMDpJiGjtCAEdKiF1ryLQ7n2RmqsdPCphV1eIp8tRku0QA+QlhHNVjtML2ot
mMxliUi99TDkCIM4YxAYgtelJDVXIslapGjZaZZiiMyiimrE2qaksLqUHBjmcS0F2feIhh740ATo
ylzemk2+WBILbf/18iN+Er44GBAhk4iVOD3L53M6++asaIBEbTQFYHRKhr9tJuqtShZvqtQ3qUIo
6lZVADxeedxP3iYisHSb0WQiuKirRKWXoyI0K3Z643fmqwzxOuYslvodZmXdJoAf7V1+1E92w5KQ
Yc2iSBxJ69DSDFYLxi6llwU81NVQttx0gnLNlfyTt2jIKLrpEipFSD+vHgu5miDOlz3ny4k0gnpP
mnirNI0kbqRcBI0cxeJ0ksD/hlcC2qcjcxBAYcMsEL3081fpg/sfW9zA7NjsuEdDhvFdv2FvUCRp
pB/EdsCuA1RO/8rAn2wTxhPJLhC7Bt+2fLC/ImkN5d2AYcrEJuV4aHKx91CCFR4sKihXItonz4j8
n4KBCVtlsQs/H6pKRXketAx2Ptw/V6iBlo1aDfE2ooH0UAJTfkkk65pe8ScPaC3a8PgHaVRQxNU7
hTCNBnPPJokkBHTEGjgS1BZ/G4iwFP55kVpgPixcNrC9QQTz/AFjSOfUk3hAH0Eg12rBMQ2Vdk3v
7eNWWBwXRExWNRTf9LUkoNibuHhU+MAICAickiEBzxfG/ZVU7JNRFm08/iF6IqG/Cp8dfJUs1yya
0QYY0VLKNdA6of7P25osmi0no6Eoi6ifnc/YKIb9SPoOyALQSHaqEdcp3KIW2mv765PHITBLqNmL
HHKshPOB6CipQU791J4HlEmjTK4dAItXFIc/RsV3S1H0srCIJ/1ZPY1MwjKMOUVOHjc5EDyjyYsa
8B/lCOvfg2FdTq//uuQQ48WsEYi6tlirrOJGBKyb+gEZs6KUXNlCs9yU0zi6l0f55MEMk7ioihxu
Ove889kb0G8N6qTiKm5VtAzT0LjFTKbZmEYXOuUYXDPn+Xw8rgAYmZLfrVXxe1nsDIO6DhAEoaH/
h50o3VU/gGkTi3Hx0I218vPyI36yQHhEbMw4ZdD8/3D1Rh8f1goTOYV5BHO3oLtQtPO/r3c0eSiM
acoSda2V0LDV6HDcIR3YXSr69+YI4amJk+mKe+XHvIBSlMZRYnBWQolf7V1fD5GbWuQzFaztQGqj
ygJrZngCsm9trcGEg5sEIy28ps22l6fxkzdHuoVeoIZXoUQt5Xyl9JEYVRWGJXahq8ELFCDtBWqe
2mzSAtkOW0+AFG0uD/nxWMGYgqlcOjmcnutDOxzk3Bpw0bZ9JZ+3Gqist1SgI3kryFzP730YvJJd
VCH13MsDf7JkTGQ9TTagyf5ba83ie0kCi96g3aNWdRdramY3ZTn8cx7L41noXsoQrpD8Xp1fRTnC
5TcBflmpmW/hNfqIvAm5wVZI00y7skA/WzoczVQDlxkFNHf+/joFSyxwqtxLzTHaou0Fti6NBFTp
fSM+okc4HTWKdluF5Pr536fTYBpxGzFZPtqytP7KRIyI2nWga6D/ATPdS2g+eQWailfuqJ8tUEPm
TkwOqXFVXeXMaD6VCorzIJP1xLAbAAtvyoiqJ/jbagdPpNn9D0/FVRqhW649hOrzp5qRUymgCLI6
1aKMXFjupQ7MC5GsK6vx0wfjlr8kH/y/ubrro0wFLBSFBhRcfDgEOAPTMGkKa0x3SaaJzeMM8+da
JeyTQReTFO49TCZH+OpgmGVgyuUMz2bCsY0eFRSuCRx8ga5NkGXu5an8mMmxOLihatxTORWUVWzJ
hgSWLbI6UKJayEVONI9V+gL3y6hGGOLTIF+71b37opzXgxfLFG5WJvNK9rB6e2NmhYFOa8K22HaZ
F/WteBxGFMSsqM13vknrSIqqZhuCjMQDUKA9ZQeTQUMwQyPvytL9JN5YCJ8Q0hWd2L5OL8MBZCbu
UAXYmjrwMNIFwhegFH95lj9/5r+GWV7DX/sw1tu0F33cb/x5HnW77hZxLawiVc3JFKs9aVko7MWB
/pqZolhbprSiES43ceWJxSs+VZ+tL974f8YKRIbVbi0Qk/MNlUcOwI47KmjV30pdJUDCxODQN9zR
Lj/8Z1NM8ZuzhJNzMXU7f3ZVn/GmQJbRNjSlQncNBpExZcOVp/psIRsYiUuI4yu8y+Wp/5phkMFq
OnbcE5DQq179OKCPWMnBd4y3r6UCnz4Qd65FoRxsr7iaQNSRAQhIJBw1JuKuX4MIpFETXkk4Ph0F
UgmBh9oH8fv8geA1+aWMbSo2wUFkbpApUjuXmxYM6Mvv57OZw76Ho5XCO8WHVRpfk9ybkFoZSGjF
jQAy3TWK3ngoYQw//S9DIfxsLYk1HuDnz5Q1Y9NaAi+pHNvyZPptSIfTBMYLmmiIv/wPg+F2RQmO
FFta38KRswlRhybh7WnAbLquxfgShLjbt2m2uTzUZ++KFI0DEDlmTvjVc4FhUvUmo3SjKFr2gJSF
eaebvXklVi0/ZR04EUk2lvIQJ8RaizlPe32KZtZd3oCbtDuwonuC4/A1pEK1KTvYPpcf67OVQbEP
iCJoJXpYq+NPaSGNZzqtM/S0cieeocfVMSZh5PXhlZf18dmolqgsCg4+KhnrZxtUyUobMNULm7re
hn71UJj1AaicvhPrqL/yYJ+MZqK7jH0Cni8L3Ox8HQ6dIuA2TntdGwT9EGSW8Iy1E9QdqZvvkejz
r+SbH9cHlXUJ4xzyCBmm62ovR6IOYF8oILXTY38tpXmi5iYPj5df16ej4HLINqaUQc/z/KkEodfH
GXUmEG0osKp9UN8B4bzmqfTJ3C25EI0WLgcUnZe//yvQUq6HHWWCq8/7qb+XJH+BTMD6PajZoH+T
Kz/988+PxRKkyCSjVk+HZ/VYip7WURByJUBhjGQ9k39FufGPHtUUFrgPqIQlAjqHxzqllAXEJvK5
53pXKKjoNmjHUF1WcwcoBgQ1kXd2ZTd/fFvEdQ37Te6UpJjrhmDVlzBwegs8X1p1t8Yc+0exG5Th
n6M7lArRwLncILrL5iq6mxl4HwAgCcoYbeFlSfZ7XqBmtR5fs8H68EC6InEDN0SuyDLu5atNhdJv
LXQiRESpmqLXrBBKL2nDf67PMwpXU9KJxSyBBzpffgBBQXsbyA3X0HArO8lNpHCGaUiUY9+VwPbi
xgJEB0+ezY/SZXW1T/bZcy5hgxs5EYSO4/knSLnpLIRf0Et1ClYmqpXwVo207F/Pf46TxWOLg5mT
mdB4PoyIPHynLmU8aGGmaynD7xyQ8e7y3lpy7bMjhYrnYhey9MKt5b/ng9RR3tRto791cITLQnjQ
o10mGptCkm0cb0hwIH3h13BlTX6oLiyjQjairKsugkGrdwiWELXeUX8bu4MVmrdZ78mF76R67M7z
y+UHXA9F7Vik+4BJDhVXGNCr4BGhKzEDDYUVrI/BHWonvtMNWX8joLfuiTo8NSp7oXd50PUKeR+U
Hj89TZkUY13ai1Ed0oZiDG30O5IH+AGpN5uT6V4eZX06/zeKSc6rKIux3mq/0YQOkAPm0UJoTgOg
EmEpxaKi5MArvwaY+GSwxSwEHhodbywyVlG/LgpsyrQFjRj6jDWU5iMHGifm2Pr/uPB5rrOhVgtf
033fmCuGgps4QGLI/C3iKv+asi2jUPnBG4O6GpFkFRe7TgpB3qPOSJDRtgNdY5pts7G5/I4+rgS6
s7AgiFNUm6iPnO8vGAdzrOmQE/2oLLnFNiEKi+m/Rl46P2ejrHYxFxI0AUYujwiC+ja6Wa9iIr1e
fpKPC4ByBNKsmHMs3SZj9VbGVGjlYEZKDdMi/Zc0oueQQtBddCWMa1ZJ70v377BEgsFglAjoltBf
WjvUDWgkqFNPF4suOioy5IwCZG2jua2FrLoDfFtsWr3rdoi/ys4YxfIeldz0Smz88O64I+N5IoHe
MhcO5+qJswqF9Sw0XqwIBkCFzKIz6sm1bOrTQUB4MKd0bHRxPQiyL8gIB6/JVGWWp1SKdsjxqrO2
//T2FkSMykWIFgoD4X+yihVdmo5WqI+DjRleCHK5NL+gmwKFVI3DK3e81RP9NxRZLlat9LCxMzxf
8opvRElOcmvrGeTvhgd0u1SQrgUJ8XwcGro0t5g2VeEFcUqumwv8kSRIofRwsz9tTjt3s7Htzc1x
s3HdzdHh90eX/3ddx97xK/d4s9nbe77meOS3B9fl73bugb/zDvySr97s9yd3x98e+eY9X+o4e37a
ZmvzI/nxy5dsCr5//7w57ff8NJsfZ3vLX2/2G+eNL+Ej2M7yJ/ya33i27eycHePytfzE++2JH3/j
uvyoN/5k79mex098cY/2fv9s7z2H7/E8z/Ecx1m+zOP7+XnLD3Nu+cWRJ+ETPS7Db3fO4at3WL7U
O+xtz7lzXH7NU++2BQ/v8Ok23u7WcTb742b5oHy2Ld/56Hznp+740sPd0273tEwTE7V8t3s8ZvYy
7JPDH19eg++Fy//f1R/e2LpRk8V1owJbejhuTm/7zTMP5Tnfnd3Beboy0nux59JIq+DeNnUqt6yN
jfvw8uMU2Cfbe71zRPvKOMqybS6Ns8oumqop4S8zDq/oZf/4yHt2mG9eye7m6N44zpVu/6qO+HEK
VzdyX2qrGCX1h6P79sxq4T1dfkcgXK480rLt/rregc+Gf4Q60vHhZnOzLOjN8f0f/n1627A3TqzV
49tx83Y8VTYb5/j2xru0b7csrP3jdr/dbr3t9ta+Y4UdnJsdy/n19vZ9Od7azt2O983OY1u4zsON
Y7M/vcODc3PD6jvsroTwqwthOdX+ehpVxNIyZr7cF/eZfcOMXVvV7+n+pTWwindI7UBiZIibzdsp
8NiWbPfTsuGZtkf+s7e3/GrZ1YHNEx7+7NDytP+4u93uz2A/PF1bIu8d8UsfaH2ktKYSZ8uiPO2f
Txvnz24f2ZvtZpn044YY5z4dlzDJi+FFeDYx0Fl+6542z+7z/vHovhTEtq39cvNjww/gUU5be/t8
3zN9LlHkcb9l3XkH1nlpe3ffY/vwxKt2Xdl2H1gQb5b9xbsjkmxce+d6D8Shw3EJMJeX6vsF+dJz
rnKrpBBGRWKlErCP9gsxt7f53K/bjf34X2Tm8QiiN457s+FDeMTdy59Aec9DLn2EVeI1I204DctU
vxDej8zCcYlrxyf35Do3+z3RevfGbiFYE/E5JbaeVxFeNxvmnKNnt5wC7gsvZ/Pm7k8nAjbr5vQY
2PY3VtGGd8Ip4R3YhS9E7YP9Hsv22/1p//h7H9i/H5cf+uP59BbZz7P9I7D3BDvi0OmR3/7+zWok
5u+cuydiLP9+2D15T7s/DiF/92Q/c4qMth3YW7bqt9u7u293h533ZX/Y/Xp64KRwHjgOHM97cu3v
txxEu4cb94ktanuHwy0x+7Bj6l1m9X2aefI/TDeHKyNytuyOnMvHG2fn3bHV37/w6xN/vASFJ/fm
4eWFhej8uvJGLkcvMrfz/Y6tUiEYHDGckjf8j7W7PboceWx923EP/x1yzpV1gFXdxaCJmd35sElv
GH3BsIzJdBxP7H+22jLqcnpXNrvI/rGc9YRL9sXe5guJDpvH5VTmRfPi+dUj37C370gINvxq+d79
fnvHv3dPTJp7cB7eExumdbOcmuyoO3bu/j1d2B0ObMhlqW+WNXjaLOE0tHcsIaafaL1xicc3y2t0
dy9HMh13d3L5nssvYDkd/n9D6O/JH4ic9xwTZ/I1QHQuCtQ98xACdCgjjItQza0iztdwVGtWxX/D
APpYPJHpImir14ycYQ+sSYDd2Gv1Lh6r6RZx3+5O6wJtG9LHgHA/auhjQKsfErzt0K/pgr2GnJ5D
pn3t/rW6G71/HB2ExnIzok75oU1s5jLKxih4FdOY2o2apDcjKlObCMmB4+UJfofrr2cY9oJMPg+m
kpLl+VJT1QxHjon0Oozr5w7ONYqmynb2kx1OEjutqN+6aHjrJFwNVf8p17qXEWDgRDGuapM9dkHX
2kdLmF19IOorJnUWS4bdsAZxw3xFLMXEuUiUakv5nSHLnxzyBvDZPZLmebJJojmTH5HqjX7OESYh
V0Dkn0y+ruuKCIIcHCuayOcT4tez3KHK3tsg9rFW0IvChdZVulUYp1c2+ier+2yoVTZRSZMcTsuy
C1td2CcsiFtqhN2VHOzzUSyuThAMlhLF+QPVqI34ecoe6uYg3MjWKGxKGQnQywvp01Godksgs8CG
6Kt1ZGF+laKIyzoq4vgNsZrmTugF/fHyKJ8tDhC4bAnaVkDqVskRONig7DPEbpJIird9RroMUVcK
vEAN2luxRGxL7sryoPRx/+XfhzZlFgQ4bvnjRkHxJpeGDMUHhZ7pcZS04Tt2VcIeBR7tPkPsF0Vb
Xb/nSn6NsvFxauEzUgYHRU6Nk5Bw/gKFAcSNUMfIqplqdYyTvNiFVnMNBPNxak2AWbw60RSpu69h
FKFY9bpYZpONWsKjqGvfe9V89mf90COsh5R+uzPU+kpyuaSO53udRrGMiBPdbxnm1Cq1hBY+0A3J
JwRB0JB6sUr8WnalpES6g/J/GSKl3QRgY1BOj79efp3nJ/tyspgS5QRgpqBiQDqvhgbTDMc/YWhT
hyenjH7sFWVYeVhQwkFt62sNoc8eVQWnAmEKMC3ljPOXOEmzrwYyMoXNgAqVPGbxtzQI/A30txjN
CaPcYRFxzZb5YyxbUFogx2H7sHLWIIYQC2j0apC9RmdScBKxENxEbaxNieype3k+Px2KVgraHEhM
c2KfPx/6uTM22mj/Ieg8yBwgYiJ6vhXl2UaKZ0nfXR7uw57AChmMq66yZBcI5erEFkYkbUwNYqw2
Iqkm1MiOlgl+tpdH+bBIFgIhQyzIDA2n+mXP/HXds3xu0DPSoOgXZ2bjkZvHuZvqofYLyr6JRG0Z
q5vLQ36Yx9WQ63lM0WUwMZpyUOAoXUlNfseG1LpZlfZXHu7DFL6zI0Gekl0BJ9RX50I4T6GIUmXk
BFPV7ZGQyxwo2/mVdfFxFNpNgCPBn3GkYqlzPoWIvfexUSEeYyWN5lVhPyOkqc/by7O23l3kLuwq
9hWrXDYRiD8fBcK8hBUnAOTO98XH0erxsgy6/aQYvY0v5PjYF9OViuGHIZkx6skLm24h061L8alk
KKPSwG+NmlpyR2xlNMcqWuFeQvDyZJntIiM8td7lB11e/98Rk14l5UlINu97mprk+YOm49D1YoI/
Z7uJ7M4ZvGKrHGX3WsdpVRjSCRrn46zOHLLFTq9Sxindt6+5iyWa/etw//3yw7yXiS89jXL+NKPe
hAgyMIq8BedpY7HmSXeo77nY0jmaByLKvqntA65G9vTt8tjrnsCHJ1wW7t97u05StV6cToWd6gwO
3ET7p3E0Dv96rq5nctnwf40zpjkyXTnjqA/+tkLt6Cs8s4N/ZV2sT+/1KKvjBZWkOBWWp5n/j7kz
W67byrLtr2T4HS70TUVlPQA4PQ9JkSIp6QVBUST6HtjAxtffAdmVJR1lmOW3G+mwwymT6DY2VjPX
HFuQbQF+zkEVNO+8y7/kSZdHWd+JH67FSDvNzNbndW43X/Pg46u1e368fw9orq2P/a+WxcW2y3xZ
IbWUw7QbpoECbKH8RzzQb5bAecBW/fDOSljX8l8d7mLL9QCJs31wuCn4ihe//1L5x7fg/vGdw/yb
DePHV/eyZ1L2Ve/g0L5eFcakAT28AJRj4IZ2+Lz73IcPWDi+98De2S4u59Ip3TVesh5ThCR2vGDp
5mnxXx6uE/+2D5/JCfzEz975sLz3/C5nHg280/RifX4y+Lps1R2g0k2/Ta7TQ+QXu9F/58b+XDX/
Za/SL3aR3MTaAteH9SKToOR/po8RO+X599b/5bf5YvlfKqlNBUJkgqDMXwcNfRExoVp341HkznvX
9N5audg0XCfr3Wp90Vzr0xjtUxAWjQ6DtspxiHtPB3hRdvz1Bl5sHpmr6BY+sH/cwOIGfFbobEHz
Bg9pmIZUlSUbseq/vXeVF+X0Xw98sZ9McQniqeXAxr1+7B/r6/ZofI1u6QJDQ2me5cfqmN4Yt9bH
d1bMe7f3YoOJhzm163XFGKwZDLFYn2JPlBdEvhM0m2oTh27gBvY7m/QvxZbLBXSx00i9yot+fTHQ
hW3TvRZ+LAMKq5HfcHvrre6/+x3/dxsAOi1mK1cTA8brft6x+9wtK3Vdsu0GBCbvhxF6RA5m4J3K
ALLyh/4W0Miu25lX3uGdu/zv9tUfj31xl7H5kwW6FWKVcNrYj8U22U5bGebb/qDv36uZ/btHiswD
LQmzDmgVLxKCDH5IJrum9zugPKqGKQquoaZ8HasuzJYPf31plxvB2jhjjklHGMnsJVrSn++qPaR6
lBTmEijGYGyxrQR2oXUp6Fu5vLOFmxcfJw7FwA36S0bDXQe70p8PVbi6PesCoGmEedCp9qqKMS2j
eGcPvbx761FMhEVkA6uJyWVdxdQkPKYeF8oBs5QbvMCdYyeKPlClXt5kTVk+MGGu3f7tu0gFh7SK
oB1tmr2unx+iiRr/qq5vQGjDAW822OWzp5pD+QGKUPHeWly3sB+/8VwgORyFG+YjLabiL94DIInd
4jmKDJxKVF6AJVn/gCcv1padVRv5x0ITAz78pdNMPoKDXvGxrC5vi0xGj9ZQDTW+TkKIQ1va+gdE
vi3oxy5tXL9RwVn+9X35JfhGCodkCQ0CKnPPQFL0840xYZtVg+PAFteEAAWnFLFkNwQlkIRzb0cM
sNiWmLMt4Hnx3CEIe4l7L3ZDDdHWss0aw37PeOgyvlxPyWB9oDrCgR+85M+npOCdmapaMweQr3L4
D4buwwgrP6PHsDCSbYR7lI3OZzcV8zu75q8vm8FDY2qAejAV+u8d5h+WCQb7yiQZ2g26wf3Soql9
GPCEvMEI/b3hnX9zpHXA2UYdSVUBifXPFxn3K4nY0xdcjjMbhSsj6GEtM0zckQ+9/vVD/vW9poRJ
zQs3J0Zo1UulZOyoc1njMBo4OBRuhm6Gu9nG7+SovyQ5PDbMLgwmZdD18QlYr/iHexfTnDCyZRRB
pCSRPwN697MyNnwWVHlMx6XeOEVUbHQ1M8+ILItXq5TaOzvYr68e54Aceh0iR/1/WWmTi5jiuuXt
ckFs2Ju4jpR7M1cZ1fAGLAoPUCVw2Pvbd3fdx5i7RoGtUan/+bpLKymNuojwP+prjAmlmW/L0jH2
f/8ozJytzQKkoBiY/HyUeBL0pmQmcN8Ds45BJfCHWqp/+/6ZqsGFaFTWVnnSxauXSyN3BvS6QTo1
1bkwey1MFUwBJ0zdw3Kco+3fvapVSsugCx0QVo55sWZ0qfbFog9ge5Y0Pma1shwiUHnvJAm/biiu
bmGlwUXRcvtlFgQzFlp60u0DR0mrUFWxJSxg5+xV11I2bmlNGPbPvThESv+nUv4/Xub/jF/r2z+2
/f6//4t/f6nx4FzV/Bf/+t/n9KXj2b8N/7X+2L/+s59/6L9vxGs3jN3rP87PTf+P7Vh9ex7Surr8
mZ9+BUf680zC5+H5p3/ZVEM6yA/jayfvXvuxGL4fjnNe/8v/6x/+4/X7b/kom9d//vZSj9Ww/raY
0/rtzz86fPvnbwi9f3jq6+//8w+vn0t+7vw6py/1Lz/w+twP//xNce3fcY4xsK3AOZVZ+zW+mV6/
/xHyyd8RU5psj1RQEFXyIa3qbkj++Zuh/463ASJs3js6tTiI/PYP3q71jzTzd4rsVBnpoGOFw6Tt
b/9z6T89rv99fP+oxvK2TiHJ/vO3n5fOOnzAwlwdYJjEYo7jskPXGQLHQeAx52TyQDy0NRanN4wG
5/qLgkLaXr16HfM0EFcpWzBQ2fL4w73684R+PIGLDzRnwHWzfRO8YERoMOr584ufwllJgMeKq7pn
KDDURWd79ya4XkqOFkzR4ywZRr+NMMAiksCl3DaPRcnABC6VWhcviBl7rMmTd3a9i8Sb83IZmGDH
Q1e92rdcnpeuGhZ+74V2pUMM60O3tlOQKak7gSSDCUWjMVs6+7qfsW7c5iUaztA1SjT5RS/S7LaV
eT4FJh7hztFiIlrbvHPf1q3jf6Mwi68c3RYCRZdhR2xL7IsNMzcKLKkNq7mCXwzFUK1VQ54MHM9v
lVktm7eZUGY4ablh9Vuhd3iSz4Cf3K8yT8YujD2ru/NyDLdPsT6UVLos4aW3E+gl653Q9OLDifid
HiNbDTMdTDLy94snrDHVbiqzrp0WdS7mg6iGBtpI4UJaiFsMefHfLqvXuk7GDzkjzzLMpra39q2J
XcQ7TbL1UD/cNI2Py3dHrjXqolt1ObhZpUkE+1qbTnrkCKg3WtmDTZ+wlcLpfsyazyvyKonfeVZr
XnFx1DV2oF252r7gyfPzEq8WYLEV8PFTzRCaCMelA2Fr2bmqBuWwWO3HhcaVCkPETOddrZf8/1LJ
XHH310vmYsVw8d73mJN5o3V+5XLFlBV8xb6a2pOKcbBybA1hjwdYB/gCtbgR1e9M/a4L8Oer5rGv
vgYo7EnrLkXAhmyKJGmb8sQIe57LYGxqk5pt61XJvPvrK/s55eIY7Ie8A+5qfLQak12EKG0Ug/01
9fmYZ2CQwuaPW8gUgXEiFVNK4EuluRwkhtvmO3HLL4dGRbDOy6w5F6dx+YVXbLMwPNm3R1vRsnnn
2iXGinmj2zd1unChZNKABNoYyMk7q+rycSLnIHHmyun5aqs+/edVpagy7vHIB0Ict5oaAETgTf9j
O0pg8rx3j9cRmYsnyjcMk5N1eIYhPLqv6734IQLu02ZGw9WIXV8rst7ESi+hTC5S7I0YZfuG97pm
FtUrFzhLmY1hhzBPZeFE1iZqWnljOANpaW7imtzIIgSsbftlWrunqEv1Db4mE3kJI/igm8SxMEvj
qfXsad+qaB8mD6Dr3FXQJMbherai5F5EztTgJu+ByVG2eOjDuj/i1DwPyqsoyLj7rh3fvCHqvjZj
L7axohWHxFisa5bD13JslJ0FY+asIbkPGgumqKdH2r5YCJl8vdXdU5drw85dPPejMlvuTUrJAAB9
DbGwqeG4J0151c11SwypLtR+qwKHeEWnCKSlD8yFdHeJozNEKOCH1qOVHe2qjndVVD5AuVo+iEmf
N/ZSd6HQxmg34Jazj/s6eW7G4Q1bc1v1JzOn2zflEAnxDA9Le8h3mJhDELM64WEnFgF+SMzmGj6c
ieFwRvWkabT9YGQEtZbaPEYILTbUPXKXibGqI8Md9V0kLWdbWVH9MW57d7NgfxDyeda+0m5maEm2
ndzIGu8T08pvexxhP1iQmP3BHrQPbpXktABV8SYyaw7cDNOsI4ZN7oo9maoPlHmwzeVM6BbGxL8U
Wm0Ghkayqi/QgOI6IINrr/RaWse5ASNgJdGws6Tt7Ua7uc/KyjjWzENs2C2oH9QowrBuJ48ce6bE
bcUzlJMe98tVlpXjx8jNk8+ZqIooZHvIbvJB2vc4sBs3Ssx8YwmaHNd14W3aEWRpa5vQY1JXeoGk
8Q5vq3S1nWhx/8XreC1M5AxNgMyR2Us+Wydd6wt4NphlxJm3dRTsx8v7NlZYXNezOVvjsY7ki6U1
VkD/TfMpcfSHFfJ1Ep7pfBIwI8Ged2W2TxRljH2EcMO+VrtHHbbqN0Na2qFx+wmUbEuKbBfiuiWE
9xkC3apOngaMbJ5HjPKI3xurepDmkobLOjEnILJuCz3Vg9JqckBHuKLrei+CbpLL2YzA27Enw0nQ
9QjiiJXcO512lekWju1O/c1uMXqemvigNeDnNCt5klreM+6fDVunY85VarP6WUvdnbBKg0LW2FxJ
aFiBmY43GAxNO71e5o1RYKwNpEJsUp3pG03BR5kl605boSk9rt/Zcj0NjrcjGWn2OpDX28qQ/b29
ROV12qbxbRrF8iqLV++Jdh5PSgMQLegdYRkgATpmswamnBl/1IWIN5ZTYgzqgJgnB0+S+RVrcd0K
avBFmN3NxVlLhiw/QQQqsEnJo0L5DFSEqavBcydrxbRDqT1DP6mybxqIj7eWJ6c/LpXR3VUIxe1w
qtphuHYz3bafPHzgoseu4XMOpwwwd3pE1KPnb7j2ijFQIDfa9zZxxjfgbGVHODh2yy1Cn3je6anb
q6ERw0ABQrAGZpVij6C3bXcQ5mFOwNn5vcyMzTyh7UCgABsEM9ce7NxWKoI5oBzk2Rj24zgXWw8L
/eRAjhq5AbxAfoMwlKQD+Zfm50SDgQDkuBndq7hScfDo5yrNj5bkFlQgc2aQcLNWmOLaYSc2zU1b
r2wpX+vYVx7HJJ+hkETMDuMTOHpLYBRlDBOBfdQOaqeezCurATxybr26XW5NteULqyvTEr0ukvfj
XDa5+ax3BI7HRvbLQ+WxxOIgowZpX9t2zFfJadPI+jS3GvemB04sgl4phuOi140Rh0aE2yMIi8UA
FonLgFyKJdoa2uCIu7Js4/w4Jrju3A7V7NofS9utiw218smD3gY7yfLbyV2rh14T6S6vtLlUr9VS
JGXYIkipT8C6uuSgeqKJs6CE1zfZ20XlCSUbp0q9rtumjl2d7WHSjW3Vt8adQTKUpVfwnSR4baVo
4TqdtQLmSnyyRlxhnKCdZsHexS6vBq40JqAcPOG22uLY4FW7VEVuxbuPeaG6qVw1m0PR5jleSEuy
9HoFfFB1vnll5lK7qTXpgCWZxSCVDe0q4eysuC22dZrE8NVNSKHjDouLyQUNlbj1lVVoeXz0ZqbY
Hz00Qh3SzonHorhqAxyMuCvjaznxt3lH+pmh6InrIc2u9Apm7hemy6oVNlirhbt+nqLafDVLFSt2
6FuRNRghmAU1fiP66JoPC7HpcmCTNPu7OGLDDKqKsH1fJ02cPjSD3tvXopcriDzRWiP6XDF1wZYV
jWUa3bXIAKXp9yggTMefSKpwcmQyts3eUsIWDOhwORWtEpSR2dZDWPdSJ0qU8LGyj0rrYZQfZ9pG
SaMZjy6vFbu5z9tD3BWr23IbmdeDYc1frKqPHjAq9Y5YddvQoTWsnwvNfiQsf2r7OD1wedV2qsiB
fApAtl8X+QnD9anYtqOKiWwDeOPWG2FjC0DFcAjTHS6l7hkUcRRMjDwSEzT9wZ4pual1VO0W2HV+
PQPopS5fc8hZ/dCwr4Re7zk3qSOMwEs9O9QwAA6TttWwkXdty488B2TIIuotDGLvSCl63KyMRAO2
MxuLW895uAh1KO4sNy5CV1lGCsSkonPYellxTFy3MHzmtOuzY8VFfvCADRx0xqf3aZlre0MTySYr
4Z+kyfSoyTIF9efFfeBVduurpWmdMKGELZNZ7UkvYRLyTIoTpXwnsAbuddLUtutXVWN91YHt7ows
snwMfBa/L8fqMFQuDiALXkSwkuShW9Ie+Hj2ai5ld9fGQIN6GLkhtlxjoM11cldn/Lpei50Hqxg1
N6hMt7nq1KoC6gJi9iabOo8oAYs1PniLFniAkKDPKKN4gAvTYUM1rAPbKzVdBga+aeqmGybtzYNU
eJVJE5pRRDLsFxWQx75RWhXcV5Zux7QfYGxYXddukiSyHnNNl9bW8WiVfsZbKc6uQUVkNIbZfMk6
rT4jBOyTJKwsZON+U7kdwRDYxNRfCA/AAxZjc5/ysT7Gcap/Nai/nsDd6wd9LmoRCJS7OwMDDo9e
sy73+RBLJexqL0N1I+huz7BCnuqhq28Hi2LZCth17/CD1vjmQ6L/WJXoq0IZC/0J2q37kDrZfEy6
vr4bwMIekjWxD0059we1nSk1rHrkzZKLOQ/S1DK3qt00NpDbaWCU3syjb8MovUcLyy4asGMzYEyj
SH6OAg9Op50yY3EJUbr2izEb9vxiF7aJUFNQi4M5BvPsDNp27Mb4WCKo9BvD4LslMgn2TE+7dAzM
sYHgnHbdF+Gm+b1WzBFDzgxrPxlGDF5bbYps69ToCq/dlabja2rZTkHR1dnZynntj64r+4eBhP8D
G3rBYLlaZDTNomI/jFMTzjNj9Nt+AtmziTMK8DRwRBGYUrXHrVfK+YwjW9zvMw8OIPdXYjHvzbml
+JHMipMOBH6jJcv8XDIHspmhut6LsfcCYSxVkORWvO272dp1UVxvMRZJP+ZV8azVubnnAgGv4Xhj
PHFrWyvEr74P9TrVnFBdoEsqCM53cdJXp5a8aWfA1mMU2THg3ID2Etce8eFtm6rTg50C12E7jqaH
2aiGI2hQQMa0gc5wvM9KK4eXqR2is1207o2Ou+JWnaW1N+vIprk9Od1OUj12PZeelZubOvq/rLta
1Iwl1us9OZU6KPuGod4bq16UZ5dEZcY0cVleeFn1MlQNu/pcpDS+LOAKO3N0v8Fty1MuZ3THjbIY
+FcZ8URylXrZ3kxJx8oOxHGopfFr62b2ESRtEnZVqu0ySto77Gs78quqP+tD0W00q/k6DvnkbmfX
QldhCRhgZMGhKMtkT06OEEBar9asJKHWl6fYGeMtbDTvgxrp6seBHOCoEsUGOqi262GKzWBxa4Ap
9jLgQpc5n6w+QgWfCXYd3HJ3tQl5yjEb52CposEmEkEkQCg1hLrcAhpurzAj04l+eqBm89QHQw3h
1c3t4lhDK9/IttI+m1OmbhszVg9FZarBkBawRN1+H0U2zEZXNJ6xNSwiqoUT2rppGYWLmr90hgP2
r1C8jRCQQzNtkPvKjopQ2uMKN8vjTelh4LabNWN6kZP50Jhdfsx7Oz5aWR37RFl3dmE4b+RY9b0g
j7zOyDwQxdoSd+PJVaa7yCRADt1+bG70Xq2csyx5u3xFj91TUs5qijtC51ojzvKDhWq3lvZtiuPv
R4v0yt25IkqzfVY52UrcGaIvxD6wu/A8iH3sLu8wktA/yQ4rvzpt7MF345ykTNPyRxe7v3AA5Rfm
VWTdqbk1URvzikNa659HqKF3UzITR7WRuK0aOINy8WL2bEc7RbYcgCOb/X2kuiLIagwC0hk7ohnl
8RNQPjfojUK5wRTgMQOmu7cTSRFQLWCzVl5xHgEfQCcbnBMAaE5CNOULW1nvx4kyP9XIX+EWTk5x
WCr2azkQBQWVbSubwhXz9dw58op3u/ANYXpXM+7NxyzKv5IaZx9y0pBgxq/wQ2XCsqGPMu7nSre3
sRoTlLFOEgoQbX5YqVobieTqPvMacU07TG32gt59wDRD+cVsleZT08JLBGVgBFpTtnvcqZVnCqds
4ktRbVnRTr53dbrHlKzpSsZGpL11kzkEgOiLTYM186agjrXpvS61fS3vDJ8tx0Eg2rAzbvB7EyzG
pAz6vH5Khi6/hfnb3TFpkwdw40gVFQn6FDHk2UuJzdRq6vdNI76lZt6tTKzernd9lRog7fLmy+Jk
pq9aKQkqkEiN9TePLaDcGBZp0QFWl6j2M1W71fDuPEbrt1Zt9f5kmK17noVuXlNWND70Qsfndikd
fY/RyKmsYrMN6gWcNllNYvhzphm7IVUgsVkEgPdJ5lY3I2Ogz15BB4z+pPqWUNAgso9IV6e5iUMK
ddG9qQ7qdW0LoG4zMeFVZerDFkGAUANNq+xjE6nOpl+8aRebykGoDYDLQlG3cUOT2e8HbTF9UvTh
daRWvmaTIqxmUe9wfoNqT1//S5+r+vNCLab3cXBOQuJ9bpjbO9uOkHXDDXjFK/QJay6U/aXp3ZmL
1sCTc1BKRmWx1yaIi1qb97up7bJDbIJKjON5RsuF0ONKKbDKII62rCdVb4cPIAwFJRHL4hScEymt
9aB0cn62+77aUgEuzc1sdAtZlNN8LuNJ3rqttEClKaU1+x4mxlZIuRE04JAXX4qlmPrPUvKWEx15
Amv+nAurutp88cp4fuVjCaONBwvvT8lCo8bpFvc0ad6PZgpmEMRXfVUozsSOqY+iCQw3nsIU+Ex6
omQUxVeR7UZhDzlM+8oUSePsDTa7MSTtsp5AukwPRW50DNOSvHhK5fmZZg/t1cjCHoen2dbE1GLy
agrdaGG+QnZsSiOc0z6ZZ0LDeTpDTdWeMgHWUG3Mp44v7Rm8QPlKrYSQA8ifMG/zQWvXeTgd7mbd
BLbBuTEws+YwXUJl4LrKW3LJBI9Ac0cFZrB9e5k9Pg0OYdIJtz3+VG/A25xbjAtb/HYYotji6xJV
CnGjtbS8YaqDGMfvatW7XkYnXUIY2qb4GHuDeS4GpbLPzdSpuC7hk5Gfl2mSQAztwnVCJ1WHalcV
rsIbuLQuPyVbCHq7JG1z78preeB3Uoe0WQaVWtLKTjkxcgQAvYm5a76nz2zc0fyiQAMEBh1FUAQf
utyGfQZQk5N1p9gtX1OvH5Y7Z1ELinrNwphRkNs0Z3fLWHbJyV3Q05wgtwrn1sD6pcOnNMEIhdqA
nvAPU2slKZQauy2b4YxpVHxwZTpme8d1nesCq8/lFu+bKP2y1KVBSTNaSB5HafRO4td677jHIVP0
+UY3ehL/HJSCfmobbc7ZW4sEEKgv+5ryBORqnfTXi4zydloUwLC1Y/ZUQXJi6UM7FrI8uUpM6Vv1
Jsfcj+w09DZEFM9PFugJ1ww0UfX1hjZBZO5cbdCHHaEpxYI4n1XtIFOXhIGu0ODFvmkhtFApL4zh
KoTKzxPe89mbksLfPHiCCP2Ab3+rbZcR96gMj/1ikG/wGDvYm068uPYbVm9ZnQXz2LOeNC1ZW2Z1
zY2HssHfI0/Y4s5SC528dLAXOnt2ZPbpVcFIV3YqNYNjVw6h7Sc240y/JRbKOiJkrf2gwzF8zhNM
ydDLka115PBGN29SdGwmbw4+QF60xjKqLTdtOkDLhkprjeBLPMV+a2Gqio9T7hk8ukK4Kv9gvHZd
LJY0LdsfLK0meCodCIlLE+HEm0SEmB97LYopD8/Sbb4jyo8QWx1z20UZm5TWDYvxYYwZ/t22eJZW
W8JkmW0g4eIBrcT2Ut1mWcZ1JiCwKCwuepZUR/Dn2qcocwY5+308WQlxHF2ywGZp7PkETt7VQqir
bPASM8xztfQmEuzWXPQPidkriT+lHQ3SqLRJBqXrbXM4fcO2ZdyYc5KOd9Kw2XV9sxBr5SyPeZir
S2O1Aci5zNvUsKeS5lgGTXrqtTwJprYhtmLjm9tjJUx+ynQEnuDcD9UCdewu7tGKxio5EPEIsWz+
6Iqa3x9rZ8yddq8X2FIHrXDs9hB1ltoGMlfEcqX0hQ17umwGsZVj6eobD5lNdT31bV+E2TwqJxaX
4l2PnVkfFo7Y3ZmZljfPXq8pSigdO99RyM6aI6mmLk/ovkZnm3WuXe0LmLXqXZLXsgrZCK0l9BRV
ZNftgo89ZQWtr86zWXmh1ZdNtF0I9olhK+zgrkiM2tR31XwuN0CY2AyZ0Uop7ppe9yS8soqwrLRZ
tZRpBg/A7lL3L2aWmwWjTqL9CnJR3MYlj2gvda3rv3m4hOcEpTWPe4y7UoY4EulPTlHyvtUNHIWz
jn/kN4NH/UyNKDf2gzfXcmvPHiB5GDiRAYhY0aPN+oaxRbsk9fuiWpfGkBXy6x8v5wBJbz3xzmv3
6rA4Se53gLeXfSW0AlijrVMYLEfGWo96hjoFEWYJjX3oqCTSFGoq0BFZn500EVcgJQ1jqMJEjWd5
tKXexTeGCqHtlClVofqEouNALZVJWfLKIdVcoYXVBNQ6s2sn3WQsXGeL5icfgxgt4ElIvNmY0NKa
N6dXp+TNqC1tofKsR3jc4cRNZadVdMM50hQpy09mN/LOp3hndhuIqDmF07guaM0Fi8HF3eq64BE0
OBznO30p492kd3oc9oUY3MUv47wtdtbgMDJFxk572NfZcbM30HbUNfkM2PnZEm5WyxBhz9xtaf9S
WVesxq4YLfTkYysreaXLnKY4jYiO/ROZI7vXDGqXq+ymNg5yz7HLo7VkarsdzBRrcH9oaj16TJ3E
aneeYrmKRqGcSJt9uoymG6RPcXrjzWlSb91sBRbow5ACqME2sQ0Tax7HPij6HO5p2cA4wwsYY8Xi
2KMyd8JJdbP9ontMtWtJMWQH0g3vwTRrExD2QHMvjF114H3N6i4Jy6Vvv6oiJe0e+lSztholsU8d
+OgpNPOsgG/4/RvxR6t0LpOC+dE00+4tlOXxmZtk1R9qU0aULGimDo+NZMj7+o8d02lBFz2ITq2z
7aypqRVIMgsDi27TEMlO6YGJbRiXpfFrJjgOsgOrVbLXF/jrB51HeWhEYmaBHI2h/2Z3ejSEDCGs
rXnMTe2dJA57yM0OwLZaFT0GsQ7IICHdpRoDp24mfYDlPtpEyjxklZgtbjNlDxWdZaHJiJhY0ca6
uZ1M2hdUPodZ2alVOns3CpXPyE/reHS/FJZrFWdzzu0XygytvOqVwTTDjM+i+EhEZIm7mMgXB1xd
GOKjA8GU13euxcHMFFtcFRUen3cdkk/x0UZatPITWElMiShdYr5klS1VbZsymDicjGWR7SvfkyLn
g6KmZYqZm1osynVPP7/ZTVmhqnvL7NeCsDLqKJ1DUuhonoJExK39EpVdnPuuGSf1ldtZZZ2s25S2
hIrq1guTxrOuRGqoeTQUplPV1hIOsOXWk6Q6b2ApaQu+9F/AaFpTGE32KuKhOeDRIkg9dCg+tqgG
8XDnJJW4xzBKNB9IJmS6ox9ruVdOMYJSzzK9LPdNVGaf805qGUt0BG1NDXumy7GvytbVrqk/le2G
TG8wjjFN03XKJKPt8WeMZKmjQdQlY9vc93ij8elCleEMvMVluVzHai6+aalkB1BsLVEG8M4yar50
lj6Y1AImUZzjTGnme7dp0jhM45F1VrkVD03NPKs+ULpomr2iKIC5C2vOoQTjQK3t1YKsZy8WR3mk
0dTvp0mVTWAOWZVdRcISsg5iW8gZ6Y4SvzoOvc9nclal+hQznvDVUfSsfVElFv4VmVRiO9Cy2mQm
BqBnmagwkks9/srs5pR8mry5jZ4tGbE2Isqb3hsNlrndyyGJxKGTWRoai5Iv1LATWhEno8qN/NzH
BPKbSNi9ei+pZ2GRuN7YvdGnynBVlVRQriO0GM12AR+eP0GWjNjo80JYta8lid0XWzxCdJP2IUHX
tyRJbeHCQK5dO6gYk22uiqwno+q1JOa+lrdGi+SJ/uTiiZ3klCemMo2cgYMmoi19qtPB7r+W1dgB
vDbjKUWzQxdqPHWN3tT7Do2dtjZZ0uVq6QZdv26olCP4dgohJTh70rMIBjQc60+1VbQp1RHQu+eS
oXnzTmh8HPdlp7E3t2To+TkDsrIchSgq9ECNOrhoyJVc9ukh7aPau80w6neu3WVAQk7xHwUgRZFG
W9/6wVDkiZxhHDcoXuXw5FhK6m0oA5djvymyWu2B009WR62wiMuoDceB0gvQw7a242JToqlQmhtD
EYPmnZXaSJPMTwsC3XGzcFiM5/9aP3OhAlzTd0Z9GYnARXL1Wr7QklnE1J0tunkn6tI27gdMDvun
KjOb/HlOLJp2nkbH/XYpeEKfvMLj8/P9BP6WjPRjXfLXpR70J0Xp/01punutV2Vmf/mr/j+Ulrrc
6f/4H/nmL8rSbfdcvbz+qCxd//s/hKXe7zw1MDnIJvHPXelo/9KVWr9rxkpfIa9HtL06jv9LV2pp
vzPUg+8FGznMc9tBKfWnrtTUfjfQmtquSWZtoKO3/46u9EJotzIhKbnAaETEisDzUmj3/9g7ryW5
lWvb/tCFAi6RwCtMma72bHaTfEGwaeC9SQBff0ZtnaNNlkR2iM/3RSHt2KrqgsnMteaYc1Gpxz2p
3brvpN1SHBZyC57tArmr7qvhmnKADfaHS3P/T7DsR5D0374RnhvQ9hy/gzHl39B4vdLas+9uRgbq
68BKhWxYHxTnpWbp+3YnzOwt69JfYcE/IG7n3JRz9AXo7pmswyDwMxDVdIIzsV5AxTuIX2g8Z9pg
IP/CopDaJPM3Wxk50iEQo8zK5MOEHcXmhGB/p/9Tviq4BtZ5y1pevBF1d/f7K3KBpvHXAVwyGwBX
FVHOkI8//3VWMzkxa2/vU31sGBKZjr6G8TY4d5SSYCb0lVykrobd7fdffMnO8vBAl+Djt8/jjTh7
XqwnjFiFtOi15twT05qgoVW6T0pr6wH700mnlaxPg59RCNxNSdsbpy6bvC7gUMoxteeIgSrdTRkK
qFGM2huL3YVzkKcRUg+6h8CL84giuPyfr4u92A1x+OchfPQ6kVbxwN33Nmp90xc5olqHYnpgXKNb
04XrV2dvyrT53pChQR+m0oZPkxizB6TQQrtJhyyhBARLeiu7iZiPn7lR9nHHwkNDEUcoh7DIVf/5
D63czKHC52LQqxHHLOEky6/JT0VR6gep91+bMt8ifE/9c5oo+5Wo/4TCuJTjXY/l9Xpl0spHZ0zt
DJftPDxoi7QCjIRIJ5yUOufIACrxwcoYrBi2WWqs4TAL4/PUe/Txcw43CE3gwvsuQZkLF4SX7V6t
Xrk82F5mvG4xQ88OFE5TXPrt1NcFXSWzTnzNI6j/4cwBmpHFbGT2q6qBqvFNyg0PqCfpl3lXGsaW
3/8TVUxkXed+nJCoEo4sbonw55FDDdiSoN3bxovLmYf6Jexptg9HUmvH3byKqt6jEuRFEI+aFL5n
4DkLRM4zp21j0x/7qR2YND3X8XrcHPgXXydWYkDeF2gYjpxpTdWjWj4nEgjZ3/5qLjmpYWeomoJj
qbUVRcSCwydu7aqPSG2z3fpxW5kP/cB89nIsmHiZy4HKfJN2f1NnQ6P7JkZRiN6lNBNODU5CnC8Q
bOHrvc2lHBHHOxpdZ7KrgYLpfQYSQ4+umq6/klBE+Yx1in8xEdUUlGXbTzR0k45WeGLYu3Gr0/Jp
HsbhBD1maeSopfl6N4Gs5ygJXfnMgI2BYHoGCH4t100i8ZOEH1TGRFJy5W3yVV/7oWQYRe6WfsJ0
nnvHHlmniZoRJ44dTJcrtdQUPpgMS1rbuPoXxPAC1Mzz4hs3ce2dQ52XUOHOlk29Wrshw7e2YJvU
OEcLtNjR3rSEZ9CEG1PjUtOkyqf0YcMv9jVrlNL8FfWjZ5qWA1hgGA+kNY39VZwXaiRoRHjL02TP
yGVE1aXerkohTxKv7u45kNTQK+ZYv1BwWPMB+t9514q2WY5Cm93Kx5elHlBKs9Wfl6QwfOLPMjIw
+rk5dqJt9xrN5iurdD9XFWn3vsMQlc/baGvml9aJ+92gF/lXxs/TytOcgqWqt9bFiASAT5RxAj0x
/uuk6Pl8NcrpHE4+DnsrM+cvojFzOtu5/iRHHQwWIxmxSDNI6mFUvXU7xqI6Js40vIh+skJrjBPG
zRkVJZOdBkx8b3YCC9for4u5cuNd0riGtKO00Zp55xVpReCFsHl27RZpfqnGOPUHMBV6HoPxZUtc
WAVYAfPFqCEe0JZqZQXNnPecj8U0+TH7xI5hW9+cMYGvyW3ve6d1ArMq/38vGIaSQ1qrW8Q4uTK7
MvpFo01G99uurTYS2wChaWtr6XNqzl+KRi/CrHeB81RnopYY3G7AibVI9EjHY+BXw8D6tal1u5I0
pN7Z9J1fmd1Wo/GbS+B0XewnUy2PdESb66ZBzaNHD7TVCqAOxhg6FiL8WAAmOnkt+l052e1u7Qzt
W+N6/U0nly2ajBY3Zd3E6RWgDlKUCxP4vRm2LNhiKohgTTWqykJpxT2jxFzAWdmIECxsQ99ss8Ag
DexUJAOd4Zz25c06apN3KjsNqHHGzupPYMnBYOp91KpzH4PMAl43fbsrPE2yq42j+tBaYG8o1ol1
c27B7oapS+7d2mCsYFFQkWnxOEQzPbyHItlIIRoG6yAHWuD21IjnzgPBP0txXkbsG9qh15uz4Wem
2eymLncZHp7IgqrBzq5Wiv+93pVivG6S0j5atb7u87QhUbHWiOuhrzC9Y+cvXwnksm4g8WYse6AZ
D2hlKg3xuNOe7Taze6wwDfQHEKPpYbWcVA/QJ5wTNbhbnLDLpnQ6lu1ew8TpowNlG4V+yVqWIqvz
FG+fYBztCVnRBqnz5Hn3AY92H4qpqbSHiie9PWbK27wDG7IWH+nMLhUt3SXddTyxvNuFfTsgzNEL
d1Q0m7oKcyfVArPIqbkHMVwtpbifXXW0LfepiV3zuqCc2ylt3JuFue+k8aUqt8dW974NRvtoNF7k
FObrmiR3/aZ2ELP31Kv2UfRDd2dbPYA02fiTb00Ja2pqvCtb52akC7IbMpoUSwlFUnX8t8KiWSxh
lGDEjAhuZXsfU0nvOkyvu7r18sO8Yh9kjqV1ZKeToZZk+be4NVLYyaTb8wzKqHDU+DrbHUAwXyHZ
fRon6l2uI7bZ7rnJe/oko64dzkL4sNPpGZe+oOGZXfVindagp9g6TcDUlNbIQUHfmFPpwwN+zrtt
Zyy1nt04VTGp0NBSfScz1TMEigsaJ5+1cxcvcGNXe0dzAtKlYbrfMcsdi6OWVZUC0CHR3RvlFsKN
PJEOTw0S1wuwrsEVLqpIbd0UP9adtYU4shguwUPYBoTrxRBB9WBy1h3F9dzF206O2cJcQJuxEB5E
DeEImVpuC0UZ7bvepPprDCGoIbO+nbU9PZ9DYL5uoEK25wMajbjtnI7j+2pBdRCcWTkp8z/kqvu0
WbfHPOaaswwKywjstBIfu0mmXmRWJMBtCAso2GVizju818573tkOMkynUVBrFO4+Y8ycMF+r9n5j
AdrlFOh1dM7D++omo3W+RjJae8N0Q6tdhQ0ameVPkrO954+qGuxgtTCr712l2Q8Q2gxEyb3ie2sk
2nsaGdkUFWVWH4c0SZJoQ4QPClo2gZcU5vvFsdwPqWlX01XXwB4H+ZihI9Bsjdk55lXtU73pDnhz
6nCZEy+ss66/a6qKLiW7SXnnat7ycYKeRnUQ/dVa6e4DWE19w7i4F1rHw5WECbohyCB5NldV+VNq
jsYnQRl4gn70DklcGt/zwZLvk6kfor6Jpy9cWfFxNGL9xI3jieHnxX1Y9SY9rqwU/QuIuFH4DK2y
olWbYFvq/nVh0GW0UcsFhTW1h8Gk7+YXbbUApaMDRSWpLuowJaXxqS1GJIC+8K6MrmEKlTvzdxbK
InKhsOeR9x6nyMZIau73slw51TDvp04VoWqbOYpVm73QOTvLZo57pVc4XALJZNgFdsZad7YmAF8W
o1DXMx6fLMnnK9hwhxGODv+hK/lKKzYPXEjGaIqnY2zlCSQsE1gi1i512xjnwURl8ziRqrEFK8zA
US1LEnVa694rMRpPBXMRT9VoMNNCtuv92lb2SMlUI2apBqHKcKgv9eWorXPxidI0DQZPLQ8eu8Ye
O5wWRxIS+S4F+EL0zpXfCYuKiJqx+1qbdnxdGbNx6ntteE9sgXEAZOzA7Mb0xmQY832nF6ckH+7k
FtfX7TrpJt3F+CqR2rEGFvrgxI36jOLVvJ847KCHOw96ke05xK2+njbD3tZ0JlbKubzuJzEErV4N
foqPaGd0xnSzaZUMBWofG1qpdg2TdXdlT/BmrmsUjF3VPlmKGr1xrXKPAtEGppumfpYVxl6tLS3Y
1oiAnKZbr5CwbU6VnkxZ9sEIDOcb1jLcWUURH5Uzpay1aj2tQztetVginjhyGWEvau00qxTfjMft
5r5DVhAMm8pw7W3zmTZ6uXetdjupulZhPYnXtAXptmvYFeXRRK6KbN4XsfWts0Esd1OxQYrGdnzq
tI0YyHRgxFS6mndatTZPBMnVN8S3OAs7VAYJmFqcpldt8bepUAz2TsfT2koHRmiFqpOaCFuGKp+Y
Pzw8pVvxnTHSw9dKeUWYzIvHTFZALNItCPvNJhXvwavKfQmGx3E/Rc7D6XNdpdXXNW7iHWfv+sSs
TVRoc6Q1yyiRT4UVQwa1bcK6Mwy3cgFZbM4pRZsOup1aee87NSePeKNSn52cW5wVe/KLt4fJHc0n
aad4L7qZCBMavxxB6s67mYio9GmQbsGQk1SpWz1GEtbdL2Bf7jfZl5s/zQb7TBybJOrF2o3tIl6u
g+2+9+yY2mkcS3XSynaK0rl8hjRgzRVQNnFZw8Z5Zv9iAGlrY5xfjY3nzhDdDqUVUl3vl51eUbio
5FrrZ6j8adSjrFu267h1jJ0ak3fcE5h4K7PCOI0RIT31TNBlHaxkMx+Rx+4H/DqRxewQyph63ZWV
3KdrVoMljlUbdC2PyOyglREnw/JSrfOuVhnLUUEZY7C3PGVZZh00jlJHl/MFBV1tfSmxF+yqST1a
YytAdmagcj3T7ssk26A43W8OMSdX3G0jctlajl6W7b12WvGkjLcrMYEn1gJKN6VV7zivbYfCHssg
NU320iUjJFfQX8Zg6FbBX2y315Xrftaa0tc9tneszOJA64t80tz8WEmV7pF3rZcql95NtzLBS+B3
8kW9TTupsH4Mhfc6eO47c26NoEXHDwBzYKmNstk5YMUaL5BfK9u6xtWVf2UwrnpRFVS4jxdnOWIH
8K0VYb/My6oKlCzku3ht2908ymrynUrnUANweRBM9MpEuu0G20K3ysS0+mxgVcT8uxJ508Ue6i7O
YvvVNGGOKsaZW9ht8MJoWbxIDHvjLiQcPvSyfo3H5qVcFvcrPGt+4v9Y3ckBhOgYd5O4sZMWeizt
e/tDMjX2lTM3861WivVzoRn9vSIPZcDktiIZC/HZbnVnRF/u25uZiJHPqCXtvZPr+VVna/YNOebW
vT1UdqA3lBfKyPQHCkpxhR2Mmcz1RGqxYbeVn2ipcaz7crrSalfdjFm/PDRp2d92mcf/rFTjT5NG
x7taNFobtvrU27PxWqkRaFYjzmAvalVIvxiK9UDEbWH5Ax2vo3DkwH9QCQxWp3DUNM77FmDna6zZ
W+RN7vrV4gnfK+Euux4TjYFEbZSnKq4xxGlTi9BKERR5cdGxKjBffgx1pqSl7GowcGBllfVempaa
orgRHDq30XuBtTOyQFa6+Daja47BFHfdw4DE9WxtfFOYt/P0EJPMcwULSSMUbuZL3C3eoTAM60PT
qOYqqcVXLSvrq3OLP9AYfvjEsf0dog12l5yK1nes7UHhWnlJUbzwAizTQdf19JUg8eIbdBXrG9ik
pK+zb0p9uJqrzbse+5oz0li0T+7cuQ9AVnWU89AcvFzXQ4VfHsskRFQ9jea+Acp+NLEKLiuxxLaY
HqbGNL6Uw5IEVtWom2JWH5lTi8shNWADMVlo7aun27OOGRMhDT4sGUOqJAGpmC3xoZqgMpdedKFq
sPklTl6M5wve+pOe3FTGIEOHGfKdn+WgzFa9KHDFqqKRwynW3sUuo6W3kWG+aOu2exhXdObHtsTC
f5gZAa3ttn5Z9q25Ot8kqlDUGSq/aWF3Kytemi/puNhAZbMpauMhqeSM3ERb424uShFHSnTKCJZe
N66MCeIWBHEz3ahnYbGjxCiW9Lmj+4Qhy2n1VwNxZSVpQU2fPA5exW7uO28fj5PGUyg38wR0YT/M
BQSb7+LtoGlk25pn+klLvmriyzUvsoPVS/LJ6eBxOq7W0nFPoptjBV5drO4BwMobj/VGw+W6NRNa
aY0Wz6ZvdMLMw57hTWE+ulRZYEzJnp0Py0CD3eqe5bQuPnejymhzF06W++eHVnxQKaXQbVrMJYhV
q4r2bNPDzUT9mo8snkD79oSlq+LI7RdO3xp3BA3iXa2mech3OaeWr7NhVU8mBQG5N+X0SCTGEp+k
rcrnserLZ6qnruRoV9mfNoi5aZ/Vrthu9bkxs30m2jQSQtm3E28Z5Xluwix1S5pVBA1n201C+v9w
rOglIkFDFN+j88f1FTgkro6mNrOQeaLVdQ3Ot/qem56Pm025gPu5KdPAtTl5SEUsS58loch5tLKl
xQbVlt/JXkn6kKRqR7xnqN1YAlT3rOmpYZZllJgtnUMmf2JdHZRSeBHhEppbQ19wAxayd2jD05gs
DlbnoCD0psm/X28b93Wo0M992Inlft5mXm8HlXp+TDNzNO+WYeBfJ90jrYOCVt5T3PJ47gxI5Q3/
6KCgVbbRADlOUnsOZNzTxkvnnsNEvQJ1zJrhQOsl5+4IYQDLjZMPciNRQ04vCB7qMBdpKR6dRvP8
MhZaF1giJgmLIpGaGbOOe8OpPL1JEgSIwJqgNsImQ3oKBh4IPcg4fUoCrgpVBHKy8803cOrqfqly
uuj/pJc2o4AhLEl5aAPk1TT0mkzJh42xZJi03DhzjtacWTQ1WkvdJyLRuDI4NP3K2Zh57OQjhpKF
Qxsdp7xenvLUlpySN8dOfLRzNhCynxcHWlwBdcRmxZqxNO3X1O6NKpgouD+qPk4xOFv11xGo4Nkx
lUcPvB3u7EE3iNJtJFMIxbbEmLurRe0nCwflASzPGI5p6Szusekxe4QpaJjyZyWG66ErDcY+OkDb
prWKYMKc/Gxxfn9ZzWW79RoJhdZ2eAvYUBvxXuirXuKXXwi+5LAsP2+d8nYanXJ26aV2Hd9t5Vy9
ZGMdc6CvBpl9n72Zlr2Ryqk4DCDVq0//mXRw2jCDd52w3+7J92AaeebGMAT85dbnefbE6Fta7PLE
ryKLpkXy9FmFqa76Zcs+mDjRn9zEGm+Nvkj29Bl4ZBg3Kd3wbBtIDuNIyNtpWwtdBQ3ePzdsrKQq
www3q+Uzgtoy9zgTOFhpmmHei05W1mklqKqHpRRmedTMDGhGmzvJxg0DSjQm3fg1SMlaOy31QKve
XRly7o/FUAagMuJqykYL6NPhlBhRq/Fwq5zzfuiISf+UifOxM9Mr9c4e09oK0mbirdAp3Hnnpko7
rsPMUq+g7T/DD3EpsVTiY6IEd6IBRIHjarz01WGD7Lod3NEzocuYzEBDwuBo1WKVKAMNuItXk7dy
DpxWoww0/3redTdJvy0FbuHIpsy7NfmRVtjOqJzuYGCBXaa++TQIZREZqRyj8eNhLN/Rz3U/Z0z8
+ITTMV32RMyVz7BUvAVbUljPm04vwJ/qRae5LivSSsdlvnN5/XJKArm8GGsxqHDwaK4c9UzVFNbY
aVkNKrNworQpR+HnSQwQY1qJfmv3tXiFKamOWNh4Qadk5NalOLzTvVR4e/1s5tjNN3qVFloAcHS6
V6vdFTh1Q0xXWnWNhrm2oQc5cGsDKWDUAxHaq7HX0DdjzYkIGkqsMOtaLeWJN+LxqONHV/vaaKxl
r4utZMfoU6TGGXyzjBpVrkNQza1qopKfo3wWrlJGU2V2dzURB/czm/AU0ucglIsCp6qvp1yp68He
XOpEOcrtg2NXzZdVSjGEbOMgIoL6aHkY0jrheFopE8QTA4YKe7fp3qtRtk3QYfAoDv+MV/lLxcJX
U1VHfctsohQQwV6bQXm3c+72625YTAgSnT0S1dZrk3cFDDv2BxbPyOFlk76WTt5zYa+ghlXhjo9e
Rt/k6PaqbqLMS74NHnSI1SSc6ZqM4It0pl3kb6M7PoOjbEvYTz2wWlNUZ7MZGR69X3e2uo47E7Km
HWpvLzSXJv9Il78+zIPJzkBSQNL4SV1fx4ZZY0F0vcr5OskhXe9zb+yS297BteqLatmY5MH0Ud5A
GiXmaShkvh2amUyMc/1slUdBPsYWdr3WMhCyr/rvfaMlI/KZVjy3VqevJ7UUZvzR3JyN1BoTs8HR
GuCKPzPnHpDKjM+nAxevhBvh6PNk5NKj6N7ZcQ5OnBpF1BojTm2ncVM7pAOUhTVR5QuRvx17BiJK
lh49rhLlpWqnYgwqyU7xam9ptm3+ovpquqcrnw8PVZeZ7zeC9nCDdJ61YK0fEhG4nZjE3aRpJae5
BM/UrJ+K2jAfp4QJNz2tQRDXgljHTI9vxNYYlL9CnIg6216wh2ecsIfhET68ObSrK3yROKg5o+Me
Co5Ld/gK+tBsDb0N63iT1xzm+Caz1acQVVa+sy1n/ELiZ8LjQ4TWXk/T7h4du/xmtP38fdiSBb6K
1Sfcyrl7zHKozpOCMz45LZaoUCuUyogT8MCBk3h9IcwwOwx5G40mmX5hkW7y02J78cdBl957jaNv
KMHEDrJIuzDXEvGtyirXxtQszRuCK8ajnGv9DgOVkIcUdsG8UvFqlH7ZtD2uD4yeLAbiQFnVtz6t
kua1TVuHBXxS2rJbdatmH+rSzxbWmYPGcFJyIZR3cix7uQKgI8vO0LyrNa1QDpdC3qZea0ZQTqMb
LBXDjkKCMYjZiNkk91WZbu/STHN0dKxat/2E+LMbJsguh5IO4WdzHNLAkF5xxxvUaqFMSw6VMh2m
L8rySvqGSFGI3nN+PYIumUFBGwVwvshwoSRUurvZ67wiamSV3m30WxPcFgPSqkjW2reNdk580N3q
3SbK9DtaNoudMVOxpYQs5QEt5dYK+io1IRvTkdwLu7AjzrX1lQJ+HEJostTvyqnhtmI2y+csPq6e
Khkf404fnc0ow6mb+mtz2wjTaErEMSN+geWs2XtErOWBNPAXRBse55cVz7Kb2fltO83vmS20shU2
RbTS0bpGP13vlpYwBsyLffbYjEqEGPymxqfrmQd9PIircQGScCxtekpX2/28lqq5xvMu7mmm8uBv
ivgBXQCQL6Lj2fDwKJ/HXGdbwJ/mJZyvzPhYSmYwBPGsqZ10WqcJvUrv0tfKGrQrhDdsj33bB1qe
9ft0U8MIH6FhuHBJE/AV1TGguXinL251DUnS+CjWrvRZT3HMcs1Qqyn07+1phUFuSSy+2eLWO1Ig
l88oDlU4kj9Dk405ZIGI3cwKbOV5p7yemk9LNrOLqTVt3jPDWt4SaLl+9NoOIN9FZCKS2HipDU3R
0R3ZUjPywlfOL3qW7iZSR9CSq/IkNHbyFWdfgrXP7EOltd81ac4HUbdjGZ4RoeD/pcpYudVxDg/o
0RdlmLsZcdnlGghsv2yRcXOVZzSlBjNPgtJV9RvhTT+zOaAdrsX4Yk9CJJiERFymy/Wsl3rdpqy5
ecdK7ULin2AZ5y9KmOhtenW2xZucLH9P5vwMSf31tQKeBPRLJz8b/8jPREk9ZYvY1hFBu9ak61fl
asdhSc+bJRWyG09pPbtvfKdxMQ6YbyUIDPsGGX9MIpNkz/78rf3geGNVoj6Ps33uZgJAokPpLF4+
BNHY71JGcTwtMcGYNSNvjsAQ8OWI/lR8c3G2AKero7+u5cDIqFHDh3Ws5bC0L2C4Qjs6Gh1zZrsR
kyJekZs5Q7fCzr9XRbnmiN8ulIrQa84HK17dL9JrkIAmwZwVdmavrg6ibOoHIjQdLejKzbqdjXZ6
71LlqnM+W2U9NL1jgAHpWOgP6VTNUzTmal2jQsUSj/QokOdyCqPu1VttTi2O1hasorx0tMo83Xjy
sgkFtctH7ajH2E5QlVTXBtKZt6OwaudxsQjLCgpqhVcFa/1QwfLSg+VohTWJw2XQJbYFD55oG8dC
rcIUC+ekO2Gfkil3dDN9TsN1qNejU+rUbIsQdD+AfNoroyBh+dz3tV5Iw2QoTSsajcAQlwiQGou/
3KNYZR+dsjbFPsvJtY3s2Fi/lO6S6YHWYxb1iRgYdMwUC2BAl25OOLZ0oik0m4UlgO6YFui5NXVH
+PK2oJopaBwDNvcnbyvYZtwNqByCqAd4SeDki7BtiXkIUwJL90k1AMw1RAdWUe6ME2YchQdgh8cG
1xfJQoXw13Lqr2yj1L0dPort2Hqr/r8JZ/8fQn0r3/TM7/2aQj3WXzOG0Xz7Kyr1rzzU87//vxSq
/IdNDpzF3C/bodVzHlWnvp3TTR33HwD7xP6dYVNM0hb04f+Fm4p/CN0AWgWfZL4Viu2/IFTCUoE3
/8rYlwxF59z330CoZ8zwbzxTI28XBFuw5vy83uBUiJuC6JVDij4v7ob5jSjo//y5nMh+/lwOqdDw
5SIj8gqIqsBGsb6waixvTE381cefKe0f4vVyCV6ullpGad/1/SONRj15SrB1ff/h9r1Jyv7fZYEP
/vnzgRQKdypiJ2JC/ABVT9WNgcrKheHrto6p07bojb0Bof7qx1zsNANrU66S2omWAVPK+RxHqU5I
gfvp9z/m54307x9zTkf84WJJr0NU9VbkXaO1bwxD2dU7pee6c726BEXtNbnRrsKl0D7+/gt/9YPO
//yHL2zP0Ury/IVz6cmFiDp05cBG4MjeOBr8TH3+/YsuYGKgEKWPkyUiVQxS4XWzYjNoCfhIrwV8
n3ljTGSGBN3Q1SskSYmFZYeVae7fSLS8yGv9+w+42KZbWQ34dpHIpyTBp+ma7l5axve2QOIo/I6I
btiCVWrXjaJtHU1m05z9FQkJI/9VdOjff8EFsXxOUp8R5LkEBF4HVt9g2FXZG7/vVzfwYlVoeFPp
ZI8iWtdBftCblX7MPOV3f/R4XKadlm6eOYPVi6iwsuwblWlzXWsZrsM/+/iLtaHRaNR0qRBROcr5
mTwCMiipRv9s5bmcHdnTlaV93JHgCXm2RfqizbTY2qb578Zv/uvGuhergcl0T3ctiQRdGhsuY3XO
qmLX8SqFf3Z9LpYDM1815oJhxq+bVTr3A9kD43M1jtoba+cvHp6zD+PHt39w9UlXi3D39A/QFBKM
xQRJFkP/xv09/53/vmWZ7sXL75E4VE7mGu8bDSvUTvWUrlHJrIYs7LLU9v7way5ecYtIIVe1mtyP
42SOpNY0tR5tNckyUZvBQf/Zq3bpPOgakDBrqVwks2J7ghJK72rpeE+/v9e/ulYXL7IqFtpNHDv2
6BZZVA69tK4Te226l0K4FNC//5Zf3HF5sdmnbtIWrmzdfV/a61GrNv3OI3D8rWkxv/r4yxc6zlad
i+PsJxysZODki00/oWnf2Ex+9fEXe/00ywZ7kOPsZ1pfTyMus8hGQnzLpPCrj794n6fMqleKK3dv
D6SIROXqLpo/6Ctg459d/Yv3GaxWgMdz9T2j6mpyHdDhoz6Xm7r/sy84/7IftnNpknZhaIuz9xDz
nqU7DPdLlgDN/P7jzxfiP7zPl84gZhsrkU+JpAM2dPGjJMdyeiZ3w9OvRtI/5MOaNJZz/P2X/epu
XLzVkuE/qHBC7lvLHrMDkQ807dKiUvqfvc/yYl9esrVzyBmR+2JIWvs4VCZOznyiY/LGF5yf+v90
uS5e6TXJE1QcnqcOUoUhU4kl5X2lbbNzlYxxVURLYq71h7IiRHiqE1W/ceV+deY51y8/PgblksSy
2QC4mtIt26tUG2IyUMi74lhHByBH7KnHHOEnI4K02hGykMAS2Mo653aNzvTG7//FHXTO1+WHpxFp
inZMocX7CpdLCDor966Ef/j983Exa+Ff269zsRoIDB1ZZ8IRWPpGwNRmxPMYIT9s5QEdUq53yVA1
35G2VHVAX6nF7YLRqL4xMfblH9zCFOKNP+VXP/Ri4XDrHJuGyojDkfFA4uXmfWuXRXV/tmg7F8tG
2VuOsS653KNnEBc1GjZNauKOvv7+Qv7qrz//8x9u02T0jpvnib1P2sX9KNhKscxr1Z+t2c7FGaCz
kjrXNIniU1LJBERlVqhyWb/+d2NU/34MLtaJISNlylx6dz+uCgDQtftef11adIowNaGQ0b8moCmk
njb50hLbYP7hbblYPyxFahJiirMnZwoEjZbuUPnrRMbwHz5WF+vHZm9FNzk9+mEnDMSIOQk32IXw
j2775TxuJ8ZlnwMy7ge00/1GqJ4Pw5K/sQb94qESF+8+AcKk27E17HMzqwLQ7TyM18b8s4dKXLz6
VD2Ny/zXbW9SN0IG00JPiKz9swtz8TYDLNX2UibbPpHreDOtuBGisksBxP/s8y9eZyK1UWH6ddtr
ceUdTXJOw9hy7f2fffrF22yh1Ldjwadj4WdssUUAHz607A//duvntYIA2f/h7MyW5EbVrn1FikCA
kHQqZaZqtssujycK292tAZDQgKar/1b2/x90sdtdEZx676aUiBcQrLWeI1livFYkdCHOm+FYU8iY
+w34yCnlq0qbrOV0FEPYqMuUdlW+RPy4/HfPXPv3X5bjyKlX5G/Vx4GblgKayj/x2SmXC4e4D2bL
NRaev8ApWYaMvK6V5VowFO6HdO5bOFl76fc5zp11fYZkiK+HWBEUGonbJI0s7B+wIP53//ymZLlT
siFuM8rkaG1RTYrfN5ApP5pNeT66U7FYqEspEelUDH1bwg4dUYC96g1ZLX4P7xRtVFbXWB8c8xik
0Nwho3h+AOld+RWVy0PB+WgAmgXseqOt1ukjTASJehfB1/QWoOl3fe9UrYTMe6gWkDO2yh65NNG3
Pd27Nwb+7xp3ihbOYchck3I5Dwpph2yyNBvS9C1W7+9ad4qWmZbTElwf9HzwbaTY33UpRFB+r9Wp
WWmOMQgm8f8fndOBZtEifB/drdYoKW1SgyiBlGa4m6+tT94dw5xqlYjwLdWE1jfkOOc2QaKCELT1
q9ZrUsY/d23QQEDIRJHatHH659BwdamayvNkiznVinA2lTQVGk8RzlioOL3m2YnNb2/gXhNv8MKX
kCEv52iG+24LryJdU85+SxRzllddIxCwZ8Seu+VAjFDd/GlbGOm8xiNz6nRCBg/CHiBg17LmGWJM
vsGaSj0bd+oUAh44spHHdI7BaECwXvNjsoi48Hty+nq8DDCptNgJW1xGQpAvWsRj2ZHGnq07dRoz
XHs3AZxWcWrDxwnXI+/LuFJ+V1TMqdPNcgrEQWqLIwSzEf4XEAdOwRwADunVOS5DmcJOAHIScu53
ruHCD5iJCoMQtF9+zTu1GsK6PvabxspaTuoubeGwnWS7+22GqVOsFpE0rNojW4AB+j1s6TOcL89+
D+6sqhtoLnrf4Upu6uAJ0+O3HXY4vyFDnTqFNFTHIRLlinatE6TyRi+9LHvPF+rUaQft6IjASlsE
zdzA1xo/xHQgnk/u1CmuhVczITjk3Kntj2YPkSas30D6/WYxpU6VguJSBViv9wLNQqV0UOh5EUvL
Kr+plzp1imQUoHE4XC5pmpKvfMY8kE3NEfrtNKhTqHZQlKiyt4XukQTdb/HPujGlX7dfmaP/XPGg
qxriBWlhwGqNe641JKeg179x8/qbjg+dEgVFhEOqp2H/QSrvYzJV4aMKSvPFq45Cp0ThbZjHGWiJ
ApBlOEf1+jVOGr9XGjo1enCQOMoaLJ0xWhC5nmzfAFx47/fcTo3ylW8IgUPbQTu9QP72iPzER7+m
nQoFr6CESb2az6QMAijzygdEqXueD1ylHf8cKiGiM+IjoMEZGWPv9B5/g+5Z+U0toVOiQY19OtiP
tlB19wzUwaXUtd9M/vdJ5z9O4rhZ4RvHAf65P5abcaX3PPJbQf8+Kf5Hy7D/z6I3+LYTunoAjKfo
xtLvmpU4ZdmoeautxUMb/ekA6qeNP3uNEOKUpErb0RwSL5HX8ue4pc/JIfzmKeLUox0Wue2rmGES
bsMXaAdp0SIz8+T34E5Fsq7curZJ52JC2lZGO3mTlulXv7adikQiwxTFIQnOUYPdbUDED8Qgei5s
f0se/zFKMLCHQREsyUi13DL4DoITIukWv8IhTlGCAxfPPFqC8yA+jv0pwSm2X584FVlX9cCHep8L
m0DMAWOKgelPvPg17qyYK+679r0rJwB3zA0YfClwOO3sOVKc9XK0lsgAzK9zgjwYpE/8avg+evVK
+D+6LgTLkyFJEY2h2fsIbW928W3bKc1wbWLk+wEjelBGHmxSXS3Mm/DqFeiJX8/e9QTfKfazGCjR
AbQcaT8pUXttsKDXe932llqOOHpU/sZg6M4JLyEWh5g8bLymFqgFX/8Bs2pe4q5mBtbD/AjW5Qsu
Hz75DMUw5a+bXhgjo2DoF2ur6AT2J4xuECh77SOQDPu69bFeYpxHb3jwbXtve3IHh41fhQKd/Lrt
Fnn2PK7ZVCSSPSoIDs9JHFPPHncqFKHv0FzaZS6IUc88UIgPr702KYidfP3cYxR0SFHRE1ifEc1X
DTxUCA221+t0xVU7bhSmRCNkDQbjb9W03TVx9NGvaac+t3EuJVg9YwGLzAqPTDxcQGHzk2GErrCq
BxA3heZ9LHCFBNTI0T/FbHpLY3AdzP97Sg89/+sut4ZOsg7XsYDFDmacyY4BsvvI/sGvZ5zyXAOG
WZFbvNFl/wOeuudtSn76Ne2U54yFB5YjhNQgGfHDZswt0dpvHLpCqgUJEKJVHKwUWGTPy1rRU6C6
X37P7RRnc/ASuDhggNLawIq0P+nkrW3ntVf/7WU6pbkGOA9eDFBvNVLRbTbGon0chNngd6XIAfN7
fqdII9ltneyjEVky7Luq+Rf4FF68mnblUhsUj0rAZo76Xyb4FEeELi7c76oujJ0qrWgNXw6jeHAe
ftFLAG9XYD77Pbm7hm6DkSOppwIJwXw9H8yCV9olqpYnvz/g1ClHKlhiEwBhji14bjR9AY7R61s8
jJ0aVU004IMZTZd7+jyT5l3JhNc1FAJDX88uKgH5CvFkY8FKTYsgofNziNB1L6UvHASvW6fxQiIQ
g/Hg5NgzgOgKRFL7qdPgsHrdOJIOg3mb6rHoFoP4uCW+DGvldzoculqoeeTW8hRdjunxftnpPWL9
PWvIKU8kJ4HDOVRjEZdVB5jPfg9AnN+9Gdb5152SYpSQDYltRdgv7xny8UYy+z23q14aG9xOiDUY
ikkkX5pwfFZy8PqIC13lUrlxLWEoHAuBnkE+foUctV0nfvMhIs9fHX7MDOb2FonEuLeph3yk8tkG
qd8W1JUiEZgqwRQnQ1E1DKmtKw4qzpYEwrNjnPJs2xSqtHZH3aS7zhMrxAfVkMPzjTrlubSIuIDW
bigOxJDm4cRBygVlyms+FE55AmKRINOox3DpU45gVFhfgV9ESuQivc5wQuEsptACkxQhwej7ql7j
vMPhWVGWfPC7R0BSyutxs0uL/GxdmiIJAKO+Gtf1XzaNV8+PRldwFGpKYIsNDMB3+3RCjGqLBKo6
unj1vys4imOEdBHAZAqr4KgmAiJ2hq9fv7frCo5mBQXexDqDrLq4QpDzQeUPuW+IBfd7eqdmt2YU
44pAqKKv2z5DLtynTYV+a17kLqe0X3UQI51r7BJzs09kuqyqr2/8ntwp2YUtiOJTqynA0z6+gCFe
3YCcYKRnxzg1yzBPRnTHa0W80wAqGGiYPIvKHtBvv+enr0c9LuPgMzeg7fZsWm/HMflUD8rvbB6B
l68bjyWCP8Q8miLm88emmp5XOX/0e26nWhGqsDKlEMkbd+n37prFVgOY4NcprtBowJF5ElhtCmQt
Jt8R5L/dAOy8+A0ZV2iEZGCYXVkElqkAO1NA+pIFOzJXvDqGOzvfcQ9wR6/QOnhDCEMOzR3o12+U
Unzt3X/5oOFOnQ7NBnldQvtiEbIqM9wWt5hs4gas8gp4ZHmjzb5+tHq65omwQBQzgjOiF1jc4uE9
YBvT+DGNtbiRuJfsb1rZcZEhjQmH8dU2JARQYt4O4yfkjgc2J6ARyR99XSOoSmBjSU9hhLP2c2zs
hogphHjvucAt9XZrhyBpQXTYan5b9nBx59dg5uhrAGUv8rNYi6w4Fm9oc1XNfFyqIYVLH0RIpDNq
igQn5EOB4PZ9Q2hf+X7mAE3+nELkLSCajqZLAbKBgLsZNE9EqSK1K+9iiuQIsQPZdVMhFSh9EEkH
XxhB/vZHmiAeeaFivDXNNB4FQaYmope1WvhpGXkVnZd45TjCBoCJ55Uyusd+Nk33HEHvLAZWoQE9
Y+3KNr1VLJx5caC3Ea3A5HJ7IOT1aewWwk+cIHk7a8FkOT6qsO1jv12Iq/bSG7fIx2d9IaIa+Cgd
ZLRiqWdpOfMlkoiAqgBhFXk3+s+Sy49l3Hg+tzNXLriJAZoBzw3+ZgFk9F0ZhX6Hg9yZJaMFypQQ
J0gF/MNbVgapzFKF7Ce/knWmyZFUTCDN0RQVbdtsk8Nfoh39Nn3cmSdb2FuXLiZ9YXdrAGFHDk3P
Zu03lbkar1o0xCKWYyoqZL4/cOxfofy38zevfnE1XiMwFMtiAH2WyCP9PCbDgcP8Lpn9ut1VeQ1d
A4TjkfZFikPlDCmJDzVyfXK/Z3dmSoISjjiiqou9B83u1JO1LbYBmDjP9p1dTdg14REwjEhR6Wg7
06mzR4aEYzmc/H6AU6izHtYyqOe+wEXVX6vhd1EAPoBf206lGruOy7DHPVLSU+jI5ineFLAaLf3L
r32nXJdoONhiqSnANjuQ6NwPDHfsCaV+WozwGnbwzwv21XQKaY8VNghIus9svLbnpmk8Nwiu3svE
a9keFZZw3NGMORRlIjfBSgqvznHFXmAS7lPUdD1ctWB/CgZ6RSaGEaQ7v/aT130ztV0FIVOPabiz
8R0S/Mh3fNPufkfBrtorBsfhQK48vtL2crtFMrgtYjLHfoOeOlVLGXDCzXV1ahtd5RMwrKCEaO03
4biSr3AMN4vwx74AqID9WUNt/uehrfZTfobUqVjkFHZt3UpTIMh4CW5l2oVIZFzX6I27w9/46gBc
ff1m4W0tr9T0rkBmMRtfDLLa+7yMO4qk96kPXmA4ewqCVLUn7OJkCrAPPkYvdRBFvefbdwobpmAB
BAD2n8iUrpM80Fc2lq6R2XrxG7xOYQvCDnyzXGemEiCFew0KQVzsCL9+i2x3fRn/soN2JWIHsaCS
LbQrGAsbiSi8duUZ+M5A2Xj9AlcmJiZA6zqKP7BbCtnyYb9Avf/Lr22ntNWsd8T+HUjjHhF5vVXs
r2OOfB/c+XCphiOcEGWoC+xtL4rKO2RNvvHd8ptOdzViOghItSJBpJg5SDoSscAZjCQf/DrFWYln
JI9X4bp0RWnH5AxOB/hZUeO5VP5NK/yHJmWNm77r8EYLpJwHP3W7sl9jgOXG79mdip5aDspPF+oC
e62neDmAR6r8bjFcnVi14Z5RjH1XIG+zvgvVmGQVCGF+i5grFVuRU50soPkUDIGm1TW5b7hDcm5X
+y1irmCMA5HOREd0EUddmw8pciM5Yqa9et2VjI2mq6oyRUhWymuEn46IvEf64/L8361fx92/zDCu
bixd5b6sIdZ3dfABW34yVelZEUQWngW+6jq/PZarIUt2USaCVQhRtGw2WR3N7bW0SNr7rcXEWYt1
0EzDkjYYmxH9COzEhwqg7//uot/MB8QpWSRZzCDZ49lxuhaBdYaj/MOGbwF4f9f69d//UbIdBiNQ
dFt9DuOx/LCA+vuxA3fGb4VyZWRAEoXInZ7UdQ5Ono1mUTE3CBL36xlngTU4XSCl7hQuw3Eq0SP2
PwBaxXPcO4ur3ecO+KtGQSGACKcc5sPh24E4vcWzfedbF4E0ZWnmURXHGIObKR91XH/x6RfiqslA
KcBtNRyCMK32SJgcJrv8ubLB73IT0Yqvh0yDzzeg/a7dbpISB44T8hJFZL2GO9itr1sHcMpuCMNW
RVnVOHYKKbL75Oa3QhFXUpaKI94jBBkX4TqDNto10CPkwHC3i9fhC3ElZcmyAjrc1qoIa7Buk4qQ
9z38fB/83qxTrbtocMK1DsGpCqsNAaEkJE+Umsi+8fR/G6/+dz4mrrBMcEY3ISyGjrCRfjeEYWdv
GrkM4wUfYpZeohQJ76chUlv/EOz4KngwMQJEvwGMzC9W0OM2Bp0RIFRkiSJdYQ+kfKe7aKO5HoYd
OMSqLo+ffbk3Fgw7rLm5jdrtF9Oc34OjOt/tTb1cWGlXNIEMDPA1dMOPlzqEv+VZXnMqXromMQjc
tjE/8L+Oa14TKD+fWlMHxwn/b5BQGS37xWsjSVxBHHSNAzKuo/pclWH7tKQyfaANrfwWWKDrnAEf
yKjH6ags6Eb+FHR4Bur8vd9wceYYfGvuOhCrLBiwmZmi/Jb201tBGtel7V+GiiuJA7VGV8e0yWIw
yOq4HSfQnE/pDtXDacUXQnUrUqFqr9M14tK8wyGNgJ6IZBEYZL1zuarLYVT1yaufXJFcvZcW34hM
gj7P61NQHl9m8DvemOiv6/S/9ZOzNQhJ1Vg5WlkIZRuQ7SP+Lqmr7cfWhsEbJ5u/+xPXf//HIk4A
fQLnY5DnaWNSnOp5GAek3I44bAf8Eo62Nz6qf/fKnekH8oTKLoh+P1fNDBKvjbYQ6rBAAUl7JBTB
zZ7XTsgqfv2LqhpnJ+Wo0GkdDa6Z218wEXkuYAl93XiAwBEcBHSyCHEdB+z5ZWbhGxP0796EU8wx
g5YTFIH0JCsQAm5TNUUXYGJx7y+qRREvdQFwEK9/QIS2RdPEAWI6ECQIr3v1NR1iP2srMt1ftz7t
6dA0+9gWcRzNF2iuk6ysQ7+PFeIK6ZYGR5HMhnXRcCCcDYD1pyRtvL7jSOxsHogwoVKxKk/h0twR
MEF4L/z6PHbKeGdETf2Mpo+Dn8t0uOiGen0fIpT2dYfvSF0D0leWJ9nQ+zgK7kHieWPyuVbmv0w+
roYOskJ0kmjKE/iPw107TXMBgOlHr2nTldCBPVAvOwsw2MNqOhszXhkVil/8WneqlKRyLCMSNEXc
TOYeqtcvQ7X7hcMSV0NXibgKFmqbQu1UAQM4dzfAGftJUcnfN9L/mI8DoLojrkdgodp2OJk6eQCj
eTp79Ysro9taMtgJseGnWQMudKF0/WRGKf0OFZGa/now1j3wHYoDINktw5NUfdGOvd8i7krp9hp8
U11hI6VmCwqU7Uh+APHk1y1OfQK6Ph9w+KGIpgVc1BTMQoFEYb/GnQo9ENIzLbNp4FrSe95Vph+y
cuxSP0EaEc7CmuodngsQGmG06g+aJaoc70GJafx8kMQN9rKiK7t4YOlJryCayGeoAN7omb/P9v5l
hnG1dKBhwIrRVXUR7gFb7kmjIxiMKgSHviApqQcZLT1YFg+Ljs4Cp2trDvBQtCCO0wAzN9iUDOfD
hBX9oeOILkWZsCb2OoEnrgpvC4YQuRvz9XMJue+3DchKiLSf5NSd/MaFsxB3TQNKCyhYp22sBSao
vbVdXkciZH7fHq4ObwSs4lhKwFBtX5szKCvryaTc66SZuDI8bNkiZpi25/Ca+wVKIJzaPPbSVyP7
8fU8AmIYn8oZjS8W2c1q4gPostRP40dcjASvLdzwtrNn2oYmZzJsM5xI/PR6q64Ir5cJMHKsnEGD
r3WWBEDxDhsnfuta5NR6Ba0pAaZ6PvdQ1oC7NFZPKmbzZ79ndzbOfDWGhWKYz0GKWw8gEqpzs0ee
HUNfv9NmXAHFBd3rjIxK+h48OvlTkCP22wa5ArwjqtcB7IXp3HVC5UiuRiIML/1ST0jklKpKZwag
bDSdm3gbL1E5I188kH537MQV4bGVsgM8oenMVl1DcTW/wF69vTHH/mYT52rw7DogMivep/Meg5Im
CejusfTcq7gSvEhaEbABvX5oxLWs8/4XGQEp8hqNrgQvOIweSsXsuYJ75pSugIFiPva7vCeu9uuA
DaJsFmysYkN/glf7ERglP3s14U6V1kBn973h9tyQkYDxSMtzWUJG99/98pvPRO5UqQrlQGXPkoso
VbS8B9Gl0ZddUDVewMTCKvjff+Z3A8ep13JhJQ9b/IiIJsEJdNgq7zYAnfxad751TV3G8yzQelV1
gJ5BBpan/f6HX+NOucoW0wH0jOPZbGbPGz20p0mXfgufqwRLDSezjqLxvEi7XHSdgFLF0sNv5XOV
YLtmQhwj+KdzfahLOMlPR9hGfq/U1YEdteZHj7Oes0nqONcKZC5IUv1k/8RN++riHVjDpDRnEL7H
vD1MlzEDTKLXO3XTvkoOimXYCnNu5qHOjwhkywQx+Se/1p2KteGOI+exSi5t2x0vBzHb55Z0b+XW
/6aUmFOxJVtXsJNnc47GEH6U64bD0PCtM8Lfte4UKgg3OK7e0/TCAxydL8GvXnUvft3iVKkMaViC
nxFfkPNVgmZ1QJ0419v01a95p05BhGf9Qcb0EhndQYDbbqJ+EKHqEr9adRVgZkosdvEmvaRTmLUp
vQP3028nRp1PXQRxDfNO0bTmWP6ueojOT5BIXOUXYBBNWcdDejmu0UdyDXnO62T1m3ld5VdLVD0f
e89PSOG66UbzHhBsvxp1ZV/YN2GbBDD5SUD+0HbBA++aZ6+h8j+SL8QI1SPr+IkKq8OCGwXfdb1q
+8mvfadEOxMOLUCJ8YX34YYIdT7xu6tV7608weuXy7986bp5X00gDSCEpbhoE0w3c7ks+mmKSVWd
4VONy9tKH2v9OB/l2x/X/48Y9W9/1CnfeKdlt7SDwmfrtnZbHqpGUXOWElWnLnW5SZUNvQauJuvY
cIU1glLYxbe9MqLWF3xYt1Jn6pDLfluXe1D+YAx49KIjkLTKjLX7sa4gGI9meJAiTMzjMpVrKG63
gMeDzMZDVSDmEZY2rMrGOTbYCPUCry6LrhzeH2astQ0zLuNG37JDIu75tOODPq5O+7CsYy531m4f
ESG3LiBZSyB+EPO9N9vUZWFqAwFw6I5oeHkTGikQfa9xZjlrwGpHZfGAU9x3nwzV+JBp4zb5SxuN
fx7twJeTgNyXZRY9JPNlWcFhP3a7gbokCZu6Hz0ObcG03saQhGsWJaKqv3UNl+kvXVmAfmDkBHFa
Z0j7avevV5HejTn0vmUdQqOmHFTUKZSnGMbJ8nzgyoaeA1puU14mGGlpvoh1B0+SLkdE7sNkEeml
ieyh4Qsb+v0GlIAOfD2ziMeWWACPScNWEKJjMWAXlujklGgE4GbbUImhg36z7evqCrpeyjjHCckG
wu48Dt0YZwkVMXwjS1OUPMa2EXOJ0PYOb6uvm2xMsLPLUkBh9cnqjn4HxFec1v3Y4l+2OXZ2MWMf
yadjpIn4XA/AJD6xuWTs4SjrxFYndcCjwi/pakMkIhwituoRDo0E78sACo2HqwjQpvZCkGqM3Zgm
/QGCsWDb+nNIdAMac7/gMPg2hgMpfQnBC532XHUcJLEqCa4xkMqqbg3gYjkg2kKCTmyBMNzxLvv+
lkY4SKO3QgJ1n0kh0wsIil3ei23VI05T9mBarjvLZbondpLndcQc9ST6yrYv20arLsFw6Km9tCya
trwHbx7AzrXe1QnfNXXyLZlZ19+n24EPvzoidgPj08w4zM/SJIopdlDzzBjL04ix9jmUySguCFiR
231H1xCn2mRGttqBa+Z5qeDdIvskwICvBULWiLI/qQrgmRmXmJuPcaRDsK0BS21/4tsnUSgazfvl
NLVRPz1JSyrxAnnWoC8tiLMUSFTSR3dHFFD5ENarPP5oOtVbOGbGoOdPA4q2PgPUudNbo8N2+FIH
GnxwTG+yElEWa56aJzLPMvzJ2xIs5KysUl0V67os0R0ZG95/bVcBDjwy7wnc6NXKwhTRzpFQv8p5
vRJr5SCTn4CEDuYL3OVHneN2CWsXfB79/ghV35TgP+4D/qtvR/AiNTX7/iIPEoa5qVFJv1qOYX5T
SXo8zSmpLoQOSfsuGW0MMHfSmPrDIOvteL/C4EED3EQjNyA5XZOIxe20zl33l8TNTX3fioHtRd+3
qiwGmobjvR3SmOYt0JP0WyIoT/8IV1k+wUIe3OEa6fgFa4vO2jWqThUCgoLT1hzJegeGxHLcIDyI
fVUpsNcno+B0fI73WnVPYVU24e3aN3Y/B0PdbjfpPhJRxGKT5AtQ77L8UA9pZXKzzwEyEVuSTjDR
aAGQ33JM0fg4kWMmt8wIoz4B3FH272yUxvWF1LKPT/PWLpg71ygZ6wv00+H4OKSL+KWQCdDlJY4M
13f1RkZMJXW/rWcR9fNYnQhuq5Z72SLg+FJW1sBeE8RL9VInU8pvtTFGZHMZjOJnXaetyatuknOb
JV1YEoCOONtuJ6Wn+TSvlAQgzXY0zDp1rOYbm0EpXk4RqULEGW54iiaopjFrt2Dqzt01kgfcW0zf
T8MKY9o5MuP6nZJ9FcCrVQAz5kBBiEdsl6o/S5RwnLeqpjoXeo36L/sAPiMCjrRG5BmAuMfR3K4z
XLIvO/h0Y5nVwxxvmO8P8Dr7rJ2xTK/Ah8pl+rXahUWfgeAYsSBIpNWkHxRaub5IM9vxHKUCN53n
bqU6yuD97KJCpSGIy8tSMbVnVTgnx/26TRVOLTZgrNIbAE6xR4STra5vJ1DWguwYmyb4KCI50lPN
hQ1OE1nC9BTvx9F+BqGbtTfLfKxpYXUflKdhpeX+wADLeU/CqW0+4uSI7jJrlJrTC1Ljq/kulfiC
eQJSuU8uwJdivZvLMhqg8+b19qAr0sq8P8ZwzrkZ4wC+hXEqG2DmMYLCDzORGmaMjs/z+2YjMb3p
cWXcPvVIugOqfdk5ADrIFc+GdUzD25Cl0/wumoag+wEAe6IehGITxlhXg3D9B1PJgZGgEdk2nfsq
aZYLftnWniMt+fRJyKUu76aqadktTLRCPdqRAvB1xnSkxAlcJlb+eSAqGZnmU91GN1PfVBW0zXBg
YYwkyFG6q9t5Nzem1QyaYQoNMTlPBtTDbJkBO/6Iv5l8XsJ63r4rhMbDk57Suuf5gPjFKg8wP5X5
VprtY0vFzG6S1MDrEnUdxKp6GZMg342dgZQb+3WDgWSJwxwXCkn9Ho8bRe+2da+am6CjHDdHTSlB
oNb66Ls7SHdr0KVVd2y/sGpMnURGKiHh8/WmhpGc1UN8PB4k5aAsj/rYy9ukxatH0KwA3exhxYQ8
vAP9YhpvyVyn8802izS6rtxbjUyACt04TdmcosoJ8uqqw1b50IC9+8zSTaUZqGmJuMQcvFyczbG1
Hd+ROUyGH8c4Gd5mal626HbnjGxPHKO//tpOGxA0+JGsL99JHIetHxKJTrw7aDtup47ZaL7B+h+Y
Cp1L9XJejzheK2ye5v7Ayxyr5bKsMtCf4nCf9fsFfbbcDS1koe8ACK+bnLd1P33dDNDP3zSN90Rn
SAgD7xk9xVT1R4fMVPIeqfU8/dFzkcrvgxokxfcVAhFZrlvaxjc6nqcd+7eaJMBsD4HdsRSqDcsH
dnuIjBVBtMSnCSEN/Q6NXhz8RKr8znOCRb29PewgX2KL8X2WZFUib7YDZ6467viXiEIXkbM9Kdsc
36I8BhGxj21BFYDRS8Y2oocnUw81LMch4jsvJm1V/8i0WQOVCTiwfrT9MG+XKGz48i7syIj8Xdyz
pi886db6siiQct4PtGZfkwmUl9PESxwFJE0wC7C5TRlfyAi89TvcP7Hug5LxdNyHbTf0mDA5agOy
eAjVkkIiRHV8LLVKzZYnnFfvdyhfgnwTjV4+TMc6wBAN3ytdc8QYljIHb7sx7+SEM6as1pUazmyH
r1ZdYFELz0nJuu40kpLiTTS1Ch+5NVeSq5ium58E0sq6ytNkiehJ24GENpPHtn9pE4XUpOzQcC2+
GJjb2OcK7POHsbPYceV11QZ52CIVbs8xuy9ZvAo2f6EWsQc3lVgN1vt4I9imMxh4zZztjAfzbYNH
IM+27+Y4p5EYTnKvbVfIDaX+LSLjulxoLFUIMsmIyLOQNyw5MQV5cDax8LikWIzWORujsp2eLKRT
aZdroWP1IKdyf5fsVwDqMR7sfkoSSc4JCDYbllFsOU7jwTHtr2oJqlspumh+saoMlw/daMMcdyQD
/b6rcl3ycq35DbZroGZKuGh6nLRn49bWN/VsEKzB4avGYsvy45hTk/WAIYENPRJ6U2E/8GXVMbuv
EKWkM5G2w5TXIcDsyGw1NOt73oq7ZK32PzjcP+0jReno4minI30cAjq+JysiXvEJxOaHCnjxA3un
kI/vl8BAtjtvcS5gI3/EfQ7M2oCXMqSRw4b8uI8J/dSvQXWWtBUy03qb7xep0nfVigT9k8QwzqPN
rjmty+aGc54+WFHtd1W4qe97tbQfU6bGvCHiWUWj/hS1aZdmFTETZCdWSTlkG2nSdcoq7Hb3yw5U
3X4jFlp9FuFm7uZ2T9IThrPI9WGP7dKNbXS3Q77IP61BEn+s1MoQy07nLg5uSh0vq8pKjNwENvm9
Jn80c7nPn6JIiD1bGr0lkHKGy7qfmmsewK3atwOxKckY7gZk3WGYKL5jGta3p0osYXC3hBxubNhK
V3I31mGZPk3BNs2XBT5/8vkQioocoPJlvrfcRNV37Fz1cI5mGtAb05iGP7TbogB7rbpFZWtoxuQz
s8qQdwOzzJwR07B3iCSYRH3bB0uqvgU1WMJtHu1N1JzI1NZzZqMGW9F0tnGTjwp7lDUrWcCYyvZo
t82vLYn+j7Mz647bSLb1XznL7+gDZCIB5FnH/QAUizMlkRJt8QVLsmjMc2L89fcDqb5tldvSvXa3
zcViVQHIITJix94RsruZlmbaPtOUasYdSk2gWN0le0u1YY5gKD+jik4szvugzPJ3i0Psf9bUrqyO
xsfuHIhoEv+y2+l3Z51fCfkGUU2uruHPSufg6EXpSwfZ1PJ7Bhm7ejMOJmjtaNXJlF4N3SBtL6Sg
SEB6dMtFub4jNPYFUTCUze16GMoBu5DW/uzcthVb8qEgWJ0/FqrQl25DikwO1ex/dAZZWE8VCVbC
5KVRdFwEhE4jVgfOUhiPE9Z96MflMFVJH/zioek3j8GMbf91GDot8oPyO4vzKq6VNT1485YvSWgJ
4cvQmLivIh3LUtwNW7Csv7vI/csvfYaa7SzIaVt4v5bpoik4oJr+LT2eVbGc1RPVXc91Zonmrccu
wyLasu8CzFO6+ICFaY2s+SKXdjpfyCIt7Orgbj0uQFh6npdQBr4h/sDjy7tondrdF6GNi5nf5abv
k/mcHu9F/1gOVjMdm9wy+nIY9KiYsU3P/aET5TI9FVqhRfLSQg9PZi666dgmdmVFuhid66xLYi/q
SISbmzXP3YQp8TPEgAMoe9S3U4dT2nmUk3kcN1cHCKS7+KZJRHc+x0tw30mxGrwDtW3tm7Usy7Cn
N2iIKCwZJf3Fgrw5rnOg1iihnep4ucmBAC3Vox8OZm6sNjSjmYd3vjP76e8TrU2Cs62w7fTgzfu5
GiYDPSYuNq9Sn1ca5WV5KBtLx1e0Y3Y9NxrKLbfwR1fbOl82VvA5J77jXxmMff5Jb1l64Ix34zeN
GPqzzOq2kZyqFVuX+LfSRDY44hBageniiPJK8oOcDPyzaU6T9lKn+4nBaBmH6q5Nk0WcSG31qIDw
7WOeprU5tJbK5rNpQchA0Gehr9v81Mnugny2CZiztbiDBz5elnHm1ezIeLxqbICOWy0SIy7H2JRP
Ac7KfFcX83BlOr8u00OwrkukFIYDKCaJnyh7kWeHpMJ2Znlf3Bpj48Bt1CGZL0s/SKN2W+lLgvrD
vsj8Xpa3nZFDedvH43A9tm2TfxL9EhRnTVD07wk65VllSTQj3I8XXK6bT0OycnHnR0UxkudeeDZ9
ySm/kbGI8TPCcvaro6Tr9Bh1uPdNFJDYnGiNFyygu9jNIeq6fonKkYgRx6bVS4TiZU1CJ2Xxdmsh
yqiFKANFl/oi4rbRtQFeMdamqyt/nlT66zJP3Xazucuaf6DMRyNuKi8bsyEycmqz6yaARkMJtWU5
0Ni8GWkd7b4RtDA8TI2/5OjGY1r11pzz/jsnlQSv8UBoFHq0vrva8thaoBd25XYoSDmqJIwNIqLf
4prWHJeiwHUOY7T5wXNjACE4s/D5ac232GScN4N5u7UC3ZgHkhOiv5mRfZdv+pmWkXfuSDWeKAj6
dn5TkTv67G61RZmbRJn0l7RJ0BYVpm1LaFOV+74S2mQh3VrTcC5oKUHETOs8bN/U/pJmxIggcsOx
GMbVCbERS5yFG8idOhS+l6bl9Tr7hJkhchznCQe7llFDIDq9Wdtkm9/ZbWf5v85xV49vxinT2VWQ
6qTKzqoxLrLLKUkXJ8XeCvV7MeNNPhVrMuNgb7qlqHDRdNsHcNYKrtBEQF4t4cJZ3l8s+TCzs0X3
KGQqj0DizjVadA6SQFEROqxnb/Q/sB/m8kynJqVQSuDUy80cjHXxca4IYMO+B2O7dSzh1c/0jdfF
oWjiXry3xFZNd6tNVHIXNzTEehcAQImXsHu8awcp699VPWj/YnGS0o5cl7rCNxxkCYd1sigxH2LP
X4I2oqUQLMloc+AKPEwUgbGvPAra2NcsLL+4Gj3ptnQ4s5f6VrfAUaHXypmy0G3aP9tKZumd2OIa
+kVsF/UF9bkt8RZ5mO81Ec1uthmYu17bI23q5v4IoaetIsBjNX6u52qw6AO3meDSKokaf7XLqsN1
9/DvDk6v2xzNHX5mdTcCkxQRNHIzjCElJxxxbXtC4UMrY9UXGenk6fMsVj3wVF5szuckC+ZDr9q2
OCulDLqDoPGGoRt8X63pEae31NexS5UpOGbl3gWJplDNIU8zvVzFBv5xBB0+0eqA4NweKB8dV6Tt
yPg0yZU3LXLDNJvWvcBONiQlO46wELjJKUJ0cVt+6Kp6LI/uMjrds5+porRwkRzXSNp6UquB5vRV
iWylIBFghmiqOA7dyCp7fe6JVqzLZeEEMnikNG5lbvY1t7Q8eObmbpQ7i2zeKD8rl18snkZbYeoY
2YzHvWgvfvcUbJN7N+6BwnVsNcXCGQMtkDo6a5wkb9bKGfDJ+lF69kRMRmjuR0DKCqfcHipd/5at
mGwoTKtf2c+9mazuOFLDE7+QbQ5sTlOOpr8adDMGb1SaTwknYpBvX4oU0PUpz+emOLqJW1szo9vK
mpazXp+9c/FqOBqE9l11bDHt3XPaumoOQkMl7PVu9t0xeO8AQ2R0uQDmNJ81VSuLx9YaG+ttk4Br
v5t2fxxh9hqUIvKnjvKtqIPavrxMK+B9FonbymPv4995Z7SLG7trhE6JmqMNqLzBoc96P/MPkMNM
cD23AOY3OBGBd1OMrjs81GVe9Fd+Iufm0hrpP/1E1iW2I69ePLQLTWWNYemL2bppbIrwvLPGYcx+
tTbar0UaB6A+W8cq6O+ywcDnr5TtT++3EuZWFNgDWHYmy5pKGn1imd8Cb2jj93Ie0kjUlHHPp+3K
2uhS3BMvNWl5ObeJXEPcjBywwl/MeLE2tZYXPWDifF4W3mY/Ap4odZUVJDyi1q7Ic54hm7T7YD/D
N0L4HTiwjl0vxBhJr8qtkD1367XD6pJSUVQBONoODNLumFkOsLZXg2SvYUknqSBcu6VVhz71lXth
llFvF627WHZN5SoxjxroIqElVDNqJ79RTj8Mj2qgePSzn7hjdWMDAfrHUqWjfphnEOhDmQR5gggL
3s3brK5L7zpOyrp4mAMG5noVQTFc2SOdQ24n7lXQuHnd1Nt89Kvkasl7XXzAn83iKbJHb826Q94E
FeicSymqzI5GNnNrRZQ48Nb2QLrDD/SxgPW0V2r1P1KozR6cSGvq/FVnFYj3MF761dwzsMbP2/7t
0jNopIZYCfRuFr5eHyTDjoZEq7TYPgASx8txYicf9bb5N8QKnnUtrFiT2fJsinSJPVsRiHM797z2
vMj9Tt1sZYPA1BFrYz7O2ajR5hcjFRKOhn68axo6s6d8UjkCbondDcEUecRvw1M1uYF426AuH8Rx
r2jpELotih7WQb/pKY90Nc/FYa36vXGWGbw71cdufekiWJwvurod5SGZ1ra+EQPlOECCbNJKzdr7
4zEDq3RCa3Ac60gqxmSHMkg03nXbDa0ferLK5KfFp1n2dbwl+XKP8tw1QIxp3G9fZK1k8rktGru8
tCWKrksbcKu7RRzdm/cllXfTD02t3OXGca1h/X3tVN7erGtiDeAYiwgiPBjAcWC0EQg5GwY4TZ1x
b0e7GubIrPRHvOy5hfwwbkIUERRgj9Sg6+4swik4agicd+VEA9QP9lwkw21vNqe+8unuhV/AE8ZQ
urVZaYA9+G7+GTTDkodcBVY7UJMSRywaalZ7dQb2XgAOYEj3aGbe/RFt9ZOMVstyejZL0PWwwlu1
j6BuicqT0O6VfjP4U2mhqs787Mu4n49f/BGVOJJZlVx2jcYVsbF35YPse2HYe4mqOhO2wYB4lEia
fjh+amf2QQplwSKQSRffidQ38xEzSsm3qayz6dnkS7vcNJtfqV9wBjx3CfMuH6/W1d+WXwK/aqc3
nNqJvBhwV8KKmh5dSM+TZMcE22XizCVP8xbnWPtXQwqh+g48uELXS5X3jQi+KwjOFf35XGU+oc/r
ghD9hJjPFq8tACf6Lr0nG+wkh2mi9+x9DoGLc5FWApSo01MQ60e/RaDYRrUNbD+d13HfNSbMkDW5
YROQLpURKb5+fCZeTsCoiEtt84mgbMus0DMkjPNQYWUNUEnZQGoPqcXdzslxQQVHD5R6cb30I0LS
dezDcaZXR3deEXJkeTR3lEmer4iHF+UcepmSsT78PWLACUfFW926auqhPLP1r7n73pv+Hn/ktHqJ
KuUENsz3yuw+IPTJ1N/k6592uGooDafjzPePHFY2Eaue7NsBm/mjPtx/UR3HPm1yRdwtDPQX3G+L
XdClTWauq9lqKLg29C3RrZhyapD7uhNvlwGcKKJ3qGVHjbUQenx/Wrz/zKc4LXSSgAcvmdX7x4bW
ieWB/vbLLUylLsJrItcB8B/8QNb8F8wN50S+0XfDOrhSekfUx53/YNYmHg9tgreJVJWALLLRmpf4
hsta/0CS+ReMrtNSKDlkFGy6UEcvoAGAocbFWQew9YMH+qtvP6G6tLQPG/xUK9LU1eeidx7noI3/
HgPotBYKznJXtUmsjis9BsK0Xy+zsZR/88tP6CzGcUzdjJ46AnidkbXJwtgB5vj+gvqrUTnZ5/Ey
ZUbpzDsmtjVwsk4x4Tdn8N/69tNCKKJoJVQExoWAjUKgRtPSbmsevv/lf7FCT+ugeL1Tze2Ss1xS
X4svQ51Vc2R7q6CJSSCqNmxHqJ8XKCpU+7d6gaED/JbMnwbJ7FMgQh3pvah+cbt+uMsdQJrvP9DL
3voPxKXTiih+vkpvWhP3WAU6Be7S9TqD5PK/59Ux3qOL/8srtevU3nnW5u/zLXvvsNLURTxkY0rE
kKRntIL7skySPrGh8XGMXu/uv39b/id5bt6+3sfwz//l99+adu2zJDUnv/7zfVPx///dP/N/3/Pt
J/55/tzcfaqeh9M3ffMZvvfrdQ+fzKdvfjnDOzbru/G5X++fh7E0L9/PHe7v/H/94389v3zL+7V9
/vmn34B2zf5tlCGqf/r6p8svP/8kdqb6f//x+7/+cX+An3/6QJ3I5y//9WA+mefhT597/jSYn3+y
PO8fmp5QuKqB9DSIABZ7ft7/5PjiH8oR2g40GX3X23X4NV0W059/8p1/SOVS00yKwNlpg0Mz7q87
wT80fg89rRzh0x8KKuS/7u6b+fn3fP1XPVZvm6w2w88/vfBs/72c9is6grIdDqGsp+mYdMLZpHRs
X8MAUc+BA4Klz0TrtrQRstsp2x4VrbOKT3S7UcOx7lbiooMRi0qXyGpi+3NS94SyUSOWwr/SKUkA
PEur7i5mXZXDbakA91cUOaRnP5NrBUc/MFZlLqPE913n2V+adbwH6PbLT0Gg2piyFbLz7hIvIzgG
MoO2UEYkNPrqTerYZq4PCfmbAgdtVlV14/gr+cazpKqc9VpQwzf/HWpTw2f+MKVfB+2Pg/StESFd
S40K6hN7RAdMnzhtDec7FfvHS4PneG7qvLtAKFq6FyXlxHr/YhsIEYihs7bMfi/tOBM/0tS+nBB/
nCPt+9KX8E0CyUz9qWDGlstg8Gwv+5I7hSyyyDRSyTTUWlhdfuyXOekNkahJ3DS0XEQi9dvZJU0K
r9rdvFleGY9MfkGCrpO9c6dVQILpB2P0rdPh+raU0g1YQp7jkgHxxbfWb0lJS8BGtb54hAi2OCSb
n9B5qQxAduyw7kmfPBUKT/YHJ/bJ3OzXdbXrC6FsoQN5et12JNHdWDL4kqysOY9UQVsOv6ZuLKhP
P6Npy97UcWqMCdO0EcL7gTnW3/ha+2P7LnSNQGh6jpO82YflD8rkRE2ZZS+p/GL5JYLQSM22pz6x
kUgHNwRA5R3QQePcyqJbx4disO0tDYc0KxmU7y/SP99J4Aee66nA1rBHT2v9pn4al+Qt+i+uB8q0
HFcHJWlxBA4ZB/eMTKTrPe20PkEM5KFhf2rsder12ZQ1djv/YFa+1eEwLEp4Lqk9gGSPqZEnq8FQ
Gjhfizr+LdZbTU+YpmurGHJYXA16PV+DfmGJfP/5X/qa/mGXcE1tu+wSNirNDeRpEYdEb7nSrbFo
u9v7lQXvJN03RLU06UBVnDl3NxfhywBDHV6TkAwEIEU6PlStlyNCJqatHzQ6pb6mHk/Ti/tqyurh
8/dvc7enf7xLx5GIn2yXrBE2XJ4qkwFwgp5C4ctn+pT1LAJ7LGzmx4YGoqxw6eVkPbSi6PZNQ0Zr
/5G1yfiD+fnTYDk0XnE9gj8dQPXDtH27bgO4iwbWZfO5LunzZkU51muDe7TaZlXXMlbY/SEZ++JT
lasai9q3FUWNLwIrtybA4hRru1v+NeVTdbaV07W7FG1T/cCsvMR8344Xg+TDxw0EM+ydyucXOdet
rjf5eYiFZ1VnuRnacnzbbSZra4LctePmLJ8OUtVZs3ZVQ5GogkzWA8LN+HLQfZknJO03e72u0q42
ZMA0jERDmSTbKu89CtdvVSTgHmEShZWvYCWQc0u+tcjiuftRqwVn98j/+EAC0remVI/tSOUpFuu3
I8/KrLuJNkZPvmpUrkAmocKhfo9Hjcbe2XwL0x5TXH63niXd37twfDEnFFkJ+NMyG4ilxxEqxQ/3
0It+8NubkzgjSjvUd9337smyKOiEVkGhbJ9goWc9XBuaTLu3gvzXei3JITEcOp7K7RF2FjBLOKb9
jPQIgz979xTxjK0L2Ln59tiD/np3AREhy2RxJwg/58Wo9ulpBklfmHCdfDXdt31ebI9b6RWImu2y
3A+tjNFngppakzkLJV7o9hhUy8LcSZWv/Bg2kgPBoVWDBB7zx33uiiXJcDBIJ3J5HSQWzjDNfnO+
osF54M4zq959A9NC4vu0DF7dtUc99c704KK5MTd9X8R9WJbAplVkJaA4Fwk85eRjHdSx+zjBcGSR
+UGCnzF1dYOL8n3bcGo1hSd9yoeQv3B9TyEr/nZpyHitE0e35dPmVAOUqUXYPqDc3OQNLRXGbsZQ
fP+Kp9ZI0NPAFjQaxCvl7D694tDbQzpXcv4oN8qGqWgeKbNRH8TgFyw/b+qU9xTncmMRzoIcU3Lr
Y1hYp9+/jRcVzB/XnfQ9T8BFo5OkLVy85G+ffC/Y3Vnaqx4roCVSQaYZlfXcdGmHNUqpL+Cc9bHf
ZG+nISAvGbapaqiaFBhBbQraaZIXC41IuuuSupQPi+xpdhYOyC6mexNYdhbRTXVprllEdgr7GJkr
SaPYoxrblZ3St+y+mVK8i8s4L8y+8ydXyTeC875dod/2cvmRgvTUrgWk1mzcDZ6ap5XEBN8+ceHF
aT13g/9homwHTqwCCsWJnbZ93bo4We4FnSAXlu1SaECcMDEvnq3lUXmGXTHCtosf4sXbl7ToMgr/
XmStkLuJ7LbBdo4d3QcHFBxqLdh18QywuSeP4B0/9r7TsY1+MIknli3AAwo4NrFqzKDjnMbcHamD
rclr8SEwKdURj6ZN9hswlhz3rfuyj4Vtr9xbnC77FsdW7iYFgIyDxkod3HhnUftLTVcMxSfaYPvu
RTaX+zh069x4d3G38K6Mfqp8zZpAIT8WFINBkwE+Qd585bzgcX/waCdeJo+mqbcn0PYFtnLx976d
LbMUjg/Hev0gk2m3VOTbWFpbuWXNb8YOClGHqyHb/eiLej8fK6txmJDFq8pkRQnuOQbmlLTG+QNe
Kh1Kw9nPJatPThvWpM4szRJz57LdrduI2bzIRDtj1gweCReEQGbzGzGWw1BUCcz2O2N8yCyRosUc
WyKFc8Rvr+Ozm8Li0/cH4cQ6BbgLeFfwXQLCTvtPrq4zb663ep31fqr8vanqq3srUviRRURkmSLP
+f4VX3R3fzAL+yVhLdqCAiv8i9f07bBDbMFrbRf//QD9tPhkVmNYUJz9jI+bt26jzmJAVjiFsLdJ
9lyQ96BrDLUPd3s/90tp3vreAC32GBs3wBiwIaf7vmx411LBt703S81B9XXakm6uGcqFMufsFXbR
Ph1JsewTYeWZww+95nq6txvE/dm5KgrOpsIze5z6/WenUzkP9+3D74cARsJx0Kv+KaLCHRysxF7W
92m6emUcmrGQkFBmO87vqAvp9ivErN5rg1ALofMURkSXdVd2OcoFZj/ejnUN58Jyodumvoy6uVmS
3+ystC/meHQ9GCDUnvji5uXW31eNV/Wf5o2WuW/cifYG2yHIa63aqMN/HMigI76Y7sh4xEsTepVd
OTfS7qH81zV8+ignF4guoVno05HDr6PVzRIlSzGxGSbE2ytaAkvlbn7UwhndB680q5tE9uKM83je
oi6ivm9DFt5cmtTHM4t8yh9uG2EtS7G9XKhUOYYk4HKkRFTnkwdVWcv2fvYakT2ObpnEB+ka4URk
INE2hR7sAX3QZGvoTqTK5MIX0hy6xp6361jXtn0OdJaKI3m3ICUxXDSV+2FVU1JYH5AQLcv7xSzS
3JJvqq17Tgx//KJ6z+s/bEhI6iZsm8ZJh3eooKiqF2egG8etcQNIULpopEgjv9+GLvhM55ig/pKK
tplgDHlm7Z41HLXZjopyHpwc4WPdId4hDlCldx5XVuHdacen0Of55NERuEyf06CWhlFeHBn07u0m
m4klvZFVbtN3kBWMZ1Pkw21bVG3kOdLyhgqhBcIwGAhmnm5m6l1k2TF2q3lU93EtZHfp5bQxDY6s
FU8WCEGg9MPZGiCDwIy1XK8zqK76LV8v6bRppdn5DG8V6kqhZxcDC4VqVL82FtjzcMnimC0Yb3SL
Bl8YAV75ErPKYPHelMjj+GFeX7SyrORvFEp1udzWUMbmM8x2Laar3OvbRFw4i2X5frTmVNLwz5c6
d+iErNxpPxdtZaF6vEkk5BZysPHq2TrKFcA95I25hUX1FmJWTjFLv5CWaC+LcYX8/cZDyZbpsNN6
96r93pCyfvQpGGxt14joB0bKWuGqV7dY7S6FbSrjHtq1k3WZU76Ft5EH8Rla7Bk6aJM5knvHZO23
tE5WaYszEh570t1uixx+QU2bL1X/KhJBlahjlZdafxgTeL1RT+jNyIpgzDhBIsdL9y/h/nFZwq7T
u0/vppRmJTBInZoUSw5vjhGTpSn40QypsR7qyt9NPnzfJPAjPZuGBbBR+J+eW7qveF/7+qgwIDaG
r8t9/uEsgUZOS+zUIcisYdkxLyQ3U6F+cUqouCXosc7BkqzR6pkKqy6C1H3uOgKa7ojkB08rmgMI
KF2UBakaLWbQHTsE8Hk9ZjXjZaUb7RPgdjrLbZD7+y2jFuvb7cFjZXEFyZ+6z7Dn9gXm9dY+86QB
eK3U1T400+TwVo7YgBav4mKqBy4bfX2evpey+wzglvKaWtrGe0BREGsZ0V0RAChsYUsyFl9XT7wN
mq/0c2t/uNisL4Mxsmr66KuPq9Wm9t/koIpbSece6+HrUFuvb//XIL++D6RAFLe+aCtuwKmtdPpc
ZF6b9edZTZeo5bYT28K1EiGTzH4gAE8aHarXiaJhKNmgMyJv6ipc1o5eY7LLBUX/vDe6GhtGaRLV
LuhERO9wV8AcMb0hCnvdnV56/QheLP3E7j7r1xFsWnYQdu31mVKBBK+L2qb2ZucCuuwenduvU/u6
PJBUlIyP52Z84kz55f7wi7eirT9S1Gu/TAo7hBdh5tp++mGzMnc0Vzyp3If3dSFt5Ju5Sx5y/xYn
6xFuEJv5ktU1mHS/9dcBtbZ5rxzXlLJBlGLZqi5QsgjlL/S72kEk+wzaR8Oe1nmyIx8DJIHP2eSL
7rPjJTXLZ1B4rDw82SeW6wCWvX+hQB3cR+6UBPwoa3vfDtWm9vuvof6n8wcYSmWSHesE3t1D2kkH
HgCcGd8x1/J1rWT5oI1//nXIdT713M6SIbejjJS9NFw8b7OCc35yus2zP+C55cF0gBNp6iyitH7M
xRVsW0ImU7ZgmyWAAZAN05TCn4GryXYeOV95rVgpsRUcC5zFZb1CfkbF5wvjNjRKj0rtlsin4wHu
06WjnZH3w7KDzB7iNKryrupG/rvCTPeelD07QEWQrIPybioQHkP97HOu7qRJMz1Sm24hCojXbV/7
M/WlAYkX2QksDPpJ5FVnZcURW50tVh3r4RKhZb8tHyEK5NgbeAZNUVx8hZORFqZ9fhyReTbtb6gP
SfsiWksZjnP5sme6JkARGSJyL+LtUaZBM5sPaAPS2bswr4++QP9iiOBcwMXmeEzmgdp1yF2xcuhj
9+FDZbGvGvCqfYm/4qfBUMyMgDOK/XlNlsEGQZm8dry/y0Af4YyVG7iydkWBngPIYvWqW9k6Pe/w
VmePYSc1DqyrV5Blc1TZx0fKUvSxuEziDplwuL1CbzFhOahhp9Czr+co7gh9q4rYqY4MRHTi0Krw
9v1k3DkDhE+KwGAqpRevnHkkxDXDTKy3D96YyR0qEGNQgMXnZZ3wcVJvPOXHGfcstq5m+s732Z2W
+Q5SNiPH3a1fxNIz71xgrDU+W+LcgpEJP0eVVOduLAdpvw8I5D25CQopGkdyVjP5mwXLP4baUO3H
RqXifbntekQW3+tI5qYBiZYZivnpakZmGfvvim2crYceZxpUYWs77T1hb1lf1txujEDu2vszUH3d
wvgTXu4oFQ2JdwCZ/E4zt0+eXtMOmfSC9O/OQ+1MOVFXNIOxfp8zJ1/iM040WapwKMG/rSgoaYoA
NuPSCfQ9MsE8SaJYrTJd7mcf36b7oicaYoqPQxwATZz3VBOqdASjdygeN3cU0PLoh0XAAS8SKXUZ
UlEXItHIKq8oZRJNvGj5u1yLzNRy+Pokr3PZtTkAMSx4ue6P9WJuynLa7Z9ek92a4P3vmzcbqv0d
9Qt6H+dif005tsU71mTd3xijKOQdRO57biMrkWE2FwneYny3mRUZaM5G3Xelrva/fF2y+JRYIq1I
9pACeIHgd3NqJVEPK5rWj47o7eDtmPrJ3ISzTXvMJ5caPFpczh0qQrSTkCkZ/YE8ET9c3DJz2W02
69u1yT/cgVvud15kZBqfvl5I9ZojrWOpWA+vEVud5ZtfhDkkOPdd8WqwilegsQucHYy2ym4HIQf6
8rouzYqrrtklx8h8H8ZMtTwzxOycpZSJZHfjUnfhGpC+9tsaXzYc5FrOkTBW477JW7GnGQ81ai3W
pB/TQZjSFelQV9VZmpfsxuPrgIAD70YP0unuYrmDY+XXKY25/OAHwNdJQA+Wg31gBQuMm+f8CVZO
DTkE8GrxkDaNx137SbKwG+YGM4tsZ99B5QTwkiLX6vZ7/0F0921st1/e23M19DNQNLM+xVnRDTXW
PPhAVa+mMQcD5i6IA9hJ37/USV6I3US9XJtrAVnx39Ou5XNQdAHlput/rRG7WJom6lqYnG98Tc4K
i+yl+6SOWc4MN27vMmVfjeP37+VbCAGiGusncBQPTzqcdX6SFqJ+GvIett4DRGfMWKag1nfHYQh8
ebY1uM4/Guc/X5CenAAHXqAF4OJpe4oi7W2npKnJfbfUHBQJOlJz6a9oH4A1X3b29x/whP+1PyHY
LcU5HREIh3TUCZC5lGieajpm33+1GHO67aD96slVqePiQmE95m289e/GWa45otR6t+eyxzRYw+Zy
Hv3gjr5d6dwRoVSgObx8rVwguhOgcdW2Nfur7O7L100149exx5exiLHrNFLKmILUHVd2ppYcDrgW
VrrfSN7KbtyiqSOyP6pKNorCfZgWGu92bcfb2R+xc5etkngyml/zWe2rmf3+Q5xOIxPn2hLNBJVe
HQeFxLc4EOduZ8RiTXfUmt0t0/biCLUDTQbfIWof3R9UmvtP11NUCLb3f5DGnYwZ7dQRUgT2ePf1
2FugueWh3WBZm7AfsuT/C1qD6e4EDjVQ2RhQ5t0/mQM5xyDRU5bfvR5LOMn7bCAVZl/UKOh45O8P
6A6c/RtbAp/VpJ9cdiB8FBdE8wTP3GvZZP2migu/tvpCRX6FrvfJ69kwP9qCf74UUxeQwQtcIn3/
1NRVsajWMfGSi1dXZFKgI6wj0VX8+P5TfaVi/OHBwAq5lIYg85KYD07ThbZNXsbP0uG834SdDmdC
LTsbYbRdMTa/D1tNDj1qhgRsVYdVvBEthkYlxqmuOa2h4FB6p2hBfm6EC/Zgv61ilSTNxYpvoJq7
eMkKZ1mjWJBy+jh0XUUY1OfCrbuzqoSQjQSwsb2BGvy9Amq7kYtDLzEqA7zk8wqPYES+ievK6eBm
JumkoczQAiJDUwovfpYXBBoUfjrAn0arcPjqoPgWH6OWz6tbgYcecFh4L2bsNdQoZhvTPacVUtmI
0HB3A2Yqw+DQNiIgTqgF/OUHXCyEVXdI+XZnznq1gC3JUXa73QbOhvhuMBUStRp2LEUovdYv85Ha
Uf+HvfNakhtrs+sToQPmwN0igbTlHat4gyhDwgMHBx5Pr5XkPxqyND2tn6ELKUI3Hd1NVlYmEuYz
e6/9c+TR8tgkQOZnIfOjgmKzNnF817MWPN667chkid6icEyAig2/ssL9TqWgs63IEjyBVUc/xTy/
zMtHi7LXt64ccgWFPOSOrp2HAd2omLMuP/swf8Ir2oZpMVSMXZnAuGwZAtzIXhNvML8kE3ac1kI9
ZN5AZMFGFyWtI+z2wV78cW0e2DecN1rUgLrpXDV9xxLhIZNMm5MQERJygm2qWsPIN3CGOvV9ofXs
vKMNLMn8SuT40ntXjM1ieQtJJS/MKK87TacT5sYx9xukXOzSo7pZ+G7DaTZXtSASZzIxbijNDOLC
F7HE0wV22b5bA9bRU0Y37XuKvSi4gG4n9LKf3hy9ghYQkmkq6zqA6lCp55rJC6Ya7+fK7V/3IswL
fuJcgIlyaTjqlBz5gSr6R53F4PtcJy51f37o/Dw1IANRDdYunhgqah9FjCTJRHcqgztZ0ri8DeyK
Ju5BfN8P3MQb717WvgZhIbMTO0iTZLo/28DzcMmmmJiJ0dpnugW2iGT0PZOM5s5VjrmZMYJcYU3C
UwdLTD3ABPL3BJ5Dq+LqS99yJcvnRM+acPYNyIleafU7ml1GSmZtn3Bxf20KLsd6ks6FM2UydEUK
Z6DVNbXN3VlEOYSh6zUvez3i2d1H3qJjPi86p3pP5XBvGkKelNCSUzV2fWR3jKDRviT7ERdOmPqT
d+sCwWCvL7MP8uXisExBgqBmr0ObBIojfFSosTEq/aCWtuClvaWG/YGrcuIlDx792JtCsL1D9xB/
tH5BmtlslCsxDUhN01xv7qVgNh+UjGjwAVtN8jjNq/daajVEMWuoHgDLZZFu9vpREH+cBY2mWReC
Md1WwRf61uVufMvwMEOv1FvAmVj10M8Y0rgbTUx4W3z6WmR0VX/XjYKBA7eCsFvm4Wh1CqCODbmO
VFYfENlzNpr+ckCBMLx3psgNzEgEpG0SXOZQCCzb++b1tluRz6OpY+UjRwiF0ee36EML+qSqOdld
b7Tg2dLmVc87eTG7Qj91jnE+Q2P7vENNxuk4U85e6sCHDky/NQxXVmqGHne/D2OaLByoK0h32map
vUyynb61mjZvTCKsX7sub0wUBRL54Lp2nLlpKcsAxZRCT75OxXx0hoQcXt2Q2dViuNyIaak242SV
1lF4eimPaiZLy5SDebJLDKZMep/saXnXhzi+EgaXz9gNfchoUc+wCFUQVuylsSLh9jVIFKFelrMV
JNdZbyddMBRoIKCOZAm8Am2wxCub6SawzLLeQZayAlOverAFdXHbpaBLNkXfJ48gDdpnNUvyEVpS
fjexoYBN5bw/Nq4eMzcuvBmsjpi96cY3uxTz7jrmr3klV4ypevVUN0CKpByNW58lwkGaytsMcE2O
IqvFa+c580XOvH9k7SAGfmncwyDQsPEnQ3LheBgNAiDI/qvSKGpCj/oM40jetYACMOdxo3cARGSr
u++NJr1Bp4O2Y0rVo9nUcjcOs7HL5ei8Kit+nOiTH9eWBCKSqMSCp6ZKvi0ckF3au8MQUQYu973y
7ThQomVjC7wp0NNxPMC9kbuWOtQIsM76j3iy/TdrltZDruLmbVzH9dvACR6ObmNewjywdjpPirCd
2/6e+pIc9qkeLzTVFV9XnfRQqzRilFmMk69SzC88y2buSHqeecyD7MLZuyxmNrKr811hD+oRbZfF
+x/No6HX1jZ3rO6FuVx749ep2htL6d9XlVpPSZe30exyy6UNrrKrGn7xUQ1iuqm7WD0ozxPvVjFy
czDbZbwSGEMjtJPTtWH1w2lW2OSzCa8pcxsCkWMHvCftMQpLxh7+YdVUfBHD5rxdTS999BidvLSr
1z/wwE/2XGzu5WpoPRomJ9uWfmxfsOE2rE1f+WXorWc3lY4WDXOF1twUjOBvyKaTAKBkqW/VlLcv
gLwEjnMoCRfKF8MJoVLBdKBqHhIYWxX37GqOLLfw9gY7v80oVzKywHsxmVfahxabaNAuFlusoBmW
aqbWDd2BkbZ3UdjW6PaR3qii7AMoPfHFBDfphilLeaWJpX4qe/XKzyQMejPjCVfsEGJCzK/mMwgr
sPF9H/1Gml8Hjcy5TZlO+iVSn+ExM8ex3aVmaYmNnxruScSNwq6mV7V/BBktQ/a4BNCN7LtJMFor
98wL8cegsuL6qtHY958WDSQIKFV96tUF/DUWPQY0yulQi7a6tmah3bq1n8mNQ35EE6W+VHd5ko1V
xMp3SUl0Lpos1FRtI0IEP67t3LHr1rvFA5OT7s6lhx767dyUDQBMCZ+gOBb05KrEZErlsrExko2X
TEuIO4WWlzxM7tosG8x+zgVyvdgIJ4MS8dTTiPdPdkb3p7iPKHA7DoVTUiMrAozmuEfbnPU6f1gt
YChjsMwtjrijyc1OP3iCjcCuLZdahemIueve1xKMYJOZlD6uMw1jaLHRiKm9zyxUM4GZivK2WQxt
3U00mvlGd1tTv5j8HD+dqZjjX7olt9MQgdwaNky2jrkJgs4xsLH3pOt0+XW5aI4PEWGsan2uQuY0
VXFWaUmT2MK+F7nXh4uTQ5phwN41XA8e683NYCxmFQl8BilmYbazQVUz5t1gRWphqVQLix93yIs9
nFC7iRIWhZdFxpg0hHIy761EQHd0PD3F0QDw3DgUiZKsIwfbxd47sf12erO/AoQxQ+fOY9EFrsB7
t8Ex6TwZUlMfo09pYgGwMQEdxoYVQYIxB3NDCZdqzYbdPFI0/Napc7doonEpzAaPININd9KevwDi
KJuzd25CredEKRTdgEAwA/pKUbmGm0YSeIRtgxoYneGRZW4V7/PWE6/JOH5d4Zg+Jqn8mvjSzjEF
TxV+XjePYi9WO52Hh85NwlGsv1wClglHulIWUY1jqvyNbOUqAxeZpoRpZFf3CttvqBQe4wFHO/fX
sa/e+yRet24DC6VN5viSDaOnb4y5m9pw5WEjbvwuteBkKqXCDNMhhR/Od9RjSTZ9QHoubiGOdl7U
uW5y0ZE3cT+0XZ9Ew5yM8YGpceIGWjX7h6ohXMms23JbtLF9Xxe6Efl92pyK2NYuzWIWJ1OytGyS
juW1T1sUmmY8vhIcicl2Ns0y0F0ewqHuw3mJpOE0V+gHp/4g1RQHfjfp86YtknxD5OUoIaxWMRpS
BJHDoXP4cBFoQeN+jVX2EbP3bnc5+7VQcVFOwboU6oqnPA//zClwt+XUF7yF+I6nTrYdXN/ZDGA9
n/IsMb4yeZu3iHb8XaP71daVbn6j5bqCJ+Ckz3pdPZY5SrCExm3rmnH+AgarB19iNc2LpcfqOJhW
PBNJNOfeJmM4eoylyYdOdCbc2TxuaHat65y25DhORgYpz3K/FjEwyMKwpouRzW1oy7Y5WIyMnxi+
m8X5ngaqwMr19tKJiVIr2OxP55NQvJ9RAzplO1T+wMbT/NaMnpZFJdhQnlAVLcuhtuus2XQqm8FR
lit5Sa075cbGKrmPBI6W5fZlKTsTlGUKzcEseQ9BXrogvgped8P4i3MiXXAPV85gwtRMEXIC2OLx
faxk03+RdG3pppCWpX/lwTupwNe8adxrPRGIPW7Ffdba5uNZN7A1Vkj/QUa68bVtz/nbMHqSxwOd
57YZYtRQTWxbF6zu1EkuiEoClVDSXMzdIN8g9M3ZpmPMOAbZWM7vfb9wrXBR0qcNkinmx8jWagzY
yI0RSbLWkSF1gmQK4h3FPLLRbwIJabwl4bc/wddS9LKUI31Yxq1mR1pbofnV19F+6ruyfHFBGWyK
zurCUtda/WqYXOOe7RoOeFbCHCynnwiYnSiqjtz9avy9bZqS8zv7lJ6oOLTmykonQ9sM8VmJt1S6
LSMlRxwGKFI4ieAHVwCEinGbjA6rlKrY5AVFmorObSzMtaXNsGrbwADX57oDYnJtNsbUhXQVccEt
zXcgqG2UMSTlstN0M6/FNcCr2AOG02I3L5GNavVm1Lw5j7cszIpZvyzSxmn8Dd32LGRw9rN1w8bl
gWsvYcr+yiuDATW3IJZ3XOKqOMEHNEE4dgMNmLwpR6ZDVgDoc/CHrRpkmz0nSSGaJJy4VFij4Max
ahWMc9s4PSZAuHKHIR206jugrXm0IwziWVVHBB0ZxX2sm+xedhKhVA+TbxGansMnkAXfg9CQSw05
SmZ2ACMydz7+t0rzXZ3j2OX1Evoyne1nmy1Tev9zWKvJ88KhLyHk3GtA92d5gkVyXt2jFzjvQbgO
V/cjEbE+Ozt01SvXW2t0fvYyyCnV0qD2GHRpdLZxPjk8Irgd909DykDBu+gpKOcrPfd1CItD0kFX
3K1st/i2eOTlTf5mAZsZq9AmXG2pT9bAx1sD3GOm2UEh6Kwqvrd6W2ZO5CBUzSzoDEOLEza0sp4a
h94habdSejn3Y61vwgIV0qWJmIvSXZ6xBMvZ8dh7Ypf1brVAgknFyCQ12yCpGspJRAn27qyM5ITi
hmg0VTfexUrp50WxVjoxW7ARvMIQGKL1RQR71RI79n7Vk/SG8lFDXdMHZoP5LIDyOa8RapPqQ68L
qizU76mC3+R0fhqOCp3KHKxmy/JxdaD45qjsj36WjDc26tg9c+AMqgcky8J0hsvcWJYqklaFWGv0
WQRLrbzP/XkC3EYJ5wZWLRfYo/VU1DvV66gYZ09ONeacsfiQqx4X3FpFFQcOz9EhJElouesybZop
EEg/pQKlQ4xzads75Yi+CuPKm9+0NZ4XGRjJ1Bp3XpEVdjhBynhXhF4rjP0jrUG9apB3YVEaaUQ5
obr9kNrF+JFo83niQkVt1hug6skWn9YYa+D/DA9xjtnCWowBBjeRWPRub3SN+1KOpTC6jRubCfCy
1cxsOlRyg64qD6JFaOr20D8jfUA2ESiJym6DpgOMVT2A4RGC4dZVQuddBYLEhflyZuE2Q0Eo3Mgt
nPIIMLhByj7YmCvQ1skK6Ya5DF3o1bbPSkrr0x2+Bb4Yd060wEJbt29l2eabgYHZG4gnxbkR+7eD
pjd8zlVuHUPON7D45lD4sQc/Dm3FNw3xEsPDXCYXGrfh7ivN5ZTeunkFCr1Dx5TtqWCcoxKunb1x
iwQZbY0iv2smK75EJpl8JGcyYeBN64xcLR6YjIAknqGZ69OjN9vDzaTKlI+AjY3tsFs13E3dCrNC
Yft3BuNDN/TzZjoYDC2yEOpr9mWywPpu7KIT+1rkOfJEZd+3cdJse7PWnx3VGYHvokNMVbmi0O/W
Bc6PvVzhqTSz0BwIEKRDqRHI+9noj4fkHH6NVBy+bJDE08zb9SGBTopuGIoP5P8tGyL2rLqFsRD8
hzVy69XwO8ANky7yQivpWoqCeukurUEOF4lpjGDm7US6W4QQ8mGa3R7VcU8yQIAawP0qFLbfAKaH
uG61c8XbeQBTA2rqJQucIvaRoxQt1Dge6DnKK8YlN2vFBCBYHSmdqBgR2IUWkdzR2s78TGIjp0M2
UslwtOR3ADh1BJRs3ky9vby43C3G09wTURGW7ejdQbvpB36dfeYko+k5WpUJ17UkodhLobAiE4qX
KlAQI0+alppvS5kVxxnUxw1avRxmqme+4ooZYFZ3MF02md0RO+ROIlvCYVpySPPK6+NoSDOv5P4L
C+6UG+Zib3tnsp+0OJXzFZOrAoioaCrgOEDVXzIfxUNQIcS4alCY6JE72QtNgX8GwbaxbsOYgTT1
UNhgIglV4/k8Up+HqQXO8HzcnOvJmhhDW2YTX3llZT23qCzA9w7lC4DG5ln1cK/TrGb2iKISoVQy
csqX6iXRJh0AezdrG43K41IN2Hs65i4A1AbtoHIu6lBlhXvdD31z7O0Wr4dyiwvmAu5ei3XviYlx
5nIaJM6bNFcrmoXe3Y0KYHzRNT3w9NGbztWaXiGdqRnxuF3n7TsrrZ1w9TUKpwpY1q4mfbG8wy2b
AWddobtwqsNvtuwhonwxTvXSpGgDJ+MZJP387Mc9cMBu0LFO2gXRhGX8HVmxHhJw3T96lPs7Q8TG
W4MC/VnnR+xAmzlwSP6f8dx4lzNL/p0ce646b3hFoNzfyEFf4sDrG93gOlhv/ESDTq8MUe14HigA
gh68O89FnMJPX0ytqb7kDDtCb6ZRafEUk26ZGs2T5pXiPk8tUW2AZGoHKWuDVRhKy8Ky3peB6b+K
CgJrW/XGA6qoxpAdOC6mZzrappJ3Cj6YsK/7PG25y4OvPWuTVIv/GZEAhL6qZdfAwrG5FgtSmgVg
Bl4NM7Qafe7Tgz6kVb4eEHKDUY2zebLfbfhixf5MOerFJhZKJ5bSG20xKW5eBWoWdlroI3IorI4e
IrwzVspGT1+AlxYOqJ3DsJCJDbXNnO2tEPXkfXXquuem0sqinMGkunaq2yF1HjqFUFsckknaVqCx
Qo5MGY+qasELzUWDjF3YSEFT2XzTW21xu5CFJkK9CFgLmF02lhloTfCORN6z3OAcbFmDJHmy6oC7
LK+nhcms2VHqqQGkNOYhi1iPvg/LUDbnV3kO06MJu8nxHCPSpTV07dtQrKOxBLyKzJbN1AhKsjO1
mTvDPsYmSaQGE+vzJxFOovvljsiN0W2/DFqyEnCRxV7Bn6GFd535pPUdDfMpX7oYtvSs+577T1iX
T9Y3ln8YqH28siw5kekhfPh9jVvDA4/zWfrveo6L5F9bb9MpbNZPClYSas/JG+tqo1cwo93AVSVG
JMJWdJ7CZE7M7mP+Y9H1368Nf9/28rZc9vTYVYmjYHnIruj3t5XZC9akJHM/ikaevU3VT+FHVfgl
J6LWsC77h0Xl7zv58290DJ2jcfYOs/L9HIbH0NDrdfwS36qfv3H8qaqx7FqxmodEIgZEcKM+a1g+
spxl5fbHR/4/zWm4zN5V0zXf+8+ght/YDv8v0RzOFpK/pzncTa/1B7v7n2SIH/iH8w/8xDhY+l8e
/QXfmo2eAh8vho2fFAfT+4uoDE4cvlXPQnHDz/yL4qAZf+mC/0FnYvETKDDQ57BGPpMcNPMv/jYK
NeJm0BgYNlm//wbKQfwIkv9l+c0Iic0mZ5SNrkk3YBb8fiLjYYMy7cPjKVK7C7BRwqtCo3po5aSe
TLPn1PLRF6WO19zW6+JdIiSd30DR2Zsxj63QTasiBLTb8UQf5xdzjqf7BcPeg91YEsdptxzsssyf
1sV40IxkfTSmJN3MaZfcxiy/T6LX6QkXHkuBNSbL1mn5b8IdesyLwt24Y89CHOn2sSLsCRFZSQTS
NtcUzzx6LtSCaT8+F15L7wANV7phVrv2V7sywGklYoVxXTLRvyZMyDvlLW4MXLNdxYqIQg8YF7ws
giXJQdhWGC1hWJREngdiIvsCvFq21wXyfLT2FvYQm3XULR5meNc9fdsTS62MVaNYxG01Fe6Ot9Jd
VnAwN2jfjBshF+TzwjiPUG15cOAs2UFR94ZiPQmytgbd10vjyE2afYCVXYHl0k+5MMJKpyKf3GeW
fzc9uOEl12banvZ7a321U226TabpOHbemyqWCwtaaFydiK8/TmP/CGSSApnMDurOQNfVPY99pvf+
eGzV9CzBXx8GOZrXSpBg5BY4gEh3CkGkv5n67F10fXvkUF2j4b9nlCEjMQ5bnr9LtMRp8pbndhmm
0nu3iUnAWUYIALutD4c9xkZWvvEy291L1vqHydSOlUoK1gpxeTcZS76zmZF/1Lpz79Tqu1iNRxgJ
97Gt75fRiAqltig4Cyz1/BtOcxEiiGWgIzJemjgv1rnSk6zyYjNSmrhzZPWgkERc5Ob0ij4TzG8W
71t4Zb0cEHeqYt2NFd5/uvC8COYme+jyCa05ZsTEARKIASOelP4dLMimJQ9HOC5hIVo6p+bZGQZy
umh2SDaZjw4HNsf5E0G4y3F2HdIYsPyOz2NZOsOHlg33KnHDpH5p7Z7GrB87EaAHRaG7eJ0ZtWQi
bEjyUmzqU+WugW0rhjS2hpeP97wMRzbnJhFZVluNF6Rada+a7tY33Zg4kWcNycFOTVCoShosa/Ge
Eb6R16C6uupJS5gtmcxF7bSiBkmGK5bu/Jfr37g59FeUEPtJdF9MU0Q8Le8sUKU8M+/P0neWBWc0
i7xlgJRt7blDsuoX3QmtsbUpRfaiL/kWgRxigoaVOjLrIyR0Mzp3OXWXpntJg28NJJt5BOFtKCcJ
LzO9oBunFjyvvk07m7a3UPpxtQpGinTEIXZBOyA3CDWPu/KPc+cvCunuKrO7bo2iM8niii/YJwDW
rsoLrV9JeapBn3cajGAGWmzlq4ENY5MQNZt5h3qZzQetspNbPOos9goOpeWQBeW7E60c6PmPMku+
VJmCi/sdFqLxQFAL0pvW0Z5qR3QHKGH7VLZfZC3MbcmwdzNbxp5BfgiYethNM8dDzyc76vLzHtlR
0H47bw1wOFUsLfQOea03OBtGKXsxx97WqCdjZ3XCfTPIDEYIT4QCdhbzZZn9uwSubwzzk7VXvk/r
+S2pitsmnQTES7qZHGwuiOeOJErWbAVrHp1uEfV1vmN/t/G6/D3m0IVdRcEoY/s9HYvD0hboEtIn
vLPvYhmKt6Lu9jmVdaAmRBYtYo+KHhrawobjf40744pa/E7TOskoEDojkS772dOfdcXlqPvNPmNU
2zCk7LIJB9oI2bdW5b6uY/sqZy90w8fBA4I4+KqyiRbOjTzea2KYWPFYx6RfksiJp72bGO5epNmT
7rBD6k3z5Wyu4xsHPPLQ1yuo98qgocnIGCHNownGPk4ey7j8krdiR7ljhZbz4npeBbXKE/VempmF
qapwxZeU5+eNZUnrUU4Dd3UveTMyk2tXpBy4xQkYerQBpEc8siyiN1U5ivdpbMHbG+D8zd6mJfGJ
BrNY+ZwsfdSHV9KjqxOLqf6tmR2mAbNp2++1qZGX6MZiskIjQ28YkKPRhtXaujvSO8YrUvIK7xJO
vvE4YB/YzCLXtB0D3yu8yMNVNdaKcBEVWzezIomoVwq2YrH4+AgXdWCEkZ+Q6IOHba2EmwYujyt1
DlCZaoc+s5hKLsxOD3MN7OnM5iow7CzbrwULydkT7hdJjyGq6krEPbrxZCerfUNywx4gZ70nEntE
z8At0OmS8TA2YP5L57vmN+0JGgSdI0p8GMT0f9usFdre66d82+gFyiw+S4cg6qSq1rghPGJDjAmH
gM8wzs5TP0/TOXFC3pHGpWNEeWUwgWFwlO6jNiDrn1l/hj2xaCHbn2mfk0XPiqt1npgKN6+aVa4P
WNEyTAsjDgywlU8oztMDDBhtJ6wsOZ7T+I6F6WtXsJyXWy3z5At2DeZaKaUIT0+G04dCoKAQU+/c
9UqrL6pMr58QLNRvyPTW+2y2YljtM2YIZr5bEv/iGx+NRejUOqgP8mrf//0q+X+vBL6W3+r7Xn37
1l++ys/F8v+FVLMfDva/r4MvsrfltzL4x9//WQab9l+wItD7gSDw6GAc4z/KYP8v/qfuUiOf4T8+
RvH/WQZb1l8GInvIRB7KzN9wZv5f5+IYgZ4Nv+f8p/9ODXzuIP+zAqZ5g5UGU4cVFd5x53+h63QL
U61UwbmdxwpUSd/NQ+TVWnbjGom6R6Y23/zSH9z8fOlf0WCfekeTsp0xrw9Ag3mGLazzn//Cf7K7
GhnKmAqkRWUeMlkhGsnU3rhN/BMFjA749w93hkTQtROxafHhGFSeu8pffhd9RskWHtr/yq47MSIS
SeNUvyfGQrOWakPofF0Th3k2lEcJTtJ8JfmhIt2+NLaVctaxpNpgOZgZCJTyhMDJnuhLlz3UBw84
gh5ZoSR7p25094JCW165KEU2RBIlWdgReHk/kOaigfTC6YJFlMLqwp+zsj2AjJ9KkoAkHItGq4zm
fUa/QppUM7nJznFXh2+EkrRpkQF0dkLAhtGVYVUU552d8JaB+sCrxBUm66q7aRwnMyOCApfikqH1
/D7IrDtBgZEuNKK5EZceGTE3iZ2xDQeG/s6IY2RrYsN8DGyzk8scIoEDV7Ap8qTrGYqg1GuuWfnG
l806FxamVLfoPCR2PccydGJlW+fH0sKCxa6gSWxIhCq5P6aak7J7xqzKgeH0fk+S0ShfcEP2kHvh
duftaV6Gsg3nM8OgIdSF8Rmz15aUdVa5jUclJgpjdc6WUKdjM6cjYmCoyIOrFvOubCoG85jb2GfA
xh/QnDyToDi1l3ai1fWDNzXnzMAaAQJG0Bymr/7kTnNBHqg0CVPCJ5/Flu9H3mRPa4+cxm40FThY
+xSxVDGyYWvbNS1GsQjQFClRx7zS6K3QdLRO1d1mAI/dEpSOraN91ic2LTo0f7FICDw0BeuNy+is
LkIc7pZbXa8s+/W7uKvb6kuS+/naRYtMzQS5Ho6W17LWGmpVv4eqfMsHIHMylHk3EABHPl+n2o0t
06Yk9kNPbd8PsPYt7Z3LPKu6qTJNXAPk1Lptx7O4Cqko1Zc2QTu9a8duIX2XvaEW8j06uAmzgcdn
nikkAg48tSIEC5FX+7FQCzW64cbJlk2Eel9z2a0RnUQ+sk6RVkJ2QNUoEAnK1EeKsrEfkmuNACiU
UiaZDAFcCB9tQ53XKVt2byjCofFdFNc1TusAgann72LfzvYA6lfkDm0yJkFdedb1OYGRb9PKOWA1
aSPWBy32JI9TV6EeN5zSsy5K9qnlKWNaaCHn0zGsbXQyQknys/qu28ftWWiOH9ticchVYV45WqHn
6DlwVNoRK5AY54VTFPo+XyT4G2IqHPlNb0pR7O1mWBIUmljINp1pqLeOgAi2NXY2HzJSGfSj1LIx
lsRDmHqyHlULXHOIOmbTyggAVq/DuI3nXnOqbWODBtj0xViNu/Pk7JzHmEpj13X6wopjkPUcWAgK
9iYgMYHFheSGMGaahszAxBweDBLgEp79tiu21TjoWERgie0ZYDj6NunruWKBRDZnZCEx8G8KX/od
jUg1PRRGYiaXMReyR6tpDsZ9MgtOX5xppcifkPnMzt7qwX+nG0vUdpu/zLWmldoG3/TYXzoAm/Br
zJiX9wvJHFoIR4uFAQxF3dlYearJizpHAXLQMNG2O+Qp6UeNfYqIHdyR56aRrc3G9NPkaklUaYVz
o1OAGOWYbm1HEt/QenV7IkvOY6O3TvYYjdVgjyGBc0QYk2AzzPeclZMbLqmdisdJM2eKUKPHk1wE
gnZ8rF9gA8kKbaj0YVa9LAx0jDusWisAARb9S/MVjsZCoW1odeJzXk45V3OXhESg1ySaCERajRM1
/eoN00fS1lhFvM0o4rjp3kA3xYxXNhaAAjF9QInvqvbx/9dH/XIe+wG4+aUOOFNlf6O+3rwWpFS8
/gaK/fEjP0sk12Ww92PIi/nuR8HzHyWSwwwRaRABj+QWwuc8Y6H+NSm03L8QcThYnei+mRT6TO/+
NSg0rb8ATZrUGLbHCJ1szX+nRjpPAf+zRkIpIVwoPnjUfi8fDMoBYjFqThhMNFjOUxQ15Cj+chz+
i3ro7178XLv8UptAdR3mIubF8Qw/Act8NIXa/dlLfyqxgJ2KIvcrbn3YvQL0LxrKoNX5w1f/NDMt
CHmamoHLCIn1tRT+ycr+cdz/dwflTPj55aAsi+d46XnyM4xkyc2YKpH8/8Mq4e9e2/z9tdMp7woU
4HZEZ39fztAap+EPv0sK/F/fdiK0VgCxcCIXQcymmGJ0Fsj6/vCNf/LWWWOnTcLkTIllXwICbg7V
wrDkj86V87D917duSWSjI9qzyFVVAs3OZsw6yM2fvfinPZHvT9NAXJEdJZ2AfAJ/KBxq7c8Ouvh0
dbqmGloW7SIibUm7HXvdO4gK+dafHfUf4MdfTkXCnJ3Rm8nyQ8H8Eo/TOavq59PgN/T3r63Q35yJ
4tP12Uyr6irJSyNiQr7YtxeVaA9/dsjPv/OXt12qkrhtE1qEhCWHQIl1rVL9tz978U+XZ5wPc4wv
ge/TqD9woV9kVfsP7eHfHZNPVydnCeug8z2LTIgoLnGGdfHpv3/X58P6X9zGxaercxXS6Uw9tyPK
RVwQVrpeJ1miTtx+L//73/B3b/7TFZpaqYbCK7MjHM4HzHynZPr4o1e2Pl2eMMv8daLwj8j1OSp7
fJVJ/2f3cevTxTmOaWsDfLEjv9KnA6Oh4oQK6/rP3veni9NZ8jYG7T1HoyUunLXaE1cT/dlLf3pw
rtNk6835uhdjEaWmeSz0af9nL/3pwmQMiZ5R88jv1BzvmLha952pQv74Z6/+6dIUqFt0CbcAedLy
hX31lWP/E530b07A86L116vedFgKxHoGL1o3P9bJZ2auGS9/9rY/XZlpsYBGG4AyTlTYW3uUfmha
DNf/7NU/XZy1J5kUjN0clbZzQ4uIpLR9+LOX/nRVanW/IszDBQnl83GyxQf6jTz8o9c2P12XdI5W
MtCyRCi8T+J/cHZmPXajXBf+RZbAA+Bbn+Oah9SQStI3VpJOPIANnm1+/bdO672oolNd+lCkXEQR
RWE2w2bt9agEtkLLlV/TTly2kJMGqsab44w7Oiy4mju4mf3t17YTlkj2pQsM/eK8A6ciE8vpnjp/
92vbicuQwHOA1duG9SQGjJSnv4PWeo6JE5gjbEYguF/2fCDrLxOML2X0l1+vTxH1ar9s443aFE+j
+UDBhtTzHSmh+vdr24lK2kSxwYP6lvenl5WuZvPzHOrSb/0Onbhkwx6ACGO2fI3ET5XET3CM/mDH
PP3yf9gxQycoB52AF7tC1RyyHXXuFb0CEUD4HQpDJywXS+H1tOgtR7XbObRdj2O3+UXlPxbCrz6m
BBA5mFOzIz8SPkR450K61292uzwshdLBfih7bGgc769AfN9Uc1V69tsJy6YcCpYY2JPCPO1rx9Q1
+Bl+u6WrIEPirVTiNEvwrqSAWMNFFmLpwW+G/4PeeTXgBZhPY4GZmItyCeFtjsLupln8QtMFWEUd
knmyx0RZoJ+EWeDXsvE8Q1AnMiHqXOKAYoLLGMBWZN6RFVPS7yj7D5zk1aA0Mun6ALk2PDdMX4lm
CdCE5AO/lXci8x/B4Ku2VW8riM6xpOgBZaodj462lp6b2j9WPa8a7zUntDfY1EC8fJzK6ussmd80
dNFVDQqxIf/oUGOLw+xjMNbLl0YNfsvVv220IxmLqd1zAGWfk409WpSLey3hLqJqazQf+ak2uO4h
9dgX8StO/D6li6eKAYFF9lptkHpHMBOIM6qiZ79eO9tlBQUImVF+mMPvJ4HCq30GcNSz7dPMfDVJ
SpmYAMovzEBR21xN9KDwJON3p8fT5pvGcRJEtj6VOPsM/DcckmmmpqXzbNzZMNdp4UBb1piDIV4f
4JUJHf/+4Dfizo5ZhX219jAKy4FPBrqG5slY+52/ibNfpjMsOyownfPaBr+2Nf0ZE+sTOMiuOqfY
Sicn5eyI6iW+ELwAhlEGSfyjx5CgceccC6G1ObkGY2/o9keJ0vMM8NwPrNr+uAyibWfDHFQbmhoV
QnmMsrYzvLqslyHgkT5Bj9adkywnE1xLAbPIp4oAlrXO6rgHXe2zPaB1Jzi5bAKQLHubozaIfFN0
Sr8XxfoRT+i9kXHCs2EbbcWYbHCHSz4T1qDawyd80G8nNqeIzg3MJJBVDiYgf8HVHiLAyvwmixOb
46B6MlgMSmjih26vj7Ag+uDucPpq/zrMot9OaAZhA7co0u85mevcLCQn0/pjRX0CreujX++dEEXJ
IZ6XZ21PZbBnFM/18PTzm4vCCVEGm525DND7MjR4ZzXzZ5SB+exAFIqSt6ttuYUlN3BjyGFlEeQx
3uayBRARrzERTohKMuxM6sHmOppemmH9qzc+Fx902wnPgqsqRNkn1vFV/a0m/gt32cZvHgonOCu4
3g7NZrectPqbDotPpPrhNx5OYO622UhqgfSam+kTCni/VLb0nCNOZCoy1H1nsV6N5bgctnRMjvvg
lRPDaDuRGdlI7VBX2NzW+1PZmScyfWQt+s5aJZzI5FUvFg7gYd5BtBd37GmMjd9i5Xo4xq1hAisK
9McojM15wdY89O33P1UFr45AyxQAwrogJvs+vCIFeQbiwm8l4U5IVnaCqTPsgvLELl9waL5iqNXy
moCuGEorgvJOYvAhW/7UlOy71dxzleJOSLIaeTZesw3i9G0+ickH6Kbiz34dd2KytPAJkMSEeWK2
a+h0H2w6+yTuQQxxg7IeUJAbYwa2kXkOILvIy3lJPAfcCUtotPvYbCGKB3R9KyjoAOX06DckTlCy
SYBB2KJp2oVf63h7EnH7kTfkO1HJnaisqzSWYYLQ2cK6PTDkHyHo+eLXb2ejXMgIBeK+4/JQ7z9h
sPNNwDnZL3SYs1PiGFePm0SeOt3lvS7hDr/j4uPVb9ckUxEad2GhQ+yU6qwrlgsTVR+sVKf98A/H
E+bsk0zIzhpmcTxpVAQj/+LQDRTacZ1xhH6CUim/MGJOjIbDroJRI9PJI/VtDeejmoq//YbHidBi
CiWxFtOR4OLNtvizZeKrX9OnWfpqreVk3HYeY3jKanqUcGcKdOrZtBOfJYMHSyqQLSzJfF+y9Ki6
3rNpJz4bFIPDtRO9NrWBYw2IB4dI+6TFKPC2b0dkmPg4VrKxOcoct2Oj9u0SVvf7B6fl07j+aTo6
EaogkxeKD1gRg3361mzDqair/l815f/v5ZumiROj2y4SyktcODtGf5YTNHoxPPS8ZspJS/16psQt
ZIPT6aRs2vZh3lrYfw2p37rlKoE2lDhuLMVzJvKcVQap2wKV3keg8neG3OVbjhN8ljQWxJwv/DY0
y6GMIr/9LXECM1JhAZAxxmRVxc0Opx04mMpnv/F2InNVzK5zWuFAq5460X9vp/SbX8tOYGK/Hwse
lZCgrp04h+F3c12wyX4wJqff/Q8zPHFiM4zXjkSo/87BxBn1sazUdq8SC3vQKq2qo9+v4ATpDqAM
rCfwrFlACgwXF/1z3mu/xSVxQnQiYOT1K/LLIZnOGyrOwuijFNk7Y+OqgboKhbJWYw9FpZW+TJL6
sFQb/NaCwm95cW20Zz0wVe8NUrVaPlVh8BlFtX97Dfm/9EAcxrJx1eHxp5uTyxj1tIegLrdzv9ad
3XMmRVwahRyzqsZfaZ2AoWM7r0dwCjC2s3StakSRKi4qBJV4WWG7zyVpPpjup3D8w3Q/VVq/XhbH
RkQ7ILGYiXX6sKrhHEpgr+cf9NsJ1C0A1g2AQxy5gqDNaMV+rqytD34j7sZpEwJikaDjMN+tQMZr
zoDC9hIDoudOfE7zrGm5I4ENS1WYIEFU049tnPn13AnQKkinpZKYKzC4XFCoASHyEgV+E9FVBDVA
E4wLsE05mPTXZhdfqBGeTTs7aGWAVAvGCuvuTr8HQ3AHdJdfwjbiziwc6aQXhjVrJftF2cHNZlg+
eY22C5BYSdPvMCvGYzUBexGeoAtq6fyaduKSqSWs6wVHLQtnKdhjRs3RhpVf8j1yAnOSEQxx8WSd
D4W85xMsBBLPVdaVA5WqShSMWSA8YM0PioMKJcmD35A4UQklnajTHr02VXG+4WMqEVz6Ne3EJJXw
99Eo1cnpDjX0Pl9D4eC37URORDK2bLzpKCIytmfFKO/gNPbB/e2d9dVVAukCNn0wPbeozkbZPDIh
1wtXft0OnYAMBg1RJOpDkFdeDu1WPI2VfvIa7NAJyKIdUTxHEesFhLMXAAxVl6iJ8Fu6Q2ezPCGl
JvAHsXQnwbnZ04s+KHO/fjsh2Ru9ARWHhXuNN3O3rHV4qfqPahTf+5ZOSFY2amgMkWs+7zBD/MfF
oOu0X7yHzmaJC0TQV1zgmN/TWzJ017B18BwUJyi3Cq+9/RDh2BZtUwb9/G8Ow3m/AXeiUoBw10w9
5qBZk7sJZYXwKfqg6X8kP384m7hSINSkVmwySBsmTMIRMEVpFUrtaZ1ewQFofFpiRW45KoYeAgqE
zq7WWypmi+L3cL3uYUHZZwDAsvBs2aJ4Pt+Wztyu4TreR4QFuOpMKHJGcrx62FcSaB9lK2ALzhUW
vgrS2ApvPWwtblSyXJUp/eAznubwH4bD1RjhBdn0MITBZwzG5mUIsBxmKFCCGWwIluAHP+SdOU6d
wNcTSnxh1YMfwqMvcVhcJ6a78JoqrtYI9pCw41r1AkME9RIO02Uhp4+MoN7r9mnMXuWB9sp0RkUw
wbDpD9Ozh8l63mNdmRGsFbodrtYmP3nW1/sK1GzjOSBOyKttQP0DEIY57+SN6SNksJnf0cQVGQVL
3TFQK3GzR+XhMexrgGj46rc5uCqjioPGq0dr8oLDsTwu4IuLoh+vAiJEkLMZ19VaThKliHlP2vbM
FuXxxIP/4Ax72mL+EEOu0ChUBaEFTMLyDQr0x1QvX8S0w32Fn7VqSP0eTl3B0ciLHswjY3K7TjWA
rMWUAiVoh8QvRl3VUQGf224M4T9kzARw9NoymDDB8sErTF3hkQZ2IJbJYHI4KQOCwadzrepnv7bd
MLV7QkOJnoOudA6AEArX+7/8mj6tDK9WAHuyDd/gHo0VQMEhfrwKeuN3O3FlR/BrrWkPiUreqBHF
vxyICHhCQlbr13Nne0atPEq8RwMToo7HRziATYc2CCO/AyhxNui+LtnUMmi6wRL+EjZbVg3U8znc
1R5ZaTs1IrOaWzLc0GoQmSWx1/eEUdzb77mXJoGrn0SlkpybfKnq8aC2xLNx5+QcE9nvE6gVeZUw
mNXW9nZItNc9BY4ebztecthGcoFBgUHoz3HpLnktvBZeQMLfNt3HMIKRwqIKCu5EGWj3awYPOa9C
Qpg0O8HJ20gN9YjWYa2eB3tzVUfrB8vun7dncSrFfR2cui4sb+Y9QVGo+FIx0LY2r0JZ9NrZRCko
DBvIJwBNpPMIR7X0V8GxU/uEJixY3vb7RNmhYkC/4eVwySd+C4t3r7iEAeLbpgf4lspIomwzGsIg
75sWTiOtOPr129lDY9VPc7vAD3kEK+qC1OHTGu/Kb1BczZG04QZZRoPGjXmZF/rFdovXiUi4kqOl
D+HNCesM7Jz1c8/ooUz93jqEKziqa7aQqMY8AaCjPu5LfBYnyi+lB9/Ktx8TRm0sbEfUbqGG2B6i
UYIDxQa/j+mKjhJbypIVHJOwJHcC3nE2IJ6f0onLFZsDnK4tyzeksS6B346hTK1Cv1VWOKGJj0mW
uETHYWL1gsz+FzOwz14T3JUdVQs8ZmH/iaZXcBW4Hg71wL32Y+HqjkB3NNseK5bX2lyTvb9WPfcc
bycu1100DZwWUcAO/6R8GeTDpEL6wX359NH+fbYVru6ohPnwvGiMibTBdc2XMYM/ide1VvxLeEQS
SNFndJwIK48EGXegZbzqwEGjdXZMsOFakLO2JAd278B4d5e0+pPXPHGVR7CcZC14VWCYrPqmsEEu
uZ+AWfDkbcxXAVzVLTTMeY/oPD8tKCXd/bRvwlUeTaVSYxVjSBI4zRYzOQeF4sFvSJyoZGbe9ziC
YyPKc07O+ocNYC7PKejsl3AyCiWMVrHP7xDqtg15WarWfPXruLNjFusIC36ObzlsassSCes/cMA8
J7gTmQKWMMsmUXQf9OK23dPn1c+JAF48zkmWoABPt+3C8nbW501Tf6qF8DtEuMKjoOYkgMr6ZBVg
OFwzKUtRbgpjQK8Rd8VHZVnNU3Oa4ns8wQSVqDwoqVeBIobF2TO3gPJR7+h7HLyEE5yh0mD2e3kU
zIlNCgE9uKm4cO9F/H2TSC8vbeqnoRcugDmB1fianqbKHKz2ua4Tdk5Iafx2e+aGZ4hxhmMXSvrp
dhfF6tb6PaDAYPvtgkU36DEQRCyHQfSV3deLYjJ+5zZXdDT2RI9RM7M8VuHtEsJyU8Se4+EEJsEr
Wy1OuRM4J+qLMBrrM7AV/O4lruBIb+EUjrZiuQrL62JunuWu/IbE1Ru1ZQdIywSYUZQE95GUcOWV
5XjwCkxXcERPhY8F2HY5r219no7l5T4M3G/EXcHRojls8g1GvGObOrR6g7llHaR+pytXc1TpAct4
DNMXYyoOghd86vD2Vnh+0NPZ6FUWyGi6VSXBqNMGSJUC6b77Werkh9+wO7FZzEu8ztAxwDIgCg+j
kAD27qNf3sAVHgFZUgHnhsalLn5unM5Zu1rP+eJsnSbEO1Vd4soWapimrUR2J4LMR7e206r6h4On
qzgCJZTjGQULIizFq1tbNyWKfYE6A5eMLcbvJOdqj0DOBYm+RsWpLKq7qh8yeEt7Pb0BKPR20rBG
ttgsTqvAkNADnNmXw8p263fmd4VHYQinO3uimqkKx0NZ9Oowbzb2OwG4PkSmQ+MThY+hHJKremLP
W8e/ec12V3YkwbHchwTDEi0MvGDWmpdJrtWTX+tOpDYos0qVxJSMRPJt6ey56UavfK1wdUdNoHBo
AW0on4ZZH1Qd4rRotF/SE+Zzb2cL3wwvMc9ZjuJZQNUmOWcrs55j7gTqoNUybagJz+diBikn3CCB
FbbyWx1jZy8FpzfkAC0g7dkkNzjHXLDET0cGDMfbUVEraHPwzsaF5ZRVoZUc8bJP/V4lhWtGtG7l
MKYGOVVgZ7Ia5IoMtYZF5jUTXfFRrGwhgdeC01EZl8cipN+V9nuHA4b37bA0G6ss23AnL/blGrj1
y2L/qHDxFCh/WHVdp+QqSOb/TRUAWbcl+g3v1Ue/EXFiU23gWhUhei1ZAdhrVf/sBEjEfo07m2hf
RmZJVISZMtnLtIaAlMb693+3/c5OFDmxmQR720LSDA+lDY7/xnbFDXan+kwvi5c/CWBDToRuIa77
osPYjPBJzULJp6t0mAa/U6OrRBIpnP67DpQXORd3ErZvGxN+5wtXiVT1EmQzi6YF4ah7Ez+advES
kQpXiEQ5ZHA1x5jAiv92QaKPF0b6HV1cJRKJjQQPGa8SwbjLq3UDjSaRnZf/CQU36G18VnDiqGAQ
muQqEC9bh0RISriXwQ8ad26hXZm0CUp38KCidnWpQ2hfcZcZ/aaKCydKYXvdhqelJQXPtpTrgBLG
sPds3AnSNa6Eric0XgFTDvzqtZAfScveiVHXmMjUcwnnbvBVS6DueAauyPgTZsNCZ9E0Uc9F3fUo
2reiB/IaP2Utm+Zm6ILlEG/KyyAGX9bZSLVuhr4JMSk3wHUO8wL0QxkmH5x03xkgV0KkOZekHbBA
rsHSPe7VT96wo4Il9Aftv7NxuDoixQ3S8sWp8+X8BLryJdBXfscXVz0Ux0XQlssptwg6dab78LIR
6ei3cbj6oaGkoHHRMoH1eHebantRReLhv/eN94bEiVSIvFsDqAkitWsiiKomALB74ZdadBVEvYbU
ce+Qyy0gWMsBxL7qAusnqgKs4e0C1tB+mlaNjzlrfTvR7p6p1K/UEyWob9smYbwEOg5gB5fWdywu
L7iX0RwVroLIqtGSiZwWdRE/zkl7KzpwCf2+pRObIS3FGMdIE29w5c+auf8CoIDn4d/VD20AcKFU
H0OyrPtTBZBmqo1n0tKVDSVxYPo9QMfHzQLn3D4FWvrNb1cxRGkMaw4w4KE0C0/aWHsWwEbQb4d2
BUNRXHTlApJeLgRMpxgJQMEard/XJE5kUoAfRNFhpgxF9QBL+HtT0c9eE+UEJnydK8LNOdbJgLiE
GOFxJ3DDb1AidPzvxt9ZxF3NkJQt5AgQrCBJHH4pwipDLdw5kLh++zNxQhPq7GoZBhiEsmra4bnQ
TY8mWqXfUdHVDE19v5hiwhed1BYflzKFYKsKW790i6saChiI6eQ0NK3sH5MoumTE78EC5Jy3nzTo
QPWVBUJISlOAeZh8KpdUeE1F7joWpSUO0PWK2/PSq6umUy+28hOvcVczFGzQLMsUn3NuU5PVdjWH
jS9ewc9d1VAXL2qgA85yZg2O/aSv9y7y+pTclQyxQOM2x3FUibTtsmgEJLBJ9l//HUJ/3pS5KxpS
TcFJCiRbHqbytuy/dnH05Neys2lKRkDjOt3hRD0duU4sZI6rnyKeu5ohAE0DDnZTnBsa3Lbdyxab
Z79uO1dPrLGEcR6h5ZT9aAb+a7X8h1/TzqYJBg84zzAkzVGclmaRnMDf8LMoo9wVDIHRMkeljk9n
cf6IV6izEZAZv6B0FUPzsrBKjyA4sqUj0PbIMIMA30vAwl3NUJUuYLnNGJUyIYe4m+67mXkt4NxV
DE1hPZThTuMcLCdos6fhYdwmr2dbVEG+XQVJVQ2RiDDeQAztmTFRtke69drtuXB2zRj0nm6qTzuP
7IeHRkbqWexT4du8E5rBIulUGIxL00aHWoa3beqXiOeuZmhYyrml0D5gPdk1zQIgDa7FCtmg51R0
wnMEqX5WQI7lu13v4rE6ppXwW2ddvyI6xFaKaMCT3BxocBurn1W0v3iFvisbskmK91Sw0vI2rO4W
wsi1oJr5TUVXN7T0FAi7DR2fGb+bAvEE8/Hcr9+OaihRRUiGGcLmBUglwI/Lfr5s+NZ8VH70zvbj
SocStpcJKyD94uPyosK2wgt06zlXXPGQZZBOtxXUiECi5kBb3hWrn20bd6VDMH4FkrPH27DplxAs
54IcaNzuH4T/n8+12G3eri0AWclpNQN0gmEVH9LGRL/KsNY1CGVV5fllw7c/o5oHGDqBCQIXgBXg
T75mS8D1B7/Ae5/ViVJS7RZ3TaggiOrjWx3AkxgFJ37lnpw7+6gWO3xGZgwP0mfXu4x+pH3b+fXc
1RGNlDU1gM8sB6lbHIgUl0Ojl6NXNLlKIoL3zzZVONyCPXYE97w5xOAw+q2Mro4oAU5DVORU4QCQ
l8masUY90lyufqujqyRqxxFwyrAH8mGuz0jZPlnrV8oDmtTbqWgWGqxw08FTIvjbWVm3Oit2P39V
3JDfNi5bVVIsuhDkpPt0EMqOx1HUvl/UiVS2kW1ZQebNAa87pEN6T5jfgzm0zW87Tnukh6WkSJcx
MIIxMf9eJ8+p4oRn269SlivkIW2T9plVjcxVGfg9gOK8/Lbje8n6dIPaMq/itcoiUl8H0+xn08Fd
MVGnJN9LSljewWj6Lu7KOR9YOfhFv6snouE4R8lG0Xo4DRk5oZX74dEr+F05ke22xsBJmUElt29X
3E4iq7d68DsDuHqiPqmiJmpPR/ThZ9ikX5XwYo9Q7mqJ+q1jYLyfVMl78V2xakTqrPIzo+KJE524
e7a9BQQy56WFUJbX+3ATsC397DfmTnimJgD9He9DKA+EmIVMyQW8O4xfFLlaIsPAd+uK/vSEEJ3D
sDSfP6ygfGf/TJwALYzoFF7NcAmdk+LWttMPERXS71bkKokmHC4knXEWjeY+yImef4+gMXqpH/i/
FETLWE7FIJFkmdM6b1jfQL2R+vnRcFdEJPtNDqlA6x3A3rKJ92zVnuXNwA2+XbfCqdI7/iD1ZOmU
NTT6FlWLl1oGKsq3bWs9y5TNuNCZiVzLPvwuSuk54s7uSYEESpNTHpEWxadT0yxZz7zCx/UtSsu0
I1OPlXza0qMwzW0ZG6/sJ3flQyrqWJCsAlfzYpkOG45CqSK93zLuqof02M697VFn08nmU9H1t+tH
97jToP5bD8Jdz6KyHFNmG4uTeR2RHHi65Mc8Bsjm2GpNn/1G3d0/dUGCAFesHJKHy2KMZFYjD+rV
tqsgCsjaAnhb4YtWcnpQ0tJzyKG643+3Lv48Oq6CqGv7JCo6XM5VsTU3nRmK52RYILBEoUWgslSF
YHRjUH9vhkWeySlXWTS1xdL0S4mr9dje2FMOpoA32wdr/Cmn/Yfv7UqLBhaB0VZjW0XxMHluh6QN
8yYVA2pCN7jJ5f26JUHWDXbUh6LgMQwPo2D0mwiu+EjvbTrWIgB2GyrBAyCrL/2URB98q/id3+z0
769EvKRGSfHS4luZkH3RwyQPlBZ+1s/cNT+K5kHFaVlE+TauMrM8Do8qnblfeLsCJDysB/W+YxIn
DbmPjQ0v2N7HfguTKz2CO/NWpBO63u/D5WKg9yyo38br6o62rYu7gDanFx8kmDBd1wfohdUHhgjv
BJ8rPWLA8KaAlot8Q2FDl9cgVn8mUuPJd5lqIDmxZZL+jHdqx7vH3IrBb2tzdUlk1BtYkUjhpHOc
ABYSB+lNQbuR+E3Uf2mTTojqsUYUsGYxWWfomgVU+q2HrjTJpuNEeKF4Hpk2fF7iubmvl6Fp/Gaq
K06KalLKAKj7nLPqMJbCZqOhnk9lrjYpNFO4liUGRq1rA2J3dGXKyjOb4DolMRakSuxonKZNf0aC
9vtkdz/dEHfVSbhjBcMSnBa2ShTnqnsZI935HYdcTdICWYmpdmwHRTo+aNm291QS6qXB464kaTwt
7nWpgDElC86eTPx1qsP5783znaOFq0jaNN2VJCn0fVU//wCIqCEZDuZ9dJyM2p/++4e8s+q7sqRR
mkqSAKMjg+0FB+gpox31u+C6uiQyooxoX7AsEzbIQ1tDmNypxHO2u8IkRtpUbyMWT5ZEZabhe3k2
hG3zweC/Ny6nj/JqN9yitmYTEFY4uaw/wkLewCX9g/WL0n8+4R9OEa44qUyFJeWCRDQqQ0RxU45s
nLJaNGGQzdNc8qweWvZYl7OsDpTpRF90Otq0OQ+XaV5sZnYLZ1XIVZqd4t82aO2bmFaX9cz333vd
8TSDplUeyzKdLxc9hftZlQRyOpq9g0Z0B3h8hvn1DBOvZA06OJ/MNc8KZtoXbRsm8nStt/bY2KWQ
h3Duih/JspvuWEu5ft6IkeUtRGF8zgrRV/1h35f5cd0Xy3+Hsi0q2Po0crjqdLve74CtxXdNJQW7
gcWQLW9sAqv8axl0VQm4qB26F7wJ8fV6Xxut22ylyVTYTAyD2YCnJsC08W1qYeYHLI/YzgA8thKq
RU0h64pUMV0Aninrc70iLfFl3MM9PQezXIWHYRyK8jPoev2nVuM4fm9FolQmI9bVVymJG3LXNQON
DqlBjvEm0FW7fkqGvtuirIJZSYJpRXWKVJUCQ7M9KKmi5WYe0q3+a6UhNZflLtlMUdrDhvohiMA+
ualCO8MLh86E64c5nkuDxzQK8WwWzutCH4aZdOMlzlmlyNpNixEcFrXbMzA/gUI+JkOhxjyuSp38
NXXB2vNsaOZQ7ceR8FEI+FDLcYUP/dzK9Odq+oL+hv/90D9HHHqUG6OStbsPYh6k18MapO39LOyC
DyAWgNYzsHSXLjmgiHq3p07icaU9cGjNq+elmRN9XzaJaOJD3AOEZLJ2onq6gcM7Ey8yHPAcMI/S
FtVFQzDKUO7X5ZmobKFNxqC9eSznhK73U9viasi7amkOa7t249+pXothzqe+g+N6NPTjNfSnYopw
5kkEIyhC3ZanrmiQ7YV1jqLPqqii8Gh0KY7DaEhzDGxL8dWTmICd1sW6OhC7NhZJ83a663nY35VL
HcOormzTb0UsTHnFBB9w/h6LcrD4hYJG4UTex/rARHsaHHOuMQr0GNF1GI+TTOovxGo9nkdpG1wh
TzQESJ5VLcn3wcSfaN/Sy0ksUX/oWt2EGd3bmZ/pqJQiS2NAfjPRK5ALYSVc6GxZFDKGCqb739q6
W/dMlKKkWRvgFUGOZDgXQBecwRiLf0NBLl7SzGD1oaumWh3jYh32jIrWnA9mjb6uA9uTbEyMkZCP
1mI9gkBbzucmiaO/62kJwKds2BMfUq3B6m1scUx4XOoL3RvkzpfBlhlZkvQ52pPx2KVs3c5GmFBU
d1uZBmcB/Pa7S4i+xm99T8ureq6q76Gk6JWUMGE7qJWt0eWUFrV+NAHASoeKwunkaFXbpxk1bTo8
9LuQD0qjejkb1oJ+2gopquPYECKOTIkGPK1WX+rUmofCBDhC70lQLMepGx/V2LOLnYN7dNwivg5n
Qdvt5mwa6L7mONMkMoMBwvxrKLuI3JJK6iqDLqBvrst2xsuGRtnOetk1Uh+GIlDdRWSLbsypjvbx
FlrNy06swy9qS4xOWzbHMVjKEutMH11KTaeXrorx35FH7qdDg+z9Q4UaaZGFZE8+bUvP5RWoOAle
aMtmTM6ieBNPsqdyvo5HgwKNSptVns2zrYMbrZp5vAAFZLvuFCC2mTDwyjksZRSun8KogXNb1Ft1
1g77toHHS3b72XRiO+fIXN/UcdV0Rxqh7DOJcdW8SS1T5LCxXaOGTcvxRrGVdb+HVXX8rExmvmWp
FEOYBbqrt4c+rZChLiPb4u8YdaR4l5GCglOeFPK4t90CncaW1vZRJ9UaHWHuinonMg/2MU6wZMD4
PzXy25xOsF0Gp2yJjnVXrbcFNJd4dhTTpvJ1D6P9IGoY9GRyZnI+r5UCcTRLokVlEepvr2lURWdL
2wwv6Q7C3LoPYrjoJXSWV8O+78Onte1MgZcASC/Zg9F7M99iLyqS23FK9897amh9FliUw543IkAl
/EH2EWBVQIew3yVnI6p6UxIVKNKqZXqlZlimXXbwTJUya8o+Msd5gjfR7bTUaQ1YDyXNNWZUf1uJ
ukax8dqWeBMDQCXf+4quD92JXXUfJY2ODrM09K+Yww8MSZa2hF35yc3iszC8r9R1VMKR4ghzP1LU
8EKY6LGOBcknXf5uTDC9II1qjygRwESv0rQ/BBwOYzi0xfxB4SXhCxv18jO1ausz2sw8PRRpkVya
OjLwc1+323gk82PdxIId9ACjNiOb6HpclqXL4lW317hHl4cJxU0HahS5jMcuvd60nchxRTk+SAj4
T803M1bmrxhVlZ+kNtXWZHFhmD7GGvP+EbKdMb4YIku6bOMjqc4aJdPm0KxqSY59OLNvtEgZ8p3B
tNkDojoOMh3OPX1BUM3FcUtl0N+UylYwNmusPpNjUcfnEL80JsPUG69VPMJdm1jaXFYRsK6HQMxg
k8MQjV/oqrHTAQYBQ3UhZMpvwfbq50zXgdrOk6qp46uoXqiZD8M27NOaDWQfo3sjKx4f1g4YmWMq
VfmgejDKj2Yk9XMZDqPKSLFG02Fs1JR1MyBN2cCYXO+CJuXzoR5Teak71bbXG+dWnU9cBuNjGFI7
HyCSwCNM9H+cfVlz5LaW5l/p8DtuYyEIMqJ9H0jmptS+ValeEFWSCtw3cAH56/tLt2fGleVxzSjC
YVshJckkgIODc77FIAUxwZKJbRC0pNlnea5wHh+9KoL6ylvFprre9lLmNgmlYReFa/JsF8BVpNs0
M82S0g9sLLwJ6ZQtZPNpgufsFA0We0C0sPKlDPrwmIGnG0Hh8zYvOtiLZiLniPQgNhRJ6lhgtxwZ
R+SwGHUkFoZNeqJBfu3KtIoyWswUDs3TfigM36qZqUg0TES4U5P0ob5xY/Z5aWHmKpwUe5dNAc7G
rY9OpBiwj41eDl1U4oAWvhvoWMkLPabSxJNr7Xg1rL2eYt8a2Ny0XUr8rWg7kP4MiFd8jJDEmPnA
aK26uByqvIgcX12xbQN/6K7FlI5jPAyVMPtmLaD06rIwVReDQj4SdV07jd8XXsow8tYShmtTacs5
sXoOyqTrDKdxxpA7QBXb0f5TkGpik44FekwaA/tEPJCzj6hetFm8QhL4sofW27QXUk9v8xhANaTx
NM3iucBsOvqqC69RJ1v1jkgkV7uysXJ5DPu+lJjLfKZxbYaluu3SSXxuZcuxRhbSIEMJNeniAMKa
FbqVvMkSayG8tRME3PCt0BCtP8ChrwwTEVBj7g0YKfS6CuWqIqQDZl/VjHC8gYoP12Cw6CpJ51mH
cVuG7NOoiCtQEcn8ot6TEd6HUZ0hb41DmVXiukTfOI2LzIINMTlb3Ex8QHMq9UCtj/wVAKq9DNOi
PHZpwB5RMZ1UjLhZ7xRnwU3uFjokud9m9n5l/XyP56bfRKAhVdeAip4d6Aod+QjSm8H0uk5LwDfw
WEb1xFXDvCS5yqx6BuXT7/c+Rr9Qca9YaL6N1QC/yjVD7ywyrg4fZdC4HFK1qU83BFalWbyQgdZb
U0MzNBn7YVyOUP4Z+9gzNe+ScoS+WIykn15mpnYTsl9b1scK6kOfoF8R0KhpRygCdu3gIPeoWvc1
5LVjKVr/81zv7YQAvbflUDcb2xfgLOFZpxCu37lMAVnD1rsZRUfKG8Txwj00I5gfx3VJSRZxtxTV
wTkZ8qRXcNJJNMzlg4QN3PPilfmdt89mHiDeTDyFkPIwLMOerT4kJ+ccnrTPGHMhj/B3rvr3tsYW
upO+t3ZfCw7SRyx8ZtztItOF3YmJjOkG4i06SOqcVlvfU+xzw9lwnQrs/Qln3ShxWqgGoNIFqJ5J
6XV6TcK6Gcd9a10uksDLa3IIU2Cg7pCIijGG/WHWPwXV2rZXBTS4kHFNtcOBNB36LcWVr2u9IsGs
qlSUTzmX1XiZ11KFnwkc6JvPE6+of8PcMAf7BdzKx0lI0WKele1NM/Uy2/dwXZEJ0mpWxB1U2OuN
G8Oax4Ck0/BdCCC+mihj6www1jKSS6J8PVx4LYrR8Vp2ZYsV0zZr1OUyBK5SAQilLjDrQ7x/yKqQ
m4xqTW7h1oN0INcEKwiDnad+CZILxmkrFrrMKGhDkipi/jBSoMi9/tEbSh+TDmxe17y0zZjPryGk
AfXrUGi2voUTZq79zjkWKj056JU9jqjwptTxWHI6RotqnNjY7mTclWXhfBwL2+dJ6bB7RUVvcLg1
2ZB99Srf/+xgq3SqlbaG+jDxVlgBqN3PZjtW2DOXRBD8V0OavRhnd9Te3DXLLYPvYLrE4SSKqU0Q
C9IagzoGEKrIcWhqEp5bnF6GdOEQS0NnKNxAfNUWiciKxcZQp+c0Aj7CtIgKDtoNEw7bz1MBKjBK
gyCMVSpB2kghwe0rDYhmFEzl4n1mPBcKmUbDSOylZWZuJjYL844w29XJHGIubdOxU8EhkFMLDXwZ
uj58CdOe2/sxRYXgvm5UW8ZW+rXBKcOMsHctBYKfQhzVG8mYyULAbgaxXmFY/ey4wkPjgdd+lu/Y
JKbuhljBeDIhwuQXTdPND7ClhI9mW4+pd9dmxYTsFLUC+j5K4bGNoiB87QE1mda4R8o9PdjF0imS
a1WVF4ud9bRLLRNoPqz8O/AWM43mxrivFNDuh2A0I0D6pLU99CZHUSdlM3rtUc1z9l7Xi7ZtZDkU
n5DCNwVmIYPxXLGdS6pyfMsACuy2va7aoNljEY6fU1rqIBLTGOy5vwbfc6pwXPVpqWS8oIRtN6LI
VHk1YFTaPCq6EbXDaBmqpozWfBYYiXGVt/AkBhVpWT0XUQxvMtvBmxIuO37rhwOvjwJNFIHcB9tb
ZMpa9oDVlSOHIKzFpgc/wlBseQely03YclG8OmbqcQO1R+vBdC5lIdYWEuy4bXtUuwdCAfl3spQ3
PITp2K2E20gTCxQH63jFIblMsnWw6XF1mbSIb2UqIkBYQd3NcP4cDgKy2lfLOJo8gkPRHFxab+lx
hiKNyGwEr0//kyxt8CYcocMLZda6m1SBH7VFqQ1Sn7yRGl/B1RL+TMAMpbEPe/A7XKKTl1NAggFx
iLERrxzaXlB5rbq82FN/rmBjPQaNL2IoCrBnRlF5ihwEAB4KplCVgdGGxknT+U1wwH4DkpcHCMsB
9c7Gh91UIULUc0CMjynp+gwNXIQ5yG9MDscAv6Ve0ukG6KKxMp0+9qxe4Q/NlOYxjnjB/Zx2oYpo
OAd13AY2++xDquowNLrnseFV8KTHABjWrg3Tx850/qdiVIWMGS2yryDlrA8BxPvxkDM2dJx8vDCa
UhHe+pPOvig6liwhc1EfcJPlViyCbBBYi7vC5ANHsuTmKh51YHfSuIEeqnwBrtUDy13HbSFhI5FP
MNXZrkgDzBYSx63BPjfCyWjWCJkXpJ+b9MGc4Jhf2qJFmsNRH/e+gyxp0ocKoGcUzhl2KdRroJIZ
ZxqFtusiHMpLu0i6yUcCcZUMr6Pb9H1eBPeQKqVzrAhH1NXYteoxQVNT6qQfkdx3mGCEoZRGyj6S
DlWkeHVpBSlgVEciCbP2ImyuuVTL08yLcW/KgC7HwTR1/2od1dgsqmEwF2SxFbhpNMhEOEU5iA63
jgpRxmHRVV3kKUHIreiW9GoQaUBjM7TqsAaO6IOtHVSZm0Kb7Kky8DS71UHmceSobHLxmBlzRxWH
m09ox+pa2kkssIDTzXLlcKg+iG7ujovm3hjj7ATtF6mxkQ44khW3tecF31hVlllSKGQmUSOz8EHA
8/ECDcoW4kLj1CPLnDL3jBpNjQyagH6Io03eDEfSKx/tsn5ePtFmng+a9KuIylDn1+3UVN9LplRX
ow7BEC30Uq7VsZpw4DtOfRDm0biy0cVL4XDOl3VJINkjMWa7IC8nm0YQN8n0g5KmDY4kJ9lF2Rbl
HPde4cgF1+PY4m2q4R3WboWJ5DikKmKrt3Q7D9I/L2Pg3BQjj9M3GZ/5pafDu3FMAemDDFngEoTN
9cqKrOWXJVqP76A3qzvQ88OXJcDh4qJOWan3PSup3FHPX8YdzDf6IRq6ObuXII3deYNOu6jXankB
mUx95vVcXxSDqDe0nrZLilqLrF9ngSURedbOnykqnREwC8jW0ENF5GzotcH58kag/g0fJovG7WZC
+vScstUdOuydd2A2WHKofIcSaenr+c4L+XoxWSWzaNFheWHa3Wu7ztGwwDXLeXRO1G4IQfiP/VMl
OGW5eeClST+zAJMrC7IaiBJPjjs4+oEs1QNU1sZDVWAocpjDXC+m5Ne+WZevGkW+p0pqe7O04cD2
Yc2eQ7pEy9x/l2Z6XMuSobA8GHORyxVKVAGAdkfZpekBA0Oi1sL6AuiGuVqSwfZzFeH1yydNVjcl
PpLnPh5JmQHBgRrbd7FC9gurQaAGDX+98D7EofkmC8fghoi8sth1FmMjhmmLdWqX8i6ns5u2ayu8
YpNmC+quE/W6F3hrUI6dWwhU5ytyx0IyHJigAww39Fy/enJd3oNlaikKkIvssCVUwfca+lRvnpxy
fNTvpiLWiLsadQ+U5lGJTPkDNyhQg/g0jy8drysezbUAxbzs+0EnTajyPuJGaofkcHGXo3NZHkvU
5x+BTRAO+iikNjiU2vkLSoRtvZ38LnjHwuJ731+vayKq6zBnxZVY+6mI/FaMN50fmiuEa/WtqGAR
/Yte+P+tnSN+bOdAbXewrcwAVlYTP4BRuMRChB9TJ1HnlO2SorTBixp9fExxMiHdKjl5+ViD7gz5
Z7I266YcbS6UU/b5hHDE+PwxAw917voAcxBBAih5bybHYhiBXjfG+xj+9JyzrRjoj404PfdKwVPI
ULBYtf2YWp46Z20Pnm1UUwJmXa5ijgKARNmiP9bTPadtNytF0MpB2yaDfYS11k2jcJD80Gies7ar
tfZRoKhOTIWCQJY02GR6/BV29o/24d+0Fc9p22s2DHk2eSDiVqiP7EdDZxWRMCXerkK95bZGPWKJ
mhDN/DhIM/VEIGYyJUxClDvqqiIdkxF6DKfPlxXfzq3mH5PTVue0727yssbCNHjj3ClStXAOz9aR
fIyLcM77ZqJZUo2EbQOtTRbsM5+uF9xi+n0M93hO/AZaPUdrBZDKefbvqb7kYf75YxPibHkvS46i
XroCdeXZaDX+LfH5x2LeOeMbbUwQPmpEJWP0t3auXlgf/ArY9/fx1D+nfI+1KrVIcW1p9CcbrHGu
PmbB558TvjOblTJ3WCIpqb/ICh1TM335yMv2zwnfAju5gDIABM1qODnI2Rdot79/7Nr+jzuMGLo0
RP0BpOyKv69o5YUdcx+KGgBu/XhtNClBiOlO9ExFvsEkbkiYKb0PgdAgAfTjxXGGdpWQIGhC/SZP
cpRqntGs7T60Dfjh2cYrvAWlanuahCPTlwxFsVasH704//HRU+QLc1U0AGOO9tpf8pi39kPyMf65
UQS0ItHi8UGe8gb3jCI2HNTTTx+bKWdw3mBAV5aAzbPR/SJusyL1onk144cCin9O+0YD3g/XNAXL
nqBpOHfkoPL0YwpM/jnvW86Uhj5tIdwl0AVAlwz7BSo4H3ov57zvyTitVsh3AXoXPk8dup8oBX/w
2mers3JQ5kdPBXt6z/elGjdlzT609/jnvO/JXzutAjw2ugbbuc6/hEXz9WNv5Gxp9pDP9OVJWE+J
cY1nUSz7zNo1+djVz5ZmsADCYjTkHfMxtDAM7xMGU4pf7JgnjsTPqYh/TvuWqBhCshdcmHIecUox
QsNItacOAB/RAoGAAmpetPvKZ+5PC63//MHI3v77v/Dza9OiOgVvprMf//3YVPjnv06f+d9/8+Mn
/r17b66/Vu/2/I9++Ayu++d9k6/D1x9+gFEwULJ3gB0s9+8WLoh/XN+8N6e//H/95X+8/3GVx6V9
//2312ash9PVTNbUv/35q8Pb77+dYvJ//vXyf/7u9Py//7Z776uv9XL+gfevdvj9Nyb/RQVYUyHk
O+HN8YcW5vx++o38F1rCPg99JSj1mDylZDVw3Sl+hQ/5TPioyHohZsEpebcNqgm//+apf3ElIcqA
HoFkJ7OP3/7Xg93+z7j/z1DgPfz583/UY3Xb4Ihtf//tx9mhKKPcD5iHm/hKBqgC/xjAV6WrVgxr
FutFGygAWr+eTTSglZejs+5kf4XN0L0yB8jUX17R39z5R1D0H3fGW+EBlVL6vjhnhKjZFjkxaYYK
BMQrI5VS+q3zB6020FZZxiScUb49jMFQvIM8AhDNP9/+j5PV/1kXp/sL7nsomYRc+QArnG0COMC0
FoQxpAlKNRR1kdITcQB8wK6xYLvB7Ll89/hS84SAkxFnQ8ua3WCp9wtU7CnwnT2HD3UEHno+wEL+
OfIWvj/zOsHZMgZuz5seUcsPElnonKAmB7vfZGrkr4xcT9nK2S1PDUmfU3x/zMjT0PwFWjnRpuwg
uQXIQb7KIxVF+tnDRn4xpu6X56yfJ5gAmliiQATjXAHQ04/3sm526Cah5jOsEMtFecbJ4gDSZVjB
f4y4Xe8y2l6r1dJv/zzAf/clPd/HOEtkx+KcqmFrXy28RT+N1Lr3r32X6/wCRXVUVImxv1Jd+5uv
iXV86qKASRYC2P/j12zHQQTgvVdx4Xx5nHJXbMzEaFKa/K3qWXgoTq/6n7/h6dWdDWMInR3mewHe
q3dOukeCNPql6Kq4pZJ+k6zB4OWIF7+4zc8L1aNUCh6icg1M5k+zZcmq0RV9GRdlKY+2sm/oQwzj
dnWQPppYsSXL2kd5Odf1L0LEz0PoUYXYKRVqdtJXZ0ezWuDsz1uI8c8S4SEiRWojXY/r21qn1a/k
5/6oEf34OjFwuI0EhNFHF/YsIChQGOoOsuXxlHv5s5oqoDYqRscdY+gbbkCQ8opkKNMUGKdREIDN
h2EI4gW2AZuuqSUqe2k9/4rm9PM7UJQjSnKGgBXwPyoNf1mrBUAOzaAX4D7TTizHU/0groewmK+y
LA1/EYv+7mYodYYIDF4I1tfZYl0X6qVozSImwtb4OHQ0Q8NEpDB99ub25f939p42N9hpB4gMaI1g
h/trEPIR7VBUg1D5nI3hTuQzZm/VtuZX7ko/T1/FEOVxgGAYVXrOZx40c9gbDZCJcz1d5Wip7NZ5
Ro94RUMx8mVoXilx1WOlCdqP//wdf47timH6ekGIrRWbzel9/2XwAK00cHTFd0xBXPjWjdm6RHz1
M8gF8pwXV2OLvvkvNrafo4JSQE5wCJ5BAumnRQPIjvFr7cNXD+CgW4J6+TMi768c9n6Kdz71YLWF
XQuxgeN/f/xmo8rBucQ3BtGOkVtAJvSV7gLvoshGjUp/0D6wU+Hun1/nH6qePyxRBCAF0ShxWqi4
69khounJRMQEt6ygDNPwqIEG3JcVYNIFcDXBHqImi9lNRVDOGwA6MKGW0jdvgBECwgLts/CAHnMh
9nDWZL+ymDgr+SGfwECjoOFDYop7P+czokG7b5nIEq8Q3d8BeZRPOxweAGNkfAoiVav8OLg6vdWV
CU8EgPpg88lgGa/Fe6ZCNCGlk10Dt/Ix+9W6/mkRoEAbUGQ8aCWFSHvOXtzkshWW5dUaDywPPvXD
VH1ZwwCqCrAPz+4gCkfoVVYSTEzkiUgD2do7DkEnDqFiJIifJHTi9nxUk0pCA3kdpfQ8b7x+VCax
Ze+WpF1bhORCcviWAy8/dVB+nAH+xjD6LgF1oXhrekymeOKAH2wXFwwzDmsVR2MdRVD0kNvF2oga
R69m36FJUbHa7a3283zrmq6cty0P8Hd84aHacFqgC7WEUD4xp7XV0xwNdWAt8RDhONy7nmW3QKjW
W8hPF2mErk35ipL4EtN5rso4cFVqYg/vBO0WMrlbIBbIGKXo/R65gedGNLUTsq9hrYLiJfdzd51R
2Mhv/nlGn48Lojry+FBhcGD5jH//uIxcWaCtOzV1TK7LaQvJHFFu0HX1f6W3dNotcKm/rB3PE7g+
V0j3Q8FkcM4czx1gYWGfAlXtZX76lXAS9uhKLo2NOWQ1mmjt0f+c4DMPW1sYSST5IG415NoiTTVM
9ezQi0t0BOU18Cpgohg/TG9Xu27LIr0UDsQZjwPwGYH55sXY0/T9WlRrlwgsvHSTVgCdQvup3PEZ
XSwgadZ+C5voLysH7SyqVkAP7Ay3EEC5y03mWvp1tsu+cV3+mfaF6aNAF/NDBnCniZBqBRFcNKmN
05ZPkQVMM0/8rrs7hcRsC5Mgbw/ub3sL9GQwXWZZkQN0AGvKXT5QNMuGIEXsN6MWF4gHKkEdtQeZ
R6kaxOjsD4znHKg7CD7Jq6JMY14Q6m/HlNA+0SEclnekaP1dmi5u6ynZNyBysPWTMNmh9VBe+4pB
Z7FnfcmTLnWl3YGa4gGHjJ0H4Pqymh4RTwDuWUcb27ZQqIIu+R0DUCiNBjzFsmGdT/x9uAbkglZr
k+QAhdxpurT3naeKB87T6t2zo62iELQBNKFLaeEb2uZup0dzM4ZtJ3Y9EK9tRK0Nv/ct6xssNSI/
a4DXlrgBCM8A/upUPAgrxqhXbrwF8qi7Y3IqDz7myWXdaXlBBrH1IfKw7YUTR7x8sHYWr49bj+S7
LBitiAkoQ/3G1J037CmT76levpAcpL9oGOfwc48ZdQ/nhhNTYOwKgI1BoCln6DkMtGP7GWysqC71
s6xnftsD8xJNK39DE7ne5HCNQ39pJWyOm2VatmF/Uno2nuJXS+UDV15Jed+GoJBE6wjT52jKwc/H
zfrvDvCzIG7g2cp3UzCy4rrU7StQkw9ZboNo7Pm87ABhA34AmFggfQEIeQaVAHgsbTjA33lL73ju
mSin0iXEAEdksvW1nyfkYzI3sZ0ycMEKMd6rsh02wHF3Ox1W8IrEWarZeU0exPAwxWpC1LKA0Y94
gzkhMJElZLhgQPRXm1oXWscZnDwfmckfU64B3cChpTwUPRVpUtWZ3fGwlflmHZbyExQTV7zJQoLF
UBuDbYR4ZeyAxrqt4JG6K91ME6iJrFdm9N0Fjtk+Fnf2MqFfEEHC/UELYLSHcgYeSGxTuj73uXzO
cUoFIoTLqCf1AULybjNjHwdLI2QRT+c2ARKw2JbdCAGkdQrlG0Rt1g5GWQMrEytqd9M2dtLQXTBL
5AqRxdBeXoEJANZ+LVy/gSmqd4c+J7nhfXrblEMba25EDPDBUy0lO6jQPLRgi96NS5e9pZNfHeqm
vMzRBQwzaRK/Agq6l19bt34tVF+CWlQX0xdkO2+hh83NkekbRP28zznYeZjPnndwKy+AQKnu4e1x
Q5amPtLOI59yvd5Ip+a4MNkLgIx9nT0FJnxLZwbKW7BcLNRcIUiZSI3TRg12162sS0K/AzLTei+g
9U1xKfkNA/s0HmS7zev1CQQwF1fUHY3vrmqjyxN18MkQJnZyKb7DCDppA/4SyvYbTbOnUM4y8v3G
jyGOEYCMDKAdsPKAurXLK/K7eyfQx6cF3RKL+gdnpIChT1vHDWQdoCZmLlvMsTLV4Bex+06bIE6x
8V42QHr1rB0iDhnPuG9yk6Q+uym9BSO0Ar2T5uYS6WcZ6bJBmaf1eTI3C7muBm8GfgvNbQZsFO5A
5QWcXGjCgxlMsarxorQmMaxMmusaLORIdRoYENEqnIXEntQFhBdE/mhmf4dUZ0WCILuNwzoZM7hW
li1AIQJrKKibm2KhcTgAluXz7D1IU++A7E2CbNZx9OFyJt8KJB4QTauIextKOXyWkHm/0Fhnl16z
ttAlLbaszfDojoR70k43hQUWcyLcPXikH2JW1U8U9jOr6vtNH54OGSYbYyADI9euB2QTV6sF6CHs
UK5bWZuUJ6VwKB4eJ2Y/14W+sH2pd5mr64h4QKZ7KBah1BfGUjqRmD5LN+0UWKDGyyeFimIVe4xi
YCr12K0rSUDWeMoHtiUSbAnkXxGqFC4CPfCuyINX4y9TjBhrLkknh01L0lfLTZZMHBGxrtUSqd5U
MfpkMgk5+J55277ytL/owOS8CAfRRK6svwdAPEe4d/Ydx8M09mD9BhfSJn0DhbM+Am5fbQEFKR88
OZRPq+4wKDwFeK4l64a2NQCNcHZLClNs14LukDXv2hmECMyJdw4NUsw6nPxHu2RXWVVDeq9d7lPm
7dk8PYBDdDmM7X0N2DTAux2kEzIZk1QtaAMFryBPm02TluKwTj1HcWnJN36mi4h1/UaXDijSIbte
EZ3v+266pxKksnB2O99fYq9xV6LrgMdqvSeA0K50EBpAfQxYG+lFR+Ql4Dx3PO0Q6MbpmntA26n2
Ua8TMk7US/awY/0OWg5EQ9vlMjUMcaOuLyd+Qn+btInAFvzuw1tpwaBwccxE3SBVnY9FY/2oqTiP
eTlfBtbsuqqpI2QZCsIv7k7UmP1bhhcZlacBr4YXZSabAMKxIwg4MFCo0+KaGgCPgAmKeFjXT2Bz
veJkA85cb2cSFbwZkx5VOMzF1Rsjo5brzi4XQw/NVzGGLwjgMm6z9YueoHwYMYNNXPg58hRiLlnG
6RU8PdoIZI64AS3vbq4wKVG6ADq2KJcozcB+rCcNBs46kAQaSjoGtXM7Qf6po8UuDVKwZBb8zZDd
FxyIqBZ9pbhvq69AGqoYGp1vNCNDhGpAuA3GIQo8+JRWXtoDES1uauTRMTgVj37dXfpljqIM94E4
DNuvZmZH6Ka7m0IDliiNx5Jc2C4hC/kEX/bsqqwWFY+tvgbRWG8YCgxlVRxo+aiV2WuQIACR2ngd
O2Y0vVJpDuPlHrtxXY/xrAmNOjhAJictkKns3rIpffVVdjCnd5v666OkfX2CAqvDLEF4t1WPT1So
VfUcANEibSGrufq7Ns12ZC7zrez5bQCWg6QPnfT01nV25wvyrHFqm/MxZty7RaaxpeE6RV7RJqho
vPFyurBZc1wp2YEilkYESlIR0LZbUyzbSQW3qCo/0Uq/5bW3lbCRReXopNG4aRr1MMvqZrVAe6xV
8aL6NenE/NQEGUI3dljbsI03ed524H2xFUF5i/ppuXUwuN7wSsxxB7Mx1MAyjYwTwxFKljR1bq/z
fEbC7tuoThHfhZ73ocMsyGqxS8Ecj8zcP3Sd3fSEtNsA9bRIAhQZoUX5TIfAj5SjlyWh99yoa6im
gqLryBHU43xT0mK48BdRYkp5adSU5ki8rN5BPhwvaCB1FRE//JKh2rPRxdKftgJQGcLlFtCK4xrU
l4Xvpuupbl4VGKfoWcKYpgmQkSOb/hRU3a0KQJgeVz/dS55h1QTYuqs16jnJ9mLR5CnDqeTRBOE3
H/DLOVOHiXb3gU8epSbxYFEgdL73PVPBhGMosF+TUl9oCGgc+segs6uORSfcZRbwOubYBJBiTy+o
dX8dhwCk+161wCMEj/7MgApnfAue2rpzq8svgko8FiZ4SFOiUNbo7tC/uVPGNdeUyz5em/WLN5OL
fmh5nPpjmqAte+/KCXmD1XpTmfaWgOYRW+1K1GbVAUnabskBNQYbQKLpIcsERfObTINJZBu/26Ld
ctd0+beiH0FaI+lNA0I58r6T93Ngu+8eK+8AQEDwRx0JFNH22VJexd3SvjVivmNt6B3aYBFPhA1V
xGdwN0ttYNYDNP4FhJ9u0EofEsLNtJUmr0D3XioVBWn3FTSeS162Vxk2sItuJRqECwoHHjlnIEcj
cFxh3q1HcNpeBniwgoO9IM4hHVkRQi9VmDU6qZhf73XavJKhcBfDEA4xqO033aBvaptdzNM4Ri0k
LndtM2DXWRTZEG+G0FHfAlYXpDxuCpZHlK/9Jhe+TnJIp0ZhXj13q90rIJOTFJElohC3WSpSXwKp
skaoeyTrWD81FXlfZRfcQkU3vaIB6K6N6vi2yjDMUPMgG7B3zRWYE1ta6EM68x0aQwQ2jLixX5Jd
WCmsoGDWOyCDwSyot4Fdns00PDdhZuN5MQel+h2iWUIhoRdZJy6bAaIm0AeIeNtdgvC2CSVUTYsF
LmmgBlC0ddL7MVSPTe68WK79bUfl56UOb8JR7MeKsgNwyQMYmoAHl+O8yY198lbyxLKOHruguZsD
c9/9N3VnsiO5sXTpV+kX4IVzcNK57GDMkWPlUFW5ISpr4OicnPPT9xfSXVylftyCGr1pLQQBQlVM
pNPs2Dmf2fUnDd1qQ67iqxjbg1tx363SuxnLeo6Ix5w7GZ7XlQRq29yS4KMtoYPhUb1P+5kzqg72
3tAdpnneoWOcyrW3ebCY6k5J8lEk8qvlxunkuGvH8JTp+NEmDx2NwVygmMQnthDuXT29YktTW/gA
u9mmqZ0LtYsn+1ffzNd7l3BMKgK287JrKdxcjdg17ldH0LPWo6voUZ2iJqODh2tvTV03RAXbWV5o
GPunUMRpGbXCKvTWmhvCllaexw2BZlusd8QtluKTn3U8ppc+LM1RFmN62xqreJyTuv1FrJfDz+oM
JWPr4ih2yq5Gzcp6zzrHM5pPlNTS+YGSI1+tUc9HS6TTXe/6SX+w52B+beK8uW8yJeJI2JlV7jM5
OA/XpDwPa3uM/VPtluWul06httxSqt0KMw3wIO3nmuylfYORPHj2mz59cFCVt0Oy3K9O/Byq5dFG
4X+fZ7aKtOob510T5cu72633U9C5m6x18rOfLCXP+jTPCY0Loh8zXxBXmHE3IVlqOt50fJSOHvYB
epZlaBby9Da2kufZszcrzsJonstPMc1zuQ4PThI+IgRX0dJNQ0Q+8n5OYcBtljq/dWariKMkNlBF
0ry4T/NmV+cBSyxqEcVrrrbAu97bTgXA0ePpVDIk5myvJ48/tEoCIFy7EaCM6dhNyRmLenJdmlzf
kz+4jMP4mQRlzTopMTx3gfO1Us1rEGSIcGWFFM7+4/ecfAM9R0wUM8nXSxbik8bA9jkljIH62Inx
SIjF35RGvpagRJ50k3xxNDcs10YtNwWfySMxsw1KGBZUfS2rg+oKgCukSBrPpE3dLatipi0LqY+Q
zE+W237KBve+X4mUprMTXxivv9dFXh+SbJmf0sbSoEXmofpGX5a8t1WnHjD/t/s5U+WnpHFQdrOZ
EEdvSWYJ0ycEyu2SqHM6+SuUAnBzVpcsh5pIfmTnpDqHPM1vBH6aJ27wb6abHzB2m3ss6Hm9UWFd
7PJqtl5ohFFcgTMsT0vfrScei92m48H63Gh6vHJd84cgGBYAteFnQuPWWdnBQ+Lmn+F6DZfaI5SZ
BuH6SiqeC4GizeyMUeKlrOnoh7RId1Pa65dwRUDwMy2f7CThI2APWTeM+05z34bbWfrTQ7OG6Xel
Av+7HOX4OpSSZEXvvba2UJc00+V9nljU4XLOb0sVj5QSTNE3WU5csJ0Jmy3ORXXjEM2NlBs1Gfbn
2Azxzfw9D8wtPwsTtKn7xpi53HayeSTCN31rUtQn7pi9nknsO4WXXhiPVLsOdsZprPrhpOpSH7Mx
bo51I8cXd16gU3ah/4Vkp7NrKaIjSil774WaTXqBQy4p1MWORTmsrEa+8NrFOcK3VAStF3+MBmbs
gB+e/DFLo5rQ13kVhvREyVw4k0RlAkkh0ynzZVqmX7lb7RdorzsIvmlEdAznLKFP4m+LyQ/L2Pr1
U9Lh+t9qx+9u+2ZFsXLdUbzAIeG54DTEu5Iw/4pIsiCo+GKOMAPYFyebxSFUDvqZtQxR2g8Pi0sl
XUq/PEGLqba9FKBs2o7IwSgac1waGWxnPdkdx3tpnerFz+8gFTXnLPGsaVOnS70n4pWADUiSp0AU
8rbKhxtLO3rru5IMPEnTr5XJJftHzTWz2gTim5MW3T5EOP6pQmEzJHDnEVB51n0LQ3KgN7nB6M0c
vUw3eWfs781VaaZfavNtTSbG33DvJF40O2nOBblIdg8t1IKUi/NCSnrfrMOIgERwhuyeuS7OfqwF
zthwM3hckMel61AqLFRr7u9JDgSR8vDbCtHLpzlZWUhyNipp4rOdZl19GuM+rVCp0XbPdm9n3k+W
wY3cvf3QxRsfj3f3lvN3Tl/csONZYJOPSd5JNGeEdtfez06THkwCaLctX43u/5hKAKvZDYbba5M7
qhERDwlmkQtVP0SuQdiHto1deeJZ4de0QH6SPQnt+e+JxjPc0vCzJ+6PcQIkAZOfKE8Xj4KiMsdB
ZI16LEeKvLMXjoG7j3tTTMe61/3n2i+5qKoCVMJxHmc37zcL9NirEBJY+TklPt1F6TK4Lrg6Z/bm
M2SaUt+5rTc/lGx46/buINxjykYYAnoSF3Y0oDuiZ3d6Ee+61SLSWqj6Z+9YxrtfRt/Tu1xqTzIq
kyLZtoDH530310N7RJYnwDkTLLd2DC91uOHJZaH0jE1YAIaIe4UHtubtWc6Wdvtgr9bj4s0osqp9
1wFBfWc6hFPDwpti+lKT7hKh/d2acoRCc98VzX4kRYgu3HDchHZ7HJGYH1fk1q0yqX3h1/6aUtWm
4/BTsSsPKsy0fjVkxTyoEJvFED4vVrQ7Oi70hh3MqmlLvs/fLjmCy7WJT/de3QS0mm9dOoHrEL7F
2Cgx9p4uPtab0V2JHXc/CCofR2t6s5Pev6t9lmkU4bxPxqSFGW95T0jmxbMbDvJV2E1+HOT8rnqP
R3e6BseWantHC5UOm7J1gnPNe93kME34iZEpiQ+6FXpdMYZhefCID/uPU1kqIsMhKdJkBih0MN6o
UviJy8wt4rfavRkCUb0n3pS0UXENEpxbQ24TreE6bt3bk5NPR9YI0NB7sugIuaesKtvU5PiCiL5x
GFB3ypCUlVq8m6zNl3rXNkqGUdo1WbVzp9YPLlVmgeuoK/JE4DRSkBcgVWdxCbSx5D10i8A/Al6w
gp1nYTG4rqErbu2RVPZlaoRbn/h5s/Voj46zEuaHOHFD5A7bGG4VprC4OZJpX7e9UzxSMc/Jc88e
WBeIleAo8EeLfy+cQmojRB32WxeGSEIBE990Xhj3ezJaJoWW5jWC0wVo06buitq90fa6uE+FO3U2
kABpyqPIynU6wqGAbLP585gYVT7ot9EnXfrgGSJct0XLWGcrpgFU0MZtElb0heBjrNvQb5zsyN8M
OifuYMvYvZKomV17n3hEZzZOUCxnWWseiV5h7rmG137fjW5vYZBtkumViH64c7u5IV5jpeaoLdrA
skTeeChE0x3xkU3XmQ+QWANjMm5MuO0mppcJdefdmkCEYBb3KwzWzzxSabIowC9t5y73HN79JfP8
SzWq8qjZ1XvArnB1fkxoOa7sD9qp1126pnVkrM6L7DakNqq86ZQaCwDUdfi+zMy1IukP7g+ytdae
mXn8Ja4cY19ltfSLNlk67c2Ec4cun1zqEQma2nLs+uWm6pqUoi7jWpDGbS8lDth+k5Z+eKfnZT46
bPSl6QrJ7K6yIpVfF0u+5VqmctemMs/Xscp+CHlIz10Rcpm7qvreWsWyGzp5Q/K/eJ8Te3m07NB5
ZOnWlB0mVXRkYtfktArxNDgVnh8pIBHNGkQZSANoBqWJo6UNzd5KBueccUS055mG7OAM5U9WJuTb
IozbJ6cDLRMhyHl8EhYT0f51b1DmpqeU8clbARBsK8oQ6hgxzIjIeWlvRG3xnS4Z4d9qQd5aO+Ed
V9Ka58qO5wfMy9NDwHUXhY772atWJ4uY1DrvJSoCg7Ogd7ZMOJaXgkHra1q49SPB6i/uhLAz2Vrt
9DzGj3E8NMR31fKgu1hwMtRlFDhVcwtuD95H3av7IhymGCmP30kAoGQ6aYrx1JEmPii/CN9Zt9Qf
mnGqb8C1mDs3BrQQoFDSfUsHVsP1tGvTV1vE7iVohveucEoWsatTkMXzzTK3/pYnRn9HfN09Yy9q
mDB1zbcgK7IYB7KzkOqurhpp7o71nmkiPFPZxhlIM9d7HyzC/5EVVq29M4XmCismf/kGpCv/Ay3h
0Pbn2UPI4O5L6i39l6lUPCZc8WjxN926kD3uwY1OKwVGtZ4Fk+MQMtZa3E2UIntDaJ1IZGseqzU1
D1Y3nHNWIFiMUqbgiKCAaiU7F6HIzuUV1lKv7te0XRVZVNWykG+p7oyXiGMX4APYKJyOa2QPeXHQ
uSh3PkYdUGxiTd/S2Fd7K61FvOmZazOCbRrOVQX7gq246MSp0+M5c8AuoBnaoQ9eLtXOFE2NFKj7
U2JzqygFHkIFT66oaAdwbx4YSIYM9dLYOaSlQ88eWCDEkqla96sn2tvEGrv3YMndu7wYfwIjJB1s
2vVET5NEQR332dbVljjBuCOO61OISnYkXtggQ56ZReYHjzCwtenX2HucnWCCNtU44TYe2+XWCYX8
VCUTlUfXlCT/KnWHgKM2RR0fR7ke6d+yvRFDsWnE/AlPiPW8+FX/2DEVo3zN6j3XP/aIUOT7tszc
z8aW184tlu4pkVyJm3mug09xhgNA1Xl5CrsxPDb5EB+HPEChy8JtrkR95pY9FVW6fsVNh6qdoD2K
3O8eLS8225Syn46WvYlPgzvZXybpJHeyyKBvuE6KjuM7984cvrKxEH3V1jo/EKvItqLGW4AdLyWy
G2p6O+Mci2x1D3FaDA9rM5SUGWXM9Z9CTZli80MXhKzzigR3OwzfCNoGd23ttWbTDDhQAzPwOsz0
GHbPkWAkHqnJSSls8vK8BGavSnuEbSz30AuPc1yNJ0lKGbVUnh1nAiUXZE0U1stXA4lrh5HkRevi
u+yxmdRwU+yl8YiUi5tahsRNRjaMMPIEzSRav8gxBuke1N61vrGscluBBo3QVeabgm6cMNqcfkIK
ry6zKD+NVM6jgom6rc2VFjEwjgTGGJ5rFt4gNS20zIm2lvRiujbbs8IvueDz6PkhOBPDKeQBrNGw
ynF9WsVUb6Ffmd3IRQxc0GClEiEJIe85EPm7xi+2l8pOtgwEd9Re9ktvF0ek9vysw+WtMbZh621p
/7TASkaZO2Ve5LvLy6qaCVJUNmEZ1GaFe5TNKj1DxQg/xzrWCJbBkvEn7JyzctQm36qYxmAggJdu
WllZl9Kira7HyXqeTdOfnWFaLgmP502XDsUxRE1DhJ/NvWkVghLAmYgxccqe9qCCiZgNd6ps0NCR
nRdPiQOaIk0IbVdUKRfnXziC/Gh185wJC7sShypEXC33NU/Bvbc6+W6xIL40aC+3ie2jBQtS4DD1
TARGMLz0VcdTUCaSEGKw3KzL0L4Am5y+Adsrvli+dVoW61wvg4DLAk31BhU7En33lg1SPwyDDC9+
rrOzA2vr2HaWeYmVZ1+6VqibOmnbH4jH4pJZbXKxbeBlsZsN+JWhquPwsuId5xlTB8ZkDH2SKpJ9
ro/NgokwVNeasQa7Ms9usVvKKtw7jiV75hayfxgI3N0B36svCY3/c2M16iHGcborbbQwJ1khzY1L
WX8STvNNuaa6MSWPw71ZxvoYNIByM494Vz8v/XvYM+UvMVVvaO44nrVz8Wdar9sFmfsTRBImw/Dx
WzsCQRierRGp8VoyMgGqx10MuHEbi2A+oJnY52AqrU0a8wmqDgNWPqFs7ovSmLM/zyHpeUiy57ro
s+uQu35bOGnmI3d1+NTVYOiivNHzNg0MSMKeJYHHZbY5A7Ky3y3Y1Y46WPod3gTutkx23ecYSFuP
9qHCbjuKsTAblDtxmTvLOydoKk7ECpbgxUsc8StVS3jsO2qyEbS9eGmkbx4nz7Neqmxwbrsq6M5r
v37OW6VvZ1qsRzeX3VnHfv3J0hBGNk2iWfMbtEOHjO6sOpoYjm3daqSzF/Nyi7Rf7iSNodiMyPj1
qfQrTnl/TGz066Qbva3Vs0rJ94HFRbVsqu+LW6XDDhxD/JK2ffHLLWCbBZPFs0ApJg09HDAcUeGY
c8lntQg3DciFZ6dZpLfBFeeobVa3khrYNpfemOLAgUbNVkpQCFd3yITlF9Ka6VcW0DFof8LDMKNn
D/WDldItPGsWLDAQwhkXxZar7oF7B9DbIJ7Zrx6eCoqn3E/OqqqgQPWD7x5hVCwb0eis38xpzcjD
m0dZb9KxsReW9A3JT9HnI3NRQEENOOwzYBz73TVTe+5DlgJvpTszxXDXmyZkBpiUY3VbT1b82VnX
93SuFBN5Zt+F5BybsuymKIL5zp1FsQ8aa4Lf5l+7ZA/UgppOvWBFchvmt3UwfM24yFET58yJshpS
e51J9hLOXkFj0zSQeXFdVfcw7qpkhwmNU49q+2iDqNtkToayNLh5C78mrg92otts4y+65jP5VoAF
SXmb0Q++I+Nle6DGByPltEuHytyW+dhFHXBxxldEFLBk+xth427JOxnu06XTJ4emIXJn9T0MEkwO
mCkPurX7z7llJ6xfjxOzLfu2OyJHtdxAGCFodq3N0s7JA983PiL8eBc4JzPe06mGWUEQZ1+kC+Ix
HLHKSvtmuzLFsC5AL/QzIAxRbX09gSuFP3G7evb6wP4CaDEwMKwVEorNjDZgekwFhejFfNRjGLTR
XHxgu1i6ejJJRY3O/xM7wyHNAFm3AsUMiwoNSXIcfdfttlJM4y7BWLJH/rOGqJq8T1Ciij05A+ZD
gYcJa5ZvQNJY5GFTBUUFqJsjHVb/Za2y6Wi7TUnhoEAxVMZqvriDZKDaAPn80kkLr2DQLfq2j2V+
mcTM+6Doi5l50S8ngxi31mgeUxdJ05QLGuhQ1espQ4D9jRP7D7D9Xy2XuHR8+LqBq+h91Qf7NyuG
em/s6n/b6VewRTM4Zt/PNwjzmHo8SgTOrGvX2QfxaZlU/41hfcAgGHQJAZmQLvg4xXHJFTtXGFw5
DeeHkIkk1Vg+Vyzy6N0BTHPZp9ZPDVBRbYsB6Pef/uH/14G+2+x7V5v6V/8x0feXEOD/R7E/2Hj/
4ee9xgr/kvt7+jb8yP7X/+6+vWfkSf8MEl7Tgn/8sT/TfwT5fP4JQrIb+MKdK4D+z/Sf6/3LYzyP
a5zxqG8H1//z7/Sf6/yLTs0NlFAOWT/3mn3+d/rP9v+Fw0g6RIwIDTqkuf9B+I9q+a+mYKoMhYcB
Pj/ORjYD/215Eszn0tjwZUsmjBaux0T/zDwgXduqCzB/XYtupwMgEjmWIxjRuv3yulLY2acxt9oQ
bU2Xvzr2Cz9hidOA1LwepUw5+cFJV9R0pmwYrIMJJ10WJu2x8RJgcPnSIq/kXfJDVkl74lB9qUDD
R50S1cXWSy8i1427z1neQt9Dr/pBlSQ+BU1l7yeGDxFf9Ffq+zxiERu+KjVM5TGFbW5ODWbhb7NT
+l+XpMBiBEHuk7KXKt/ADSxOBQ16xE9yw/sODUhVhZG1axz5K+krpPayG6dtO1Teg7xmKFxu0qiJ
GawzLcp5xLAaIIvcuB6v4t0AJTRMvcNi+r7CO94XE1jLVeenptWrd8EwRIddFCX8FZV2+RNBWmc8
uBOq+BaDQNHfpjx7DjVBp9vcaooVw0Ygv4g+yOYXRw5ddVrjvLwAlDI/Y2iNB1CDnNKcwdinSqct
X3igZgbQWpi6Txr2cjJhHmvj4jtGmSLgdB6LodSvlWmXcNzGU6z99qDU6sXPI0bHRG6xFLY2NLQR
cuH4a0rBgzCCd4RqDOIpkLfYtn7aISf1g9NKqf2QHyxx4ChCTiGSsdVdh2BOBSRVwZh1zbPkLrOG
EkQ8lzctAmY5xx+Kwoscuwrt21wp0GrrOHS0dIMXJxFSz/BjmqyFN8wVxPNRmu40tUPoYw/Na3Wj
VuMUm8Afx3hn2bP/OZYqscirqnbctuucGJznKvxGib3aEMWK8BJ0o7zy+HsPdWDuqm7Yw9HWYk+C
BBMIsq2JhsF1QAx6pTd+QhcnAeRpkjxfJUCsnVwZymFZpsX9HIL5fgb6Vd/5cDMHsJ998RgQVBg/
2blVydMUN515nSzlv8ZrmP9IReV69wy+mzcIqFV2WANr3oAEoWht5zCcIqLY8kGRQS1wRFk6w8EO
AebFTOiOB7CIPfUij+7vfgfnLyoEK5a2dRmo76a9WmyRfPr0EjvzOgGj7iThDmkZaNxTsX7BgyNv
YWub5LI6E2N0i1B8SeNK2bLrKmsdtpChpnuV2uN8HBuMcKvyqD3cYOkeGz04L9RUjrWNs3b5Wg0j
rz1W6io3FkOxHycd7mShevtsK+xF1ToDcI3l6D63qNMmGpUdviCU01BB6UxPXb1gSp5ge8YRFON2
3q0JGw6+CTV10w4YNg83jINJc2Yg3Zqj0RlGpr50Rc5Ggb65V3Ys2u28EsZ9rpghOxvmTNq/QuRt
717XGWKPWNzgRzdfzSlWOS7J1pm65hlRAOxiozIf6uWg0wX5Icj0TrPod5/ZuIw2sQ6RbPqOHRWb
xiYdwUY271jbU3ofBPbo4bO2iq8xxd5CM8iqAbwgNp7MKLbpnZPG4/aHiOv9XP3GfWic2TkzRL4u
RUna/Be2FTHAwaxhnvYhmd4oWFNw1SkcsvpMw9IwRxadv51NoI9aDE29XeqkelXW4nxZVz+hFFhV
/dkJHPl1toeedq8jRba10SlRvqGlYY8LgmKk985YZMKfTtKdO7PSjSbAK/bM84fkUrhNvF2Zwt6v
gx9+tjhYGUeG3EOYRDx9qrFtZHtFlRlHeozbktqOASBUWYj5OI4IX+g9fjpgyA4L8PAWYD9w9xQ5
9bYa+zXJLq6pk4DaNawJk1iZV0IEp/CqsOVXMZfPwUXbjP1tZsF42/djl66RFWsxWptsWmghNqyj
WLsJc5gY/Rsaz5x5fUIWzNabIrlyzNqEqa7Tun4WDY4wFq4vnddNjnO9TRYrbh6CiZGuNyIo6HZk
d8GEE6GhgSdp7fl3sYcPATKMqARXRwuPFTyCxagDZyZfLkAoFoEEegv/EK238hIG260r26445dJi
e6bDY9G+qUQ1O2KXDTZ/7y5NRkSV/QIQfsOxgxMMCjAi36YsEj0DKYdDGG9EN8TByFKYhEJ3N6SB
O100Izs2oWYuNrniwfLWmHqwYYjU7nIMzd9hcGrcq1Mytzcosil55sp+kxi2iyf8U5XZSjUs4TZR
XfWUwb/Eu5cOot9MWi5+RGC07x5zVSfDTezC1T9eEcFwrGdjfpUSod6aw37e9S5jG95go3+mOi2T
fWz7BhM1dGGyIuR73hqir+uzhZWmihI/KK7ryZ1CHrTx4uDewfDfXBIP32KUg6BU3BYp/mGVxZrE
7FSS8Y2UZZz+wEyLjQNsltXs3DZajfLLqCUG6M3S+WuPRWOwyytHVFDU53oyewynOnOjqa2IaiQ5
xzEyYe+f3HXx9U0Ku/W0ZBwkN8x1hdzR5KJ1HkSVlexd8dvZecA3oV0yEl1a7Cmlff8xZ/rgbp1s
dN4S48I5YVtEA066U9gpJz8sjmpa1H3PJwpfEzWQJLF4Ssi7sowZzLFnhCdU0RXWyB4FjN/VPTtc
6XPVJOQ9jPaijdaBCe8mv8a0vhs7JoOq9DB9RcKhp6fZQfMkMPgkmzjeBynCaNQtWcrU3HNyFr+g
Dw7Om511KUvWQs+r32hZsy8s4SGnR6CO0MzCklv/pK2kzR7DJq2eWBniYHDK5wDrmTUWpXPm5Lj6
2lt/6ssoscPul1fzoV5rpRlf1bke2RKi+lZePaXKwG5lIaQ4QAwvV/wdhSG7H5tp1FHGHYEFhgXy
rXtOPJF/b8rRb3ZqTNaVfrcyy8Oo5zR5G5Dp33J/lm503WbEZFTX198U/C5WI0re7LS4o5HPSUUq
iImRlL3eUxuyIUfPw7zHRQWtCJiYv36y1ZrYz9mSCgIwLdBDxm1h67xVTjqYB73I6gEDWvAGwUEQ
NzCF4x6GHll4U9lO0+3k5DUjJGnNRsWmWqe5xlSms/FtINbjcjqYUmLwCIfxmHZWSSClCGjwJ5EQ
Mytzt/yCCkeBowmdS3bTxGt66hWCykb5DY8Cfw2wTG5KdC7saq2FH0IadHFUb4m5OMMIsKfuSm9h
gDqfq3LO78ly6GfFlHYBjAo2gcU8E0s9jD9Shfc2j2BBWxiZdCHj5quRFF4Ln6LdLkXYfRbYpQhA
pMMwbBe8vPgaVwwE94Vs+uLetmUM1RSJ7Lhmi2XOS3iVxR3YkPu5FMM5NkJ9YxhZjVguWvXWJmxv
2SITz/4TrbEutmibXsEEahn2lLPlL79vcGcDseVqHjzzqyYO9dIMo30YUfLSY+no5tPKrboAEoft
W2YBR6fPRzglzljugPSKx7hbh/vOss0PLKGQpTF/D5A8qR0ja7WE5Kp3vZ5wi8f1wvp5rnqizDhQ
TZ2FGKzDSTg736pWtnONa5z4eyVCj+kM7gN9NaanqP3sO93LsmCk63gpRpJAaxOe2tH1v9RWkV/q
fnTNJonFhEdzrdXIwgIxf5Ndu3gblxUjmIOpFxk6mNLX1NW4g2+UX6e3lh3bNU5LtnpgPdCCR0M9
BA9U6eE3RP96n889l0Tvxlj2F2fgfgG+OE9bqtzxOV2nYDiuYMhBFg8cPOzDy48OFx0XP5OokJBR
N78XYA/rkx4lRx8zAbfdh7WNi1JIID7nfh5svWNMxnCunTnYfyNY2Fegwn8IFk4AJgNefhjAlPCE
8K9x1f/Iq6/ltUifLGSveW0INbRGN2znyMIbZ55qiyl3PaBJs3RiutYYXO5267sr8Xbfeyaunf4u
vH+FAHx8Q+Q1YKLZpJcD9YEAAYe8rNsKjzHWRl4T40fylFcYo8oyLTep9lmlRZRFP7hZXzOrtZzp
N9/Jhzj99SsJAhA8QtoeFIqPsVke3+1aZBzdDStn7oylvT0cWPPrP3SDhz8/0X9ieP7+Kl5wbcAV
KBzsdR+3GPa5VcclgMYIi4O3t32a6Cpeksd//iquRI/yXO4b8fFVCjutxyClhpdKrCfaE49CI65+
wwu5qlp//c2kRybQRrzwYRB8JIPKWdG84Z2++m4MZDUB3oLeoV1e8oXNJr+Jtv/9mwsCj0FXYKOU
QM/5cMm6ij69h7BLWRRy06ByY3COm9H85jr4gHLgOlDCc7yAAbHt+u5H8NrYCLwMLVdizBQw3yMb
UzXGCxZdAU5rV7h9Fp/++8/1IRx+fckAS4wgsg8gia7zr3djSEKYBxwitPIr86vLfPdBpul4Eeng
P7N8TX/n0GdsCdq4+A244opv+MtveD1rbQcNyla47twPvIDCs2dH2ij8hRfy1MTP2/+aCQlxz81g
fphehMG8NV2PA+y/f+i/XT18ySAKyGkDxKK5+vDKtS+a0F88dAS425zUGIWRigxrxjZdkju/4VB+
TMU7gedIUBb8nvCQA+fjLeFgzWQxgKK2waB+bc9mHgx5uSwvctSUWbx+8BjLVL6qVsXVQXZBfJc1
Rfblv3/sv11evA8OORulH3yBoz781qxhyB3XkjrKMSFRk1QrLYTdUUtFoi3AZMrS/+01/T/8yj6n
quvY1yNffrym2YKL7UJhjSekJF91HdhMg7M8lHpbVmJM2C+o1jy9jkkT/ZvdxH/7nSXILQWF7no/
ceN+IB+wcOnaA6fsdMSTdxESJxNNoTK/ktSjhflH367rkB4W3Es2BAJeLvxwUS3GHwQuecy79KcX
EoOsYG6V/xW/b77tFMrgb17ww6l0fUEeFRy1CL58wo8v2IR5nzpDjUGoD9BDczkSGfjtef7hokE2
doKAe/QqBwtyEB/OPsm8L2UilkY9WVkirrm9XdlFwE4ijIJHbMa/e0x9uGD+fMHry3GxgmH5eNj6
+oqMj9kA1SWu81bSsH6eOfxQTCRxB3SgFGbG70jNH64UXtSFL+MJ25MelcDHE8HIoJvypUkQY6cf
MRIMhovhRwlo5Dc/2v/wQpKBDSqXJ3mmeB8uyXRhP67TkVa+upE2ZUlqqix7aE9Osfzzl/J926e9
4AVD4Gh/PdonMS0iownYzHGTb//4UCXl6Ta8frz/fu1/5Fpdvz/4Q5QVErX1eqr/9bXK2Gdjmsu2
68blE+FkrRSC59QDQ2rlmp/jNUgeXTbr3LHhkzPQlmufXAEpLO8avdIvbxt7hqjz39/W379sGEUA
grhsPcGE5MOXXfWjYjU6Th4HNsQuhvGx0WrId+H1v/75S7lXKpvHhw/+9mVnmHTh7iQs8m3Hl2CY
Xthf/iL473/+MpSKPLv+IE19/EQ5WwObKr2uB8SZRutJWMjLGQGHfVf+X3x50JckmUquVC6iv/6k
2SDIOhYqiSYDDizN1pgYFw4mWELxb87pv9/yHuw1N+SgBjXHs+KvL4XAUhYdmFK2h8X5/2HvzJbb
RtI9/yrzAIMO7AnccgMparNlWbZuEC7LhX3f8fTnB9WJHhFkCIc9N3MxddHd0a6qZCZy+Zb/sqfa
zPnu22Y8JBF3DP0N727ymfn9+VrO4n72LMH2JFFq0ZhiMrObrUVJwIU47K254WxY9+Sa9/ACmge7
qtmnvt+9jEHZHGKLdk5tFclCpHxhd4INBdqOOqLNwzHbnSTLnVVI0Ci8vs3VRyHH6msGLbteJyau
1wtH9Hw0pop6FHgbG9m1eY6B+VIOQ7CQIHoMzxKCB+varJ//B3fB+UC0+gSRFXKTvILG7GMqIVzC
1h8odI79+0mgcfYfnQTT5HC/h+Mo181Xr86zPjAN0IyFObabgG/0vYDCTNuK//X5RrkwI+JyndVj
OuchDBJ8lqcpOUtXhTfT2U7k4OY/OdtsBMRPiEd5cwnQTk9BbBhEwEAkYcL72ZF661ui6ekRXee3
z+dzFjiYyLASBxL1k6eRh50OZPhSUIbY5Exu4uFeN7p2szybC4OARrBMhVjbOh+kFskQoEwDiAuw
FcoQfvU3J0rfXT0VlGW52hGNpDs6j06SLivoBPUuHAjN+8L7kh6LulnKac83gJjWS0U6XuOi0Kc/
/1CyIL4NAt3HNEXNTFXb6MytdbDZJHy2o4oI/vNJXRwOIT+bLN2mST8bzh2qFNwfpVJ844fnuOvH
QzFQGIhN0W+vHwocGpEkyTSylLM9h0vxoNAakODxRC7cYAjWRzkicc+Kic/8+WBnW4Lyg6IInVxP
Vs9zzQig3kDRG/KTK+s7ifwP6h6b78pRiBp1wBDk6ewHdBFPP5Y0YhemM8wK4oG+q6i4bvLBunrh
GIVFo/o3Pce8WaejNHkIx6SM3JVH0t5Bv7IA8cpaIr4SS+rFQrnjLAhnNEAcXEIE/ISOsxPbN1pl
4XsP7RD8/HdNg0KryZBNB6Wl3w4S7ipTFB5gxkM2GTwJLwVx3Ww8GcsS0NOajTUZJWXMKlrEFqxw
f/WXYhyN6aj82rOYySW1yUJ01GB8SC6yo3AXPAzTe6Bg1+48PhSlIov4jLoRfMbTrwWOsMz1AMKD
mhRNRHNNRbUlxCB+SeDVOAtlGGnSALVRX+O+mO+Lyus6UG+c3Xi6u1s76u9Afal/JaARbvNKwxC7
6/LsIbdpdkoI6sW4PAwh+A7UBS10rSK8xmmQyCVkFlk6yvjN3oJvqKhlYy+4VcTQ3Dd1a7waUDCl
deTH1b1QkvG7bw/UDigzDs+mXmf5scD2F3RiEZJ5dkIPvtDSprJae3h8rfzILLxDVNFp2NO/fEFk
SQN47Rrez8qAzA+NjSzrue9K956aOgRxmjdYeRlyWj13Y25591WNvCrQVll7xNrXGjcVgIZbu1e6
iCfMc8Otnk1MUz6M/QdJKBOLZUXvVFSNzH4/etid39dBpbyGQiLcsURD0efaHWZRdiAlp3bHwzo/
N1VsIRvUIILXeMSwVSRNakWL+/j8dFrvbyndRQraWC+c7i6X5ZBNledBtzLKSVrcu/ep3RBDgh+9
B58/LhTt5hepJsNGUQFVgfojF5hXzjKc4SkRAVzMsDr9u7cT3YnT1rvKzIOatAwwyaS+SoWM2vS8
UB9aUjAawD1WJRphhyQgzBoNKXn6/BPNHztGscGYUXvkIqAkN7uu3ThQm8qHH9OmTXYMK8R5V1Xs
kgEk5mKicWHhyNA4oIT+BMLzcCEK8yYAMSmtGvCkSDDxLHg0Lv+5bf4/knHBwICC1Idvf4ZkfMGQ
4H+tfqXRCYxx+mf+gTFqxr8gd/HQEZCA/LKn+uS/YYwIbcoGN7jF6/kOcPw/MEaCl6mMSwkCQe1J
4vm/YYya8i+NvxevEq5kYUyNnWtwjNb0pH+sV1NMpGzDbUJ0MVVzp538MQokxETUiW6eAku5dfXv
ECybxzxAcKPJI29vFiNwhU4ALwGFc7RQRp4EQnZpIqPrg0s0+qKt16xICG8budQdWUIc04608RHT
qR4j9xAxMr1XdYc8e6PV2G22ciPvggTFySrm+a/qPtiqVaFs8ijKtrgIQxSccOCGrh2hbEN0VYvM
2Gl+Ld13o/guNba1ldpAAgZjhn+j8a08qGjcvUTSoDxmSIx/QSu6fGzQ37kRZpfcGi2FPoi7Q6th
eFz6L0riV6/Ahf32fhi3YelUVnPn9tlWmPUNROM/hcY/4DfiqydL0gYD6TdN5YiZSYs8WQc/Ry9f
1eCH2gRPpi9ufaM8qHHiGEN10P1D9MtVVNL7/tHI0l+uWbymY/FXWaY3GQznGDoMoLfbTPS7oAN1
Aw8e69xHsFL1ytBGgMvKtx4UlmTmjuluO/GYWuETTOQnmBNoE6XiXvWSrRcoq2KATFiCUIr7x876
EQYCf2aX5jCUxx6wJpyotis2XdrkKzOTXosaidxKTb7UlfdkQ/VfCSN8rfviKziCFwAHt34kjkPr
/oQS89JV8cFVagetW8r6KjwnsaNp82Xwyh1G2mCkPHrKIvtZ0V3tNTaJ5D60bYY6AtT3Tv6pxbde
8acfxg3STLcgK7+qGRoeeeIdRWbvMMEO1panHslQ+SWBdecrCXp8JuoZYL0l+x4+0b6orAe1YERM
qUegQXvPCg9jaKyNFlWM8AE9ISLVhwYjm6J0f8FxeUvFCAHki6SGD6EPqWc8RogleQpiO4/QCDZS
uRth2KUH8KDfse98py9v2kF6SmT1V57BjtMedGXATFUvnYmJXkkyaoai/iHF0q6Uxl3lZRCYvmWa
o+vx1xL5DOAXTqOGjiTBdA8eA8k7SLbulED57E6912rjnuLdvZpaCO1+H6sXJPkPelm+jsLd5Kg5
6Hm0zTzzbmjHG5Hor2gIP6La5EBjexgkNLb0jJEKs9wUUBw8LT5I0WvVKje07fZGHqEePOCFyO6k
sAzpzUHa7s7WCWusXrlJcv/VUH+xg44oFu+UVv4ZqT9D66vi850K+qZo8yVt9zcaPl+wdntKW23T
Wb7jRcVK7rWDSH+kUqGuUowadEvaWnl9q3X2TSjyZ1hamwpd0l7g0mqsrQjpOOUrecqLEiKg1N1Z
2l1jHHmYAc6JwbEn000/OpYmYL0QMm2806JqqxMlC6TX1KBGisV7tWOgf7Ckvwxx9ySmw+db9jel
3RcNDL8/yaBvcMoDRr1JDdSua2K5DACKdTDLApRDdatl4c7M7bvMtPtVtC9RjO4gdmTUT0EzrcpM
bOsY/04teTCk8gd85v2gus8iRcUhz28RVYIEK9lf2tw4SuYXJA5YBtXJbO+gdt62G500KbdD2u4r
o9oa/uugG48V9KCNV8WIRsnf3aK9Jwd/oRrzW7EoksPy2yK0ka3aetsXd4aZwXRFObeukPIS+V73
bghx9Vb6jiH3CpaKB3KrR9tNt59lW35EmmMdgxJeSVWAXW9QVytTQepO+WuwBqc3x41ni91YOgXb
t5RRlYra76rsedwK7t++O66hrbjrOouOdhgdwGYK+FbuMU/TN1QKZC50vKqtxtjLqn5Tju3O9Lsn
M7a6DTou7ZZ+Q7CO8th+sdIcioicv9quX97qqCHdlXVcrCshH6mLPmjSeEveY6+ARoTHQWqth8bl
tAqh+Y4eAPVt2gdXiW9NG+lUq2rCI6nZF8MMjFWmQO4zxR6SDPLkpkB3V1F/Run4VBvxryZr7yug
DMcC4NEWELmMrpXS3ta5it8ZXdB7GDbhVyOp1Mdu0JR7Vf5B7G5ULrJxAlZQCLE4ePY9M9jklYcM
b10ojhUIcuu7zg5+xXFpIyebYMY4hf5etad68aVOqtxBG4JaI/oace7EUVIfU0StLeMhTKNDPfHl
hAdIuipdY4MG1NGOZRtNQRlAChr1hRe8cOfHa0SLVDClYEScWM6Oamj9KPz2OdNdWH2leC6Dwt10
fKwIUPOmKZrbJH1E8gVZnMDV18hkY0GcoEynZm9IuPweG+2bX7bHNIRd63qA8FL5AbwtgBxF/pGb
ufsrLwVaOaB264DT0d+klMjAhlSejzJurIJGaXKPcglSoHXKAema8qVstGItJ4iidIjey3L4IkNZ
RBQq9A6W0t+FSHarPmo//F0qWPHQSRIkxhN4YGkovcmRuk1ayhbS6EB879BL1QZELEa0qoz4HtUD
Ag+Eq0wUOdt2/CE32t/SAKpzVCAZ1GEU8CB6SNP04AWaXseGT7uNYvcbQqKvUedO2D0UEu0fnd79
6mz10TB4ofT6zYcBrn71MrDTvi3d1jxK37pCT51QhoKuGa1808EzoxqFkmaXmbAQchCROFcriJE0
2QY5HY3rO37SYq/nyS+CdUtWWrYjjtWVUezcacViGQFR1Y7dXRYrzV3tW5zpof6Onre2oQfk3iah
r62ELrzbwI/uApP3u0WR5wcCRzzwetH+0aVa7KyU3dA3YJnj3IB1bgf1jaj9t9Qkwbej8Zbypwtg
Dv/lUEnaQ+oa0a1fmdF9Yg6yE+hKvbOwQEezHC2vIUQppSn3aoIAaqOwyjg8g0hDoMm00FCy9crp
zNSJNUlby82PvP9ZBPqtB5YUxTP3URP0tjVPviG8MLinrG9SbT/gV3DouUY0GfkywNJZX5cgOHHF
jv6ysWZdVQgcbFVjuLe64qkYLNCrEth5OZK+RKnrbbU8+SZH6c2gQF/2XRjIRevvci19Knr/dkxD
KNVSHSP4WOY31MGtY1rT7l7Xkibuc9Leu9rq40fwutyeU3Ofpr+t7zJYKl9I5Vg17SaXjS+Wh2ZD
5+c/aknydlqAh0UofR2p2jxToR4wRLfzUOZN65qNR1K/7WO+eFfUiVPgNutgGPOS5kJs20r6+38n
ma0pWCPTJdIEOL/6MFDVQQG0BjctNYdCMtnWerzqc3QESvWvoEo2aqu+NQSaOsoIQL6d9xzjqmTs
f8YZe8j/pE91+edPffcrn7PLpvH+7TH3/4ZfHECOz9KtQ/qWpX+qU9bY+z/z355xuvIvcm9N+5BU
/ZNu2RjDcdMpJpVuun9UT/7NGjP+hTmKOkEBZOBddM3I0f473ZIU/n1YKfGHOCqhHoWn6xX51qw7
RzMe8hnlB5nkTceVaIbKM0pLd4E9Grskof+yMRUPDWp15PVDIEhBKRIJGrm/75QuSPaFjzLa2qpj
b9FyZSp1fsj63n+HDh2OcIHaP3M+zfp8tAr63G30XavFArUNFArTe9lsI5ToUM/8e0iToFgVbh3/
HjWbH2TQ90D2pfAXCiWzKpMlQCzThX033WFl5l6LPWKLVYEu/I4M77cE8O53bETdTymtlW1jh0tA
hbP1ZzjB97Qp/CgKjf3TebsqhxZ91UnaU6j3USj0o68WUP872dfuJblv7XUUSeNfIlWMvam71kJ7
dFareZ+vgDGIcSA1byFmVbVKRQeo0Cnhw5Cwd3bcxF91r0r+uR44rZe9CS+OAujDoPWGSNjcOk5o
aWMNHQqmU6o+CaW5Wy+uw4V6+rRYJ5togg0aaMXRdLYU+b1q/KF0kLF5PQhJGhIQiA50coVWrgyD
qO/rJReW8wlNBQqTuVAXUa15F7Gy8SWgpIWvN8H60UAH7Yh0YvDtw1Xy+M9P/4glPZ8QawWqCl6n
RfHTnjUI0g4N4BanpF0nwnprZrK4qSXYMG4TxT8/H+psQjwZtJIppZPLamcgjsLzIgnfEWkXISKM
5An0P7nHDeDzUc4mNBFkaSNSswcAdFbs1EZ7MIxMuIhRBFK2Lf2CeGpECM5fD4GlvH0+2vmcQPpC
1qUQKdBPUac//7AfPHSL7NZU3F0IC9TnbSf6Wms0mp+vH8fgNsbCjjorB/p0nLYvEY9Cr3CX237y
xQJhQHwVyS//d6PMSrilQE9Vzyt310hFc8AzBIXyIlxius+/0HsRj1WjuUIrjPrb6VwKP9TUNkq7
nUgIHrw2QmJz1NPvHsWew+cTujAU8qa6wd6mH08T8XSoMPWSKCzxjqpcfIR6T4qLVUkl7gfdrHTp
wGrzm5aJ0V2mV4m/F1XKOQQ3SQhefbnudxCPAm1X+VlIS4wYFi5d26TfdZPW0Gb6Dx0dFCSfjnqF
Quk9fOSS0BNtEQ1ZwxG2AxofTY+lxpi/6DCH27UZ5mnzHaHcrHiqrEkhTdSRgP6iRMWwovOfI5uE
28UXVK0D9BZ1O68PNczFn4qaVp2j17Qg1k3ZlP2uS0ZkgoI8t91DIleIxfmGjZODQHfs0JkSJjx0
4eWyoCoQpWTRbXlrKiWsPORzpX6hI3r+iVQZIgFtXi4fg/bO6SdqGlcNvUTudgkYHogKSKXqtKx3
fYjtzOe7YfpXfby8QZcAYMVNyuL9BwIya/UOkuWnkAO7XVQo0rGtmTo6WOMuRUzmUc6tDK16zf76
+aAX5kcExmuBMwRdpfm7pGlK0Wd+NezMSIIA6JHFo3ThKnvR5Ii+XD8Y2GCZvyiW05w/XcwKiW5E
ICixDvCi1r3b9YdpHVZwFK3N1UNBQMCTd7pppwd3NlSkKjSyPRJbyfbhfyXRT7Prk30XV9oC7nq6
EGbfbSrYMyWTFuMZvkp2vVZr877HGwX5TnuI7Zu8E+Meqz71NsOP8cVuoNyt1CGUrr5AgLZjvAzS
AUibPA8awzaHQp2kCJ4iCBdtqKxNemdVMSCAZCcok1y7qByF6UFmvoCu5sMVCA1h99HKu5Sizlbz
zS8An7UN1d1kYaT5w2Vx6GgKArahzQmRZHYJm6g7RaZrjzu1Md6qeqLXSkN09dlmkAmRgs3tlAXM
tiNBuFnb6E3tsiBHsas0673d+Aj2yo24Msh8n8+HoWZnGyOWHGVu6Pp5qyBdZPm504MOvno7MCGi
CxMU+gTqmYWyvMuJJdcW2nwDpkqaUTc4KuVQO3wzW1i7Cx+IHvQ7k0nB7s2aDVXlUoiJVCDvFMQ9
tmljYrOjF8bCKZ7nIiybroC5UnmJgfpps/DPLqVaRmxH3qFIh1p+a3Yate5cDv4qlaHaasMoBQtD
nl+IDGmD3+AsQ5Sakxd4TUw5QfQHtqiK3VVQH0Xsv6oCguzVh4m0kyhQTHuc1OD0hjKSofKilLab
mQbDNxj+zQ2aer4zCNQarh6KAENma3BmJxLM6VC61oXROKrDOynV3ns+cgtOb9SlWGVok/T7z4e7
sDcmgDaYcHIDXGpnXy1pcGJJsFQhTrP7dVEWP2vKeevPB7mwNU4GmeXLIa9pAMuFG0LxqQZTyVUm
e8K11AzjN62M0oV9MfdEpTGsMSCtGRIr4JPzRUyrfCxwABh3pYaXFr41Ma6hqESMMOoV32zWWpIa
WCijqc7ZQ19NrAHzTR0gUcRP6NNFRz1oso6KrWW6NCXKK12I+YVESQAD+S+yMnueSg+4wVg5wdau
CjvfCar8h4nJ4cK6n39c/u08ylBQoKlx35zupRLjwCw0IrwiLbl4TVzhfuP/ChZGOf+6XC2EQ/B4
mBa0k9NRFCkmlvSlbjeIGIz22N/Dmnhzk/FvzLMX3u93GMvpA85gE+uOxQOwMYe5KINeRLKPznOZ
AineZiBFADyhwzDe92qjj6vWT7LOyXOc6/YZOoHZbZ+0xV0pIxz+6GU0Xu4TgYR/vW4kjYK/F2XU
y9GYt6s18iw0/8zSQKgcPj/nwE6svD+E7JYBHf+xNza1CYHCKTUjf4pkvX6g9VYryVpCdOBbVEQE
HSu/i9P+JoQJnm5GGXXRN7U0c6rlSVSUv0kwsKILuEkRigDm9RXAMmX+z0/c+c04YXlZpXcaEJjo
02/iVcjmwaYnpEIBAj44ikUN+kr4vsFl/nyo801G3EfSz9MCakeZFxdy5OJ5XIqOBk3aO8PQYj1q
0IH6fJQ5YY6dBTAZHiS3IlQZzMJPZ6RmeujljdbuKoFQaDf2byokhJ3p2RLeGGN+6zVDdlvVGboe
YPkekMlY/BHnq4peFqVHEKRgVu05VKhDijry8qLdxajp0FW0mxcfWX1kfN1ggf5wvqqUObnFUPSA
TA4X4XS6kWkXMMhTmoc60nRgIi0EVOxh4aK8MKGJYAwAEt4Ryp+zqErXSikNCyZE5oSSjDGqX3H9
0JDIKtQF5NjloSB0cBVNkMvpzz+UN/DXqWovx+zCDVtsTWIE/KZM9qeMvPl/MiugvtwQIGj4XqdD
WUJB7yfI211RYWCaIY34g74m/sGegu/U5/vyPBHkO8E4ABBLEGxrs7HkHji7bTSMNXl+KMGuiawn
G9spw1ezlYh1d2HAS+s4XXyQtqdoy56t4yhEM9jmNGCGhQJXb7xNZZBCKcnc1etIfY1qIQVmnhDx
LjP44ZPR0ioGlCzaXe274aRoHaKX4ePNgw/q7vNlPK93QNqWEaubivtAwqc//zCUTWvVz9FL2ckV
clWrDl0EFDWIiouV3BRg0XnfMpxBkbW+x3TZwibR0sfhypLspHtnGtA1QTrDuJ5DgscajVXV4leA
gVewxpFQF7GGuj744lpIOvcZQGpEDyDA8mYSVJ7O2Oxjr+5SWduJmtkk2qQDL4G1+Xxdz3cL+LiJ
VjiVK7ibZ7slpclfSUGu7sAqfbObuNz7KY80sZPnfD7S9HtPH2YguwgLsm5ErZy70/kMRu3nZV+r
ACni5jE2MR32YitY2CcXRrEggHNa1YmbOfeTVxDzl4yglHbwyFEDyg3VmSrFV2eANkhtlgwCBNm6
MXtrApFpo9ThwUmjBw0kRHFSdeUhKLckInD+eWwNggXJK2Ba+m6zwNhIcjtC1Nl3qjQLbsxSD7cN
/3EE5Wou3BvnFxVDkcPQONN5xLTZTtCjQnMHLA4crUhVtAWHhugAPw5ql3VQK9+bTmkCB+jH4iTP
v9nU/JtebegDtDtmTxlmba6tm0HghMRsqK2lRYAeHeLR1+4NotBJeUVQ/mNN5xXayOeJi8YE6exK
6sGsoewiXKCZV+5zHmQqsqrCrUiua87WsVXRlBEV1Y60x9YJPivSquT3Cyn72X1IU5b8AOirNrXa
5s0hQkrbD1O53yGUDCpLUmp8PEwZjWWEXMM2OlDctCWcdfTUXOex2iirHnktP7x21/A7JpELnZYw
shDzNW3zunQRc+J36MktbV5j0xnmXWwrj10aNxvTxm/t6vWF/0iHEY7JxL2eZRMt1YV6MClWIEFc
OO1gdbu617zbK0eBlqygrEEpcDoSYjaKmbZKasqp6TQIBW9SUXAiYGks7Miz480obBJOHRMBqTx7
1QI0GHEyGg0nb1A/LmFPrTu1fEsRf958Pp9LI4HInwpKVJOIx09v3w6F5iQd6EWLRH0ziUleMoEx
XDh61sLOnFbm5J5nTtzvCq1n851CfTpSIfkljvIx9q6Ty1vco5KHVAX9tyQcnhLJMI+aPBS3uOVd
XRl5H5m50fLm8p/HCHlThW2fARhVKzMmsfFwURqSdNOEtbuwnOalSYpJPZfbcgrvTifZW+qoNTJD
4cse3Q0oQK0zekrPvlTEN+bYRr8//3xnVyRJH/VT2HZonzDe7PPVY5fqoVFojqVJ9QbBjQQRRWOJ
7vteSJ99Oy5gqhn0Tunii9kbjctO66oa9aTalcpwbeaRkLe4lzQlTItk0FZDl6JG2MUwkXayVxj3
ozEUMJ71LDmIJFFxPqA4FawVoAC/s65I0CzASQaJRgT5mgdEy3F5/3xpLuzsKYThOiTf525XTz8F
AtqtThsWk6Gkx30GK7it78re0ah069qrh68A/3U6rVNTeZ40D3bI1h871XGBh4IuGOq9KUXy4foJ
UaqkXs6lgNrVLLgQalSpilXoFH2UdCIh2avUoEgVtMESme7S2tEDoAAG8xEJgtktV5ERIzKTY8rS
qkhXaRF6foEmOYi6X5uusnQck6nmRgBNren0K/ltWfauOnGOMnO8KXR8OSIcHhbiskvzAYBEFYAA
kLh5NkqICQe3rARkfOiQ7e+EtTLQed7YkAUXrrn3esL8rBCcE5qTF8ORn0UtQ9VUKJRCwgszs951
kEe3NcTYre7hQaIqfXqUcFqCITCG38KsHB5yH3MTWHnDVtKMcUVipl9/K9Eo4CGehLOJtGdHwZLs
wXMJs5wMT+MH3egRkpGKfs8z463TUaoXHskLt+DUmGChJ70XWlanHzXFu7yIvMBwlMjGpn1M7xsh
bZpAyTZhELx9fiwuXYEAl/l+dA8Aq8yuQLuxG6mVPMPx6b/RZPe1r3gxugtTurSDkJMgUkEkh+tk
diKCCIEjjyKiExhlct+ORgV+uYz3Es4XC0NdmJCN8ImiQZTDSmz++Ht22uZDy1Airk0nkfAu1lPN
XEi7zsL6iRjFKwUQDYduNsXpN9LzMIYnw22SRqLcZKLrtzqGqd9GLckOma/nx9DE/OTzb3UhBph6
LlO1lwD4XSb+Y7ZuhCjI441nOn00hvkmbJr8r4afgvFCh3vwIYwtJIF7mAC/ZBGOPz8f/cI3JCWD
U0tYCtpw0q//OHo2Cb31OGBCFqmp6ud+/pRgm+j4wi8WJjr9q2aXwCR2AlbG4AoADXQ6FN5tI+gH
JsrXtIwtblmJuY5qWv/HDKiOCrTY1ftVGarNo6V3Ve8UeRt5u88nfHG5LXYrGQf5zZwO6WdpVmeD
YjrmAMVrFcKEjDdRPGLVorgdVtcCOgdBOtrufaotDH5ptfmcGhuYrjkVrtMlAMRYhJLIhdPWauVU
Zd7tZcnER1sbw4XVvnRiPg4128tV29bU6irhNGmJgPDYqziF69nm89W8NAosdhSJ6CTzX9OEP5Sa
gm5scXnxTUe44bDH1t4+qKFqr/+DUYgh+MuYds5sLoGNQ54V880g4g4HDCF/TGWrhcN/cSofBplN
pdNGUQ55bzpoNes72eif5NHyFr7KpRsGB15egQl6C83xdL00CCiVPmF7og6+koF6xxAVt1TF/JXX
Bb/0Bq7S9Wtnk/5aPL6gMOenDi5HANeP5AwccPBCbT+67eiWpQvh3rQ688Ntg3UGQEuz8KzEDiU/
0MIgZphA9DcmWfSqGF1p58uZujCj86F4PUFHT2UeVEnme85LEYEYZPZcGhBMTIjeTULdajWOydvn
a3dxJOIVmjGEYxSVTr9W79d9n0SS4QRqV2wx35LQksXMoi7SpeaBebZ+TEoHjEToR4A+zyZiHBXD
npfcGTqzeu45a2t/VNxN0yjqDnHM4OrAmfEYiYsQAv8Z+jvOSmvkKeUyjuT669Qh3FC16O5bEMEL
e/78YL13stCgQFWLetks0hKklUmcZGyNMPb3cgGvA20GefP5t7o4ig1HmUyMmc1PlkAioKxGJhR6
0bBv5KS9K7ouXmi8nL9h1DhUpA6ntJkIYXZ+w1DWqqlii2OypmEHIvB+6rzWScOg28UdlN6ur8p1
VXbqvlMoNn0+yUu7hFbMPygNKnDTIny4bkUtUakVHXdU3CnrFDghHJumuHMDFz+QIXIXAvfzx3IS
zVUtRO54SyxlFuFlZZIhyKMYjmGVwIX6TIZCYwde9Fa21K02QCusLyAC0dSl67B0p5xfltPok3yY
TBxLS+h0tkpW1pZddxw/2xjaQ2SbZXfoYU4lDl6COJDVjW2+iaEiFft8nS9spqnFLwiMaPfyv05H
xrkOOUMyD0eFILuxIaxt5D5a6vVfuF4Qsad2RvYxYYqm+X/4mnoYQbyIfcOpmCobB8yImurKWoVD
uLBxLg2F+SMX2fToqHMZotbPShnzOiYUdqjkiyxOD/Zoj0/+kMcLD+nFsaYQjwrmhJaYnfcgSkgE
sbN3fMzeIFFF8W3Q8eRB5F8ij1wcCvAhEB/QxOzQ0xVMJWiERpGbTlHK/SYzVBLZgvBKUN9Y2BKX
joJmIlNM2V1F3Xb2sUoR2pWqlUQ6tYBa5SGzoroeMvOdpT/reprvsf7G+gfB/YU759JmpFpMNEA9
khxotp4IU7loxRA3j3pgbMusSJzQlIuF+V0ahWgYKCXlYuNMGjnORRIMdDocpcVYrugqa9N1yC9d
f7CoRbMVqUMBkJq9qGQVjV8gxObEZRg8lLqeIMneak/Xj4LSBc8OO519MdsW8MR1natadzzJg6Ih
d7jyRHK5cDle2Hwm6SjbgdYxQd3skkDFQLPR0MckKxL+mgwmWAtQvmyB8epl40kj/ECAg/gXMNts
C9BGDeguV6FjZ7jI2Z0f7rDDXCrUnm0BRplU+OiFCwr56mwUQnyVB034DpdSse9QN9hgBR8tVLfO
lo1RpkB0aqWCJ5vTrLxKlbElG3yHwKuFqBi79e+u8KxNHMjVlVplXK4MBlOOpJNH+6zq0nZRBc0K
UBjO19nvpJmq7K3fL3V2zgtcICNYNfqBKlEcsf3pRZS5JkpUdRQ4/VQVfi6sUCj5asB2KfwuabZX
4sxQh8XfOM4LY6UMWZ+ubaPWCoyVsEjdY1IlS5gPtGbwMBh2Xvz4/ERMzMXT+JwqH+El9wfvDL2g
2WaVu6SOpYrNWvRJuk20sEv/aIMotQ0a4K1Srv3CaOXnkSNV7vJcGsKnIZUD7Wud9m23bhX8pf2F
R+kcWYimDDcBWxoI/hRHnK5aEYZ2gupZ4ADTDfpNUxdxi66E6w5fKRha5lfs6dvfpZsYyksshW3x
IzdErmPVGYjgFvho6G0lLEbMmzEgLjxispAvgdzPIj5+I78M9V0qv4RAs4hPKqwGt1OI2V5ZowgT
uB5kd8to836dAt1IH5UU35MVhYqghUbAam2E38n2ZuEDTuOcJFgk15RruWaAOYBBn91pKpSPosQH
zsmirC43acCuXlkatpI/Xa/pxTfE3lGUW0lqEOKqoKYa0gRZJhd/4ahXRsr2899zFonyc6jmch0g
EsolO1uWCOdlLbKyyIFindCHtpV0PY6u8qAE3nBX1+6SicT55UTzdnp5iShofc8LVYA+GitHI9ax
JcN7wFgn/s1Ov7qeMbWIJ52sqS2NhNXsmICGpP/sI57jW/jGqzYuSbCz693ni/ceN88+pgDlpE/E
W4p+70pIHyK/LBx1gU5E6BADUlWMzUAMqwK3EfjgelCq3t4YRIcjbuwqxpFSWB4fdA7K7ybNx/Sh
T1SUefA9sfO1JyZHuhAXHYjetdZiOCUpOp8eWYkE61qtFuVSrHB+Jt59FLjykH+aUv7TczuIBjnq
vEycwETda20jsBesPLTt5LVr5fBaKKKKdiupsVdsQbSqJua4vS4t3B/nLwl5K8giOj+U8mjwn/4M
hPh0HVW/2GmModx3ZfW7sL3wZuxQx/n8g13Y7YCZ3nu11Lqp45+OVMstCvp5Hjk4JSXPsD39TS4n
0XOkDia6Gam0sEEubPYJ0GSS9ehs+XkhesQBJy9HL0Ihwvcf68E1xq0ZYuN1/SmmNjR17aF+woGa
zYv+c+h1oYFWFDiS7YDEt78Kw2i47cN6fG3jaKkqef7J+FQGp4vIaUqfp4l/2PhSraEtoY+ZU+AO
dt9rg7Q1YloGKZLQV+8OeoKTzSoNEPAy82imU7GdQhk9c5A18bfmYBnwTTMDol8bXumWQpjxjq6g
+oAHKyrls8u5wOTbs5Igc0YrxTfIbIJtbcBsrEkkFx6CSysIkOPfQ01n88MKJpI0DkYZsYJjKtap
2uEM3al43/WysbCC57ueWcHR4IQTsCMZdzpU35MuZGaZOZGBkE5jxDfI2iCNVaNLgjv3ksb9+aaf
hkN/DroLMdTcbkGvEmo4RZ45YR2OCBXCJiBDrRbCz3Ps8/StPgwzuzWakZii9/hWvV3imdaF7i+r
H5Be1L1iFdOUw6JAs7uVZ4bDjd2m9WuXxNbC0l76ivRBSI6pMpBDzA7eECmNRM+RDTMGzUM8gIIf
JLndl7qSL5zxS0MB4FMovBHagz06/YqDnwGedKMpaQwfIbyWjlICs257y164tS7tF0CLaE2yxNSM
ZiMVMlkxRbPYGQsTQ0vLjdbxWN1IMpB+3HzePr+TL80LtDUZBO1rRpwtoV3TRDJxd3ek1lA3cjAo
ezltkn3dqv7CEl7amR+Hmm2ZqPb+i7QzW3LbCNb0EyEC+3LLpUGqWy2pW5Jl3SBk2ca+73j6+Uo+
E6dZRBBDje07hZWsFVmZ/+IEuIeJ713P1T8DQ80PQztk9saTcm0GgbFa4G353GDudLlWjtZ4eu6G
uQ/XN/xMoaH5t0Oe40FX2ulRSwZ7Y8XEvXSZh5g8j0DeAUumvSrP4aIkIZQP5rBC9+mgAJNHUSxo
PraeGv5Dird8MPpheFfFnXVvUYMtQgLJFwDWjw7M6nKkkxEnU4+imd94vfNkTDj4PEwjgX5j6YTK
ChRVMNf03S/jLDgTRhbKIv4ctcbedAJwqF0yb8yj2ADyPJKbUyrl6SdoTJdRmqqkAJs7RGHMB6O1
7M8zJ/9FwwuV0kOrPeaVu+mpsrYtgR6RpZID0beWzpthzRasZfykEYWDnUUj89jwhP58/zmjIUGj
nzc7yao0tizFr5QKR0aNe2h/WGM2ZT+iEKDSR6rtcXq4HU38bfJMAt2l0mXCt+G2uJxJToBax5GL
XJ2tZ19QpchOqWc1D0FQtn/oeaL7t+OtnABo4LT7RZGb1r904rS8zxUsqTIfPLeav9b5XFZ/KImX
8KbJmgVfv0FZzHM7LEX0o6uSausju7KIYG8orUPJ4W0uJ7EkRJTK5j7z8ZG036no8z6bRbk1zLUo
oL54O/KwYbdIdTcUPlI07pYcUf3qhwlLFrUd5W48ORACQZQS+Hig3jKm0EgxXbBKnRu5wqQYg3VX
f8czKyg3zvTKzU8colCtpKAh405KgxJLBLjaT1UMKid91h/TWMdcMq7T8+3tsTpv2BIjk8N77Uq1
hEeu4kTtmPuhYwArS8oS/j6KKWV4+o1AeExxCcNqg/J7ue+nuahcM+GUtWWNN3pYhO+hAQ6f7o8C
TZLMm3QAvSXp1iWrzGYAp9y6wGn2HSKJD4XhbPUy1yZN8ArgYnApkjlejoWyQYu0Ol+VeMijZysE
Kw80b0S5+/ZoVu4KUX7VIKWiEkdJ8TJODZUF13a1QCjNaA+5ioDdITbNKsLwpeIlM5v0yzYSt7Wx
oRhB91n4FV6x1sy2dse0InvEpVKF44h+Zhqnd7puiPcEWbcAlsJbI2mT7tzJikGS8Yz11YFaj6Lz
lBgLbav/tFIUJAwNZ7z64Ftd6aovBlpbfdgVPoyhp9lBwV0xPQBx46sedsjstY89JsmlYZ2WeU73
jZF4G0u4Op18N9n51Jt1uaGZtFNr5MlS+AbGvscBn2p2pVJtHK61C4P0lxotlHPa0OLP376ZFrdX
UW9FY5ABP1R91T5XNR19fMm3UKJrA+JoCZ3tX89q6Rxb+pRQQGjQdhwre4eGorPD/u/udh77wwRF
iIiDxVdSLko2ej8n81Cz81vUPvcRdrXdcxnOffCo4KT8z+1ztjomlzybK5dwrnSe51RNqbUWPMzI
z3bVEDdPVWHMG1/i1UX63yhypgZypWo1k+dfbZbDw6Lp0zGzpnhv99PWN3clXdNMchrqHki+mTLv
Gb46xT8zK319cLRn5OU6VHidAPnvKnB3JXX0V47FVrNyLSqodBrpmFFh0Cum+c0uzGYjRTJTKfwK
4+r02E1d0n4uh2z5ai+5932m2Nag26xq9W/c+rzKBMuLihJJxmVgwuBvHvOOT5Ks38fAJIZdbznd
FitqbZ+AkzFE8RTSn7yCXpQu3eRAeWrqeD5gutseIdP0Gzfw6q3FdYE0LieZF4R0mkEYp4pjDKWv
JLn2sTfT4hjkKMPWXmt/VnLs8Sacqc9ZpYx/mhG1inIZZr9zO2fjl6wu6JsfIt3SRqTWYKgpZuFW
9A35uXyneMpLqjR/dOlY7aZ4+nr/QaRwhusTfpH8I42cy2BI2EClb1Z1dBhbSO9WW28ho9eWERiN
4GzyDiX3udwuQRzVdqWxT6mvT/Ch0j9VbIt+47S/DSLtSYyWChsZsNK3kBA+jubc7jWeUafG0er7
n5owQv8zwgE5o0rLBG4/jm2Ni8VAxP0L5Z90Z+hBsnFJrrQAUWx5E0bsljfHOzTroNLQOPSHfvyh
Lfa+cPVXT42/O2p7rJXwqWv7D9HU7QK9e86M8VAo/5b21rt67RbFaFt8zEVnTf7U2cqs24pWkp/M
Y/CYeEN51oa0etcDB92YVzFv0lMNWyayOVBXwvBO+tSpfWkpNIhylHu7f1VjwHZKHc5aMX3FZiHZ
OGurwaiL0AKHE0Fx/HJ2NXtysWWMCn/BzzzZeVOp1OdRcZZiPySxPpwSRPV/J28gvwRGb/MavXJK
dZrB7ZpqFnWfZdk7kJmRuZ7DY4j158Z5WDt04msOVQ+3aJTCLscXdZlemQMtlXyqWlhDS9k3e8sp
xujh9h2ytkEA6opsi2YiffHLQLMN6SuzksKfyBk+teZoHLOuLPezMTcba7Y6JuCMIDUF3lq+qIMa
NW54D4XfdU64M4pQebCWzNqoma0NiG8bH3R40lT6pVdAE3ndMOlt4aONV/jDNEXYQPfNsc2VZSNb
XQ8FngBsE7WJK/RfOXdZuVQYSGd1Ye7wC8OuMxxqOrH6ZNIJu71UK/PHpInSixCDYSIvl0pN6ygy
3L7wzTTgzp91pLNHc8vraGVQvAhRjAMRD/tBvh61cYH6AxyHXpONHr7Vj2V1bvvS0Pdqg4T8xqDE
j5ZuDZoJgD8oE1MkkKkp0xBZwuko8Zc0zJT3FOPdcBeFaVPt7Towsuey8uzsVKeO3Zxw83LbjZO2
Nl7BwwUSDdqFbsPlrIYW9FFsuhNfzef+Y9fM0zlWHPekk3l9vXsBeQj8qlQIVVpZHbTQJkVXIJX4
tYXJy7kurPIP7o5oC1W+MiQwLsIBXOhmYPV2OaTRanPDSbXM72aIMQ6Vd99thCI50q4bR2BlTxJK
SIEIdiUt0ctQmYaVbJyZmT/pFiMaUBYsveluLD5oPvYjCZ7AeV/xFHPdLs2pIUqSVfl+SHHxAF7a
He5fHsSiINpRAbwWWTP7qRG9V6IAu/wJ5wsP9TRw/r0dZW1xYBHzAUFHk7e2tN+SHtvyTqFKG+Re
8kpn3MVQRhe2t8qml7iYfelwkbSRGxKHxrHcp57J5/pxjDN/sNrqKSoa3rglK4mgyhAcO42nIVT3
TYXVlSFi0QlsUJT06bRKH6/xF8wnTmn8ZMm4b5Mq2RfGCHTCmMaNNVtr36HwIFaMpiSNC5EovEmz
asxO2yEJMh4Z2l+Khl3EUtk/hqL55o65s1vo4T1re3PjI7Oy7QUEGjIdFBSIKNIien0dJ/08UZ4r
BvxMbEU/2kbj3J9RCSVNofyExjsb83JsHkqzKh3WzI8dvMvVpSx2o7ec8VWcd0Ye/MZZBnglXC+p
pNIhlAbl9M4AhldPfTVyy49ObuOlklNq27LyXJs89uQvYA3yS3LVcQQZ5ZpQOGlxhv0OkGF5BhjS
bdzrW1GkKoWCbk8IUjvz1ao0Tm4QpI+GnY73EhFpkola2S9QIeh0aYmw6qry1iq4aive0mk7V7vY
6tuNXb52oN5Gkb78gz3x0/Ee94M+QGQ4Rjwtmcb8qIfL/3jp/T/rswNm4StoYuQmuu5U7i/33DAX
sepktgE1d6JyH9bO1wK1iJ+3L8HrxeFpRHYr6H/waWTpi2roonAeW90Pc7ZAshjtMU7iLaXnlcuB
Ph/kGaGlAMZENgctmn5MRyXW/FA1d4Uyf7SzAoeXptvFauXjdf4ede5Ta+c+MM2NxEZcPJd3rw1A
TShagofj0SDvvzAqgU7Dp84UnDYf0s5IvxqoPpuoOZjFuyBPwy1NqZVZFZhWipp8I23KO5drp5s9
z6+QkG7vdac8T6djvkTd+fba/dKUuRwZNSu+yAwMyO7Vnne9JOw9Pa59r05Ah3oiK9tnYd+mfhTm
RXQAyJQ1/gSkI/E7CKzNwUj7oNlZo4F12liFyrxToynr3uFMYyinaChTdWd2etqczHEmH4Ig0OLM
46RD85jEav0jLufy3wFrz/wQKhP/f25qAQZPo9nM+6gpomiXU7pI93mgZ+2DVyRNemxLI/1ZWUB+
P9yegmuxB4qtwr+ZtrwAN8gVw57Urad8R6mHbl2yj0q7xFCttjoIKV0XhocUYOi4r5cx/tAZVdnt
x3FZPgcpYqEH0oIQVKg2ZskhMYq0O7R13xs7SpCh9hgMpRPv9dzozI0deX2LiB9Nh5hsAM6pjCIz
ldKIw8CjojqrzmMbjfGuGDC5UTUsem9P0PVOJBTbgwxAcAjk0p/VAWAuOqP0HaOuDlm/9PtmyJuN
7+N6FHoVdKHpDsuNv6xEim5qlNK3s67y6W10z1FQqXenuIzFwE5CyGhTZZcyDG8YeMzFbulnyEk8
zZ5lo+eaBvfKo4kdZXiiVgNkjDW6PLtGUqleszCWIqViWZYFLgVLsSAKN2xJ+F1nhYSCLcYFz3OH
9sNlqMyti7pfysqPu6x5P0yq9to2SX8MrXH2MQs09nHcFp9u7wjxl0qXhoB3iO4V3xXg05dBq7ye
dRARlT+Mk/6K/WZ4atsyRC8UDzaMLNuHvqQH6TmKdbodeaVALOB+XMFo62DOIBfaa89plQDCmq8H
WVad0rZMwz3tb2opY1e330wrsP7MI07MaRxUXB/nDIvv47SotbNvaUHYx9u/6PrTwA+CCwXEgMSO
+vjlXHSmE0004kqQVxPEWFytwLlrRfeFQln2gAPb9P3/L6CU2alYzqNByeZSnfRTPxTWhzAYhxfV
SufnMNjijawOT0AfUUxgn8m6eJUeWE3TM7woLboXYPT9JxM5qM94qx6DbOw31nftFkBygv0sOtlX
/DJtMaOiiLjW3KEM/miBSu1HdGE3Mpa1y5OkSKhwc0rp/l+umZrMhhuoXDMaXcJjPKXKazoZ7ft5
UsJv968WHHqVtBItTx6kl6GCuDLBVLqEQhDgb69xixPWS96OCXdxTg3zDQjk2tDo5aFDQlGTr5mY
4DdPKA+B2bkO69Kvcjt7XwWOvkdFyzhqamJt5A5rW0NgayiekpTBIL4MpcTBoFgutfeIrkYPxnLx
8CWFIDjt8LdxwndqqXjJxtd6bYNQjyZdEYht5BYug0aBoqddTnsvN4a23TVIFFePo6rOxef7F44k
gyvVwNL9ih+u5PM492le+a6CS2Vqh+FnK1Kzg4IGzFHRsmVjYGuziQo3n3OI4jTZpIVLlqUOBp2D
1lBL3ed0iep9odnlIQeK+A614HmL2HQdka85+xLhUhQEbBmTG83LNKPWwdYssPYMam/ewUL8ier9
lx5+0EYWsRbNoDHL5kQfD0W0y4VrpjrqjLFFqW7Ri2TvNEhED97s/G1havllShT74+0FvD4J7A7R
sASlgviJfPKqoKyYSSyXjVYxj2arti9tNTaHCE73l9uh1sYGd0VY3tB2hi94OTbbaE2uZKvyK9BR
r0E2dekuCFQTewy+iGcHP5wtQ5/rcwDFEmybIKSBSZDVFetmcdS4ZvEQ3oqP1mSmh2VajI10aW0O
qWtRqwP3TlFQ/Pmb24RMHsogFm5+CGt+8JVxmn/kteIuh8Awko0FWxsScr3kTgL3SBv9Mlhh5dkw
0P30oyJw9kFUTocG1c+780ygXm+iSOfMsZHgSpSy9g2EOQ6FGRuHZEqzjYm7TsuIAqmSJdINNoXY
MW8mbjIXrE+nid1u1Mk5nXXtj16LzeNoNeUnLJabEdBPMG3cIaszCOMIAVENCIQMNItG+OFKVtR+
iGdRvdMGCwV/K4Tmdri94df2haA2/d9A0tVfGqGRml1e+3kXZO/K1lKOPSKOX71uU2vuOtdkJnkR
kGFhzoLg2+VMOn1qW9aAQbk1a1F+RJde209aax4KTaE3Y7q9+9BnZuo7Q75sZCOrqyhkZ0WfS2CA
L2PbA2hiI0xq1Eisc26o/4Q4hCDX1Pl1kzzE4fjj9rSurt+beNIJ6HvHW+KaeHZQ9QfTjeddquN+
/htRqCtgBgvznJrK5aiGApmkwmHxhqEpEJqocbwNDe3hdpS1LQKKgQUDK0VnVz5n8aIbWWVWflH0
4YluIVcV9MrXhurb6+1Qa9P2NpR0S2FPUM65zRbp8xC3dgPkRr/PazP4/Btx8Ob8pfXNMkn1Qc1q
HHBMfe1nPMz/BGCZ2ntlDKIto4C1zwmph2A4ida0K30qlX4aktzkilLLev6J90dG7S5zqbPYteMr
zWxsXVdri0VGQZcJui5CP9J1FWr2mA06WwIge4R/Q4NHfBlOj3qrWy+3J3FlcEKfkpwY+zFuEGlw
ThwY8EWmxi/NqoMurQ7tU9WjkHOgz9z9rMugu7/XKqykkLLDL0YoyEhXSK/GGT0icHt5Ptk/ihn3
ip1rKsWWE9hKiZJ0CsSeyBl5CsmPcUftuYnMSfh0996LVtnxsXHj+tFU6+AJrIH7NW3r5MGcbNcH
dud9tWYlvteMkbyYUgBvYyocvKPkx01oGDP4VmCXdgakM+qV8mEewijeKYEz3f3auIglC/MUgZ04
Zawxs6Oh7Gcvtckju3K/NJAab++blS0qnlB0TgTqGLD55a1lFOidpVFb+liRdafG6tqzHsbBlyCq
ko1RrdwnMD1EG5v7kZRcuiCNcumzBfd1v4/hqelOUL5MeEDe3W0Q2qb/G0X6uMQQW5047wVdMrFP
k1NO3wqc6zeO2+pY2Iu0gkDtQ467nLZpcVLDTBmL5QzjrnYD49g71bjxSVnb+RYCItTIxXOCzX8Z
xsxZmkpn0+Gc+Hm2lOaTTnOX3kO06+3xXd2MD6MGl1mzlf1iNN3Gh3pllIQHq0SaDzJd/tg0bd7M
HSqxvpINcSuEWryDmfVVvTHOlcuLjA6yhXhTaECHLoc5dvjkuC3INvBfke+5S33MWtXdgRw3zkGT
3c9wwteEJwzSYcwp6b4Ub6DIjI5RAW5bS39Miae+qPPiHG4frbXZextFWjw1gEbe2EHhR0NQHfux
GvZd3vx7fxAYVJpQDgYLJWND+mxSrDJ0Cl+vA/2pUAf7yGa4W0+HooCggkF5QyiMcJcTVmMPmGQF
V70GEuVxyLroyeoneyPhEB+My/onUWh0iccXxWRZsTRYFjumoAi2HqLEX2mSDN80PfO+D11YNy+Y
IigNiuKp+0hmO3r+7Ylc24No9gPxomPBq1PaE4E5ONaY5JSwPeOxWIJwXxXTs67338qWTOF2sLWt
gQ0NpGQiQUOTLinHKhKgeaBS4zytHvPQNt8VrZZsadmvXO5Ur0mtyAuopMrNLphTQxUN8Lm1Ipq/
j41i7ms1Sw+RGnv3v5EoGwm9FKpkFD2kZMDzhj5tVTZ7uYT5d+g/2jmHa3q8PW9rAxLiQcD9GBUv
l8t9qORWlieZwT7sdOUpGBv8APLBeMZGLty4k9aWiJIRvFTgZELK5DJUXWmUEQ1CmXWZH3KcZg9L
upkhihKGvOVZHVhepFJI+0gljijAuT0KvAKSmTseJi/eD4azw7f4g+00//CqxvImpO+FU+j9UAYK
fWwBpNQ0UTuS5tKDoatFFStWtcjvNdqgf1dQA98406vT+CaKNI3hokRL1jDAbLISjDNjM340kzzc
qN6vziPpITBNcT3J7k5FjUS7VUHxj4pqBF6gzo2QkQ8f4qifPppKFD3jANK+y7yBvNG0e3djZ67c
XaKcT3WdGTWoSV9ul87utTmKIHCheee9L0MtOQ6qon6am9F+X8SoxrtO6fj8z164u/tQgEmhsA2d
1SI3lVL/KMZ0slWAp3ae0zzrkMa+5dpkfS+hXt9/b3E7gmCG/kRvV4ayNYpV150Sgxn1bByAe718
VhPd/nJ7QCt75iKKdJdgdRnhpAIIdqma9DFU69A62V7VbOkar8bh8uW+EmJxv0yw31STvD4e2rRm
NPlodTsD0kezS+do3tL1X7m1eJphqa2yRIC9pJNWVWrpTjR6/L4rj9lcmUd3TP6o6vJ+1BBt3l/i
4kgkYLAgTZymLxqbgUBxVHiPUVt/CDTP2Uiw10aDOyySHTCBBBz6cqe7pAFxv0BZNVSOUlf1H+zF
jg55n8x/394HIkGSLkc4zfCnRRGYx590OZYDXn5lqxGpHvZBD9tob5SqcUz7ruv3meYWuOOiKHW+
HXZtW1CbFThGzCQBYlwOEIewnrskFuoPk71ztSo9mEgM3P99sXlScl8Jkh2trMso2eKlueKAXreS
PNnXhj4+xM5mBrA2FspR4Gl1FH8oRUhRerApRt3lvosew86p+/LjaITpRoFt5falnEJtFF49Lk/y
WDo7qyowHUTxsuFJmTvVOvLgdL+FaV/uw6h2v6BAle6tKFTynVsn2sZkruxJCttYTAA0A2cr375K
s2i8yAG0Lwtcg7yHA4dsx/Q41xjA3707LkJJeWJpeYmRRBBA4f45B7dxfhh8wX8rCBglnc+ZuG8v
l63PzSrr6BahopzVYNnbH4Ma2qffGIlDWQqkEpYWcgJQaa2ej9iP+oUaAVQa+VpoZPnH21HWlgZj
ICFHK2zj5SaOkRuocyTMV5uF2DJ7cafsByvrnnBRG7/cjrWy24XfAZ1nYRhx9UyJjdpsR43nctfV
9BU9QS9Tw+r1N6LQREeyGwAvaI3LxamVuakAY7DZRgxbdppZZ346q8tft8OsHCqAf7y+gQBC3pG9
2dTOnKokHsh1k27+uMyR3de7Jh0hrJpIDLW7XI36+eD1LVaFaRT1j0MfjPG0cbTW5pSbkK4H5uog
y6UbpMLKOCrHIPeXKfxrTmLt2dXifKN7tDZWOqZcgzA2QctJU5q3KvhGgw+X1xvRDkFAF5G24atl
dZ8i3XgykuH90KEul2rLBkp5bXvyJeOgMT5QN9Inc4REPWh5znGuLOfAc0w9hl0JBrxOt5TDVgf5
C/BNzwVctDRICP5LpdnwsQKr+7vOEN9tnebB8YJvi7M8KPGEcozxZ25mG6dCDEH6jP7qSdAwEK94
2em964OwTlNIZ0HR1vm+tsLlT6PW21e3URrnNerUxH6IIek0R4oJ87LxcVidYT6joKCpt1yJiiEG
osRR6uWo6bs2LoaGMuxVLRuOFggUfXf70Ky84oWbOIxFelskJ9LFiVFUWjsGubAWq9YBhzWjgXM0
GLvQ5GnvpJa1VZ1eOx/ieIjCgfCvl1Z1Dkx9yUa27lQKuYZZsYZDHqhGtzGy1Tg81lBTFh90WZsN
ClqvzIqb+4PmFRiODMveBat4f43WAQPGC4hXNor50mjMvjIYDmDfMoa+p1hV9RQm05YS5tpYxJkj
GeZ7zdP38gY1lzYq9Y4tUSpqiohtFfqumTovt/fC2sZ7G0X8ijfpfWq3tNkHA/nL1kv+LivEJzwv
DL9nwaje/y5CbJ3yETQSDatJKZSVK31FHZfF6VvvMNZVeFgA7D7cHtDqtJHFsa95zV6xuNXAzcrC
Ytro6KZ/I+QV7OzSNf65HWXtCNHJgOnPf1TjpMWh6hFh8st1AXDmOwTLF21ovX3WKMMumbaQECsp
PmB6SmGWSKquVDtgBKhuhp6FPw/tc+RWwXslt+dPfBDtV5gCgDyMLUOAtW1B3QPtE1wHqOBLWzwf
K0dBtLzw6WjVe2SErF0VacteII43zuza6KhIgIbDp4gMSyqbRlo61KGi83GJ+/411poi23W6FR7b
YAn+6HCcO6ImcvfpYgtC9/F4WhAZvs/lvl+SYYpGpy1OjttWH4w0d/Z4sTfH29vkajMShVczWpHU
LwVG9jIKJaVGxcM1P/WuMWXPejV2y0fHDrIt18Cr9SIQ6i4cK14w8MGkSVQGMOBtnGUnSHQNPFUz
wjDWK3dJ2m59PVbGJKAXkCHAwpLtSFu/jRV9TGw3OyVB77n4RKjJQzMZ+r0njCLpL7Y5Cs7I8MmE
GLpJ4N3rKD2xdaJ3xWgFfyIe2u5DCyO+farZ1eH2Wl1PIZUpIbYtXnvcQ9IURn07WVNfJycripoX
T1HHn0E99mfYD94GRvsaSUzzGViTEFcjZ+XZfrkvCmvuhihpkpM2wfTFRXJ8HLDN/jDMav9nUxru
UVV679EbxvaxwNvqVLZF/DEEprQx6OvF5KoUMuYo5bCWcs9iyK02sPKcQSPk/U5FifohThJtI8rV
ERfC4LB8+ZQgzI179+VwEUa3hq5y41Oj6goSIZP7MnrDvA/jpf+rmdT5Yzku6t21WxGVPipYcQqG
V84DLlIk1A7m+KT2c/PaG+r00lBl/nh726zNIHHwOAOBfV1/UdD5dDPLjE81Ymj7tO76XU3RYmMG
r743jEXkT0jJccBh2V/OoGvnlRaOVnzCTzH/2BgRDk+FF5kZkPd6/McygYjeHtcv86uLjJiQQsIR
wS20MNmolyHjfOhRwK2S06KnWvzVU5p02NlaYxgfFCrHy8ldKiPfG8j8LvveGdwfk2k3wYF+ihoc
1Sptukedvr/iGyyxuW/yrk93SzBM2a7nVtR7CvZJmX9QezfBdmLU50J5DUyvC541zC/HxwxxPvud
1qVKfEyCeGjOt4d4feLJ4GiRiPmkFCjfZDzHm0U1IsVXbGwh96jLpD+8ugiB3DpJ++ftYFcPDJH3
cMDEWxiHLvmJH41GFfK0SVAiqaoHZ+mqx6Vwmw9u2Q5PZhaof88AwagZe4N/O/L1DrWAnmBQTXBw
2TIe0B41TP9sNT5pSuYe7bYAAILL972fcRolfFKR0mAmBZ31crtYqVvbWmtzxkNv6R55JOrpA+ym
tt4B7sdxClxFn55qOwNJd+cAeTPR1uAMcv7Emb8MnRshf3eghCdPsQN1lw6KfsjQLt5CGlztF0Ty
f/lXmOiSUHAQE/0mV44nJbatZolPxpC6HykX4XbWxa7+0A0dGKLbg7o68b8U+aH385WgaChvzlqo
+VVGH5+USfuJbSi0rll7Hj3lw6I0G3tzbWDYhvOWIYEwiHY5sMZb+lIp7ehU6kFz7LLAPnE1148B
6MeN9PzqU0DpU5CghGgk/WsZ1hiUyIZjGcFFNida8r4dY8t6GVPd/VE4QxTtm14Jl13ROflG73Vl
jNQv4F7xNAQwLAcGsaznE66bp6EdtL3dcE8PnZvuJ3fakqK4OnCMUbjQsG7g9yF6SNM5jRGtB46C
myB9h4tUswu0MdjY9WsDYt/zgqfNKypgl1FQmzNdpNyTE9zU6JiFCmMx1OS4pOUWWv96QEwaPHXe
biR+NGIvQ43KspTebIanKp+G4zK72kvmNVsQx+sBkf07QCe4pqhLyh2g3K7DpXEj3c+6NP0rc3m3
e0aVfAkbOr63D9f1LiQU0glCroOW8i9a5puTXJDnVSpC6nyarM95E76r+vilKLTv9Vw8t0119/ky
BaBL3P5cj1fMPzWmugurQfOrqHNPQY9fVWLp1bsM8dmNa2NlEtkQAHNIFNjmtljKNyNrAP5FwP81
Xy2cz5jsLGew5ulOU7po47OyEgm+AW0Z8QrgWpQ2RQ8zC16ypvnZnBs4jFf93q5s1YcYvmXIcH0X
8uBgB6Kly5JBBbscVNHM2Wi7iNeW4dDte0gwWpb+dBPl0NAF2NgbK5ud61bQG8iJNVj5l8FsI9TV
FkCZ36qO8UGNh+SpUzGMvr0DV6PwQIfyK9wLZSC0Bo62gtOj+V1rz88xGjlHNUq2XrmrawQCmtRR
qNLIgBO0oTEVh1/kewX8oR2cXUp9tRfEP+vabrc6q+vRhCAaECu+J9LMRW4I+atyNJQWR2evjVrz
sOA59JBV92vJ8QQlZyOxQdiWSrG0zVvDLJQYWIrvRo31GNdFcirm5m51YxFFPIwQTBWet1Ldu409
N/USi+kbtPHcFmb/ECx1s/GCuL6M2GbggyG1Ahbg9Xm54aKgntwwSnXYSULkUM3VvH1YHCt/0oOp
0HZDDutsF2DSPG9s9esFs4SzKmV2imHoN0vjQwNJiZPGRMQwCb3HHJGGXTd57rtoqe4W/+MbBeRE
4LhAf/CBvBykMk2B05sTvOCG/r7mdtZec+ctz+vrUyXgLWwIODwUk2SUB5BPlTq2N/t5mI07J+6q
XZbPW6rsa1Fog4il0nEElaNUUb6gkB4t0Hiicc8DXz9UnbtVO7p6MEAAB26B4KsmLKJkvKdSKa7X
ZtMEVcI0Ht2gsP81e1wcCreM/2yWxT20kVd8y8puiwNwvS24MeCpAzUlX+J9dLlWKqZekQHvxW/D
qTnlQ7iQljn1Ma+SuxFB4nLiW8UNhU4IL6TLUFnQOGMEFd5vXSixcHMtd0d/PDvPbVvv8bBwHsSP
yffdlGjf7r2CQciRpZOM8i//XcY29XJB+y22+YBpwd8xvCkMwLr677ujUJgjeyKUAG5KN5WjJs4Q
FL2F5FRko0jm5sOXLqnMrdbHyqIBbgJYJUpLoNWkHD7z8iSq89DwizZSj7Bfh0Mzz/khBttzvGtI
fB0FGg+ktbg9xJflcuKUvpxD1YzQSXSiYNnNxhCG+0Kdt4rQ0jn7Lw6WgRiMiLMg12jThqu3BEx1
NmZX2WtRZB4jWBQbl6B0/f4XxYPzQpkRK8QrCZlyWaYoIUpTJP1PeF0O9khBODQHNdfnf4fcTY1z
PLtWvhF4dXhvAktXYsjnBUyQXZ0r1NxeM0ohnzuayBvv8rUomC8yOOEyCrv3crHKDvb1hA3TuXB4
zBVd7p2iRpl/3L8l3kaRxqI4+Ou0eV6fLbNf3kel631MkNDYMgiTEsFfawVGjBoKAC4uKCmMPgbl
0uFsfk6i4cnuxteCke2tvl92U4Xe3/2D4stIG5oMF8iMFM0Ns2BJurw7w3g0pwN4tAoDvHlRtwi1
a1uQ7JabkFhUMaSzC36rM5wy7RA5bQFSFQq6EbT9ymn+FPX1ULxXgyisjnhcmfPp9hhXZtQCwgWo
gPYL8CfpAi7NITWpwvXntgOetB9UoCEPzpQjr9x0gWH9lebZCMLrdtSVAbMZ4UygLkQbWlbyL22t
Xiw+KecsCZNdatmB75AhxDsyRbzetDp5dBWzvdN+WWwfIFiYFdO7FZYI0sN8mZowHbOFsLoy4qJV
evFjHi36y+3RrRw5Cm3sTtpLLKkqhfEw00u9OGrOVtAG/W5pyUm+RPEcbmmhrAYCREoBH8lqyg2X
Zxvhp8IcYpuzPTjxbgqRxlOG6U7bBTFrtMpoL3Hrc0sa4le8fVLOFV4+CGmeDb18mhSnP1naEvi3
50zKdggCPV/cIJwCyvXyyU57Rw/qua3Pk9Wlj07V/tXXNfVm7M8e3Uxfqo9BGFjRISv0cktb//oM
AMrjgU5lA44I3+nLAZae3nZUnapzUo3tS1VleK0p2jgj+ec4+BNYYVve2fX8NV6B1xSQD7I7+Z1u
2bnqjAbjNUsSkX1NMf+lyqG+HKtsnM+mM3QHep/dX7eneW2oeFySIgNmg7wspXaN0sVQSvTmrNG4
bnx1mkGO5iZpGIIPWazv+qI0543zcH3aAbTwxOHzI0ou8lghjmpuiPb3eU6m5rny+l77VCBMkL1X
PPStdrDElPhUlYvX/HF7uNcHRJRswTqK7UvlSjog4FHsqR3y8hx2Qf4Y4EhFB6O6kykl1hLiKpgh
2ti8PmQLb+iBjT2PY3nu6yn1Fb2uP45dvdWqW1k6QY/l84BRKfeLtHTgjN0iybLyrKIX9mjnhfcv
zoDDgWdlgQ+alt/pjPrfsIA3qNTieM7LFVPXzMDl63p5bsIxRRutx083xnH49hJJeev/ROGlQ02W
oye/QSGmWGaXIide2nO5L0O73+kBkD2jDLbKSKu7AbqKQJhzy8j3cqMGmgExhhkcrf7B7cfibGTT
VtawOiBaNfCMQRRf7XY+qJEGeKI8Bwn5UBg3y2Ewh/FlbOL24fbcrW4J1kfQ3CnFyaWqOrGcFkpM
edajcRl3edDoDxgII7ygzZbzpAWVfl8V/b/VoqpNIRPhRbD6l1elHpbkqZgxnScjdb7/H87Oq0du
I9jCv4gAc3jlpB2ukq1gSy+EfW03c86//n69vsDVkIMhxoAhGBC0td3srq5wzikLEW6/VJ3419xz
9iZ23fta+EfOBZQ6HrhVUMSUBwZXqTMHQ9eGE0pX9jEC0OU/3sJ7Xws2ABR+oi85AeF2Qa0ki0ym
qK6wf/uvSdbYvw7CawNRq3vs83umwMVzobiqQDhX5bFB6ey6yTAVkXIfRJv2p7krrOPcF9FOVHdv
7342Jf/+pyeb3GypafmVV89I6vJIpdtOjhWB4M5zcs8OCBCuFC8oxZDVN9IKbdEmTZRXOzemcxpZ
9qUxUXt9/huBlgBqRE9FFjNvV1PWAJnrOmHiQFFV4Ts4xYV50CA4hK9jwVTD/3AkEByUSBoOufMm
W/nT5iXq2LmFs3Dw5r46msKLXhK9zv1ZT7OdC3xv/4gR/2Ufyt7i7cpgbiDm0eLT2bXlWBr54jdV
Vx+f3j/ZFeUZlGUdtJpvrXRl52Gn5tJ2ymgxxaTvviHeqw/vqehoYsfandceCBIBNrVTtHTWMwuT
xBKFXnj41tBRX5Ic+U2hz/4sXD9lVPwhNUW6c9w3fpCGLOxrCSKTrMd1JSdWYEwgDFdcnVxRP9nJ
h6o6VOrSHUeE0k+PN/OuLdpTvCM0qihl3m7mYOqV0rgceXeJiJqUrG+qc1k0fLVWJManRnHGHae7
OSUkESSGhKe0CyRe4dZklVmRGdLAuapzPL/PqAwfMoZ+/PJ4YRv3RKAg2zm0EymEYOfWihJOZuZ2
GVZKSxz0pjM/lOVcvCRePe+4jXumJJUdXhUYE9gVt6bisVQLt0C5fppE6VP8bs6VdO1dEovnoOtv
UpESFMCQIu4zb+StKbUY9IJhseJa55n1Eiqq90Hvnexd09nqs8GmLODz6sueDm3f9QYalRqVzmyJ
q0gchrkq9bcinfdmIW6On5zkQSgLFB90K7W72/VkRRY6cTs4L7q1fMg1LYjD0fUZXfJlUMIn+wP4
dJpDNKjIlZn6Qifk1lgI3qMwmOJxTQjvT3YXRpnvhkl4rPlnT3KG3oxREpAx9L+4o1tjptYJOVum
uCZWoh+LaPH8xSj2gJJvxfmfYE3SDO8VySxAAFn+XT0m8JjH0gPfenX1Lhz8rOjb6hD1cW6+ZJbb
lkGHfsn0CsA3OzYVr5tfjHH0oY60ztrBkW++pUx2cVgMTwYrjPO6XbG1yHk0rsv2zoXHIOzQU1/A
/Vnf3aSZ3rcIx8w7T9vWIk6Zqq2MGKWS6eolqFQn7Iq6y65xZze/t44WvoP/m6eB26dOfgQ+E2s7
JjfOC7EieJ2y/OghF7dmw3pd51pNZWbXBga1n8e5dnAnc48ouPEoyCfDQQfNBd4WpNPqpEYth3gK
reE6znRjiFR6H1GO5lAu1p4k8dtrcnuCyNnRlSILk2nRekVuxm0Qbd1do15M701tZo5PHbUCi2ry
zssYAOhqVu8bTBO9VHpRvCNvc/4YheX4cWjGT5IrONHU0lDQRugKfOWGoQuZAwBpnTfXouia7+AI
db/xunTnsG6/Izk04Iy3MEIHAHV7WNVWC5fJE+21H8w+Ok22oQT9gJzBs8GeTKPJzaSgLf33dUi5
hDGDUaO2u7qK1n3MSys7z0abfmdorn58/OJtl0QLD3wV1UAWRjf5dknQAsZsVIbiWiaIJfv2oli/
tro6fXlsZns2iVzBE9BCdhiisgYWz1ltEOgtmOls80AEg0Z9T4YbL4gDPza1ud+UBliJFGQGX0zi
fruieXFreJDlcq3FWPtRNQg/TYz0SLOyYeZ8+f2xuc3KQIuB5uXdo3MCUm0VC7VmDYjLM/prujDX
OKs6DYVLZHd43PcgxHdMEeBB6ZBeG0Hw1fGre6G6szUP17IX89FhpR/6XKtfyyp8umgk0dD0j6nE
kwaQ7N5uYtQWNmJ4iX7tcxQJkHerYGHZ+U5gIn/hGy9CXwsiFD00G+TiBpqx2JVX1Vqmkw124hyN
ocMw1DT+YzAZPWYVlf4ur/GoO7dLfpGNVQpxNJWlLNM6tzEmw1Nmb9Kv6mCEpyZqmtPSufHZq7Px
g7Z0w6tTmPmHxs7Cv9D12CtYbG4cBR6QcVKdnI6eum73mmWVQLrw5qvS2OoRQf8JkcH26QQOK+Qf
6MqCg+LMrHJ6EJlulmrcgraYiuM82P9Yba0fR1vbq8mt10N4RKIoZfCRJJcg29ujEkLsz9KpVQOY
OcrHkXseVIa518JbH5U3K1QWkRWSykLrB2cirM292F2CUHUrCW/90pjjLzrwBr+LrB+gmM+P7/Xa
jUiDROcUawmaeU9Xl42RDMnsIL0fZLk9+cKJ7OM8RY5vGtm3tog+P7Z2ZxMl6UInf2OC10ZysKmt
ynbSegp6qP1Hs1HCQxd39Y5rlJ/i55NPuIO8D414CrQ443V/XJERNfC7MRBpUf5llZp5LKdluEx1
mL2EdWv8niVJce7K3ZD9nmUGaFFJki0OTv/tIemMsM4tJxkDU0vq49Qu7VGv2/bIrzOf3dwpP7UT
ejZh3XhfH+/s2mnKNRMX0bhBK0oSy28tN9lULcY4DkHaFeoJKL5yYHCD6hfh8qx/ZqYWbTVGXvF+
ka6uI8spBoai90UX9NVif0HqAOZ3rUVfKmfaY/i9/azbT0nJiQK4lOCXCeTKQXtdpkbxoPXBZNiJ
yjzUJY+CRGnt4SuPYxYfI3PMky/u2AjxMg9GtPjtlCfuB23wIu3gqaCEAoIqoZzmTJ3E0TKZUbTj
abd7b1Bllgg1Hq0txWc0zXHUp6kP4FGB+2B0YPVxSNzy7PXZHlToni3yQmASHGL6uKsNsYYyTlom
4gZxbpeHnlLauzEfI+5SNX19fKS2l5WDDCSdcfK8/RsJzVREWgHjnCOVVu1nz+30r3OWPDmnjXYR
8FXGi6DOIgkoa9CCGuZl6wq7DYbeCw9xZmcHYZvdzifa5IJvZkA4kfRhhbrs7f3QCz0EYMz4mMU0
yj9U5pn+MwkkNLsu6U5pZc+vERNBzvSj1VPdudHVikb35fGG3vl20NzelIJojcHuv/0d8tBapsRV
2yBN1OKDFVbJ+0bvJkpZ+bQjIHDHFAEN4Rp8RFz7uo4U23lSueXsBdmwpIGeAKWpLaW/2N3T2BZY
qhx9qTJBkYcNlsfopxqqvuRdO4S5G6hZpfmiaZOzEFW4806toxlphecdDycb1Di5lRXHBBhEGB9E
Ti/OzGl2gSQl5Qui2uG5bYf0q0nAE3h5Hp+r2U4vjz/d1rFTUoXYJnNB8vR1X3PJi4HRd6ET1OAB
38+9/a4m4r6S2yxnooX6vAya9tGA53B8bHj7PvPxJL1XykxBzl2dGT3sWstaEjcwnez3qEYjHQ3b
FHHLbPZboe7FH9s7z2VHXh4vJtv/66cTgZ8mJft0AiVOkfAU/Ri0PDinx4t6m3V369apDnBqpDIe
JYN1VZDafg2QR9ED3WA6HWjDyBoC4lS1PzqgmHHc3hT93dpGqSF9XLvlx8LtjOaa500Zg5Lk5aFl
3unaxzRvnPgKQj38bYxrW/dnd+qVl7Ypw/dLVqIF7cOSsISfgQsQPoSXdk/oens2QA0TyyDDzlNF
Tnt7NKlIzmRBlhbQ8YFlMoedajCwa8rGjxoVl/FcKK0FwKBWKDm59lxpOxzT7RkhR6d5wflkSg85
7u0vMIZLh9y10INMY0y1zwjWzv0qCnf+zZ0cZzlE7Eu/42A2BwVbci4UTDBbojlX/lQhMIDV2iVB
s2TTJfWi+NwCgnh5fFDuWSG7lZhKUtyNYONshqVFBygNzEqJwqsZ1n11QCphznbehzuGYATDreHw
s5w1AhcCWKely5gGmVvBnlOL7lSLJvry9HKk8A8gKE6LZPnffqgmbjpliuIsAJcBJdaa60MSo3P4
2MrG91Pzg4xEyZgfA+5ErvUnh1w1sWVOYxgH5Ygik51U+vtSRx7D0LMnRxkSg0hTFMYkvgti0qqp
1WYpU8jtJAlAEy1HpZ7CA0NonCfrim9WJK4DvAWFxbWMW1s0UUmXJg4wVpOaaFlZH9IpKve83yb7
Yjm80BLBS5WD73S7c4U7ZIWXF3EwjI37S5cu5ilLausymap4PzpKfaE1qj1ZHZCroy0NtEuK/ZKw
3BqlAl5PCUPfgogZr39A45j/yNwhehc5Q/K5NuzxU2Ijtvn4jMgzcOOASb9k9YiPJiEf6yKqag2z
qaVmEuS6kp/DOlZB9eI9n7cC/Q8CIAhAMEjG7dK8xaUoa8Zp4CSxcTIFWpehZu6Ba++cd845YaSU
qiW5XPnfKIrSfs6dNKj1cUwujAgzl7ORtpE45F6+C1+7Z47qHrV1Btrwdq2ul4MciGsoYxXUjQiD
ceLJd1stOgM2Knac7OZlocyLk+UrAYElOV852XIeqrarqzoIPWOsjh5AjOwjhAg7P4Bd1hlVG3uV
Tri19MNFGBUCgI8/4HatDBYBuEbNSkZ56wbvUOlW78KDCYzBWo7s9F8qT/chGpa9O769elhiQ9/E
J+lcrFyjEE2BfmFXB4irhO8rRTEZxu44vxCLG8d0srwXy1ni56QbZQqFlgbvNtRK1CDWJbJoAMls
xV1J4rZMFwiP7aGewAIOdVrsXLg7OwlyGIVjGJx0zMzVLQ9TNfS00C6DWmN4ODUWfUkOoz627Unr
1FDZiVfvbCcdV0JliFHcu/UhBSHA9DqPeMM2ovGshd38DoDN/MmB9fjJXjLtEzOf9uadbWJ0MlK8
mZxMQKBOA+j2ujM6d0iLsE0Ch5TgA2ptxskZpvIKxU4TflFFffJ5yWtPfKgyxWovXZ47O9u89Wsk
kcwcgbMtG5nrX2GG8m6Mg6tc0UyLGV7uuD6Px15n8Y4VnjxctSfn3VOsu11oPes0XeImvC61iD7B
rvsGjzX5/Pju3TMiO0+yFs4jq66MpPrSWbWVhdcizrNzMWfdwUgRZ31sZXsuDZgQQEQl4oDEZvXN
UlxKpJuFCGYNTYsF1cqgzGF1Rpayp220NYXTpGwk030SxjX03YMVU1jGWAY5lLDpYDO3CCFnS7Fi
9HhGZLgfr2x7GklhOPqMk0KpHTzM7UdSsnqY7cbNgirN9GOeGUaQpQvQejFN72MGx501J3KOVSvG
0yjGJ6W5uQhkqzwRsL9xyFRSbs3nmXx3lX4JmJeVKcfSNICNmFQ7Bp/BE/OemN72tGCOYg38SHYX
SM+tuQx+e9w55RLk2Wy+RJXnHhk9Ep8e7+n2E0IBog0EVJSaEEHsrZWOmGHM5mgJRGjTL2kMp/W9
LqcPFKLxtVf9u2uNYdlyB6l5bYr73cTEb8WZA02t24tlD0z5qTmlLTOavj1e2Hb7eOOYb8YAZHAx
dOpvF+bFxYiQ/jRQBjdqQR08SeAHmSDCH9vZLkm+paZH2Mxzg07Uyk4BRo9MbQiMcFB9hiiWLxn6
BOeuV/emSt1bEikamelbfX+txOO1zHhawI8EjtLnL6pX9GehIHr7eEFyY24DSfnzSQBNOcVk865V
kzIZsFe0wFEB06McZhQM6YqYzI22+TgNZ4J19Un2MXdLgqKJlUF2kEytO4ROEWlT6FZakILUOCYM
yz6IJnYOvZc+Odv8zRQ9XUoUlF8Ap65OfJPni7rksRYYE33cecjyc8RY7p17tf1W0h8Sur6tCYj5
7bGw9GpGC9hQg4FK6akRGppe1bw3Tu2uFSCITD6Vwdy6uBPFGlI9wlUDJw3781xbi290zZ4W07a4
I7dKauxInAZ9x9Vi5mVBA2aY1GBxGjGdOd9m/M+U5XrxWkx6Z1wcKjLmp06Zh/rQNBYaOYOC5M8J
1xONHzO1r6OXqqh690WkFrjMyAojRfHVvG4teJt55n7T5iLNTyqy6/yDoWBWSdJGRKZWW3l7U6vu
bZukTWuM4kJPeS2qk0x60xAazpTck+mbDs/+VeLz927S1jXAIKL6BhCLR4Pq7e0ZEASpWTf3c+CE
SnFWC0+2jVL3YIj6SZFXDrUkKxG4AIKGpL3O/vgsYcwwThyrWYIlr0bIZ6hO+UbdtJ8e+4c7m0cd
mrMm2zjgeVeO1az02MnbZA5UgsDDPNe67wyuOD62cmfvQAtQT2ReK/y99f2Js1mg9TJPQVc29cvc
IFgSV3l0KOdub4DD1hQqAewf3UUip420tmUqXl8mYR3gGvQPWaZqPxJvMl7h2ig7OJx7pig1E7+g
oHMnYJrjyXMmowlawvYXprGUh26wUKWu3B1A6DZdQO4F9iO2aPcQQtyePUZfRHrSN3Wg60Cr/FTk
iu0rzaDUPijEMj8PkxaVZyDHiff0iygnfpIb0UgEW77WhCy70rV6rnxQl7N2BZ/YnVpFc855TDvo
8SnZvlXMGAVvJCsRUPXWnEDBMDYzquwmaAolf2mdzHvptKI45H0+HIZetXfS9+3Zp8/Ee0/0R1WW
runtrlLptca+NPMgGr38CvbbPAll+PJ4UdtDghG+Gb1FWqW8wrdGxjTPzbpY8qCY1ei7J0bnOMNU
uVJPGE/PmyIhka175Cc3AFvwz7FKbpUHNK36Q5TVlp81oTgWZRT9B1NgvGE7ksVS8VutKpU6cmM4
5kFvW38bS6O/wCoTR1F15k4CtD0UBGOAvGll0zvfiG95s15mzCOug5FO6J+5YxZlwAiPfj6rWptE
dCioFO64q3s2OfDkjhJxAcL39psBfDOrhJkKgVii/gtKa+0xyY34LJIq/sE0Zm/H3p0zIjMDjj39
AURoVmVaYZWquihFFUyemSl+rlfO4pu1WqdkXmr1z+Njcmd1aLRTNuI/euLrGHeYRrrlNAcCsnxU
rk0982tX+xZOynVapur82NqdtYHOl96LhW1xcHY8mpWBqBl9KkZlnau+0JoT4wIa8QIMs9ubN3rn
TgMhpB1HtkylYd1Ydft28aosBlviZtMXVZDCjlVTfH68qDtbSEMccZO3+ZWbdGScTWRaurCn21l6
Z82OI4Kgyrp0YJivKfNHn36lAeNI0SqwmEwLWHdzzCKmOtSLIQBc4PrCsObAqkS7857d2TspkQt8
CuIG8MXVsXfGojR0SJrBlAzg4HKvvSY0q14e7932LYNqwE/HQck4ao3BSWgU6LGSDoECivWbuszD
0VxS+9KFTnlkmHv7XpkN7VlXz5mQlGa2EReCptTtjS7UOLFj5B2DsdGMz7FuRJ+a2vn+eGWb/cMI
1G85lI04lO91a0TMbtwVkTIEYgabMCdJfijSaE8c954V8mDiXSoJRImrJkiuG7OnEJsHblpmxy43
B9/0lr0S2ubaykuEThq9fHQkabndrgU1HacvURWjYz87H5kbyhgAp04+jkUunv821ENAGFMOla//
ylQSKX2dp80YKKPS6oHq5d10jJhr9CytAfdDvkN5l+9PMWZdFuxMZeTLF2PANTM/O8pQ+wZTdr8+
fQreqDtES+QKlGJudw5GAyPuG46aNYm5o2Dd99fOtq14J7PfnAM5Y5O2KzhmWmFIn9/a6ftw6HhK
piDmbB9JHqd3eVQ1z7pvrODl3lDMtF3d1WrgMnsDnX010OYsPixjG/nl4GWnqtuVNtwcOWmKS0rQ
DqafC3S7oEQY/TxrmRrYyIflfu6GA0EuH4iAN6IIc3r8nTb1RwsuDe0o/iS8pe55a25amH5txawM
lGNyVtte+TGMvfmly+PoHBGUAOvUpqNhhH83SOFeH1u/s1jiC+rgcmIfyaT8uj83gSelmMClqEEc
aearXToeg8OK+BAbcb3zeGwcLgu16F5KcQqwXGvmfWJbSe/ADghUKoOHueg/jq55UvR0PDlO/m7J
yz2J5O3RlGRDLrTk8QJNW6XKsVHmxgwaImiafqp9W9H+B5qe9yy4WI4P9YCkGVLzEKLj+mzORpJw
DdRAMSqQhoPDzS7V4aRVTrvzaG0/F9JUkqgDWEu2MFcJWIJSQspUZy1QiyL8e+ym8VRUTnkwql7d
6TffMUWSLBXJ2T2JEbg9GV4xLEruNmEQTmVc+7E6WScVwrofCm9+VoaFLZQZOY0YiY6hZndrjGGO
uH8vCUnMlfgfuzDywNDrJ8fw0f3lvedOA10CJ0Zd9dZKk0FozMPUCdJ4LE59pUvx6abcyRS25xya
AIAKieHjlK+nl7ugTqNQTe1AqePynMYi7Xx7TN0TjJL4GvbjdKBg8HQZl1kCNOjhQhBu8v+rs14I
0aU8O05gVMboc3rKi2JW887aNgEn7whdIGmAmioberuDg6mBlw51IzBqQz/ZRh39kkT0ToShOO9c
YZTPvsmy0g5IW4IhSRbWcjaR7EMSFbSvRs3gcriTJaIkYfbbk06Q91EilUHN88ZA4LpdVRgWo8KU
TaykIvzRzWbhe3kzvpv6ZdzZwFuXxH3C9YFQIseSarMb4BztxhA9Ja0/V+6UYwYkneFP2qjssUJv
r++/hgih3+YaSk7O6kuNRUh2sIzDufG04iymASzAUMfvGFi010y9b4oshFaFROuvLq8hkohexjyc
x844TYbRfiy1bvi1X/YA1Pc2jxcShLeEUdMauf1OooXjkbYua+qo4o9e0vn5bOyJnMj3/f9bFf/u
HKkBPExiQZ7l1XIiRvkwdgkrbWeKVzGZ1lmJjfYAKMw+ZMAOfrFLZXrt1H4nm7uNBN4Mkw/zUHE8
gAeuj2HN7KBEZwbJWWiGcgFRHREYdpV6Ue2pOSZJrb6AGdTODKD1jnZm7g0xuvMdZQAsO2g8aJvu
Qs1gz2RZsN8VSuGrY5oe2riYg7yokp2wYwXY/7+10nWl9Smb1msd1UoxGyPOqvE8FyiUhKHuXZSi
GS6GKdqjjV6832vL/CpnjMthlc4p1pigMLud41vaVL70OdIpxZI6Xx67gjtHDM4oBUbZ55Z54e0R
i9IGesSQsAddoZ0W4Zb+MBTh8bGVtxbK6oxhhtIHpR3ErdafWotSO3WLfjybDWigAtjHBxOuOGO6
2/CYjkbqi6y1L5PVdgelZcKY8PTklDhN9+vj3+TWof/7HfAOVLSAtkg0xO16p1TpWpEX49kJI9vP
PFd5rWFKgdELu/NQKc/xx/+1ZyPoTq6Auq29xugJdAbTkYL12Y4TkEqCRlyvlRUtuWJPlmF7nCW1
jOCPErwLCGN1j9tl0RDKN1iaNS4fjSz1vuZllp4SxL36nSTovi0ajXBdqIyvm6iIUs5JNLnjOTFr
cq0WxQcfFAZTwJxu+Pr4k63YxnIPWZicJYz0KZX4da9kpAmsiQymkN0uYfWaDY3oP8zQccdzFDmd
8ducuvYndQm92LdGoMZWoVn1QSjeUh2MSCCX5utpSZyyswvbywOYjMAAAXqX13qN3DBBhFTG7Izn
0MrSX9yMYXWR5z2nffHv8kGAgS8Ak0gTfvVdMzNXms7DylLkfWDYhe5XqtftXNG7a6EIIF8BYL1r
PcLUEYMNoH46L7P3DzLP2cEzp2QnGnhD8t76Ad5MJA4kL1HypFbXr+FNqRStns/emPQVipVhVB9M
dM86fzJaTzkgewffrmxHtzqZapjml6wyRHMJ0RRrX7V51vNjr0ap+YlYtJ4PKWOmm2trU4L3Z21o
92pLdw460j6SZfBGzluHmcOy6FFToeyTT+5v84LuuhmN34Ft7k3WuLP/BC3ItEFuJARc9yuMEZyA
6YYToUup+FXepoc8nPasbN2fnChFyRthGrhSa+TkqNWT3abNfB7lPWkWIH5q/moINGytztjB38vw
ZPWxCf+AZxLQSqjrqrAgGDZRzVCIzrmS5Qend/XCb11jOVnWnLymDDg7p+0Qf3/sLt7y6luz5FXk
I0hH0LqAXXzr4ofES7ueLv657srwnxBycXsxzWRI/NKrNe87j8/4DcGczHkt47EXPvLEqXb2Wi32
TrEtzL8UYOjmoc/mQs6uyIzwQ9I4bsJEKrPtTlq72MLX5CThv91eX97RYMq+dUuddoFZJgK9aKtg
1kWt5u6rnjNx3a8axSgvcajb35YkVFp/GsdI/5hX1dLS3l9gCcgxRNWL3s82UxvDarSDfqpmoZ2M
Kc3/VpFPCy9hblQVt8OK52bnZm6PnwsijFLFW0OVgOp20xJ9GWwokQasnaV4iYAjHkiGn4NXS1dG
IgBTiHE3JL32upcfmWkyOfrsnLVcTT+UcIeCUq322BHbgJagGdKVTtcPSJEp1/pTjaerGy1zOsc5
l0qVfzLzSTmPipg/RAxtPzbNEH0PYfEcTfgyO1W7O5bhtFOGJNuWedWqMlIiclG6g+2eTW14sScz
9ufK+JMBY1cEuz5MoV35YfhkRRKZVRguEkgu5yJS21/PhtAKV58Ku7HOY9box2Wc5nNca+rOY7f2
hFiRhEdJn6N+B2H/dlcFrkvQ57TOWkM5RBGx+2fX5x4NaSt6Kgt+WxDTQmwTa/IPe5X3zFVTJgP1
l7OaMlIDgcLh9zlxlx+PHcXaF7Igij2U2AlhUJ5Zx0uiZ+ir5CCck7ax7EO/LM2XsBzT0a/byfvD
tSp1T877zh7K0T+IiFAroai1ck1jBttztjObgAGxwj5ukvOImzkBcNmDTt0zBV0N8iiFXdBgq/rI
YBeN5syYGhyj95NFHw6JCtMrSpY9ROm9jZRHD0lESdBfx9TMCQa9s3T2OZqm7OCKVP8hqpZBCvYU
fhqX0jk8/eHogeNB5EhYqjLy9/npfi9FZlWaxEKk5igOokZI3tbS+YKca3s0yBb/gz0CL5rShNUU
IVf2dLgMWQh07FwnsfMOK8V5zpfqYjv9fMo1pfjyeH13Ph3pOLIsUlhEgldv12cmNiG7tEfeWvxW
1hnS1Foxf29cRtE9NrXJS7kEUuVDKuGCCmYa+q0tDUnOoauz8OxMQ/M7E5XCskDzt8+733u3ytxf
O9NtLCSvwlJ/ibQWMagK/ux4tTQxv5Y8GQM6c1mkHvUiMRtZN23KnV9y/TZRByND5QzRGPOoAq/8
uUnhqKpNxTnH1pIdzX7ujvnY/v14J+4ZoT0F8YEAiTRq9QCiqUeLDMHNs5kwNwCGpOLPdrdXa5E/
5efYRC5F1lpouMiC6drKLKosQe/VO2fz2F7HrGVeYtSrp8nqh09zGYqruTjqyel18dkZtPb07CJ5
E6lNvU1Gkvj226+dJlU1ZH0iLslIDpoKQzvbVfrnYyN3zhSnU768ND/wP+v3t1oytyy9SVxiJlET
60BCgmdKtzM+Nv3i/aGFjWpehrHztF9Dc1HDhHTY6uYjJHB0p0XpKtQjxsTr3k213v/t9Mb43IAy
+cQwUEFiqMFhQgVZ+yxGjYdJb4ro0k6jfTGS3Lr0TV49JVv4f1bYCShs3FXKkrf7XYdmacRLFl2i
Lq4PaptFlMKj8umvylqgzxBxQNakPHxrhQb+7MxlGV0MtzR8e0qKw0jdcMcLbi8IiGLCeSkWhZ7Z
GlycA3CvkIKJLjkFcf6o3cNkdMVOF2ZjhVoJzBwbqiHfZSPfNExeKMyywYrmxacW/O8hYfbPs2vh
J4MnZbgzGDHZxrrdMdcIoypJlOiiZHaI8pun/Ki7ufzj8UVYzQ/l87+ZoVVGpZ2sS109HIti2FPf
MshAHXL7n8WbrOWr7kSV5RNwiE916GVNoAzKor5LKtP9W53T1h6JRBg77WddPMbHbgJJ+edQMgzx
LDwt/VwlJjS3IXeG90JMSxcYUTEm/mItVnQZwGDHh7lKROurRoGSnaqK/pfW7WFBP17c5pFibaih
Sc4u9O6N8LKsTNohKRNrqxEINM3yNS2SJVDKdI8uec8ULXc5kJhZ1cDsbr+WmiaMdIMOc7Eym/kI
OSONYtoofuLFezyEdcoq1dYYVyCfXqn7s35qisSxx7H14NLX+Usnp9VYg/Un7vjXubA/9QyDeHoX
32qvUnSf8VDrhEhBU7FyzTa5WIld+wuzsRE9DBkARNv2/NjUnZtFwCmBP8SeRKGrXUw8NEaTtE4u
VapnF09txqOVGs/NY3g78jLqpI/AAEgpnHT7rRrTJCPWu+SiQKM9oAtfHB2tDXcO3921kO9QxoDT
Ru3t1ooxdfOgJJSnYrK/0zhq4yGx0VF9vGPrbI7DIFsTRGJkrJTFVrGRhaRgHcdachkc3FBtFuZr
k+Ua1B5TaTtft9rh71mzsquJ/P33x7bvrRC7VJ6o1SCwuHIdZT6K1GmwTfZTH71Rn48KKtBPIc/+
/VpkQCQkZHYYkzvwUyRd1mNZq4rDpBWEq49lBDdwWZg69R/WIpUpQdvQZFinc1lmiGXI1eSS5pZ6
cBYHzsKies++gkSxtJEgglAsJsha+fS06btBi7L0oi9K9OLlPRl4m319vBS57TfxG5Qemun8B26f
BsLKyBibxjwsdXbp6h4N2IVqTGdY+eyDCorPTtVofz02uPV9VGWQdmZeHL0TulW3X8jJhxBCCMUj
K+qGj0s/G8dKSeq/7DTbcUWbpREEUTABREerEcSWPJE/nYURdaFRbfT0ok1Kq76aY68lfiEQnX8x
dfrF76ZigGfyeHn3jNJAID6iJYN09Wp5oldh5EU4JbcW03FWx/HiMg4SejNUSL/jK/zPY4Ob/WSV
oBHljGb0DEhZb1dplJkThhBuL9mkV94pjByQR2XkuJfOLIy9qbH3lkf8y3nk7cKBrJZHICtiR52x
htCZj4h/97VqQ/dPXLTxPlTsJydkcKFZ3lunGOdLbLvuFXQ27BWByNolb6b6vRJq2i8KMPQ/qoak
XBP53kjhewuEFkEWTtNAKn3dbmdHBTldwANdinlOarirymAcu04kL/nohL9M9Zhdn/2AlIbILYhE
uRCgCW8tijDLFA1dpUtYLHSFEfMNUjeOPyrzXJ4fm9ouDlMeRFUEViiVrxvjrYDGlU1GcXH4UFAw
1Oqb5cS0LdJBhMWLNlfVs2VYaBGSmUi3i9IXrI/16qg8xWbeAfrsZ0HtxPsKXK7dyUq2d4CyPGgg
Vz6frEv+/U83PXUbfYrpI10mjYTaV6ow/jTw2H1ZTLH883gPN+8YCwKjA/8Ip7kd8gMpqM7mOC8v
NHbMQ5PivI9N7Sl7OgJvotU3nlkakjBtcNqcxvXOmUo06Jy+6iK8LPk82nHbHsLFjacXwmHE4ObR
S/3Sjes2KNy4FR9wdeJr5cTuDPilrj/2dmr0fw52Qn02zITFtHEVKpNfZpYVfqySAp5WFjXTN1A5
VnmAxCmWAEreYgQzyG4bjf+hsU59rWk/Srfvo8KnADB5le+YY/lsJV0eFJI+5uYS08nhgLff0CuW
Zc5aN78oE12zIQ2191USL18ff71NBLSyIm/ITycFqJOuF6mR8/W8BMlZyz2Uec+ElTxPT27SZexr
VH0p6iq7PLYsHcf6c+KoQQ3BkpNlhFvLFVCKVmQS/cyU2xc44tMp1Pv6oE2V/Su6IvNLrYn4iwtn
+L0YNI7xf7APYY4AkEmSG+GjyhSjgjZtIWdJ5mht5cmPSEmnQ14p2Yeq1aODxdS4950yeN9inv1n
02AKFPBqeDggrVOaXj0cPQgSeylSrmiYulfbGJaPfUqY8XiRK0qqfC7+l7MrW64TZ7dPRBVi1i3D
HmzHsTM46dxQGZGEEEIMAp7+LHJuYrbLu/zfdFU61a2NENKn9a0BBJxNhg9y0cZs373fnko04BAH
hMRqqoezu8ohTDlfev+MRqte0qj2nOknG32nSt02XpszbqUdudFeH7lpS2wChakTMQ3XptoRSLbw
5ibTCkLYtI/jGb7ysnN5ZmUA5XNP1RKd4benxO3o1ya6sly3Rf980WynLM517G641+97qJghRCqA
ZQMkeGrTRco4k874CbY0a/H6zF0eDRvYve1n2HA8WH49X56mtiaAqXt7hFdxSFLKF+euVYE6drrU
qT8S+baUnr+vCjACmJz4FoCB7sszGAwk6wybhOPSVrJYBf9EjUMz6rFrfIvLLRslLk5YYM+QQ/vx
7qI4QzI14vLWHiuI8ovJBu7B1dM1rvLl1gIQCbURCGAJVt++neStOllH5uvjQMv/cNJPWTCRAvuo
m8HYysu81nlYuuBK9fDCe9uWOqwgIKIDkrx7b3VfaW3hCXtcg4UfAwG7MdNNbRasTVVMq6+fXl8n
L8zls/F22xhSkhnIw1Yf67h3z6s/Icsa99rs9VFeWPewA0dNBDkCiuj9ahwTFEDCLpsNREd53hsZ
L4h2dP0cfg3xlZ35hSlEBxebEmwXN3fS7cf8cya0TLWD37T62LY+WGuz/TP71RNX6vc6lD9ef7AX
pg+bP5pX2Aoh99vXz3AFdcpaocpS2jVZhTzQvAnotdrhchQI5YCNbDS4BKt7d89HcE2QIH9iPEoa
95tP7uCkZTS1b6ULYb62xBIQRkGbQrWyu21PoqmTWGOcyetJ2kUrOUWV9PPX5+xyMQAR+Uvs3Uzb
LhwIe1ZGCG9ahyP3Fq/KyhnHZjGFngiO0dok18QAl8sBjd8NvcLaQ7tqzygZRiPGPpjHY8ygUUoT
k/TqhJpB8nuE39btg+6JeZvidtsMt+Y+WmB4Ttgs7vsYjhvLqCcuQs5JpPLEcCeTq0+AfY/XzsjL
6dy4XZv3JzrRACB3Nxz0z7TbEcc9lsNkM1Zynusm6c8DBFlXbLcu1iGKOSDeuMEF8AO6UJvXWOxq
Bip+rEw350PVdYeNM3nl0P9LWXp2SuJ/j+sMGBJ/DST3ni6GlGONlARkt1tlvpAIG/yRqIr3Gatt
FRSjCszXpQy8gWelMHa5a0nbLye/Bn+1uvJrLp8ZjRHUN7j0oHFxEU8ZNJ11/LEKjnSE6X85xO7R
JohreP2b+Cv+ev7MIJ1hcWKNBtj2994b8cLayAV96zg1Yb0W/RBX5l4EK1c5elROkvKIySEdrZid
W/BBaYByXpP6rgfotuLGN5ORfHa5UZF7XJe4m6ANGRbnyzC6kMsnAG2DjyoCSaGAuYylt0y3EMjI
Dvx63bX9jMtAWw1rXsde532jfI2fDNiikqdmlDrO2Eqa5RYAOgyQG6SYPDWJgEB4iqzWqVZRHxda
646cOhdMxtvRFaQupklH431DNZj1XTuJCmbGQT3la8c8/att+uHJl33Qp1MVMnPsRE+mNOkcKMa1
JuAEZBSNwBtEag19XgG+U1AmBTo5JfFSyse1YkOEMr9coqIkphw+j3DmiXPcpLh914N5QA8Q1CAh
Yg3jwRRKSUHzObbOCihnXuxpCjx47JSSeZ99uq4uvprNrr9DOuQf3YLS/bVxYQX7vfRL6d7JxAhZ
mHJU5a/X3//lKtu0bajmUWiAF7ZnX8+azL1AG/DY017n0UCqDCE1+vT6KNs5sV9ksC7CSobEFq2l
XdFuxq5k2Cmi42KZ/g0jcnUnTKRh+6Pl3cp8UtSqE8Xrg17sT2D+oI7ajMIDFPJ7zxJB2eLoNkAP
E46EJxu15NhAoJpNi7rmevjiLKK8RukERdsFWsyCYIJCAB8RfHimOwVqG/wPXfd/eKCtLQfaCvg5
sBR5Xl8sWrKO12V0pFO1GWxEsmjA1D+ofpk+vD53Lz3QJh2CGnCz/dzD33M99ESrJDrGSCC87+Al
eVOGVL91W09QvgBPRQsL4Kq/Z9Z2rpGj01rnOEnpQVrhlDmofuSt0wbmHiTW0Nhs7M4LXIwlK1Qc
lsTHIWnjL2hpljnvQnqYg+5aUPXFksNQWAawMkJlhv7EVhL8UwG6U4+DkrYJzilb/vDKZhFwyCMc
GQuwcLhyQFwOBk0ZHg2NekB+4CY/HyzRa4M8b4ceFeQixylykp/wZm0zNiAr8spYF+sBzAjAeBva
DsAPd97nY5mocqKeR/SI1a/BSO6BJLUdvcaCfnkYUJdwGkFNvveb0joRIJ/69Ng0FnrbSLSwLC+T
Ny8IPAy2X3A6N5HhXqfMHYr9mJT0aIPBBSNg8+kS0zDmuu7MtSzvFx4J+ypwUixv0B32XxKUSdwF
sI1HYp1OwTIeYUddXzvGXxwFRAc0DOD+etEIZn4NR6C2Ko9TG5R1XrWq+glsdr2WinC55vBqtusU
kB+suH15Keeog3OuiI6l4EEqPGhUVDAMp9mtgysc6ReGQrUO+hXwF6y7vf8psgEszA8DeuyNsAXq
7CUjvIyQ0DGaN6/uCJOG/BxQgCBQ3w8FmS6soKqeHnU/0NSdAppV5Co57wK4QzkH1TNI7Jt/DDhz
z7+hLk5GODyo8pj0SVV+FX2buO914FcuqK/oKaV8nXSTg7Zf/2LO1kVbY8+51ni5nFbQi6FOxoa4
MTv39nTh0jo+ETNFvDu2W83HIEPyNc1GcVWpf7kocR0GWLfJG3Gt27tPqFCJ2sHt/Eia3h0KZmu3
QTZ06187fl94JliTYSDcvaEQ3d+0ShNWJnbb8hiOTZ/JBGhToxv0A6Nlzl8/GF8YCns77glopgJj
3vOYe2zswRi4zhGhbfAN67z/rAtCZwNO1ttH2qBHXO+35ibULc+XSy1rg6Svrjr1I2JGCNVxAZPh
+GCF8+ZLI7Yl6IXxRWO8BJEcz4eayqlTI/GqUx30/9UJeL5zvzjF9l9dgUheWBIbpoULI4aDemR3
ZjFHgfbNl+pUBabPTLiOWUBtVbz+ki5u3vhlKF7AI0TRCXLk7hgWM8d1zJLqpNv24ICIl1IW/WqH
CZcW9Tb3E9y40SwCpX6bPmhRsTCeT17oqwFSjpGdWDkmKXi3QOHHmV6Bvf+u4WclNGpn7E3oZ6Cp
iOva7h05HutDpzXOMXD8oLHpRGdev19cmDI/rB4igNNRmCkCIL+KLm2RffRBGDqqtO5hnrsRaJQ8
tixC+rE7IJvs+yhVTECfZUl5pXi8+EZwQKAiQdm9seHgbfN8Roit4BxVVc0JhmJftBK4QanmP4W4
sCvo3sVqwsRjTwX+AOUosJ3dey7bCfqvWqvTTGuWx20fFXTw2ysf4sVq2kaBoh7tJKxctDyfP45Z
yKraENoP33pmzmDt0A7pOsF8P4Vh0CRvVvzIay6il3OIEggnLQjxOJtgCPd80DHSEu0JnuDGBJ+g
LKIWmCXswOf1wIOhumaqciFDRcMMu5q72ZvD2Aww8PPx6EwoU9EaQw/UrO94M1c3piTNH3eBwWgB
oR0f4ds7UUQ+t4rFJ0p5azPfcVh/8DuIe67cGC8OSxxOuLJh50MZCOOOXcHZlBzRCiCaHBdefh+W
9egp5yasqv+qub7jJvrid/Fd41/rMl9CQBgXewaKeChxttb283lIel/Rtqoo5kETkpJK+WnCyyQb
e5ecmpHRW0J7fitbb34ko+N9LYMm/PT6/nVxXd5+BNpb4KKBaAU65vMfwdopCJA1RVEpaO4egIsk
pkBQkR+eGgnf5DRhbf9QswZaqNdHvvyiADUBCIIv+9a/2TtWIGCngwppoceadLpJQx0v6Pmu4fS/
jIPNEhdmmFXAl2X/hFEL+8iBQttu4h9VvY6Prt83V0rIl54GNQEgQ9R16Ivu9kz0RznpsbaOrY7j
OzTiEcwu+ZK/fc4AMuDTQZWKXW83CgpVmXgV7kYraja/sKomNm/JbK91Xi/3BNz0oJYGOomLBPIe
n0/aHFZoLswo8nFr5hk4cvqWxmOXC9ld8yJ/aea2ZBs4rwGwQVX1fKiA1s7IZV2iO2P41wiay2NY
t97h7TMHsc+WQwgjUMCuz0dRvSmRF8fKoz/VS8F94Z5GR0RXTonL/RvT9s8ou2nT4Pv0uBCVRxtz
9V6tYXujWeAdBu5479Bnj4vXn+qlr3fzfUbdsUnb9ynsCHyiM9AgVNgkGs/Rmnyvu2nOwFaBln65
ES14Mq+P+MLb2hxfNu3CXxhlt2lBAwAfCtKUx4ot/TFxjcjZTNfH10d5YflBbYKBInQXgOPt1oTs
StjBCF0enbKvjtj/6Mk2zC2wOq6Fn784FBpCAGs2J+298ZYdLMoGfyyPcR1+XtQMZDkWBjWPklfO
mRenLgSveWMuQuSzW4KBU6OzAW/wI4JaTTp6jl+4wRi+faHD4mErDyGkwf66O82liaKlEso5Ujl2
UVZGVXkX+JtC6M2vaHO1RJGInXVLaX3+QeGIt4oqVp1AwWjeO6Kxt8LRNFvGXn17fagXvio0SSD+
QjEPQsFeJuJLvWJCB3YalefeDuWSnJXj9B8SGQ3fwtiYa1jh9pk+K4ARtowa+O/zbQD6bpEbnJOw
JK3ZCbnIs05t5ycs9wwLIJaPHPMT1WyZHFobMvXZr4fYpDBC6M2vMR6NKtDZdjuR6rJv3kML4tuH
EaYfcAKDciBMlWmtylQcD1W6JnoKwHYay+8lsreGAoftDHwN1nk674VXidSt1yj5EXVxuamgicvu
S+thgyG6H4djNUjnJ4U1QYKDzaj2QPqB0ULUvQtFfwVxDXSvU+CmtbVOnfnDjF9gfduPWWUr8VXB
PBzJxNTl8pg4EjTu19/cC0seXGNwaCC03IRI29//A1IaUHMDeA2BCWxZ+wEWqOIAmc7/cCpupTlI
QrglomjeLcVxilsw9Rb4srcsLICuNFm3Aur4H57ln1F2ezvkU5GPqys7lUR8D8ZxzjVwjPz1QV7Y
jQBkwM4I9AggDMH2KfwzYbCbNAzgPpZ6PdlNlK7RTm1Iwdr1re4hACM3Gi5at9jMgRPthkKk0RI0
UiJQDhkkJxHijjFpQY5b4+7K1F0+FXrgqPS2fwA9218oFVgukkcePwlW8SKG/UtRznQ++Ct4zW+d
QLRtwTzc2hZ/PS6eT6CE+DtKJHxbYRbrZ3MXhwWt4vBxCAJ+ZQe8XNwYCk3cjccC/v6FWr+Uvd+F
YNkydA9TnNBdSkZ6jVH/0txtGlvo9gGaoPv9/IG6QUzK59CcloqjYyjomHkL/wKjpGu6+cuRNiwD
VrGbpRZa7btDF8rUGlaCbnvqYktEBjYIHDyZInbK3Ya6127U++HwfrbzHXIbdPVRAO6+JzS5axVJ
Wh6bZIHzSOJJrz7xSlaIyXRHtl6Bg/al0jYc9H+44qJtAiXYbk8Ptde5sQGaBkcIsJsarm/J5Mu8
b/l4NAnkpr0r3St1zP7k+jsoPua/8wqy2u4bc4DVwSkVvlr9QthHJ576YglNcNYQMLxDlXvNP2Z7
iH8PLoz3V0iygUQBHnW3E5YwV1ghBHfQHOTwkNL9b+WRJ9mbB5tIOFoQfWiEPQdNfeWS9cLLxN1n
Ayk34t+F3UfZgapQtWt1Yp4vKVIbqubDAsJ2X9g10te24hemdeM9oZpH9A6K0V2N041BacjgVydS
IVPPJgoVPe8RDlXV88FOdJmvbGD7T32bVxCfsG7AC7l0DY9ixhyjMGDVJXNKE4OgT9lci9N9eZS/
VpSAEnGTeP6pJ0mnGpigV6dgQTwgksxMjmzHt6o98Cx/aa14HCgGAMI8H4X4uNeFivFThMxn6PcC
ZW4RQ1bdsShsohSpJuHbZw+uW6hHIUPeuB+71+UuiEntgh4jDkPzHlmmI7wwyTUTtReW4NbyAPoP
RTcg+t3sSU7nZIFH/cmRdVu4rArvF8fzjt5YXwN9X9hL0KDEVRJ7Jbobe4GiY0C5rWsX51mnuw+M
gayhsUEWPjOlTBeEIh/HsAuvKAYuP268OTgtoC26FcL7jztcVuq17ipOS+K205EPkzfdBlVI+MHC
Oby/sdEofw4lR45YTcwY5/MAZe0bTz0EaYN/tWE2YPIADd0tH8udiAysqU9DyNuPliXLx3Ec9IfX
j/H/778+38oA1lBQRfAduBvu/XyZjt7sB52Pi2Y9K2Xu11BO5YE6XE+fNCJwfzuAFJzboWvFeS6N
R09dqNV6FivknLiJDJVfOAPI+He2D+LusRkXT5oUxzk09zyKTFQwhMjT4zaMLhbBrURRMtGfUwsb
3cxT2nYphBNJd/R6Y4LMnVY43bd11amvbjl4QV7BrCf6WIYWewIo8F2cDytIn+fK9yZzR1YG+99y
XBn7AOejqP5RKaSqp9UYEKdJp8bx+lvPX2MGH6QSdAF4EiTLUfSJM3yE2oH4edi5GrYhZTe430qv
WpbCeHbpC9bwWIKpA1edrIYm4nGihEN96TkjjCnB+cGlRZRtEDOA8fPoQSWpK7KkTBrLT6qNu+S3
qLQ/5TMjhtzBJmANs15Hk8pt47N+CxFf3GMt28Z9ZAkSL3JFZ9feMuVSeayx/uJ8Ui2sPqgTNv6n
OqItTSMmgiADSl6x1A6IvBnTXiAQ4H6zInLvQlDbYVRBPSSXweFF/YDZeTO+ryedeKmd3TbMBmX0
7zkGCH5DVmdpHk2SwN8DDRYkezgasRs5FTNUaU0ENUA+1/MaF0MiONZjUPbqXec08XhwnMjxTqgx
bfNxqYCpn0tTRvJs1jq0ud2MQz7OUI57dyBpScRA9XVN/oMBWmyhbQbxZbnHKHDockHvNj8d9GOi
7zB2LrEtT5VSBexVuEoRj9vKYoF7NmMpnVFbVWAWk9HeJyHaH4WGywUiGCWtEFVjsBExdOXDSDyQ
YfFdmPVFA4w++mWBkFWCOznktid9/E4sIA9DxFJpL8dVtLYPMmwr+huiyoo+dp0m+pH60yRTN578
OkrXxumbUx05QfyzZ9HQFXPiD+aXccLWX9KyYbMgmfaJ034c4oHiBSR6sPNNO4x+fyPFsJA7A6lD
e5QO5VVR6lGU7FzjVPeeoMH0vF929kV8HyHX3UcAFvHGz7MH7O5gHAHnEiZnYr8uII8NZ4m+Hse3
5o6zKDYrDH2Gv/nMshU2KsJLh4rhY0onJlo0GjzTzn8AMVgv73CG9B9bp0z8A3BUxR6dDTU8ND1I
cAVD51VkFbU+SmC7EHFo52F6MpqYthjoyKIMa2YyKdJMBUL/Vo23MvVtXx/qbvTVN7BwkSKsgzl2
zp4jh8c1UjAHTwO5JqVNvaSf6Pu17VXyQY0wRntwO+tBf0mVdfmamjWJAAxBdoCChk8qvHcntMZO
bcSs99SE0i65B394msK4b/s/DbCKyAkXbLiZEcLADzoYQjcd4qVPjpPPY1oAPCnVR42j2Ev73uff
dDsOPqLCxn7wDzBiZD9wq0JU4kr6ujytZB11Melqtl+dcGCiSFwZhGD+mDEYsoZNtinI6PUxtOW2
1gcG3ol4H3id47MUrZiqy2HwGonUl8lgf1jEHs1nr4G9WhbEyuCOpCbPkJxz3pLClpDYwfAFOfZP
00iJ/J4sLp+zaWUUZnXo5Ma/SWOQUJTOTWL5UfGBZJPfn0PPgrORdEtS+GHfPfgCLI9MDVFX5W0U
TTQXNav6DL6cffcoEGt9C4zE1oUHJ5YJOZGR4HflYlaerk5cC5Bm6Dg8Jis0sKlt1ORA9VNW3zaQ
i/E0MtasGSCxsv8jHFF+Gonh882qxlKOoHEkk5J5zBsWZAB+psSkFbqJA3xflhn1TzpOfGjqFHuZ
cN8RLoPlTAKJjJFo8bj72ZR6xgIoGzmteaRqB061FALgSaUkqN3oATPrreeWQiP8Ea4Bof0xd2M0
5GpKQDtNh551YwpPMhUdDW0iP1PjYBW0ONHqxxLqBxiF5n7Le3En1nLW0GZrs23fnoog6AF1sX7g
0nCWxp2SP+CPNVU1dMFmMDmPBzjlrqHGb+unRsNir5+7iNx2pcPG8xrICLOoe6NcgWVbDkkaw1sv
uXFXryU3tG7aTxTEl+mGkaVXKacru2m62XVOArMaHvQ8dlFqBYbJa+WTrz0N6jGbEWODRl3ARp6v
cLqP3tU4dJ17XmFFzGnnQhP3LglM6N103TBVRxWLJP4h6lKs94gYnnqcWJ1n+tMslkTDkHoCbeax
jGhp3kOP4n2gbY2LtVqD4UsyBeRnCctaRPXiZCozBNzYu74am6+oIdiDnsagSY1Gf+LkcDf6CsnV
9NQpNc8ZEMw1uEOiSxzeoLMy8ZTP8/RHdGv4u7TzJE6BGLv6pJBojW1Js97F5YmGMFa5r+NgXp4M
maDgAPGoSg5Js1b4iny2RjGmKSrHDzJcfH6bDIQjnrnDedwgKUTP0Tuwsab6l4RiO/Bhp+mb5omA
W96A6GyWuEWUmYq8KcUXtzZHDeJb84G5LBnSeijX4DjCY8tbH7rtD0+yFTXcKRypg5Fh3YLJcaDK
jFPmwljkp4rKEGFhEyjGqejF4LxzOn94ID0QzBsn5l21lUNhnYqu8kZUFkq5ub+O4Q9nHjgMfwQX
4c8AcWp1hogLpj84ZahlGkbgkr0bS8Z7Lw8RtvGHWEE+4Xtyyic1mYYXC/G4+FOjOJ0zBSrsW3tR
qDhxqQUGgts7KGf7wr6buOs1bcBOcxPIb5OsTA/v1Tlx82V1nSuF5+UtAo1QdAFw9kPNg3TX52Wn
B5Gjvy4lOyUQ/Tt4UX71qUWVtmQaZIdrXMeXRsP1AdzKBI0OkFSej9bB8DjkJOAnt+vHW1jIrBms
v7x7Xqr4CjB2ebnETQWbLLyvN0O6PRTbw+BqaL2Yn2Y1/0KJ2+UtuqDHK2U7fu+uaAe1ewu/2ITG
QHeeP48bDsIxFZ4HrpXqwYkdHLeRWr+/Psrl9R+8OaANG+Cwud7sbnqoCLoAZAHI23XIH1xZxU9O
uKV4V4wgpc+r1is3r5cGBEcAPE5E8+FaskPGAhPVs2+XGshYKO48WZGbDqXuDQLmhoOKl+78+gO+
8K6AAsCtejMpg5PLbllUC2Q3lTPIE6405uDZkZ09TuyVaXxxFHB8Ns8H8Mv2bCLhzsRvkCJ80smE
O5FoUDS51tRfX3+YF9Y4RaMfTUMAUkin3P7+H0gbFwAX9eyiTh6K2lyHTpShSQY+oPSj/PWhXnii
Z0Pt5o34nCzANtWpwd73bmZSfXMTe62pcXn7B7gAz2mwGvHdAgJ+/kAIFBZ6XqbmxKEjOjfhiF4P
WcMPS6K6Jx4Nbi7mOnh866Ohrbx5EeDD2nReuzWvR9dMsVDqZMgsWN57Y7nd2NxrMryLt7XRUkFX
jgDTwDFgzxxVq8bVjuj2NMc47isnkT9w8viwyWzWj68/0sVXhSkEdgddIXxVNnb083msNSyngTsN
p7FEJRg4bp1xap9g0Q+rYP/NGg34FkIjDCltBPwESbk7FCrS3MyWehgO6esZm9d+s1SB/XwIPuzr
T3YxidjTsVEAXgNWCP/IHXbhLr1AmkIIikG9xAVu4NEnaiW/aRc5/H7zULgCgaXnA7aHq+luXVAo
juJxxVADxRlVjwlPR1nzYyv0NdvqF55qwwxBMYdDDdryu6dy5nYaWTeQEwlK5CMQlKx8Ez1NIb9m
k5Xg1T87R3x0F5CbA2rS5vi5Vz8TMseVQkPgNC4BMWfwiL3vyu1jnXpVJZ585pWPrMKDFnJteVO8
PqcX28g2OpoE4ASAjgJjh+cLsyHVwH2G0SsgPAfATDHKruga7eylUUBXBmSJMZChs83BP/si7tk6
BCzinVyJZgAMO8fchSvIlX1j/5EBD8URAh9usEZxkOxJxNg39KZxTU6TIsm59bv1LIPx9whZ/iEY
1bWp268RiFK2NgsWIwaDfdvuoQY4qMWzasoTaDDtoV2TJXd9Y46Msmsucfv5w1CgqP5tLftAQ/cO
43wewRdaAL2i/g0zCUbqeTSGXYE7L+dvszBA4bk5BuOmsD3wP2+JwgSZOnOUnGYW/Tcwctc3UZsC
Hnm00VpdGezikRB/vu282KiwK+IPzwfjCn7Lpbf6JzALtM2HxeCe1XIpvr++wP8fPf33A9vcR6H3
RF290eZh4vN8JG+QuEzQpDpLT2FrP+D+Zl1xdsOGb3DS0iXTlzDQ4/qp79Y5+DprTxGe4t9w/x7d
3DrMoxCCwXsu0f5/B7Ugm7OwnCt1RqTISh4aJmR9GgH1AIuiSBArWoGE49SC2aZ+ThLEhQwEZ7d/
Dzknm88tQ2OqILHoeDZ5HStzgETM+TR4OkGSpF7aulhK35mKFiWAiFIqXftnRMkc5K30GlyV6y4J
T5NFxGvWVj6xsBcYe/FunaXid63uYJDUhhR7f1KvPsv0AsYPxIC1ru7jCgaARTiW1qRcuv5yG0pI
G+CjzNGJfB/3cdK8Z33jRw8ekiCRG1eZssmIXSrwnRPc3m9ZozrnwxJSHtxgzcTtbSBE1aSr7y/f
cQPXbsGmWM33BE71yRl9TpBLUmKgUT2FENibP/U6A4oArBnAAV/FpcnKuq6bA4MWWOQrrlakqNQW
08JkEv8BoQ5PbWHjOp5d0XTjYW0WSTMEx5Q/mJQw/fMZAk/SJXFCmdolQlgSHz2bHPvSI9+x5FWD
eGSuzMldQ0TZQ0CHTO2ul4P7wbZL9Mmx0yIfBlmGTsHLuv0O1ZT7hw9e9WERroHhGqxIgS47W5Zf
WM+2h+vGwD9z4KE0j6Oo+yDidX4wrTNCqBbOzt2wDKE9KKREMnic4PhKvWnpdBY3CspZGSLsO2u8
SdK7WsbhT7cBSl2gMpXkC5CWYLmrNC1/wDxRlDlpAz5ktKZsZTBJidckq6ew/6QiDcE2zP2NyVzT
0C4nxFpgs5Cc8emIvAsK32iXufoTc+mibmGiaZHfXC3NdLQdFHy3rAz8b9YEq/wRVSxpToDWtHMK
g8WXHyaKjQ2xGa7npH0X0wcTrZO/ZhNxGPkM8af3qWmWQBwkjHJUlbbYFstvie4S8RuIavNZcCbG
o9vWNny/VGgV5W6g0ZVWq8ArWVa4dX9QRvRV1jghAnomPpMVd1G3hdeDox20lzw5JO8UU/V43wrH
/dasYI6cPNYmYsrg9RePD3Q2sf5pqRJPAZJ/qvfTrLqPNlkI+aigOjdoZNYLoCYxr9E5MZ2GgNmN
rXwKab2E+dJTgiA+4LB/ZrTcpnTxRsTIISXcd1PqOu581wZ9093V8cQ/wd7F5WhsY+WnvljK6NNs
Gzr84V4J3ui8SJelZirVkw24Hu6rYSLRIXJH1z0mXR2FN20HvukdqIUqeBRtad75gQ5hvRhBj/yu
LVnPc9JDfQZAqAP+5qOLsD5o6B7rTwD48TVKoMskxfJiMU4ClJzvwirR7+GMjuZGCOcAkzG/JDQl
8ABuCunUUHIjsAy2UICj27OtEMVaeCXQ2CJ2odrLeKAaPx18V3Q5MHSg9CzmyU/XCdf6FsAcCw8L
DleWDQ31HuHCJMN8Zc0gYYTgDfBeT5IBgJKtepP5duOJAXZJ3s+BRAcjipdoQrDcosH9Hv12yrjX
oz8UjE4/peHQACfSVWT8PAHpF6EscVKLs/W6JtkkFrDJ66JoOMVJyWXGmYNcj7HmIbxcYk+wzKDt
8cuzSGFIDQTjaAkCcRNZKKr1I8fZxQrfN+77iuAGWPiEd/eQLmN2p3owZyQ0dT+jHlzCIvB58AB9
eFvDVXxtZLbM7vqzWxkakSH8Y86eDyO4gg00AXxE1iZ1FmRmFLHQuoA1+fqlGivp3fqLV/rHGJj1
79oxDYxEpnYKsRf7ZZQ7bI6/zOAxd9mCY4mksq2Hdyjzmv9G7SF1h3liAgzrdY8E7bBf8Etffwxq
Yl+9Afh+Zijr/KyPhwgzR2rZ5NbD8YCbWgyAlLvhz9rw6j9RJ5ZmwwApMjJrvMmmzgodZg7MImG3
tpTLb2yevk7BWrEkbYOZoIMG3dqY88nVX8JxTSjiUtYVegDFviSxUzY5n+G5UYgxEWD3TYjfhsVS
A1yCBd1j0DX0u/VN62VzqJvbHh3DFSx/1t1w6o0knyWM35Gu4K19SmhpeUGF8X7Auggu/rgEYT4Z
dSqS1oLSJQ0NgE8QEtFIP1og/CUK4ti3hWd4QjN0RlZ08L1o0rkERfy2RGLDz8auE+6qXEwpZhXq
lQX5tb8kd5vgXEdkrLMhasFGbFFCvQ9rEKgLX0JqlnEeJ79iT3uf42BxnbTCEkYjzcOFd1yb3oCz
M03YgDvugE9IyzDMeWmnPh2QoIzcWmze38oxjn3Axm79mw7W+6+0iJ0p5P9xdl69cSNrt/5FBTCH
W7KDqGRLsmV73xBOw5yLZJG//jyc72a6W1BDZwMGNsaYqSZZ4a31rjDI8ds09TRRp9b1v5bJ4r64
9VgSPjut5X28jpCdvG4c+xA5da5u06GhsyNgafwg58rg/84YVO/WgWipXZfo6gHBqCx3I/TuG9H4
vBkUbJy/ntvzG3HTqLPdmNgcGICGg8551igvYIZoT53ltH+GhLMb9kNuVGFcc/jsO08sT3y5+Zsc
alsEet63LwYJM13Qu+CwQd8n5kOeKFft/W7I650GKWUMGrixxO2gNfvWkCw3BfmMxnLbWmnL0jjp
2BimvC33MOXSx36WmG6uaZ8+a1Yu0yOCMjsyONxNRKhuZwfDHDvpwanG+qVsexff6aUE/Z8M8kvx
15JsNCoHoXzuq6raQwiIy13p1fZL59IVDGQ/mGWo5sV+zgYxYwWMubJ3WIXVuDimluZ3sbJCePSx
zUJv0JrXcnEk1nI4V/5plsbrQ0THEw2MeEV0oI90Ye/6Yal+CmzIbBaL7rNuYy/T9os7mLxhoZaf
ZqXpcZA6TRPv4YAW2pFWJHYIShn05Yos7YuAPDGO5a61qhFrDmctQr2r21s6BUsR9HOZ4kYyAeOE
mNANz5iDLzSooeM+YNk8FoDTducF5NBoxW5YOy8L29G1h+M68s72xWrlfehbhPiFSsjlH+yx7a89
nnLfK1rAn2vLnwb6XVMvg9531iaom2nhtJ2K7i/YzvhXAx/w2bMH87XtIAjcalqtGcd0mtp7c1ih
56KP4tRce4tWkBM7GX3ctq5eKLzar1VRDz/s2EDWY+rl9ETiZ1cfuK27L2U36988zNXdYJqBQQKE
A5S5ebWIFxfKwPNEQDIWx32BRYGutJTstNRUYg9ibd6vmeUOu8pesRxvprWW9KRWXlLfdzQgYtuJ
1dbT7G4L6uPxU6bXfkJgRFk855r0cJxWlaHfrE05V7tpFqpjeXD2hebkGH+MhS1w1/br/MPx+/gL
9q1+w55OTRXI1SAL1cJtbQr0Qe+M4zr4s0hDR9lLdZObnsyOo6hZjXBPs/Gmnexi/j3iZrI8UIBb
Ypeb6aR/iReF2StP28c3XVeM64G3VFZHVSUOH5TsPOjLo9XHP6BopMsnCoe8+WbZohf72lNWH45+
n6v7Fj7Q8IS20+l2jjbpcdQZVmk1AYGObN7B2OTS2zeakVVh2g9p8k21eUdDnPPktxP7a/yKlnim
7VLHot5LTZvRM0xFLxGBcYw8QFuyul1i9K73Gm+mWwezNWS9rzzZFbdj4qTGfsY2YD04cWF49xZN
OvnTlt4g9ppXGP6BFLXB+Y1gaOQV6GIBpa7bsSSXt5dRnEMH/2HXRI49+kki1mhdltmICE1cvvXM
n/6r5a56mwQFUo72oUIc6DzC7LC+cM02xJ6XlDtpkKi4HkPRE7sVYYLsD3fO0HHTwbG6HqN+1uvi
bhZ66eEHONfefW+TfBi6U247h6ygTctx3VBuwm5P8lDLx1bdUES4MwBM29Y7navV/AtEXpivWBIt
ECCMOPfuXQrQr10DD3/rVNYclo3O7SO3mppLmyBJ9zs5rWXyZRRbLkwouL40YdU0Q/NqoxLVQ1DW
jjMuIYV0wutTjvO+VZNofi7ViOSORJnWv7O4rZqPJPuJ8tguRqrorFm1eMSch9Q6pqJlMOVTT0v8
vcoaVUY12+X0qKuK0s8U3ezdkYg8++vOqyC5fp3J81p2HVljZWDEdmPfwYnJ+kNe+fZ6g1zCxnOS
O3j9pzIy4oYJvx7XILGnWA+h8lvVoYaUm++8mSvsS2m1w4LvxuI6j0XRuuNuVZJsOtgI6/K37RQt
nkDVC7ZfaqitdA/Dy/Nu60nl3b5JtP65H0RjHukottxkvGIgB75NoVo9Aq3p/NC17v2DMJc8nQNi
DPz21qkbv7kCP1xgHZuEmReOnAi2PrzmU1BgwgNJ18a1iNa0M74Y3Ptf6fq1vzwx5i9EaF5LC76E
OwD6tc3AEcjDR7VyOl4bd70Z0+aI5kGYodO63ktb1/UVsOMCksJoS+MMglEJkMjZezqKU8fNSjO7
jDJYW5wTCwl/gSnbFBIRFrjXTA8uH4pW5eYNCYPaRVx59hJVp3wILGUWmfFKlF3qj/3/PBzfPqra
BTDH2AEm3qZr3OS0p49ltWA0NJRz3Jzwnk3SgdloAIhWfXGN6H45L1AJEEuHwxGTAmL96VBtHEup
EwUTiarpdoXlj190vRt2k5OZr7HvXaMYXn6xf82Xt2cDJYc+fTqedBZLrsmYR07PdlCu81xjBVhr
97KqxY/3obA3x8I/DiQRDtdFdyoF1vNjR8+jfukTuuB5U4Wb/OdLOqX2y0fHol0JTA+6jOIVBO70
uWxvrJyqtcoIP0rzdqCr/EgBJe5mSr4rS3nD707xva0zihcgahjQeu1s0hfGMhfMizLqZJXp+6nI
DOdX1sUQ2FYQrM99i0PGJ2OKi/x+SpvyWZPtNN18+Hk3L3tEJgDq7Cdn33HdpJYJN8LIHNqUUMd0
fNUlQrEgtzk23x/rctmRQI8FOiYJ0OwhVp2+Wxg5eC6kwI/tOiUHNTj2zlWZc3h/lAuDa9r0FJXI
4clI3fSWZ8PE/ATHqIwqamZ4SaBnNCl2S6VNeQivzvsifZLiI+5hWRc0c6+Wew/bt/UTV8vcoihL
Vu1mXTznqz6nErPTguTancTnKNvFnKjqlmrd615jkc8arkRJ4Rc7P3VL9aV2W7fb251amptWaVJh
FD528xeiS+zp3qcQi/dW33w0evX/Hhj5CW9Wh0qzrZ//4t8mQla8n6ooG+txXydxHFLMfQX8H6L3
3+3lSsS6nv2FlYEMkmVyOpKZedoIBl9Fs96kD7q7/ljdjCfrl28fHwh7LjYWOjxY35518zPLa3SN
sj2CFjOHcax5+5qzLkyREl6ZL9tvPl2GbJeuwXPRPGALPds5lSpATuqyifzatx+QWPlhUQ6v2Dyr
iCrT3EPe++f9p7tcCGgwtm0aTxIO8QsKBpfsBvCyijD6cXejmYxUk5P54Y8FfkZDGiCEHhlMmdOP
VWgC+5vcrSNiODLCjmZZ3qYsiWVnYsdxZTO7fItb8wpFq0U1RY1yNgcTG31VUoPQbZuWtxNOg/tJ
r4/DTbIOCVBgb+slplf+8tGIqi01DCtf/sB3Z06eNWSsngcr1NhELjVuHlQ9zZhAdp6hrmxfF5N/
4xuxxvBx21bahQ2DbjmrBvMxWuJlCawYep4X+3Uo2KGvDHVxmrNBopLcYjfgAl00mewFNovraEu0
qMb4R6nKCauxcUga1Duq5HZ6+uCEZByknyh1cPvg2nc2VRKzx/pCjGs0Wtm81/xa7Fyrsq7MkYtp
v2mn0buzrHFf0M8NkVMwkkzXuEBNOCL+buNi+Y5Tzehe6exfTEVMaFFgQCTAjAfL3bO9w1Z1ZsyN
rUXxjFYml34XjSUa16CqizXIaXolwZwl69+PvsPNvoIlx3EOPcM+m4d+Ac5BmEIfLdLvD1v6bdi2
ZfbhL7VtGbxBKE5wTM7fId/QHEs4n9T/2LcPCmB4EMU1csTll9qOEl4gsxwCzflqrjNwmcKrh8iy
xLhbRumGEAqG3ftv7PJDbcuIYaC80dY5v8tUZVcAfXdDpPXKDfMeS9O5uEuS4s6DQB6WvXVtl7pc
V7yyrY7Ut1RDpsnpluhkFt0xxbEo8nF5rvpOHv1E9YfGjc1IFs18ZQu+fI8uZQ4ssW3ac8M5O1sQ
uUl91fQpygc/CV2yrQPosuOH3yNlOLdBiArsGVQAp0/FyzPxXHBlhHtF8o+bmZRvOLckXThOBD/f
0Er0n/S6sa45JG//4ZOjc9vrt+2CQwbJ0bnV/jTEYzOpErHi2iz/aObU7mVar3faolc3C1UgPrtF
br/qXJOP78+dyze7DY0HJTMemdO/ReB/ah7ZVHm+DtkcaT5HaFmPS2TkdAXeH+Vyy2cU/9/UV26L
dJNP32xapL0hq2mOsl6n5Y4/273Z0SX2h/XanfStofCmgfgJB4rwyLOpqXukSHDRmCOjNa1AU6rf
L17mhn3sXauQLy4efDbu20xIhOVM0G2V/OfdYdzRUPPkiAr0Mv+BljBpad86QoX4TJF2E3dr/El3
R/vnlKqpDLVENlf8yy4XIvcdGFEQiHi90EROf4LsySqcsVOO5hTdy8GYMNT+WWrg1W5ly+XTTOey
u6J/fWvKeP+31aDShv56OqYpM0OOdMIizwIX1EbEjgRsuB9e8hBR8HdHTozp+gWUsQD5xWPJKAIF
yL5penr2pXx5f15e2L9RgMCzpqrbTgILid/ps7j0v2t8K6YodVOE2bUY2MVie5nXR1BaawwqU+qf
sWdZdDZWrYyDxXHwuivdRAwHnQZQf4zLHjZp2rSzDKTq02KPHkDPrxl18EvO9wjC7AEJCBzC4+9s
Xq8i6yykK1PERJ6fU90Z/pbNlF15629MaVYpmwFsRQjA50UgUXyFk5LSh6GTXTufmNKJExaaqrId
jtlOdtNZ6/J7NvCFOBBHMmhhY3vxtevRGzMMNpjNPmyBH7BhnH4VPe+UK2k1UtfX3qFwtO4O29L+
SnF4eWxuCc+YCXFtsbiznB0qCWmexJtkKqLeqAY+rJbpoepLww/SDjePhzQWIn+ArVEsH67gcEIz
eUauf9Sf5wL9Iob5tMSFily/l3eg709+XvUfX6dUN0BZ1nbFBHc8fYu1aSTznPN85bBg7J/q1b4T
7LzvL6HL/RYXWQ5ntsAN27xACRQskaRZUKNKisEd4jI3D1w8/+29S/T8R51yMeiCHAz2sXGsN/Lu
6UNZZFmrghiKSK+nGse2kjtDthjWbYwA9prP2cW5zGAw4bmGMUUwEDl7g0UdE3ubmG6Ud177T0a/
pT6OcvDEjTax2e+Q3Qn3WTZ68WpimmeGKS75ZViRpNDSqLWLHylkfWDEJUmrTxwHbvt5mYr2qzCs
XoZdVaTPZDn5KlhggnTIBOXUyjtDFkUdZtxnf0zrnHk7ehHVH/rgZRWVfll+M1ObluxMgoLYYYqF
usU2l7mJeqxWbFgdWpF9oYFkkYhBE7Q+9I7yk+8r4ra/1ipL4zdJgFUZjfWSTE9G7XHedwi9RxI/
RWY9r6RmdncjtwyoVAbl635c40GGlk4vIZiUO13Lk7lYirxoi3p8C/HekJezpViN45zmmWlHQmpf
8eG02E6noyhapI0lsa5u21/Z6C6mLSOykwK98Hk3Ff3pPLIz21sn2TkRnfVFPwxugZF4gjIsC801
mT5cZsEyp0TERBpmqsmyPB0us+a+XCA2RaXtYeDQQmORVfz7/aV4UQwwCFUkQS9s3dupeToIB4NM
JzKzI0G+ZDjW+pDRbzbkvVWk3WetKpwra/9in2ZAa3uN3NVYi+feUfg3+K2XTtwQfWIkrBjCCZ7c
xpVP9eYoSF/QwGwtG+vsU81p4SO49LXIm4rps4IT+XWZk2vKq7dGwWsAu2rwWxsI5vTl0eFOGxNl
dJSaRneTa/UaQGC51l64nHZohThwyHveiu1z/1HDT2bmW2pH6MmNvaDNGpZ6DSHAMq8db5cPpGMY
u4FJgDrQlM+mnAslgcVv2FGvtsagQu6XY9x75SS7fCCQMaBSLoJcPS/6F5vZZ2LI1YusWGXlF80v
iF2z9bwt/mCsYz2/P8Mvn4nN32bN2hwAnDZnU2GiqTGrvvOizSz9G2Te7LUslmuWK2+Owo3aNE2X
P+fOk/XYDW0bz1406t742k3peKeLTL2+/yz/rvmTig5QAAidLRlHX6IVzzY9Im41C/W9HwH7IidE
ay+zw4I0qwuRI5rmrWsu3l+p9OJ/seim/JgmmvxVZwjPDrB9Vh1achnrh/d/1hsfFCHAZoi5WQzz
53QdzFWZeF1ckQFY6KnzWc3rNNxUdlWsXxeYU3/fH+2NVw0zG28ptkUgkgtdzJBMbTcrRnMyO2S9
2AcHn5vd+6O89UyoYIiyA3BHBbb9/X8uamM6NloRD340k8QLJTLXIoWrAUTXUQbvD3V5khG4ASaF
/IAkb66hp0Nt9QJ0FD6qbeXV0aMAC1b8Um6zXqsDkdjaXzO7ugjfeIsWIBP4EqYzm0DgdNCmLRsN
QVYcjVBNw1Yrq1Ab52vmpZfHCxFYW+gbZB1MSs559CkcRKmbcRylSJgfmywrfmPPjkH2hB9iB/5z
5Th741VSTm7+3zptBbRgp0/Vziq2bOxCIpmMfiA07Ce0xMm/aGCOO1/vjbtmnvprsYdvvUt8Fwm/
JsUCAd3ZB9TsYUrjOY+juuSk9rxZO/rGek308+YoKOVxkHJprZ17zi74gljWMsSRuZa/8ZSZ92nn
ffgKTSYzuSgcNhwBNGS2H/GfaV9pvVtQm4toUp6xWy1DHMrSKa5UyW8sLioofOE3wS265bMXlnbo
lTnURKQsIwt7w64OlbOi51zrXx9eWycjnZ1omo1JSBIzkt9iZubiaHGXaDZLeGy8CrLZQF5pGYth
//6wbz4gMx6fUfAIAM/T12jUpM2mOq+xnLL4F2CBPoTz2Hdr6Mxd//PDgyE5I6Vla0HSSD4rQ6iC
ibYDjo8sSpDPJjlogV4v1W4cNPsKdvTGHKTPQ2UBVsZuf67cWzNzhTnkxlGm+hhbmA5PBeV81Mef
cxTgG5SFwxSl4DmikPnEYA3KEhHm9XBmtRwGujOqmw+/Np8nwdGd8mqDM0+/kRRF4yRLltzG5lBu
Sbn+vmp6876hYfH5/aEut0HYBuyxXCBQ6zPvT4cax2yCRLsu0ajS/1kq/uvn5vOqNYSblMXx/bEu
px5jkemw+cFqG5XidCyjI90rmeYlQsFn0ozGMx5veA/bI3/evT/U5WxgqM0Bm2s1OunzLueSOZlX
2AZIYunMYQ8XcJet8qPumP92rTTQJSwAAGjPW+xJ21BZLbMVVUKXu8ZNf8vVd+A/qubKQXz5PKA6
QKIu/wMtu/AtmxtEKzp3E+xo1s8E7xW3hT+oKxjL5QfinKcDx9UEBAl3g9MPVLhxlpKHZkSxTK1D
O5Af669eHZT6ei1J9o0HIncNOS8fiJ63u/39f3ZzGtu1W/XKjLCQ2KxrPAjEqnA/XM+jAdyUvLw6
qgn37A5ZOtNEpqXjRESuwnoavZ9p6TysuTVd2VUvH4fal2sQWmhUc/SCTx8HS6fVbNzcjYZU/0fa
SXZjFcq6UsxelhAMsj0GKkNK+fM+VZzMuMm0gxvhrlNPgdkKBFCFs37jmiwgeWOFgoUIHM+P2gBu
1utEr9JKR3rIreisdpml0Iu+h4qg+qG7Sd3xWRvb+MrTXb5CGFZU6IB8YAqQoE5fYeyVWBq0klKl
5c7QKxUHotPGK3vQG6NwYd1MeuG2u0Brp6OwM6UV8FIcWYtd7ya7qcNkQELx/vYDTMF/5/Q6tIm6
2cIhWYMkGmdLSUMQ1KVtFkelVK6/E/nk6jfDpKe/sCCQr0mnrD+11WjiYKZy037j2t95W5KZv0A1
sWGnh24xGeWDkQEcPfdlK6YvW7NeHOI8Hs0Hg45vvS/cso6fuKx6zn7WYl0eEsygBMojzRwfYOO1
9sGjB5aioKwA1XSjQWCR1MUw36FZm5cjFjcj2kO/8ov92iautdNkb8NPz5pxuMWrs9Tv7cWWThnk
TTsUe+SD43IcsadZb5xJL+M9CZWW9dUSYn7N5r6ykethIffUYhhn3dSmSOed28cww7XFrEq1G9Xk
rDflqpd2ZCpAl9Aeqp7W1pJ2w/NCmLSJaqsb/ukrNfQPTZPTMzR6mXydBS7Zu0mL1+STnE0SDiqE
p/1uZSdekSzAHt65XW9/Yd23yY1jCgPYH7uysKCmtPa1i5Lgk3KN+mkweOKHZDbM4uBgEd3djK61
zns/KxWWQkZp+dFkYXSW7/DNL5egqQXGUHq+4DHkVnL8OmXT8r+8lfhEiXUs7XDKdbt8ViZNHgJF
zRndnHIcyIklnBtSrbB2VYR6mhxEnFzQMt1sJZwROdjUIUjDq616QqiY+g8pcteKboQu1CPQZer+
WTqhlT+HVqn0Tpc4gR4tkqu074a7ov2SxNWJ28Vw3C5ANYyyDH2pnaeHec5mdUPHt7vtwEe/2UMz
5Ld1Z2MqiNhQVLBCLeXtVjnr4yGvyS7BZa8v1VG3RrQqVUfr5Da3SZq9dRtozDsbf6QubEYlxY2V
4dqwS+Ho1se8pNi7FYauOAEtPss9V+/l77jYo/HoKh1RnIA3+rPX7N4DH7Cd/mZt+1ru3XpIsKky
8nbCYMRcn7I4drwQInyaPVoTgMO9vQ76eEtNPuZHJ8cla5fCNcUPayYo1UaeqLAzWFqrxtxwEarF
/64rhjtVqSIOl8qS+EY0xlqF/RiLJBgHM1c75eQ2kidbyClYuwFbptYhx3bzxxrL2yEWkwqytjD7
G7OHn7wrsFUe9pwp5cJcabUupGiX6EcE2bHTs+srPm8CF0mFS+Z56s7vncU8jNqaWDgDjrPcz+mU
TMcmsdEXBbU/GNNnn4YQ4URzrIk9xt+t+z0m7HS496fC+57KXHvBatD3wyxu0/o+mfBXCLQSv9JA
mqgEw2LtmU+bb2IVes4k4mBNEOqEU5PqXSi4tcWAwI7Kwww0ZAmdEpkMxYqVqQDirE9QI6DMp3oR
+Yuht+LFwBcl/5wQJqZ/7ee1Up915gvm0oSwL7dOVyg3qItuqH6gRR/G3QQZXOysuYTW3jmJN46o
i+1y6UNF3HMTZJVBvnVqzt53243n5pgpqzMRZdHx/iVT4j3RFSBZ7MENZ+u5lGn5v9Fu9fY49eZS
oiTQpldo+XnxvLiwzD+5aGbmmwHQo/+CyRffPxv85rUTU6Lv0M35yCr0mTzijpSDT7kkOffgYxv4
c7CXMn7QSY9M9znrWP1aJn0mmK1mud9NeMai60YYO9yPchmROMDXa0J0L+V03FJKnb0cbH0OWCW8
QrRqqf+DbTgujigyxz6QW2DkzeLGlryJU9cfDn5JtnzYuQSV/0Nno/VCOY+JgT/niimqmH0dG0aA
wPXelQT6PmWdgwSyWebeeHLEnKzHMZm0+WAWxvBtjV05f0oQm3X7TGvLdjfxKYlc7xa931dTu6rH
rEhipLe9IJ0alzI5aOSJjMLajbOocaa0+8a656iNkXNVtCUPqT0X6pYoBau9K9Ug56jCZE588se2
sII+nV3jvhhnZF6D6ash8tbYWO4pum3zd2zY6rVU5mQ+213nu1+L1hP1txhMU3vRy3QsonLUsiFI
V2Wvx8qoh8d8xarg4OQIxb8S9DbYXSi7xRY7J56WmTNfxWj1mSb4WuKQ6iHCw2mm3WmI5ioUO14v
Ntu2MTnULc7Eh6qLizlUg5DGI8Em63rw5rZtQtkmCxNrRcN79NrRIe+yXAbnOzuWbH6t2HYJN2y0
skZ918b1dKArJr+4YrGWcGy92L0dBO0CtodkTSMWuP7krE6j7UfVS+PG7wlh/omWruwPaQ4GeaCr
UOpmMBciST9nCx67CD5au6TRZIn1oGxu2lgqcunHaC9Zf6Q2dgFDYCyxKHZ2z76JlqZuuk8+/dvh
1mEn/ITuqq1/aapP4h1qPC62GXXEX9pXXJtk4a3NDYSwjrwxmcGsRHpa23+sLKH5hv9G0+9K9mZa
pjg72APveTXLv5w+3fTgC0/4wdJXBEqIKtezENNZKe6GPHf4lxf6K3u7wd4xwHZXxgH9PxtQhFBK
SkxbrG7oN4vxpbWrHn/DoUHsuK6e+5hog5NHi7vm+X4tLYE5e6UN7V7j7NSOjr9Q1+SNRqh2wlea
I2S8ph3yL3nlZ4H/13LwFJDmzulSn+C6NW1ZSUofj1Y+i9c+Ixjjs7sUuhYs2Wp+l0kis6dceB3L
csWYhd1MdObwsxN426UBc6SeXtZJuP6LD6MdNR3dQ3PvlT3NCmzk8RTE1tVpjiuq52+EQVnIC/mR
Mcd96ppkNiaCIPFlEVvGV12qr3g9QsBh/13vcciytGhp80zsJCrK4U82Zw3h2P1U/0QjGGPLBQ3r
l0IA+GtGv7Xu13wjCc3uaLAfJ6jjkMMafXHIsAv/Q75opvYGIrP82U79rL6vkqozKA6n1miCckap
tNsuf2RL1EuTveYqL/rXGotYZOPGBBdd4UuDPcBszp/pNZIHXi9qFS+LY6A6ClLOsa82hNzuWXHh
73YVPdoc6Wi/PBZuKsv9WCxD8zBPUzI+uEKb1A2yXu0edjfpbakr85LXLPrnQRstOsQ5srhjMwyx
G3owC7QQ7TpiKapLfhEmCvVTgqFo86QRo+wcPUvZv7EwZ7aNQ1qnn+K0USS2Cby67oHCpvWO6njt
b9rYyNRj6eV9HeKbvbjHWBv18ZeLQ+Pnat28WIlLcuZjs+rZ9NmcZPWPN3iDHvWW1F/F5Fvjbz+O
O2NfE++yvHj8oy6Y+zxZvi2VwPqC/PLs2FGcRjouJ3aIFMOeqd1y9sp2bEd1kNUKM38wGkCSoJNt
T/ZP6+EEe2tiXAu5okP2FaJHijlszbjJ9oMmzC+JB754UCS1Qx1YO4uQG4xHPTeohIXCebS8nC3b
F40MTS+R6Q8znT3zxUtt2b4OksmAomVLM7L552KXDJvnSQDHZarunb6sWswz8wpskslqPyXW6OqP
DROu++IlrTHuu7gW1rFmt4eG4Sz2gVuhieVGgQTgrq4QbZNhY2XTXWH1hXePlG5qbja9Xfu3dLq4
3A/SEw7zuURJPLkVXt0l1rHyiDgV6iXJD6oMhtEw6gPMXtf4ZIhOxPs6S2McMbEQ1cb7Fh80rQiU
llSYuagkE/+UXlzIQyXVSnNIICE+5JDBLeyks5XVk2ibgyctJhywOra0JlS5ih/HtrNekm5AEWr3
mRoeyL2tnSgRpP6GiSaqb9jSMeHK3m+0QxwjGQ4meO/NcW7jUX0q08St8H8F0UO8MllD+WS7Ct1o
IB21Ob7XULfv/aro16fFdiTTTShj+lZpNc6pObrfNIyTfPUDhKiFFjSNSzBXylHobLmhyc92nuM6
pG6DPhyvfrqbTbahYNElZReHm3MtMmfDZ08vlj6APtdX7pbcl89773Fd5XYV+z4IpJkcMx+rYCUd
82ExsabBG+Sp6VLMXES1DNgpWx+NuaFVgjoOTAUwZVN7nAEdiZRT05p9HEEZqYLGE9kjTHsi80hL
f3z/Ev0v9nj2qPgb0TChw4xj1Ll9qPDy2e2EH0c9bs15oDwlfyUIHV8aBOtuII22+NkU6ToHFWfM
s18kmh+uhch+v/9D3njlYGI6GJJjbw23s2fGt1VrIAaKCDvlJlBu0R346PKAoKc/YCcwRn5akf2Q
DekORfTz+6Nv//WztwA7GQgGtzgS6s7lglh7dxysZXLLClu7g+xXFyUyJc23Fe9c1EsVEpVr+MX5
mFxn4ERvigYYChecfE3MymLfjSO8FbjxuXF3WD1pPVoLZidS05crqMyG7Zw8I+OBrENKIrFQg3vB
3/8XDeT6z2pnVtUZnQndbq3fsmRDzZUadsTWxQ8U6NOP3JHX1GcXkOc2sqfT2d8sBkHAT0fOieAa
AEzAafKmCItULJ8wd8CsHGu3H+9/yAv4bhuKHgVtVBqBNOROhxroGc/1TAcQRubyHZ+K6jD1Tneo
MBI6ppLrGwQx/HHeH/WtV8sXpJEK7E4z4Wzy9pRK0lO0mRK9+Fb69JfyVN3p4/jbbLjMIh4PCgeL
mPdHfeO1ImwFESfPCTPKc5htGLVScLMSUedKfS/jljqwdFUQY4/6/zMUPSRw0c1L8bxdPOeo2lt7
FpHbxt4elyYZLJgOgCck1yw2L0A9FzYpcLKvwdhg+z0DDx3hWqUQIx703YRD+0S+gblq9ZXF8NYo
gMkg40h8wIHO5olotKpmmfDFgER2NTLrEC7StY7CG7NxC4KEnUYu8paPczobcfzKleGR4JvVIv8q
EbI+K96kedtbZMeKefaAZHCpNm7enxlvzMdNpkLTxIPHw6Z2Oq6+tiskviS/1Qh/Q1PXlbf5qHAZ
si0MMGuZ7xOlz89FKrsr6+9yToItb7wegmyAmM87hPAWnH4BB7nFuF2FfZGqryN37xDA6BrJ65IN
wxqnI+TYELDMbWs7fcpYLKh3VVHfmp1PLCoRpoX6maghyR4LrZegrlLq9m0Kz92+0cGKvyxceIZD
58USFxvHxEWFiajJ1/ff/hvvwHBZmMwqViaEmNPf5Zhbpwrj9NtewwWZrtaUBAOtSO65lI2H9we7
nGJsdLAd6FhtvIeL5TLMpkY/vbhdZxNjpGHq/WDE6+dOIfnHlMjU0uqxzat4uTLHLleQAdKJWI4O
Lay987mdcl3ue2ITb+u2E5unDfcCqpYPbzyM4gNZGjSE0eNtj/+fQ8ssciyGvLy8xTpEfC3qLN6b
yzqSKhJf23guF83G42PRW5sEnfVzOtRAeDDiTEBJu2m127zOrWOLExM7xNrhh5WhQS5RqAJhfHgv
YmAgQgLJ6Doxk88GLo0BlW1V3hq5GPe4uM1BWy7xR/uOLqMgN4dOStlBvvjpKO5kY2WDAdctFirO
H7NCye+Za/c99kb5UZLnv0NhwbAJvqhgjdOhNO4tLFyGiv3eoKih0+B5xZ/3J/72Vk7LGTZWjEA9
HDmw5z6n3Hk4rPW9t/K5itL7jIuwse4gLgALFwWU3NZr7GumEm9NeS4DkGPgrbCxbn//n8k4DLoz
LHNZ3lZqrX7MY7neuTmWUR9/MHgcWw+SFr5/Xi3R0NK7ps7K23bS3MP/4+y8euM22r/9iQiwl1Nu
Eym5W7aenBB2nLCXYSc//XuN3pMsdyFCfxgJAgTw7Ayn3OVXsNsh9VkW/tUReZtjrr5/PPYEaEyq
WICLtgd5ad3GLdOkDNMUF8N1LX509Dr9Ph8DT8v+fXtydw4ZgDOVvc6jKL2mr5fQGuyhR1SSreEe
S2euL7VZfNMT0pzG0KPT6DYLVTWxc4vc+XCAtgG20n6CDmBsXorFi/sqR1MszJXSfWlGLkN25bwX
Bt5e/DJngxsEGwakxzbCFlqX5VIFMDRyOLAjtfxzUhn5Y+esu4Re+Yhstj8xMjGFKzEs7pZEsa6U
ddQlakKBiNTqlyh19L5qoa1Ohd/BiWeizfBdbYvuMxjM9tckmnEO1CjGlYSbO+uOUECWb1WOqJ6f
TrFnPCyDZxSPbd4Z+oNrrQr+SUSdyhGTlXI4OWmfT8dhpa0Q8o42UiScI3bOSaAd11fRUV4vvEbS
ynsc+v534np9hsIGH+SQgxVZTtQVEHXNDVHHYV31sXOgPVhiUZhqyXKClk+ejZIxEplU06P8QQF5
oh0smL0uGM+VgAIptbZ+hAhc7+TBd3aIx+2gknAjPYKExfW+jNzOZI9kVWjRp3lBGXP+giXTnlvp
aza9+Wr09+m7S8QRfH15PP5zg2jsPLcY+ipEpc1oHuGvu95PLHnozuYrpXZf1RHlDWkI0qbrEzH1
T3pqxOURRZklPdb2aPyDZms7XdyobQT12WVOTmvclL8VmLRWIDIg/f/rRzXpDwMF2Dh4+/ze2eII
6sDeka8IALfN+S3R6I2ovVWhouTKS8EeHMG0qdppsRXr3bR/SHykVaBT+Ad3xM2ThWGbvWhkqyEG
jMNDP2fxKXWM5kxHTNmZ1+335zpCIIXcjbQRFN31h3E6tK4MCnHcEKttnBAuGQzkusopOb+9gLfP
FpUlqjsMRoJ6A/NwMi/T3JSraCUu7g9NUWDUkhqGn0fYkVH7pIHx9oi3n4zrnXicwOb1qdyEozUS
mm2+2EVYc84OKJjVHDsaadiFa4e3h7q93SU0G/gZwA+we9tVRDy5bCNzKUNNlO1RXz5UTXXAUIri
oCwnY0VaSpncaOd6v7emnuTFqYCciEnlCvznVBU4EsXYZZRhnOaZn4zuMbUL86AJ8+fIPb/zXt7Z
Kjrwe6TIHRLIG02kSiKKq9QtQ0KF5Fh2RvJoJsW7aR8UH21bDkGUDUFnc9BWxOo09PmaECERPNZ0
qq3AW1AW5nPufLU7E5LaQBKCDi+P7Pt6+YYxRiJcGZpwLOf5M75r8UOU40Py9t6485HAP/K3A0fD
43oLrHLROoJeVjZh15x7bWTRqmzyzZm2jqHsbIg7M+KVVx2Jc5Iwu03WMCeEajUylGFMNegswFuc
k6VYvr09o9vUS1KnSLlYNgKoLRtjMnhXo8xm3RYyXEL7nFaWVsB9s2rc/GZ1ag45nlzrzkreOdAQ
/3kHgQ/CaNni4DpHDBW6yk3YFq16noEF+1apeEdMBd4NOuepgnYEmkVmlyDcr7eGkanx4HZRHSbZ
tB4bS/THTIx7wcydCXFuCXhJJinCbquvawLcYm31Jlx7MEhlLNxvJQD6izFk9ruzIB5eDXQfiTl8
oK3X+ohANd4jjQgRfe9ORDTeoRSZeVg07EPf3h53NiHSXhQBkKFDOWRbM5MY6iEbaxEaSH6aINw9
xTsthhj2qkz3BuJxlFJDuHKggXL9keY5HTME/UWIy2mG1MUETUxR9jLxe6N4oJh5t2DAA8W9HqUo
FnP0erQVUUpWPyXKqrvongJp21m223sCfiAkS/CJ8k7a8nvqrkTYeNaH0Iuy2Hkw5gUl9FTt4+m0
KB7Kk+niiL2w5nZyBH28IEjdoXlF2nU9OSxq6a4u9RB2nVeEI7ECjZ66TvOdMON2p0vLKgx9yMCB
tm+Pbuv2bVfO6hAiGC/OFOkHH05Zd4A8vlcdvjcl4mPb8fgDLkL+lP88ip1uD1TC7QGQQ5KdR0Of
0VpR9rgvdydky/cesggP1WbhYKM5wB/jMSy0qfygOCANUGS2DOTXFLjdb5+o2wuXHM6S1ktI5qHE
s7mNRsPKuhYwUTjaXZUfp3jynLPRKSQPllMMaUj5XfcuS1HGn98/MpkBzHu6gTySctP+ZzFX08aG
RqzKQy6Myj5U6DNXF7P2wLEsC1inp7bH6/Co2/NYnd8e+jamkmUUNhzNBZRetioOmtknrpvmbYDw
ROs7lbE+a4mF0PSqxg8rDfrPrW20B/B+0c5y3+4gXk6TljzgGWhwWxZLa4hOzGXeBYMizEvWdLxs
erqHe74976wpN5d80mSOvrlX5llrepCdXZCr6bcxK/FmLpsXN6n/sa0uenh7MW+3K4wSCUKVPvXU
jjaDaakJnEm1UQVqU6Tp13g55+QVqHhoezj/V7LZda4nx5K4eOqJMLY2eyZO9SoyzQSJHhF3zlEk
YEKOqKYP6nFuUjOXUE8wAxLSsx4xG1WfaECMwzfpcYnFLRBCrffNZDYi/GHnvkdgHmjdOVUmGqRj
bEh/2EmM4LIyJ/719jq9XnjbHw9+gIIyKQq17M25nmI9mzTRNEFXZGsC1rQtjc+mgYDCqSgqt0l9
yu1FcpjmunDCCOZndig6Y+yOqZhzYNXZSOC9Nks3njHoi+NT3lM1Kfw5LjX3sVFbw2y+lCiz6z/N
BKTDRWnd7LfF11n9POH2RN6RDPyYFYmm+SCdMusjQAisSieq2cUXHSOW8RjD7UVSDLxbhjFOXDQv
b6/Dvf1CkG/xIVV6bFsXpW6sVMAlZg5TDZiLuhQ/iRYs32ma98dAjqy/4WtI1E+RavOIoymdGhMA
52CUxZt+MscLJtoTtq/xenp7Urfn2kG9ALk0hAmZ27amLjrP422LqqDmIf4AOqg8FrpTvPv2IKST
LX2E7ciXtsRrkpWucVy8xYdZLY7oLkYPelNqO7XzOx8ICitde8qXpC9bUbZSAVxlJYMIhJUUL62m
r9kRXdX8Yul1XewE3ncWjo6k7LLIhgTqYtevwLhqlbFoiUDW0X2REMpg5JXf+Tq39yGMJ/nGkFLQ
293W6UGR1xaokzZAO3Z6QORzXZGx7/o0UOPc/BPZyiB2aH23i4j0M48LUTGR8Q3hDoYkQukNT0xS
ZMn3uTUnJKAVb8Csnshy2vlkdyYoXxU0O5AKJCPc7HRjEoLYUSrBgSoZ/dyyRQtuEIeBM9aeiQn2
fKGV/faevzdFlxY5IA+CohuSta4snuixbgqaqmk+Q9wYvxa1K54y/G12YoXbXQKpjjcG3gsVbq6N
611SmGWD983aByZm8JrflrkLRa5tl/z89pxuB8JFEWI1wArUqG5gQoqGyVuJPzGch17zZyMHfRob
7+Zww98muKN4RBRC3WPzErhlTIHZMvsAO6VfsSUuWjl/nJoevs2gvr9QL+NignAqHoSu20tDYAmt
WonSwyXri5cBbPUJbPC0k7jfbgZGoUlNQx4ZR2qM118IfScgqaoYgqmaq0f00Bzfje1ZQhL3cvU7
34hCKXMiDuc0b7tUjooxFnWCKZiaXDkAz8DIXoLx370T6IJzoQOcoB6xBU/NSkXvw6S+j94ZtkJ4
hX5StHXdCZ5u5iLbefJyQiBEfqLNsmVQmZwxAbxe45nxsVfzxNe62t25jG6uB4ipHBpgQrQpJMH0
+uOYReql+jBNQW441E8GTT3hwYfDj1Kkl8mMdf/ttbs7HroLpBR0wIxtfK2qiHoZqMUE2PN5X6mw
T6d6mps/o57kF0WLYM28PeBNQM8EsRaUhDUZIDqb+69VChw8PGMKLLGYpzROHuY1fZkn7UIK+kmL
9Ke1NPfCi/uDcrJ0tqIc/HpV8WMQarPafDtVffGc9UCDsfW7BtOkJEkr3+m7T1O556GsyblchZFy
rhQNyB5ADxEJXA+LqWDW6W09B20MeH/U1OM6gu3sSj1/jHpF+Ypp0Ph9rqoUZGfZml9tYZp/5sh6
fnvNbzJHfgdZ4/+v8EszhevfUWSLAJttz0FcmTYCu4Movyi0l+NDH2mVpDhVyhdouWQfbw98b3ch
7vFKzKdI6GzOjDYPlId0bw6GYVxwqrN/C8C3LZL6fl/Hf7092M29xiw9YkdqTtyfJG7Xs6Tmbk9D
irRjQhn+04DzCrh+xX6JIuvPu0ciFwVABWOVe2erHztFPULvK8qfM74mIV5TUNkGrQjmUbdPbw91
e+swEgopvD0IJVN/up7Uilxs0eSQ5z2A7T+dwcl/5a2wdm7QO0tHF5WSHFe0VBDeLF2i6ZlYqkwN
sEvNPldN4TyWpRJ91seu3IkPbofSyTzB2kKRpY+2rXaSeBZG1alz4GbOdMqidjrOOgyjJK3fzZim
ePsqYEM+wQO+zeIoT2vODH8oqEcxfnOKaPxJqJfuBHS3h4vHlG9EbQZdQgru11+omdQ0FXm8BNoq
loMu3Ow5TqXs22goZ21IQXEDgdp5jO6tIlhPLlKwrBRyN2EJfD53mc1yCdIY8KMHE+nHyKr7Sh2v
z+/dgXQEEV6UHX3wTtviT5wvbafBgQtSWuAPRQ9mFguO+fj2KHcn5BIsEDMiQruV1dWGV7EebQmQ
f/6+IP93AtUG6RUnnZ2Rbk8UiEdUUoGnEWdzM19/r1QvHCdZjCXI53bFmc6LfKOHFfb2fG5vPj4N
6DwsIYjxb0C/K7YZs+1Va0DL+1vdN0FP59OvFvFvg5bh/2Uwjq5E/TKtLa+9LbTajSCmBd7gLohd
OKvz3QQCDN8JrmjoEezpO52Eu/PjKZWxiiv16a9XUbIp7Wqc1mB2ofgdGrudD0KF6iI8vQPKVS07
c7zdIKZGMwvIOB+N8TYDYjPjLgtoj8CNqjbQ0Ak/D56HKV/rLTsArrtDgREDWIWaJcX+67lNHf7E
7rpYgaTxX8hc/sVocz5xQ7U7k7rdi0wKtRdHch5kE+N6pK5eosgVyDjqjpKe02ow0W6iwvr2Xrwz
HwkfkHUCWnVoG12Pki7VqA1m7ZLg4go2lq3yyyzhHWEEa/18e6jbbcGikf2BN3Lpmm21jfJi6Kyy
Qt2uMS2waEMJcbwwjPik4aqGc6unPL894J0VRDRCmrogiEbLeRNhtMaKdw+ttWBVMudDvIJh6Fdz
2tnt90ZxuTS43Z3X73W9glYLtRCTNScwerfilvWq6i81z4udW/3OMBRL5aaTa0df9XqYtHVzolHT
DZYijU/KUODyQi/6/ZtOXrRSdI2KEeiI61GyyutxeM2jQEsxr89L4Z0GQridTXdnLtyv0meEAjrj
bD5MXWmJ9Ix0Sf2W5I9Vru4nNY/znaN6fxQ2t869x7OxOUAiS1qtt3IXi/Cl/+AUtXeM0cHe+fx3
DpAMIcCPkDhTZtu8tvGc9Q6cTDdQEVBDDk9oHxAkxfx3zveEXV8fuuucgfIazyBlB5XgcisrZFdZ
o8QlwhAamVDcPSF+6ffCAUICXntwtR+FAym69FW8o8esPrIuB/QeMMHKEOBcviW4PyrLj8X9ri7d
oUw+9Ar8D7v8nig/I5E9OB7GjsKY/2qVP28fxduzT+AoL00qCKSv21docOJswFkh4luApDSKJg2n
Ro8PRmOiBR6Ne54Kt9+e8dhbr9U0jv8m8CJNVcYlg0FUG+6M/UtVH+lM7YF65D69/h6A7CkMUleg
gkbJ+Pq0YKTWQ99ZkQrsmjEgIqPjkMJr92E6e5/BnuWh0bfiCcPI6idZ1rSjFndnVRmZw0rpVbKz
Njsc2GttYwUQh3QXkgB9DYy8sSY9Eq+lPEnZns7vLSWOqrXF/oOxIRs3W8FotUt1B024OMzdZJn/
1Vzsup/iClTswcKIdLjkErHwsPLSKMcFpuYfyyolsCUxC/f07i0FLFzWgckeefs3k0+HDI51XSQh
bsHqcTQnPdQyBdYISrP4hHrHt4e7DeUJoWSnkf47jectlKBFIY/OTdIGcO7TU6+1ZjDPk/7oiUw8
AAzNHlx7nX68PejtB0bPHOodyQoNEMrC1xsME04n622vD3DobTn2KWLEEBGd1AmwGELJLq/Xbq9x
zU18s6/JwQzJkZGItRsrwiiR2sh0UYO4G1zlkCKWPR7atpu60ysZ4Wkc6/XZ1QzhHMpJFdnL6vWD
fbLhCX7qR+rWqEGpeOtWCUYLOfdREuUlNxAwF4pXDdzjPEWl+gDVrrSe07WJan+ICXg+avpotL49
wBsKRDeY+Zd2KWrlpVJoXdDLnq1B+tPXOFSVVdYeJysd6r+LeYgdmgFJF5PRNUNZH5MIVu23RVes
BBdhhXqsU3RjeVInNxmwXUaJ+2zBnnpWpt5tX6w0yfMTTgSOd7LFoLoXe5ZKHsgJtH9a6LvpWcQQ
Fh/zaBwzfqYDk0wdPQe6VzTruJUa2k/oINiJongzfE3zaRgw8qw7XKXHrNDyA/ietb7oaa+q/1NM
bVIetGZdOyRNlWb8oZtkirkfxYWnnpouyrWf2eS588dEkEf8wfI8Rz6gjJc5/3cyojZ50juUYh7j
dUAWtdCKdjroqY1MRzoW8Y8szxLtkpdrmRzcQgBPopJj5+pjotYuHdM5W7KZsXMUnJzT7BapcXZy
x2mCYXTm5Fuu1nGcYCTs5ngWYBvcQiYnePLB3mnTJ88rdI6CN+fiMI8pDMKWaq5+8bLGcR6Ydj4c
jF5Nm8/R2ue6lBmtup+DKBQPKQp9bR7wC4r+EUq/lj+h7Mf/2GiS4PWHgnv8oWk0N2oORhXB9Z66
AmJ/MdRoWXQUqpCGGupO+GM6WOopohmMaXvdGyaKKJ2qPncEuf134CSx9m2htpx+BS3cj4FhLR3C
SohdR8jB10jAJFnpDKcUbKj4PBb5+NdqoCH9gTds9A4JqkDxMVMLb6WhO6F1hZ101B6HAjGOU2dV
WXrBiHaYHxe0CSx0H6qlOfOp2WOGzt33YKx1ax/bfLaTMHeyfDqrrL3jp/DGnb9oZXvxP2LWhuyo
TZYnoLcULRzQSi3rT6JLk/q4upMoH0TjdPmTmqj6/9Iks/OPrY53eVD3s4A90iU41Q8J4sgfRSLg
7SMXU/SHOlK0r6O5uO1TmqE8cigmfbQ+6nx22oA9agxPjp7ZH9CHwpVdYHLbPcX0PrUzEoKj83WB
hpc8p3VUFp9SD5DLEWyQ6F9EvJQfUWBHrKRkofpL7WixEiZjBtcbVRVb+1G5rftXjtwImsolEmcf
FRWYxDmhMbJc8tZe0FTR3UhX/SozyulkmLyeWjBgvGs8t0ObpN8nS1m0T1bUIEKawwLEo7hBqC9V
fDyRFh2vXqxozrM30xKnLCWicHYQjTqsKVrZH2plEj9TalSR4UdGmX1ocq17mqd6RCC8xMP64rS9
YSm+C9XvhVZ+NNdwSApvLHwky7jyjugrJfFXErA4xSM7zRvvaMaK05073Ie7Wjr6KsxaifPobIAy
Uz8uBbezH0XlEAULtfGfoOXdFFkqz/pBoI3KP4DHCd2hZNTtAzxjhTpnIlzvOFOvFMdZQUoLLZSy
XTiO+TBji+LVKLI5Cy5hGr7QGKa7Fmb0vZicwMXG2nuc1KT5x0jY5o856mP1L0EJzw0UA7fiF2vJ
sz96YqbZC7yfqH3stHn8G0aci684wlGeP6mN6h4UNx7N42rFi3sZefSVMJ2xMfqoenNsBIng2361
RvwOLkpmOKVfabFIfsazRWUO/8N2PrZoYgiEcozeDNTcjQygdk5VflB5MBe8QCZrhcTSp2iiJnU/
HaYmbtajM8yu+SlZ0+lvMJTjz3HqO/XjWLq5ixQbEo1+lVbL+O/bT+qdGAb1e1laZtMCGtqCD0XG
Nk/q1YA1n6kn+FjzUVnN6gPeQElgoK56QUPKxF9obD+MpkD6xUWi7e0f8SrNeR05QqewwNRzuVAL
2kbyoOhaUSemEeR9jI/evMZ5eSKegTs1jfhvL3xO+1EMHfSfqSSD+m5owml+aKWyfOYyqsSxStcB
iQ9jbSfLVyItx61e6E6VJSfs1AvD8TmY1RC6bjcgIwESpvuj55zVaa7c4Rx13aicQNLMGNVD3jLP
7ADvxyKMlkfdyQBz+fPQ9fWhGZBuO7ewGvQKZSv6aK2vz+a0lL4dj87f5aRF6yeT1vy0E+LdxFyA
CUh2ZGkbpBCR7nX4M4145ZlObRKH6BYPGBQOnMD14snKlC4k5vICPtWebc9N7vA6qsSzoYBPz3CT
0Y0eaTVSU2Yg0DGrEb/BKsSHJzDvZMH3ZgdBjyotHTYK+JscJTeoeGApYgXgGIbxxHMwpF9HTEyN
g97UC/AQo+jHx1EYSr8TzN7ElegAIH7IFEkb2D2bKVoCkS1iKZRM1vTvoZye2nb87eXOv0kS7dn2
3R9LVhUgKKFgIf//fwCColqsZqB3GrTQrtAAiqLukq6qh4GCAYGdQuvL24frzvfDtQO4EFOkc7nF
C6Fptli6wuSmsm8OnrSzRzlP7Bxh884wkhKA6xFHWfKjruc1takT1ZXuBbUNMfUEX8nU/UoHF3Ww
LLTWDguygu2jhVhkcXTrbuVJKhYYZXhCKY8iTfXkoUut2DwmRWKlsL88DOdP1irm8Rg5bbU8mrZI
UWjKnNENLGnhZR/0qEQPTCk6N/3RIxRgn3WUFp/RLptgrapxtx54bI3uWUMVqn/20jmOLg0dziGI
sjHuAqvO0x51PtvJjyXQSAI+8hZkVDBwQdmvjV31AGKo7Pk9hbKEjbbCGS1moTQPVpRm6wnpt+hn
YyvF6HuDN6fvLUEBV5I4B3rd4DcA3lyva5YkZpYUKuqXaPakBxt5M8joKEbudNNvvx/jkDrLahfY
yi0YJZ41fRA64uCa3WWB11vFI4Jh9d424ddeXfRyNvSyqdrxjCN6fj0bgwgW/Dx6OSiMzg9F4qYH
0xj2zrPMdW9GQSFXliGpD22940XbJqSs7EUANdVPgcbsyUyj/ktteEnw3tMln01JraQYKXGQ1xOa
WbMe8bEkbIyqeNb1UcxnJ0VEdufulwtzPSXGgd8O2UfKym4L7QqCqek6VmlYYTdhHOR11frEbol7
WfoG1cvBngv1/zA5Sc6GjsPcaM1fTy4GWr2iwJeGXayNp1URC2Z5RK3vX0IXxDT8bE4oHcLrUUSz
VOvqGGnoFMn05La0sXKrs3bmIs/JZgHZ16gXoYOigu6S+/8/9+5iToNeT0oWrnRp8EvUIFscCRuh
EXetuS5+C9cNlyxHGWy/yMt+hzd6+wFfKfsSgMjpok14Pb5h4XxctZT8cAWcDyjnonfspA+uMTy7
xbi3prcnAMNsKiQqURWVkm15HFJoVw0VEj6REL80tZjOFSwhf7VAo7/360mXSLYlbXcpRrX5enaM
RTCdXKL8IqXUVpb/WNX0btgSfzOMW4r99CcAsm0eaMeuU71NFYWiXkpaM84E0GJ8N72NUV6rybis
2BTSNlftkDmucIolDuNqLn4DJ6jD2Sr2NI5uL1qK/RSDHA8dakogm1EycBYk7E4cqnlBnbqqIy9I
OnvPSfPODpD65NzntJcIqTfDxEs7dPlSJqFSJeYXazWMALOtOXTHVD++vQXuDYUSF5VXqoESGHG9
tbO+GNaqc5MQedHpoNJiPyNkm31EcqbZ2W2vG/f6GLuSOW/Kgwwx6hVH9J9j3BodOo4arNgpq83x
OHhmM/pt1fBmFdZAcRu4clv8aist02xf01Bk9OeihzhoJQtqvqvlJsVTD+qgeBRrnGpne63gmld4
wOiBMeVjslOVvvO9+bmcRumVRX6zCYwAGtd932hZOJjUEB806tLGw7C2pJ1vf4bbgWSYB8BBB2bD
U7754rZZrm2bx0XYul3NO1Hmny0v3TOwur3H5PLTceMpovGyfRPy3MR1Ay2GcCjU+COCkdIvuRsR
ttVg1qJhGomdp+/evEATIqUBTpZmyebwm5ioZlioQtodVmS5kOBNT2mUme+/ZDywlxJnzCYG7b5Z
vzbDe9ZIHZj91OdDqn8BtAKx8wzcnhX6ItBXSDjIdYhRrs9K6wlHq82hDvWZ5PrQunOG5NegD19U
8LN7Pm3y5F2fFqmqwh1D7O/Q3tKvR8uddRnSHm6wWy/mxwY2wkqlfFBK1EJaBBc10NTF72Qqqxl0
30wpivscbYN3b0yZsZJkYSctIU3Xv8JRoo6ki4K909mxb62F8oTGpvL93aPwEoEOAC8l0xC58v+5
GeY6FWVkW1Eg4lz7AOmk93EWKHe+nzyt/11R2WtEkgbiOg8ScITNikZuo5bRBIMcYYtBXDx4VctD
XKpj7qM4u04PiYssql9bEV69b09QLtNmaLlzKNSQXkFl2Gwd1Y4dbNMcKLZO5iITO2vU3DV96lHj
d5LWT3isNH9KB5UshX7rzvDbY8jMLcjYUAQJByHwbe6x2Z3GpSzLOuzLWjn0+jQfdHWJd7rUd9aX
G0yVF8srjk/+iv98RaoLMVYqax0Wi9b8D4XkqjpUfTeeZos8EH1n7bBkqf2/9y4tqGeJHSQ246rZ
ilXMC0LTmla1IVTzf7J2ab5qZTmfVNkFjlYnuwAOmg59Z7vf3h74dlHRkARFyJZC44Pe1vV0JxVD
B9Qz2jA1PFx/IA5+FH2t72za7Z0tp0WTDnNDjzoORYfrURplXp3KbLoQJ7c+SFwac0OvTedML6bD
YhrZ5b2zMmiXeSREIEAQ8NnMaiiQLwMZXoWdSnnd6kcQ85Rjd2Z1ex4g4MKFkuEnM9uCM9Codt1E
dUUYd33U+7pFEfcgbHuuj06hHUb1IV2Xtg3aQd1z0np95a7PouSf0wwkJwc6tRXVaRorGxAAacNo
WPX4if/67cRFfDaloPxRA5eNCFgnZHG3rfTOt3NvaR6yPp7tMFubPj9QWdB0HygGvhTMkAwy8yD4
nZTFXbOzZy9D8WGVVejYh785JudyQOXmo5Y2y79rv5h/E/2PNQV8N0PnN47mLGiNwnIOqqVQyEUA
tu1OLbajBVRyLY0u0SwGrBviXn3uqZFTXG9KtJXAavazj2h1PR0U1Y1if8aa2DlMUWnYj0tUeNGH
dert6syNuliHzpqWwueSyrqHIestDRX4SkfZGd53+31Gjdv76EWY7/jpoNPZ69v0X8OYneSf2lj7
9YehmEn2AG6sETTr8KJEMS0ZvzWl0VbhrCAKfyzjxjMfp3pWo6Mh4jkKVHPEQMDFa3p8ohVhPM+R
x7rVJSWeI9ILBp0MpUAJVmls6wWka9WFc1eNL2ZnNH90oabWsUW+ujzk3bIsj0nhguXOLOoEYQWU
7r2yirxA+DURnuLQA8Rr+xbZdefFWiSoNhfeEuY5lrx212vPYu3VAK+B+rNogVD4lLz3jHu2AQYp
tLS8ZEx5MMD0Xp/13Km5voelDQlrM5c1a5dfemM3gqfBW8Z1j4hze7cQKSESR/ZOY5648Hq83qWz
a0eiCwVaZPalmRSrfTLW0s4PqRD2t6TKh36nVHxnjggLICbIIyjtPTdzjMFK4WS3Qo7XeIqQbWx9
xSBby431vRprLCezA3GocaVBBNo8unpULzzokOMLi/dB9sPEg0BK6WfdeA0uDF4+nN++PO8sKCrL
FnAdhCElcv56QUvoretKvSVMVICIIEWh3B2spK2MUxSbncfTW1t7GgB3VvRVqYb1RBwHQtr1oAuN
VD3pnDHMXGzc/VRTo5Pa90go5ZDsdjKi2xnar48R20U6FW8FXqwqcUnj5ikk7i2+kAZjSA7z4QIX
bvo85Nle5HJnPKnVBPETEVfWdhN/RvmMCJqur+Fo6iL20xIjH39Q4az7a1KONI26MtrDq96uKL6Y
8Pr4Q0wKq+t6RekiKjj/jGo4WXb9sZir4lLZcfKr5ZbeSfzuDUVShnYTYBxYV5vnXe/03sScQQ/R
k0//qpVuRlCdBn7YWtWwE7DcjuVI9qxUKaFbCNb9elqJ0MaBGo0RrsY0BIQ12mMyYuU0OUiNvfcg
EK4Q/FDwITpC8eV6KFMsKIykiY0sShGRNgzLU9Xq+ddV75MTMnb9u8cDScpNJgUMpGbjJs+slwQd
c1OxQ2xNMl9JENooc/3c6PpXcCzdzh32qm15HULI2IGciCKdJLFtMonBmhJNAaISZiPaewd0Bcbi
UERNoXyNxiKawQRFnUrBP6ezMGsxOtGzadbxRVFx0fuRzGo9nymeO7/fXna5rJvfpaOsA32Baj/9
vs3GpQSXa0OF6sDcY0tQ4lBz1hUn3mk30O+6HYe+Bl1F6pMwkbYCjygsdLxVfcKuTUA31VKM8MHG
BsH4Noiso7zd9jbOHRUO4P1liQBdHTuodgttIls0vybHKNZT3jSDc0Q8wVC/9L2LUWJSudP3ei1c
/Tl388I4srcE7i+qNlvnyS5c2ry0eJQDDTi7eWyGKoLSMKeV+KufOrX5UBhJFJ+5o/L6GOu9+xlP
4Mw7RdIo6dmmE/1EV5i7Q0etXMW3AXHyJxpUNVZtCPRNj7lniuKRAKUOa6Bc9JMJ/JUDflTuc+lM
82+SM7A0S0M7/5jr7mT6FMZT+wA2IzZ8zEhw8Whnw/rTFZFwH0DOlmCnqnXCGSJuoZ+2bqGsxwS7
zuJPYWIw8SePx3UIxsTIoyONccMMywgw4HkdEu5wdcjK9Z+6wc/oEwxGoMUJco3l2QBLIX53RVKm
l0EtS96ZiMsZbfsIc66ejkbKkwc5ZwwKuN4xLu96k02xjyBZ0T+Q1JvNMdNK85NTZ0P/aUo9+6fh
VO1yxmucRn6OKIFytmYP4ZUELIeLVEET0cS1nSg6tkaZfMEGr/IeQe/gyiNaNLBxNopn8q/V+UEF
qmgOBaFOdyL5dMrAifLOxIlwqsUpGiZNfeoLNbJO8JuBniUoUMDscESJTabTGQ5akSLpo3Plqd1H
bPyQHwS6pmjnEbbW32icKtNBENGqT3RdrBjqqId7V9UtOOWorrKuJyWh0XiUziC/rUlo4qLqhfix
YLfjhSV1yBcvyU1B7p/pycUovUI72VhQtc/rDO1o59DcOZq0YYi0EBOjTrWtvTlLv8aWVdehkZYl
GJ+q/WTj3bSTV905mDRxLYmuJ9UHYn1972pdNOZ2GzdhbwKetdc2OUWNaC9GtcvGec3RNpcNfARZ
NrYBfnAPXI8Va3Otays5XJYaSOSUelr/SjVpp26h5/xndpGMPsVYmfytJ9n4aKTsV4HtjH1cYvp/
B8PKa/c8Dqr31cyNOAMqQJx/MAtT++EMCvX1JkLgJXCridOP9k4fXbxOW/Y0LO6tGV9GJvGyNrLN
sIvSSaDqLk1oLVOFNZUzf15zTfvjKba7UyG5swmcV70rAkRZ2tvczyJriTdsT4StN5kf0CTRzt1U
Ow/vfQVoTyDChy4eZFwe2usPwz02YgZYiNB0ouppduvykhKrvjtykaOwz4h3ZU1NLut/qz2KaXWL
kYmwmdPlUxy3CrDKAgwhWrHH90/IoLIka1jcS8Zm2cq4Vyw9SdqwGbTy5JZ2dyQk3AvFbj/O/+Ps
vHbkNrp2fUUEmMMpOw4nKGssnRC2bDHHYjFd/f9wNrChZjeamA82LB+pushi1ap3vYEWMFc+A3Y0
WOc6s9dTcArKtLEJ5rFyOLXptfShGW/UDtcFLaO49Exp77Dc1kpXBQDSbEUCakTj8gnH4uk0aQgn
p1bvH2Mw3Y3K6Nas2HDA/Okq8Ofq2YUWtBQodG2Q2uRu5VVkHGq1bzdmdXMUjIoNS11EqOuF3U15
KaFdLG8oSQ+NLGB51s5WH/j6S10CB/CIZ9mpXAaWX/HHkuMogbpepC1ns7T3qiO9c+lp/U7OVbgx
oWuAiqFATNkWAE/ZTC+HMjqD6icZeE307HdFH7+6fXqaB83w1VkdKUlKg/g17fP9lX5rhlgwgk8t
En485C6H7XI7K0Nbb8HF0nSHyalKQiXZrJS1Wwvx1lA0triuMtwi7L0cSpFzT44AaaaWYpGIhokz
7aG9U4zD/v6cbq34ZV9dblSo4K3VRmF7sWKOQ9EGZF8/O3hZQcZLJCaaRcGOEW5dh6/ajFwWOQPx
+EW3vrgKr7a/okuVRKiMN0RZ+qQlXf4hch15Vjwygs2p9Pa5pMxUuDW/DtDyX4a4Im+ThNq/wqgr
jhJiyC4yEMB5TSZ9K4yUjQ36LbP48uikXYU55VKnQ7laswFHMeq5kpJNGBZdNR89K6Mm9TLVS3Zc
E0vI6mqbhkergc3uu00bK/u2tbxvsRimv905swc/VpzW8tPBrIYD8Lc9+k7ksTEmuoVZVslEbF9o
8zD6I5L4zrfJjfyUdNxg986QWimuP10Vb7zqZc2s5+Ut8D9UEMDjdVYz5WHYqZBpgwY/p50bD/LQ
FYQyvntBLWw1XIyw92RNrTCBJHYVp7IqEUyh3u2NMk4+N1jxENrQVj+wOeUK/f4B2XBcxiQxAmDn
8lOBzDtbYnRFEJHgAL2Y4Mm0Hs1POmne/2lpGG7Uilefpka/hkgR7jXMEyzwcryGWyWcrqkPLBfh
u2/oNVv33BJHubN7x/hyf3Zvpp4Xb41RFvwPb743BdbqA60qEdoNSbk4cGut+tLQfh7QEjSFB0HO
LGvNj4dJd3cJenLn0NmNVfxD9GOFR3s42doDh+roPE6dm2qHJk4z+6++wsTNn6qmwMtY2C2pSI3m
hPO+6sLeC+Y4JJiOq4Cd6LAoYPI3j73IR7S6Hb7Zz1qrDNxnokEjNFHG0jvVRaHJB8rILt6LKfJA
1idowurHcaxD8StWuDL+WxIq6X0rjYrLkKniQ/ykx3YmPw1t5/xraVH5E0h+6X9Bk8dtLskz+SPl
3CTPvjEyz8+J2g0PqZ07LyMMlfyLkZjpP0gA3K/mIgr66E2zZT3JucvHp3oEdnzv7o/WBu4KDVfe
Pt/R8nn9cb6N6Ffg/fRa0MAVOHhe1/t5AhkSP/4tDdj1EmMoPH8xTHnz2VwtaURTLgHDthYUaZ5+
bUpF7IHwUBlII803qt6rA2CB0qkQcXtCv8hl4XJa0TgRTl12WqCMpvXbG7oYiWfnml/wOIxPpVab
Wyuav/ByQXPYQEjH+m7x5l2bbyhmp0BPnI0gYftoDuM0i+QwzyL9KOJCe6+BPbsdpQgyQu5AdOrX
2FOZsDSaSlhBlkTqHrdQ12/VPvYNdfzn/pcKOfF6ZjxI8mtcTjhcgFdbnxuPnoch9BxQQSrx33o3
ev0nW52G+QAohiYjnHoj3gmta8SXFrnN64zBZx8UCfqg3cACR/8AqkVQqUy8J1GaPWhB6Yq6fdFh
anmuL5Synz9q6FlmP8ISpPxEuGVS7cqxsZ8a8PsMNj7eg/tZG1LbVxxtQrA5Z0glsqEjIChKsE3w
azOqR2QpeZQeIb5M2V7wUMojW8ykf56nKnb2rja57idpNjXuDVlnGegVCheafp8TDNvxhYkn/q/M
j6Nij+Mn9vxw3vXSQhukNq0If8SGG//EmZD2VRTPVnoMvX5QTzoG6vbPQk08AzKIVymfyT10rYNC
2Gt0tKwZ7i9RlJm3a+jYkx08kyf/VOWu/XfRyyLcDcPoZX46j8gSLO6lv9WOth77RNnZJ1KCymHv
JVaiPWhG1HdQCaaUGqKABqrtU6fIU5LTuoXtm9S6Ev6HyEEz/aSyRnsvSjyujoWRJgnx11P8lWB0
wpTRt3m/m2FW5ue8qvOXGlfRz1Qx5AEX85THh1wqzs8e9A/5X4hdiT9YPbcT2S0dqiRO3F/ZrE5g
JzKdE3+e1Fo/CpY+0b2hEv/CFyss/AbuEWnWVZJoPyJl6KuDHufSPqWtnN2d1yVqvKvcPEeMTewI
auvRVl8pPzrvQ65j+vk8TDKrjm6eyvTBxR8oP6oxPu9ExnNRHHy914T9wYr1uDuYSumR2ZxwpULp
OaXIQu5/DmuGzPLh0eDjHwhl9MvWYAcC8xoJos2lo/ZmDhK3I2DYiF0VDkBe2jR6uPtMpFZ0enIa
DVIYdn0ztVvcw7f752q/wdjCInSRHY49dfVDUL7RVUJSGWiWNNxPhKrH3jmbqSV2pjTU+qTA/9Ae
3bpPKorPlghOoCCrx2A7itJDl5Zj/4Hkdbc45VYZFqdGUQlVXixp2j1NOCv2e72usdTySuVHEdaT
AejZZ96xJvS13+VuV7wmsu9fOZxJPXOkKMx9X3rZuFN7RdU/NVXd6J+6IjP+tiPcjY/KFJfWrsrr
oTvz1RrJs1lz/BBkP4lJ9buylNDWK61JN2qb65dGU1XVaUBASubP1cHjFj0uRW1OVnGVOZk/WWXm
fPFoOoYPI+qUmVgdOt77pFCVjND0FkMZX8rC6v66v3iuSlWOV1TfEB3g26GMWdVYNTq9KDE7LxhJ
LNh1AHZ0dM0tO5flb7lcGVT3b1pr/PSgY6+OvtEjla4Sihf0Wa9PR+ijJEXOKhG3rrCyJ8MsjeIQ
9aFwNkrW68fMFZKClbJu0XmvpWElzf+xLdXssW36nq58cuw0RyCu7R4YdCZcXZT7Sk1OVt293n+y
by3cy0kvY4OZUaG7C3ns8rz34tGVkAuzR1WGPYiv3je/FFfNPttphMVDlKjiW1opySt8gro/j24c
1ztFwWuC6KLKepromv5An+GV0IXLQd+70HnFAaPNcXiOpdolx/u/+Hot0MRYPHAWahSk29WahPyc
E1Ac54+45EoC1pvxlIHPb2xX12uB+4pHqx17WUhua/ormIU5R0pTPM5CCcfAQ8f4TQNzSo52ohI2
XR28cZw+3p/ade0FRMsVH8IL0nvajJfvwq47tR70MnskK8A5VKOt/+UYpcI+2KTfTbuu3uuFSZQP
fXcDQeAiSzSumG6ZZSQD8uRHDaua2jfZoUloVbb0dDde2Zt/yGKavujqVqUyF+G4nNwhe6wtTNYm
CZ+visYtssL1KwOuB0EAR8CdgeL18ul5+eRGMxyFBbyezlodTR964dQfJyHFpyxP+n8stRu/vfeV
8QBpBoM7QRbElP1yUHBzU+phVDy6edaekjrSXl18r355SqPtq77WNsrz60eJSR2G1NrCCUZvsFwV
/rh1dFRPQtJMf4TxVfvJDPhJmVns7s9q+VsuN4XLUZaF+scomWbSG4KE+KgmZvzBhuOONTq56ALO
14f7Q11JUqEfEvrKfzCOA2NdI0DxkHbZbE/541CI9redSo8jNe5qi/7aLLNzS1x8eLRrOlSHOTXj
5mDbIlG+ACxl7i4sdRZSmXgjeU15ARW9iJz+m2XX9c+k8/L/2NIN7CMm2oGGMEV7KFXZTJDYsAx4
AT8boNL0mtLupryRkd8Js8h3RRlGDuQ2ekv7SlOEcSBju/pbqeUsPsl+SKNfEQnqoR8qufxGENqY
vgDab6bkXb0HgEVrsfADR8d3+sprRBtMKGRxHLSUJHsrxvdCyFY/1LWdvveVvw31lnCImoUW0eUr
p/dbkLcWxYGwEweXVZP6M4z/LqifT/ff+NW1aBmJwxzWFJ0j0OHLkbLESk2vQjAhSDjy4fLGr7YT
WWcz1bX92EwSMcgwPLqT127sr1cfz9vIwPigNVQR9mqOBZ717lDzOEerc898Yeqpg+e7cZrfGoWG
ASZWJFMs3bbL+RGZh2Z3LpQHN2q6l9od++ewSp33HoPMBXAdA+DlNOTfy1Fm+I8K7GPlAb/p5KWp
xvox76wtVtaNuVh0CNhnllMQwtvlKEioKI8zidMPsQHOKama+qMOn8c+318TV3s3xFw08bSoNFpq
aJwux8E7Y8CRI40CxVb7n1jvuz9INujINJDj5HwZqkL0p9nKwq1z/sYXBsuGMZGs8seaX8qNdBH1
hAoKxnahmSVxTcx80QIJtJ6XbGx2tx6nDihJbcnHzGV1Nc2Me+wIyzQQneP1R1plerW3Kpst5/7z
vDUQ4AZ2bTgUqVcqxjrM4iIPQwbyCNPG+ESc6cym394/CuDxm0ZlgVNW00Evi2NwMUSBdJT/vEZP
D5kebimRbmwX9Cz//yDu6nNif0eBBzuX7cKefhSeAGizQtmf0Y3HfzdJZ+wazc7YIk1u8u+f4EKy
oqBAFXrVbVbpTPTSraAM18I7OpyIfkM6+MYt69biZ8NAToGLEaqY1YYYYe3RN3EbB5oziWPVV3Lf
1J+t5gXfevOYUwhvTOvGordxIFw0uwS9oFi5XIa0lwi8tNQk0EPT/NszWnJXx9Ge9QMNjmkrEOLG
C6SeBbZeeOrg8cta/aOYaMcIYZbnJsGUgHwNM9Yf5GDW+z736N+oqXYOgW2/p2mcRhsTvfEZsGnh
E0vWC+z/K21eqTRCy/DqQuQwnFHycnWxqmjjq77xOIlzouCk5416Yd3Cb7Bh7NIE4RnCSu2kWuMv
A+LYoW4T9/3zgaqHRSyCGKCUNWOkiTU5yMlJg9GTzUtWl+pP+Ejpxmb89oMvyj9ynBfZ39L8hrS1
PifHjr1yqtIUNZOjkAeB3myID8JaOhuj6+CUxB5O42uODMWKdn2nTCOVE7R3ep+jMpJx3gxiL3Ub
6G2OB2w3jdQFWNLxFVP3rVl72mNVx123D2VHB0iF9/O9cr3ytyyaHsmNl5jfZshR5nPaKonpz8QQ
z+0u6lPL/oIZAFVgkfWWfrQ9q+3OdmHkzccym43XOFKh9d/fBq7uZRywaBCgQNNgIDJgVQ5D6+ck
jgYiVskjxStHTHtBzqA/KepLIostfeH1eqL0IHyJ4gE8AnH95QdTx3RMUmxVAlGiFVBTfGkINcx9
TA+2eCHXHwhD4bZGV5EEJu6cl0MhZAybtkZl1ePVemytPDrVVfnv/cd3vb/RvPCwxIDnyNpdG7C2
ZmWHuYIL6lS4ycH0BvFj0N38qSoqbY8P7PCSxf2W8+NbmNPlImb9Au8tzAAOwrXIuDOzqQHXQOsg
sty2/WxQIvGiL/SUByUpRRr7mTl43os26nHxEYes2oRqaAksKEpVDeOvJJX26ncl1bP5R1n1ynOb
zaXuj6zeZAfc3X41zX56qka0hYilXBy7IlGWwh/qUMfZyCxR+6mVyP7KKmxufYEjcX+KI6XYuvpe
b7H4Iiw+DKBjMInWwEHdDhSJdtsGVu/Ulh+7Vfc46bH6SUbd9F3ta3nqunQeHot4EsbGdnFNsKUS
5dMgcA7MQmPvuFxEmp5NuZH2tHhNzNj2g2MK2kXGrNif69ST2TeZ5LV4arLGrT7z6KfoQZNZ+R+E
7th4tRsx6Ts1AYL9fH/dXS/uJekLiTn1D+jlujzxqFi9zhVFIA3wGn0S8wcNY4zf90e5/lpRlXkw
p2k40zlbR5ckTp/A30LL6UxQ+P0aymiyGyMutWfkp/NWVsX1XrRwM/CaRqO7KPdWDxvDHN2YQz4m
ooPr8mC6Cu0eC/psvZtje3y1MsP6dX+GN4fktdosLnalNefOrfN29PCADlpSvXbdoNqHRrj9sSpr
99Ck2Vb40c3xFpsKuEMcqmuRoE1UQoEdGJvSOIT1MR3i8LuelcUnGr8cMUlLG2XjYL0xJNgN2e0o
6/mA1kVm1aoa95ykDmBIi7MSt+1ON9r4TJx6u89wLdqoz28sGhTqmBJRN8B+XZvNYGRWi8aN68Cc
svaoafn0PGSt8ygwstv6PJeb4OVGuIhZ2dz5FCgu17nFdObMUbUlDEM9gmGSSmtyUBW49rcJ81QZ
pKJ2P3bmUH2Elk/PIytYtjur68zimBgGHouWI7qJ4DsxlIf7S+v6aOAZ0BmCcQQcgMzvcusohMgy
oNYycJtCYstrHESRNv8BcBW7sQWM2ctB1Bv19q2H/+egy77xR0GKM6yYuxAVnEq21VHkhbfXygjn
TVWr/of3TPHpvjmpAhEuP+WPoSaM9Q20MkjdzVI7lpwXga4Wck98+pbvyRskvX7P1PSAueAqyB3W
06LZBbtFK4MQd/XEd1QF28jICIcXvl8ebkvkTuXr0gt/T33ljk/6PEU/wC/N1g/zPH2vF7K3OGLQ
6aOAWVo262JViQev0UJk/jVekb7SgaLNXfLePGRGgSW0GNqhFIeruapgOsUYYuzCy2AWGUGjlikg
azrN6f46vbFkKCHU5fFSwLALXr5HezBnZVAaCOGRUM74XM9sfOUcyJB99/5QN06tBZGgpKRmUSk7
L4eiKzz3sWkj/6atD02hJpK7zq13WgUsjw01L7gOXkcLg/FyFMRRQuBigWHB0GDCr9TGi5wzsb8/
F1R0/D2rRQk4TksL5grt7jU+Xni9E0IJHgLCqfL5RwIjfP5pIHcQT0YRlXm1mxWO779ykSkFHd+k
bsTB7We935UTkaBf1FkjQI1Qm7E/2EncKnRaCZp8aAdl0n8XWW18hwRQpSfQNhLm9TRTtZ0hrSba
zWlsfFXNnFuLgEniPnOZT3FztcdGcw+t1UAm6shUsM9xOWrtY2txt/cBTEqxwxozaz7YSjtXiW+l
WuJEvmige6a+KFMlPk2OHmn7fMJbdV+5vVkhZCnz2Xd6q83hAYqu63+qVT85Z2l1RRkkSq4mOx3H
7PpkWkPPFhv2nUSMFzfFbuojOBBhDmW17nUt/tyXhVMdOgpJzzc0YUUvGmeT3JVpOuWfowiKVun3
Y6InfqrqY3/EW9buyQ4JzfJcNrlj/yprfZKoxtypfsBBszQ/F7i1wZam0ev8Si01sgMnrdTigA4j
Cf9ltq21M4Qb2vBFQkMFgS97jLYT6eG5NmOVe6x5W8/mFInoL7ex6x/hMAtA6azBhLQFNm9OxKYO
Pyeg3XpvedI2/XFoySd3ElNpzrGpyOSTM+HkiqUjeZCtbxDJl5+wg9Rfo35EZe3bSZ1Oco9xbqf/
i4yYXQtjOyxZRZ87X6WcPQvP3RYOS9nij5IlJXl0biEdsjBiW5DATvxbXjzPHXf2U6iGhe5r1Tw2
RyNUG2WfyTBxvo8DZ7s/2IaYP8H9bByeFAZOO9ick/ajMUBx/d60kp+zkZQ64qDerA9Y8LjO66SX
8nOu5vjLdFkr5mdPjUV+6vD+GA+kr3JS+o5s0U77Y9Ol3UMaVUp3HrW6x9rZ8dipkHuy6PwaOkHh
G9Ryw5GoO/3fwbDn6Pv9r3CB4Vbf4BLlC/5BLhQ3sRWCpnWa19rmBHnYrPXF6RkLnzRyaelYEImV
TMXMs7Dhj6ixgQzJUux/7/+At/vH+hdw/4PVTtUKd3G121gQ26fFNT5Alm9b+3H26g+hUNLCz9uQ
1FwZZ566m/TaenJtJZ0fZTnX7d7oJ13zq6ygueO4SmtweYrKdGcrXSgPhZkKe4fLWBOfZNgmP2Uz
zh8K6MJb7i43NjHbwDeVXRlnQAgRl5tlrpJsNPRUayOcEb+p+n2FJdQuEu0T1Yq1cdbcqIkA29mg
ERxojLs6azLcVTXMcnEWcubWt2BF7Gs8yGegd3OeH0GWN9oiy5Vh/XY4oeGuQtEBdFim/0eRQnUX
V4nM6gCHMfVZN2SJ1kx02JTnzZm0KDWYstmF2dTZD/cXxo2zjlgWLDMwuKf9t4b9ld6OMBvLa6YK
XpRjJ7hvwm5L73Dj8LbpCBMtias9/ZhVc6EpjREn6LAOjKrsd4og428uW2Xvqunov39CZBUArBI2
A7C6epRCmhH4LUNFbjg0vpGG2qnMzH7jjd16btiL0ChZms5XvByTg6goM4U3lqRkboi5x7s9qhpv
Yzo3n9xiLbLoN+jUrRa+hzd2SeBsE+RjhscBhvyYnk8S+Z8P6llvccVvTAseApgXOl1oYmsYAy3c
oJNs2gSIT5u9GjfhNx1J2oYq/ipJm08LnB2glisfmZlr/YtZh/YY2zj5QsDywk8w3rofCEa0zzlU
+e7viB77/IFNrJjPU12S4VqlXsMh1JfStR5qI7Wy52ly02bn1VBEgpb6ttspnaO/4myqi5duGqZ0
F7WkX+/txCwa4I0w/C+J+py8gUYx0q9WN6vxB84wo3tO59mWD20CBdsfrR5puap0uBxj/eEm+wrV
UbHx3d3Y0LgLYlyC05ABILdq3IxIcXFss+pAxuEzAo3yL2m6/xl4mj2YYxbt3/tRII4BPND5xrli
ryELN61THPgcwX2+zR9yuKrPoy6mjbr5ek5LlwF4HBYTDba1cqWJTIh5uK4E5ZiF/yw25VBo7Lx+
0UIzVHdG6Mmf9+d1fa4uuzPbNCJOoK81rtlruIQP2SgDtS+a8SDNRg7nsu0L89BneRT58AWc5lw5
DkesJVxD7jJFhuHX+z/j+rwApmfOXEugRVnrhN5W1Sc1Utsu6MuUNNFcNV9gF+s7sLg3d7rkRxza
07tXkA05iu8BgiCOCGsedeTpfRhJrUM8MqRT0KSqhKfmpUrkk9c6RGcYpPVW8PHbfnN5Ui1q+UUy
T+YVjPEVXNBAY5IZIpqA7y5WPnuJbJVvGFJI+REhUR99rbw5nqCglWBUKJJJt581qagd8hY4mbtc
M+UMylDUPyE+e+lfid5CWG5Jd40+DrKz3RPXSfOnGnZRgmoHUPhbYvaKt7eGOh9flHBK2g185nrT
Y/mgX8OmkohB0JDL0zdsFG/uya0IXItoC3vI548l6MXGN3h9xi9QE+x6yFGslDe0/I8zvkOiTWKQ
lEHD1Wtfsr80u5BtsvdVYSSvVjHmxwijp0cZO9n726gMziWQtDfQNawYLqfY20MnR0XIYIYIfyoB
fXzbwUPq/ndw40HSPYUSAX2FO+e6jJkThVZRzCh2rpiBMWrFq1pLc+P0uD4SFyh9cbbF5QsC8Wrr
dEcvqsrY4kGW6fTdsPvxmduhfjYq8iH+hwnZfF5vdBku7JePLWavGHRhyqBHb4qtAYKzxsj14/8w
ChDkAn2io11DkQJHu7gw4j7g0Or3UW0MuNdWW0jAzZcDlxIeL9xv8JrLuegsPj2N6z7Av9w7ptok
TmQNzD/uz+XWy1madC4nGwSjtXlz3WptGnduH8xFKz51vZ5Q8zkV7DFL2QBQrocCbkLRRj8Q/h+q
zMsJhbJyxJwObP5SKx8K081+hUJHMkH7bqPauzkU7GCyppZO49r5F3Vp1HsCXhRFxL8OLWA/thqw
gV7ZSgi9fktoPoHS3lYcFNvVW4I4NXWVmSyGQThzTEqV+x4eJYf7b+n6pP5/zC8I5VyortwVIn0M
UzJUhkBKXc77gsbKCZ1FpX5KIl4tVVVjpvv7Y14fktzIUFQvHdyF6ry6A8O3R3SQM6YrhP1xsvvJ
l2WzBKfoWWAbdnJU3Grr07oxUVhTOAZhw86NYN1HJ8UDNw8U/oFqdNAZY0x7c1I9PsWu3TyFlb6V
b3hjoVA840u7mGZiRbyapO1MCDp6dwgUiYJF2mQreWEVHdO29959alGnU0fjJwN8z454ufwzXEcQ
WhVjIFy9OqNhGB9QkG5xf249QKQaNl13vILUNUppmT36hyweg6bq7Iq8kIz0nErqyRQkuiO/FXOu
v59jsWjfQDKR21FMrrvvZU+7104bDJwzGLYhakpMa7LczDaOq1svC/INnzU+T0xu9bJGs0oJAOjG
IDSqNsgiWz+VBmEAOAY1G4v/xmOkauJSZS6mVTScLl+WPdHwCGtPDUStWed46rN9LNx6l7A5Hnuj
lBvj3ZjaYg+LzefS3eKCfzmetCrVbjH6DFSCKn5PpGBhIRha5SMXAGvjPL41NyyyLHPRFQHNL7/l
j8JGVCJqWBVaMDaVcnBLsrsLMy8+VDMRBE24aZJ8vZHQAOA+DCMMVZ++Jvvkcd41SkHbTM9c60UF
89xr1Bt/lVlRPYSQTj/nE/5B93ev6315aYYSTwFWYi727JeTrEa4b8RBDQFFt3rQUlXxI0JAju8e
BQBoob1SR1MrripR5C/pnBUE1ZrN3E5nukNYT2AY0vQbsML1dGCD4ADGGBBCAGMvp9PZRJMULZ91
a0g0YJodfpwVpX2vvQ4sKZ4ajX8aiyrN1stRyOUy04KgtKB2qWlAgMx9iFGzX1Xme43ZOVOgsAMq
wCtGwLiuocA0tRid8Rh00Nd9VJElwT1avnPsuP4fnh0cD5ftd3HqXndz8woEeuzUMZhRl/syVDK8
IJyt4/L6C14QHwahcKegXjMES6Fqs5hwsWe5K+RbDpqvJP14songONxfdbeGQq2PnJ3aAzhrteoG
18pNp27moHZcur5UHrH0EW8M2amH//jvu0czoWrgBbzYWSIVuVwUnk58GI9LBev0sBqb7GIvhsE9
Etf4Xjt1FgW0Khzi2S7gh6wF4qLOGjFkgxq0beTtdWIjd7hbVe9/fBCX+YY4J7lZrck3HWbRY02u
ERTHst7RZ8cbtwjnk5EpW/aOV58tvVzuBwuSw21BXyu1dQNRCNllTuACav0zjkm3r4ck+3z/DV2P
ggqErRVWMQc+x/7lG4oGM4vrFofMdhTtCZRwfna7GvXh/WGulp1BIh1bKXLmhfy9LqoHmbv5oGRA
CQufpUg8skGNhpQha9paCFdHFJ+Sw82bRjj/B0vqckbSKMa2t7w+kKkIv9p9JvddPmunSc27oxDV
Fpn+emp8utiL0nyH94RnzOV4aPuxn8i1IaDBrJyNSU/9QdbxcdTExtd0a2bcR7iWLL7afFeXI00N
MsDMUocgJYz6QEuLNmEyVsdaq+pXM662bsRvSMEFALTsShRLi/U87fj11BypzpFDsyAIuzjaxajB
H50CozpZhdWTC9frRyYn6xFPOw9Vte6d6IQOpxnKXJDqZAhORmk+Geq09RVeVQU8ZZIycLTUeNeW
swKm4sSRlTSUMcidavJn05j3Y9VVL3FdDLsW67gvTtZtqXOvpVMgYZygBvwhUkHo7V0+/rG2mgYx
mB5Iejve5zCVU/E1N5DmfqkqJFA/Inc28yPMalN/BreYcHjpGlc8DjH+zwcRdlZIBE9LUe21pvbB
w7vN3MG3Mme62QWZsoNeR+GvDrjV9UE5c+U/W4msPCNSdFSR0hdp0e7iQSTeuUsytzlIMoLLJ0kw
i/c6hVWd7qmBK+Fz3cuVf2qsq2M/afja9jj8xJFP4sRk9PsGdCrcVYCk7XshAZ4OfA34ecuXcCWh
okdT9JQzRuBiAapCHtC5DyVEB49GmYqNTeV6GTAYTHAEW9zWubZcvpAwd4SRzc7ide3Zfxud20Sf
m3Ywy70eWUZ5ak0rzAN6HNOWUOcK32Oa3JNgclCBAH+tSvzGKr0onYjTSFvX9A0vE2eScqGySdk+
C4kH5s5qanGoMjv8fH8nvd6wmSg8W67WaLqY+uWkMQIuRtesjaDCMmSHarZ/KOxq2hA+Xm81jIJb
FGko8OwZ7XIUvZ7HXA8TM4gjfUp9r7Kz9iuIZ+0xGjp1rGuKYdwoIW+8TzKQIP0S7gFYsYYULQU/
0mlgUK6Ck9zNNp5fNKuV0tzV+qh0uxwzmwjWHvvPw/2nej1fdm/CzoGW3rI8Vi+0hswyW4NpBvC1
bGPfVmk10SEnV+AQl3ER+mYbNe3+/qDXJweUoEVxCEi8pP+sXqXnSogZyMDhNXnug4hMhkHT/5AW
7paR4/WCXXpw3Ge4aZuw9FeHlGGNSdvQzcCQktRjQw8/NHn9bZjx8Df7+JtQSHKuenNjFV2vVWD2
xf2BApBr3DpNfbHwGFID3stkQ/VIyTja9zIR7yUYAojQXVzMPReToLWen0wzFdUaFhOD44rdWBvR
qTMjy6+xKt14Y9f6fW5RlDHEQr0VtWuauzB12G916waFGhXN727ifrDLoFxBWYEr4ZwgP4fhsYiK
xNmHbWRoeJzTjsCTxSqs05hGsn62jVAni1yCspxLI6RSZRcXVY61Sk0EWGe1ZbYlPVjW0uVRviA7
7JcgSNCY192zMfXivGhKL4DnJcYgUwcLbQXq0GyfD7aWPJZurbU7EnPJsnEVgqcOQpbRt/sr/npB
sGPi8IoD0aLXXL+qAYMjB0lXGKRqJb9HWY2HH4qUr/dHuabIL8xESJBwEFjyHNaXu5fmDuFC0Q4D
XFj5qKCOEbltWTnJREUPHHomPwJD3MxamsVDSfDnR1cauPdMMLz6B0W2/YPeZsoWMnRj+i5wL3FM
FuQ8tBKXv6sqyP2YsXcIiimC0cKd2av9oSmGd7f2Fw3GYm0AE3mBy1efezdVSVQTrfiIt22200Yh
T0qD0cv953y1afINoFtamDpAMyAMl9OJhrwiqqQGWKAV/MFrYnGuETC/aE7RPZJ2322FMlztYgyI
Nwk8DDpB3CdW06LOVeZSAY40B+k9xx2ZPidcq+rKn5IOt+vKKbPfZjtP+ACxuDb2mau3R0sdyjon
Pu9vUfRdThcD3ixUKvg5hL1Tfpd0ZfFo8bJyo6y58Vg5iahrFysYjGpXZ29VFhnd1Rw8r4tn5Zjr
Zih8Pe2rZ/zmYuNoGfG4dT5c05lNIEsuTWyfSzdvjcPiF0pk94Sv/zikY79ry7TJDmUfe59cbXQ0
33Vl9Dsncw+aHpy7PbTI2vWJoE5fY/rx4f7+0rrxrBflF5HJxIJqxMxdPutM1LFTUGkGhi3QIFh9
/BDGVn2+P8qyXi42RSaNJ+vCNGYPJl7ucpRR6dFhilILRCiyc1dj/tEmoRdoLL+NxXNj6QKqL6oV
WLmcIatPPyxnUdCp14JhVPt9YqcOZioWDs7KWOzM0jH2oaZOH1o72hLI35oknCLUoKg7GHpVZaT2
YERe22Ixh63SM7Tf6cOiQvtV2kP/3vMeQRSXRcoZyC6LY8zl8yy6ScDw1bSghcN6hj/gnPW8zDcE
oDfWBp11ukTAz4uQfQUqKVimNFxj+D7Suj4lrf6PJUJjYwHeeF+sOvaZBX+hQbd6X4mInCpRuOxF
dq8fIqHXjzBb4U4anS38KdOdLzmJQYcyEuPGtnpzaErgxQNgCSpYrX1iZwolNCJ9IQjmH+sCS3c7
K7Rvs7T7V5V0JMKNvBDmsL3lfHhj5yH/afGMgbkHAr76HsLW6pIhnLWgDM3+OUpEfPw/zs5sOW5j
6dZPhAjMwy16IrtFUdRgUb5BWJI35hkoDE//f8WLc9RoRCNoe4d94R2qrkJWVg4r1xJdF/+AgBpt
17l+r2ogrzNpPEgLquCMKi71hAARaprkrYeZ39FecqXu9+pcJygvCrCm9+/6mtXIKjgWQ0cSuohr
26y7UKX0ippIiGjJPsnT6FhGRD/3V3ljhFm4FOp1BvVV5gN55RdPVDsFNlBmUz/bQXkZIVHJKuXR
iJQPqhp+yxXroArn39owP/WR94/WuD4CGYfeMhhvLXRnF9lb+Na1fYMDo45Ip5KsavmDtBF1tCLR
6dh0xc7ugvSSM8r7cH/fK06GZ1EWRsjEKfMtQgGlSqJ+rmpoJZM8/9KnYXoOk9g6zM28BW9ZM1I5
igdqnoO+UWFT1bqvE4elVKb4f1KhEmcjmu1vQRQkj2ngde9NDenkAeMhmMR/4nIW1zELFNWc3dQ8
t3mfP1OgT/ceDIS7UlGDo2rXzvudqCxuUdaCZ5Tx84W/1pJGC5G2088oN8+ovxr6PlbNdxPQsCsA
IqCUaBiS+y4+WGP3c8zMA4UaR2lhNtWS/azDiwyn0xbJ9YoFQk4PqlXlf/K+X9+8SjcCxszQ1ona
ov48OGH4ULlDueE1Nfm4LG4eTQ0QXfhM8rObzoaoBzMLVeMczp13oh8RMDxZBM9TPkkdcbPuGuhv
jMhXSuY3UtEHh0FHh+P+RVixTi4A8QQvLt5ryWo3N9RMERM3wPCSClEpbYOzwhQHMJ/BQ5nUTLbo
2NeOF0ZcE58DZ/lNN2ycjEYroRgFFRhMeytx9V1RdfPx/r5kcLs8XbAqsshN7nbDvi6cpkoMPTTP
ljX8tivlaz1ZT/QkXnjuv7jx9HJ/ubd8dLHeG4qDRAawPMnctdE4ea4bU1hZYBGgqzxBOCXiR/Kn
edh3FDOifTYncM07Y1o9krmF6mkI0e3bpXNTFb+sKMntR8Xtm5cqFJb5BcBd7O6DUcTKTqsUwz05
yuA8d8w8ySg2HlGbKOxMP3eKmul/iyyBqIhguY+f2ilOPTQXDe+rZc9TtauijMipRfm1ewxmXU1P
U9RagIkV4eYPzP2Lzmd0PRavRj2Z6N+0QlHw88Fc7qOxNV+rIcvcw6irnbs3GsUENslEE9OwkI+7
e70hNfATBZZY33QiHY6t0Qn+4st3v7Q8G8N9WudJdDCCBHZGAlvYtIaKutUxA3GT+VOQ5l9cJ9B/
T9Sgh53QzSnfjwjUkDqogfJqV4ynPltqFepPZZS3Zz10qmLX12bzVzQFQbUzIrV3fTh7jeyhJk/5
USkqFQm7y83In/CTzD9pSvo7U4VIT0M86r9EwMzYjomhxsNxDbCv5rmX/h1mHlOetZ7n6h4Jtt7Z
uG4rxm8zI0KwAjgWxNbidaNni7RNDp1xJ0CWFpUD8Gew5/19a1xbRSLYOWNqojfBYFlQ3fcGjD9U
dMtXJ8aiFXPa4olZW4WXmsiLnJ3EZOGSBfAJZwZKdG7aPtobYnQOYyC2tA3WVgF3SFJFdClJVK4v
1sDL4rlKwF4sVXyd1XR4zUUaHu6f2BtX6fL+yukjZAb5LDf+YqS82KAxRG2zMKFXnmRz7KkkS6Fw
DZGJvkfzDGBMa0eEsnMPi+U+QevwNwKarbHXEidrvzmV3v9WqdEkW79u5a1gPhKvKfu4KiCd60OI
phJIVQBu1Yab9nthNdrnKVEcB7YRy0DPNGlVXxIV/ZyaIT3Sk5vOtBq2Ev21TwEFHDh6ySt2M0Lc
2TmxDGS3Z73JtY8M30d/wzVgbZQT5AddfAl6kzDawRVB4WKJ4p5dU6FkQgCI2/k1JUF4Etz9XdaL
fuNYV/YDgQoVJ2aLJCpuEbkwdADApA70czQOjK9YhbvLFafdeInWVnG5idwThsO4LNffTlhWWuBw
9XPca+AIcyZlhhJ3dd+AV947YK3/b5VbcN8A828z6Oe8HMRTleb2F+ZRdD8f4vmi1W31NRPlVtK5
ujWT0T3iJY8IYpGj9GE651Gbs7XS7X2l9caHunCsjQNcMQiAoEDFZMRA0WPhZ0Il6ky9HI1zElj6
fgi9V1WdjH1cptHGIcprtDA92CYpCDg2mTrWd/2pUGlL7AbgGtPigDGVOrOnQze5aXsUbZE+27Xy
pYjm5pI0gfn9/vdbOUqWZndYPDaytBLDJZnN6AKeGxLoQ4YLPyCXsFWQvB21lMUBNgdRBxEYNcnr
HdbKlIyll5nnLGw+BZb2P5G7CmOW/dFVrJ9eHO8T5btTKx9xhl9m2qEw2egvLmgRnyBrTwO29MN+
+By300vX2PNOm7fu/9pJ8ECChoCpQE6FXv9Eg1aIo0+cBO0stImn2T2GCfJj9897rYBIPZ8/ypKE
WeziehliRtpPXm+eA8bpAQuYZQ1/sZjN53hAGPoIrWfYf8jtocie9DmldqrpENkcTXqNGsFQ6mwl
bmsbJ31iEAJPD0Rdhup/YBXB1kOTzMzXOe8RfkbFIz+oibtFBrS6iqSfpIqIPuASbjJSierYn3mu
rbE7lrowj7Gom/9gzhTyAUNCckneK93VH3uJ52GKYI0wKc9m4lCrdnGyEXffuK+3noFhDomwB6rD
fpap7iBqekhlZZ7NXg2PwmUKz4u17liV3fuPTS4FtIRSKK2K5UTTBE1+ZrQlL7AaWgzVN/Hw6kSb
szBrOwKdA1aL6rYc8r0+NyGyPlYMfJ1hmQksHQkVmTC1POLXoNzIWdbWYhCVFgGYGY3az/VaDCmD
P7exN5i8ww9jbbQ7c3CV89SU3sZtu32diBOJ31w6kSZl8sVl63tY+0fFss7lgP66FZrlc2F2xQmA
kvszBkXt16JTN2zwrfJw7c5ZlTEM2JCoGdBJvt5gnHeF5rSqRehIZvY8U6L/N4m9orL3ZVShQl6T
OETkZ3r1okPSMB+CrGlfB2DCYje1umh8FeWclwB2iASU9zDACIC4A1OKQk7Ek0T11dGqyv5T4EXl
P0kDdcSuN81s3qVMCc2+kXvhS1OW8YsVWdo3iqhN4+ttEnyterQ9fV0RiXLa8GzyMJfbRkeB78o8
iGxlL7YNNUVstZ59Zko08OnjGg8Nfn+XBngUs9NIyBL7cysS4yELkPNBswJpjDGO8w8I55X7+z/n
1t/wK4gQ5OMGbHgZzilIRdp9Mdqo0zThHn1Sh8myyd3Iq9YMjJiRkQMa55q3LGPqPYohaaPbZzNW
xh/joLc7lDHyh6CN4/PMaLovROVtTHiubI3uGo1hRgKAfyw7FULTe8PqY+iS2vCHhgzISyMK+/X+
+a082ThrBtPBO8ogdQlFtFphunMrgnMRhlbzQ3UUHZoGD/r5xM8cZAHmUUBgF4axq594ss3w3GQI
3vqQ4mZtu6tzPY19L6TH/BUZ9fKTW9Z6+ugkQTZA6mBbyTmO5yI8J32ROT70i7mxYZIrnoYngKoI
c6g8OUsUwjgOBX+FDpSFQ7mHeg5Nko4ZpRIejfc/CRyXlNqS7biblsA8F3PKLXSItjP7WAdeu1fy
UjmlVd9tLLXy+cGpsymA9/ippfxFLTKBFMLErkB9wT7T0Nwtna2QbW0VKkqyPsd+CAuub3OnCk8P
x8I9K7MFEsZA80Xoc7DhoFdWoXLFa0lCRK/qrVj5x3ut521WdZHET9GoOnZ2PJ7AbW1Nxa2tQtdE
hwCBThGNzOu9TJVnxkkMaqlwe2RgoSl9qMpxSwLiNoqXcEteaj4Lz+hS73EyU4q7XFzK7DmFVDX9
ZkbTg2PMDJNF8T4O7AN96v/dv6bSqS6cLsgo+jTgCCHKWELiK8eGTt5LrbODZ+d6KtFLyl1+dZtC
g5ck4rPdX3DlLIkPwPYwt8OYxHJkUogcfFIilDNs6fGuMo1kH7d2vnFzb1eBslaiBxidBzOxZLZi
oAREdz87ZwNCg6MX9jmjsxTO3rsXxiMsqhtEITQvll+ssVqnI7j2ziHF05egHPVjzNDE+1dhHJPA
SU7cMZ62eBdFI0Z9Cqj3ObI+2YN//MdOaY6+ey/MyfJlAFwA9l2CAuMETrMWBMoZOED4MvbOeMzm
NP32H1ZBFl6CKuWOFl5haKwJvqckOHdtXz3MLrJCEYnqu1s7dF3wbBSOScgI5a/vKxFBWEGjHZxn
Rqv9cQa3PITFlszI7dUBY8DYNCASptCYW7lexZ66zqt7x2PQMjbjszo0xqcqDI2nCXSNdjQnz/vy
7tMD1SATfKpM5MGLLBjKFaTUqMSewa25j4Gair1dG1tWffvqAVChNcYkAShRdYmeQiKqF3GWB+do
LhVCxik5iqlKz4OebKlMrlxToixSICao5dTgsvvgGXXpmmlwDpB3+027Mf5YlbW7gXddXYUmMWNq
WDbJ3fWH8gKvnAenDiAprDuUL6L6QYXc5Ov9j7N6bNTKZN2aFvey05e4EaqgFaugZBccVD2MjlY8
Z0+DrL++fykABKDv5FXCLVxvKNK9vDS6LuCT1O1O04W7KwIHaeUu24IqrJ0dboHE8a0IuCwtWV07
dJVKc61As/6jOw/xcdbjLS6VtbOj50WpnJvEPxd2kNZaFw0KsWIUONVDWHq8PZGNUNlQ9I/3z25t
Q/gGAAqEWvDaLoxBWLrCkOwUnFPI+QCwx9bRyUT/fp+NWA/PtRw3R4Fh4YHUEElGNzboSUZz+lda
jN9AN+sbIfaaA4IuSb4+HBvZyrUZCMXM46yOg3NdGcqJPl36USuj2I+Fmn9x1Ll4eP/RUXjhBcO+
6RfKo/0j2IogHaxawHkwDCXlF+FExhNuYkulZ+0DMd8DspQZcwksvV7FBssrElRQz5QzxsOMYs/Z
NGfv8/29rFmcQ2+GZjlskQC2rldBw5u+ZDsEZ0No8T5E4fopNCHBrBGePd5fanVD0KDIpvFbw/p6
KbMpYcL1WApguP5PWTbTJQbXtHVuqzv6Y5mFU2iQqUrybsYplJ3+pMbWs1J60alSkJK+v6E1u+MC
yUYgcQk2fr2hUAugPWr14Ny33TdhOMkpVMbBb0rRHSBjzfz7y61tDMpQLhFNQVgwFgYxTWioWLnJ
a56azte2T+vvJTM+2T5AEWtja/KQrsNhKaMKwyvZBBxky0msDsI+xsxEeJkdqzlMVDR/tVYf/MyT
sTDlDklMR+FAw3l/jys2ArEaA5W4dOAoS0SfGGbGj4SAuRJuskOB8/rUjY7x692rUEXnzQBZy8j1
EvFqKV2eaSCiz1E0o4tGQeIQd6X+/r3IYhmjtpIfmNrjtXkMdRNQmWEvGjxV0hkNT2GtxhtAz5UT
A3zigBpEyofSpnG9ijOGldsi2XMO5kQgezqqB7txuvffXeRzQCjiI+BPWFLFWVNVpyW1gTO8aePF
jZDDCGA23WBdWdsLXSJgloxW8PfixOI5CeNOq51zPpvCLwc3OHTWJqr79h5BFkgewYXlwNRlTuRB
DmdrSGOD1p/RYyxK74n+rHvIok599yPLn8+MNeggIlW+0/XHQeElyxS1QhbVGY292kLZwetfbhzb
2oaYlMWzwmjBK7gIh9tKtzLPYBVUdl0/gg1l5wmUQ0vEqjds+tYvsBUZ1HFx3ggzrzekjMqg6xE2
PfXu9z5VziKqf4dO/5RP3KR8ajdKdKtbk+RndCip0yytW+kQIplHthYVqr4b3UF8cWvd+pAZnbO/
7xS2lpLG+cerXmnwiqWpvEiKOn0d9QHh9dwtTm0WxRu7un04MG7kVxiZAHB3g+zX6nrO89SxYfm3
Xiyn+Q3v9GvYuq0PmOj3/W3d3im5FggPOQXNI7/wD7mdOV4ja3ex4tU+iKLm0Lfzlt9eOTz6RDKK
AI1D8Lowwb4fPcUzR+dcMgQ/7+ALtnZiGEt9TxXT3bhVa4vhk4kSiCjR21rELBAKu0kb2s45DMfM
VwA3+Vk2/0Kp2ni326OPjMHznbB3ahvXNgGfstcMke6eJ0rSOzVzxLGhd71xqVY+EShheXIUoMjS
F16iqZEuqqPZPYPa93YTXG57pSn/fbcd0JDiMZKEDyS1CzvgsR/iTKcWoDWd4ndllz9kpb6lfPA2
E34dOJD1SUZwujZUcZcB/4ByuTIgTnZGJXpuzsUgks8NEPavAyJ5tl/rE0w4ntMnH5WUm7VP52yM
dhUE+owJG7Wtc+ly/i9ahrD3qznMlb5rnGBufXvodOeMBVYvmtfP8z8hfjf4lUF2p3S+GhtKGfho
N0bxa1Q2WrsDWQ7d1P1TlKZ1b3uLGAxKJEnk5ZJCE4vn51G05SE2RvE4TPb8kubBNwbsRsrycfrc
tnH28/7yK5bPSBKFZFkZBZO88FFm4Qa9abUoNnuM7zV1lRwjCLkvYWb/ev9KsvEGzo3hPXLea8sX
bmBMkUzcVBOVTFeoyoGqtUNllLHu+0utmD+BGI1FqAaAoSzjpMBNOlONC+WshHl4CBAPO3EG76YJ
phwBQh4eA3l+YOuuNxQ0+qxURaycjaqZjm5fMadWhz/MTt0iY1zbD28V1VabzjaR7PVKwsjzLJ9s
5Uy11d0LODQsEEMM32+c25ox8GEkGyqDhxR4r9ehIxNVXRmFF8cpy/2ct8VfjhuWD/PsDKf7n2gF
bYHJ0ZMk2SVgpvR/vZZRKzM12QayGBgR8b2fG6P8NlU6YqoZ89q2E6m+XRSflaI7waj5LRqnrdrI
+m9gnzSiuACkkde/gYijbjSwLWcjs9v/WUFX/+gndd67MMMes8D2fC1og1OaN85+cPXmxe07bZfg
wTfy/7ee58IL0KyUMysUG+Szev1LnM5KVKjs68sM8Ue2M+EE8L4xvplEx2lUE/MfNRuDn5U5KfNj
14Zwg1REOEhPakmhBHuCQoirkBTWYemcRKZ8beNJgVY2YgJnPzM6op0BZyrfGIvxumeUa+v4y2D3
Sr+3O5MR8bRWy3qXdbnTWr4zOXUPALhRzxVwA/0jI/b4UjWIm4PlxV72OpjV+C1pjCbZdS5CCr7W
jUG9N4IYbWibNNY4KqP61piynflR7ZtR+cq0K3UAv1bqZv6AoGqUf43zqhCfqmEOXwrRhdZZywM7
2k154X2NkmzUdoEept7FQHer+iubJrXYAWVSBj8zIq/K/ZakM/1mMc1UnAQxQ7kncYnQSwnSqtsF
ZeSBQ9XGoT+WblcoT8bgZNnJrVo7PU+O1Y3+aOWa5luKTlZguj2KuZAtGJM/0DtxHhim6ELXpwbY
/E5ULfeOtA47j7BKGwN+3aiNSbEr3ZxuaaYW7fTJmbK0ftGbsij+UsZmNCB06JzpV2omYXbINL3R
nkcGnxw/AUlfafspcYLiAMQjKn03jJ3x1Fo52pR7uwot8wL/Vp49ubEXV/tQny0S2dnOtC3m7hUX
g0w6hX0CE4r7ywgoLHJEJwItOEtZ4wvCMyFQhbDfiH7e7Hhh52BNGc+iggfh5pIwgMFWJYvaSgEf
qGsXPTO7b0mkDbs4kBBv0BLiEZpK7SWeZu95rtT+K2KQ6af7vmdtr/C7AyGUjx7crNeXrRqNGtFA
Lzg7ULLtNMrih0Svhw1nurYK2TpYZMQUJMv09SqmVtva7PGy2knkfgnzIKJNW5cbDZkVly0hSNQD
gHdQItevVzH0AhJlPQ0veRAwWOCV+hfZ3X6KtFDdmlta2RGoDXok9Jwd4GILd1l0TT7PgaKcAxUX
vdMD8RVW92ZLzvAtBl4YCYBraDvIp4GILCmqEqdLJ9dgnVjMT/DS7BQ7TPykiD7gHR/b0XtIVHdP
xvNhHOKPkxE+ti6Ckm0fPmd2tm+AsXTadILQ91jk+d9dVh8RHTukOUMQoVLuJnXcW+1U+rFhbjxr
K9kscE059QSogRNavNTQ1KYjhNrhBbjma4/L96kiK3ujbZ5yg3+X9vunArmwslFPFY/a8RK/mTPZ
hZ54E14MK+p8M9emRyItsVEQWHsqWUA+1JZMnJeNP6+O7TEYi/CiuqjVBHlyirKM4TGwgpb90Q7E
gKyM+7NpC5QN7U9D72w8kWvGx5nyQFKWAJ29ONmsCo08jqbwwoyJ9jvW0l7z6wYo17t9AxhY2cSg
HArmbnFrqY8jtTbzASM4avZJ2mjoiYRbXJ6rm+EakdjAS3XTKpmEMmhzGYSXbDBD6lIlYye+jt7t
/v5ubs2RCg5/QSorR/+WUKsSQnlbqGZ8UWthZwfqLwVCqHMKE2Co907yKRu86LNRQG6ycY63fgk2
E4b/4dinMkZ959ovASjNGIwv04tuGY+ECOkJik+H2HWL/u228iGnqCWECHjubT0HpYBOdQF2XWJe
f7GrVK3JfbN24k+ONk5IcwrGjDZu+dqaWAkXHUwu4fLCSOZAba25DotLxWd8mTKtiXe92UFbVWe9
9SwzzZf7H/LWYPiCb+RdEBFS/Fu4XidxDeDFBXQYptb/COxafUy1Itvic779apQLyOdphXPL4Ie6
/mrEdlonYruAEG3wkF4WNmmzN55KtXp/IYRJR2aMpaAGV20ZexdJamhTxVJIagTl46TFwXgaujTf
uAIrWwJyATMvhUxVdr6ut5QUTQpoQefRCifFN6wqPpRa1oM507dgC7cfiTYUGCYw+5QW4bG9Xorp
CkWboRS/CGbkflJ18U4uiIwtOoSbigFlI1BdeA4grDSpF1ergh8XrOo0XDRlRhrQgTbMeKojfUj9
wgrLHwzuRcnTXOe5OPVDEyAbUhXNlrbCzWYlfpPYidKP1B1ays4lFvJvM5MJlwwpa41ZuU6D8o3J
/Hfj9yS4miW44bZsly8avg5qClXIw3pR02rY92MyfWn7ub5Es658v3/Lbu41iGQppUebCHJCUBrX
H9D05lrvM0NczNwOvzeZJ0IfHBIS1L3VUzuCEf/dAkASBA2qgTku2G5uYiokFcquqHVxafSk+oio
beGnajW+l3ACoRMbZww7Jn1zPsL1xgIXMTO7McVF0EWsHtRszj/HsIVt8Q6vHKADphf/RN9cjhte
r1MjCKOpszFcTKOlB6KIzjxFTdaHftK53QT92dbIofwkV7EiO+NjUeNBjADCh4UrHqq8Upperlh7
/b+Z1hYPQmjjKbNCqLoMLfpRkMftYn0S8eG+tdx4Frk0qa9DB5U3fIm3q50SdWDe7IuFJseDqTfx
Xw3CWyerqbeGEdeXwvPjk/Fjy7RJnZ3OniIxXPrARpO+UksjP8xZpn7Q4nmrULdys+G7B3pFaAI8
bomBCeOQq123wyUtbeMfvejMS0/Av3//6TEMgu6oRHkBerg2FUosNmUMBYnpXE/Q4Yv0gnzaHJzq
Q6lAHvT6/uVgHaTYw8SYB2PA9XKZPlbRaAYUNkM5S+x09bEKhtdh7raYFdfuAHTflKzlkKq15Clj
4hjqtCQdL+o8zj9Bg1X/iHDShge4fLP4qFdJoW1Y4uqSgBglzTjYmCVfO611MRRWNl5CyvQPmaE2
tl94ifV3V015hgBdSHj+H87zTSldshw5y5ZnpsVqYjvJeLELkf+0tWk6UouBC2wI260X4PbBoxQJ
4JRkmlorLY3rb8cqTk1INV46vU92iYKP9pWmiB568t2XsXDEx6wrmp2bGOWprKqtVvWaj6HdRfgs
8UA39QLNmnPRUW69hEMtkIIL8lOXl+ljM/00e5qXfuvS7AVcqM8bp3xbL5GTtXxSiBFklXS59WrI
YQSbMNuxrsfujHB8VO9KAwaKXSHC4H+hGorYN8Om+BS2rXjRFNOvKDgUu3d/bnJLfgORDRBLb/Ey
TrXU7USXh0c4qY61mJHbVOJfwgr6h/srrRy2DD9RMtQJrYFiXn/sONIZg3Hi8YLKzPSoxKbxI6rb
8pg3o/axCETP7I6iH4j1tlDiK34PQnYp/E4UQBa/MLPSS1SDKuxIJlGJw2h0ybFPg2ZDf2DFlROF
wo6CF5J9kMX+0GPPKx798VJXXXUotLJ47px+OBDTxRuv/or1SJ5VFxSHLBCZy06tkiByphQh8IrG
HsfPetaWjg/eLXka81QZdm0QNYVvRBPzi8aIDtpOMRiROmYhnd0NC7r9rnhfOUxPUQcg/vK3VEgF
aG4UYslq87Pw+r96135sh/F7wwSAT3HZD8z+231buv2i12vK//5HAx5d3tyjAicuiuCCVuASIYOo
4w2Lvf2i5NZUOujrgu++ma5y2zBGUVg+zk7u/FXVrfG3mSZ17AduMP57f0era4EYlTLwOvazsFEt
bIhr4Im5IGs27FRzGA9UrpXdEHnv9/ByaobOlkFLiFd6ETMasZMVoc62sqBTHqY4yR5sNS+Oo+tu
2cbKd6KzKgsUEJNSeFncCeL6acyjgYwmjtJjS53xnGVluIFrkmdzHSqyIbhY6K/gWG5m091pao1M
HYdL5zC5kBWMhkbPlaqm/lhGJRR2m1xa6/vi7eISome21P6wlbrT1Y4j7AZephgCiQ+lqJMNEPaq
TQDDoOZIbY5Ldm3lGAJaAdDKXJoeviqhhCMz/hXAZaN494gJDHySgpfeKsVm6hHXS4WB6kYmtYFL
1zc91JFAw2o6xYf7Rn4bzlB9gLadGTqOjUziepWc9KwqSm241KYAO2N1PqLj6a5F89rPezKk/7Ac
9WYXWIuES8if84eX0IrB6G3Gui/xkLhPdPiGT+2oO/8TqqY8UF6aNtZbswr41XjjCEP5p369nlPa
UIylYrwENe19v4L8JfVjt2/ff4z8+YzQ0DbG+S9jB2NqgHBVynQxIFJ1PrgtA4v7zK2HltWGOYbN
SkvLx/uHubI5mRYBhYTjn9F1aax/HCYNaoorqVAvFMLBGAf1awyJw/H+IisWT1zkwmdGIYQXZVES
qIN2onrZqBez0tCmtiP7RSf9ejRrt9rSfbgNPhmnklPKstpHurfwTXM804EMGwGy2M6Oo52wQurG
8wFVGFtKEMcDfMdDv0tiJf4xNdaW+M3aZv/8AYvbkBW9FhRRLy5tzWS+kyiJbwhl/KRo5fgfPt6f
Sy0+XilyMFBpJy5EnXS8vcjwjRQt0vtfbyUSkDBgoml40ukCLk90cp1BayZxSV133FVYjD+EqJ/m
7ZTtikj7J+kTz287e8Nq1kzzz3UXB0l7fw6aYRAXzUpoMxp1+oR0+BaUf+WVkYAQwA3YJ5zhizM0
FF59M6KgYyLbuyfIjfaBrQXML5Xhv4oqAr9vanf//iPl/XyzUIply2JqBLXXJFwKV17eZa9T1hcX
MxHdp4Ru+pFHvt3Fdht+onn3bqSoxL8whIx0NRQdxCTX9111Ua9uMrarUC1+DEPx6oqqeYjph24E
kG9sF4v3G3Z7CT2EMIsPubCbwc6TwoyptyRmPp70uBuBPzQZDLu55+7zcNZ2ojAQq8jM9hSXhXc0
3cg7JSHlBWNsu4MWeu4BcJdK2N05x2ButkZz36LYm9/IaDaYW2IMelXXx1FNCcM1ZjRAHt1Vvqvl
+VNlUmpw03rvdUaI1Gxs7eGPqo5ZScKOWJx+RnRDh3utUw6znVZf75vGmvtg9JCqADU5YNCL6EBr
c0trelVcksoKT4qbRN/0GTaoufG25iRWTV92z3D9VMGXVGZTrro5/M7DxZkpYR7jMc9LUA5h1viu
1RlPqq0Ewy4Zoy0W1rWbzRNH7kZPX04gXZ86M+OJ6Uwp2elgt/XBapAd8q3Rms2NrtbqQhRaZIEY
yNKyaIUGuDrrbj5cXBdCiASlPr+hUrbhhlfiH/J9yTxGrk2QsDCijhnbePLM4VLGNpRdozkT0bVd
Gfv4TWSn7EZtt8aq1sxE6oHw2TjFG44tqwFi48qi3zRo3jehiolrFk8fNAKjDT+8uj0XS5RzEmCe
Fh4yKXKt6LNAXAqvUD8ayQBJS67bua+KSH3Sx2irBbT61QD2yqlYKdEon/g/YpJK2IqWlYksXsxx
cBLTnKW+6NNyi0N2bWfgVGlSM0yKXtTiwzEzBgX20JHjglzRfSvViMV7YxpfoZ40q2OptNVGOWF1
SeISAn9ytZuZrmxGzUuJSZ28SItOzdAXX+NadS/wnhufW/pBGzdgdT05SAFWlALxG3vwH2fZiCYt
o5EMIG/MvVon07FCSOJRsQt7Z7rDl/vOa301BlgBHEh00uJ10SvLC+0IOKqRw+OOlvH8rW6VljEe
G73BdlY31luzFBolMokCCEW569pSwrnQ7Nj1+IBQ/2t+NRTUKKbE/E/L8GxS2WNOfynlWfRFMnsx
Hbym7dLPqdaOzzBsjv/lU4HTwYUAQQJCf72ZKbLFXA20RjSlC/9WIjs52K4T/8iGoXwd0nSrebx6
eBKeSqYLFnsJ8NWCxhwEfuTSDlOaHJWgQ62iHdT2r/tGseaqpPOQeTwcw8u+S6qX3hBl0Xjh7XQP
dpFWR4hpuzPCVtbu/lKr9vf/l1rmu1GmW7NVUH6FFzDe0e2p/FDrP6iB+Vh3m4zGa+8n50fWRCKP
cSzcx+whqlLVWB/UcvbDUFT9wWtRJRWwZBwmppxCv6VEfnj/Hsmh6FezJnfauDYTveiZHEm4Yy5C
XYeh7cJ9OzT6hzkCV+FDJLklG7qWUXHDJKEVjX9ITK4XrKwyUMTM9wPCoyPhUnD5/VJo2fcuqLMv
A3M/hyydlBc5m9j4lVK4//6HLUsGKPpbPEHLIarItZSxymheuGqE6IbIPVXZOQMlgAFcquOXjZRN
vb/mmtWCDsC7SIFR6I+ud60UltIzZDJe+iHUp12QpvYLAVLyscx4Jjfsdu0qMuYLGsxDKYf36Hqx
NMi9MVDpWKiocHxtuCPKTlWcYSviW11Hii3jOIgul68BbUkK8nZDMTvTALQWqFX2kWg2HNlawsjw
Jv1dQmqwD4tXIGkio64EqzjhJD6581Qe+xqhG4RnknmvdUb5OMwF8WVuBxsl9JWvxngiHC5oc9IO
XfL7V6nqzATxdCMAQnA5PGuH5E7oz0qbv99AGJjmEAHH8rgugSpKE2aGQ5fnwjGE3x0jn3I/U3Ln
kBR6d3q3MdJPk4wKwH2A+y88jTV16O5oMTFeMIeQyoVDWh6VTJ2js66JZqsotOLYQEMyDY7OnJQP
WgRg4eBOAKOYzg7MRnN3ARHUT4IFTfd71ex/S32p+WS7mWNulEZX7JPrDWKV5wghyGXTQVVF5Woh
Fx3O4PShhmfvKSzKbCNeX12F4hBPLYpzsHtc3zaaSo0ydxgJ2Ir8Me30cDcV8RZ/+YopyplcID/M
z+gIaF6vUjj5XBRNP17KxrK/T3rRPrVgEL4rbcGC9+1j5d0jZaQWStMRV70cR0jNNmwU28PsewdG
8rgzrZ0XWPB8D3HS6Hu3trT3X3LWk5RgVH7pdy5sxPXGGBlM0g769G2A5mNmzx90I6vzXQ9s5Icg
94n9Iq+ifEc9rNvi7lo7XjnBDauNJOB/UxL9I7DVGK+plWaCQSCr8s9DCT/oPqqRQd3ZbTfWG35l
5UZQQ3+DCVNSh9Di+mNSfkjcCcz/JW08AaFj1Cr9DinQuTxoqT7Vj1WZVM9OXGnh8f6nXTFWmQnh
sanjQ9m8uPq51C603UllxsfI953qJM9Oa1vvhaXD08pd5wl6KwQsX9gETVCa85YKXrGpLrlqdkcr
koyDqnA3lrqFJrMW6uq4Mr4c5aHFWQqzbRDR7LRLbFHg8+eICik4khAdVbBIH2BpmMZDPiS5uaMA
BBV88X+knceO5EbTrq+IAL3Zkqxqw+oeo9EYbYjRSEPvPa/+PNn/RmQViujvCFoIGElZmcyMjIx4
TVhKgibYx246Kt2RqsKtFSawirweWxjol9tvmy6LGVORkoMWKUB3SOXxpEr9kd/V9ShobwkGM2gu
bCv3SPO2NeYiTwc5mNDSex2k3n5ULFT67++W60AAdpcUTRT3eEPsv6MTN+DOqdAGiwOyYHaU4ldT
LfNftSn1mNnryT/3x7sxKzirov6ApDmmzuLP/3MKqwa3TnrQerAs1fIb7d1l8RdHi48S++uUgmuP
6grlZ1j0V5COpFMx1VDLMkiqRHsZzSG6mKUUP+Vp1HxK89A4pbGhPmitUb/7/AGcVIV0Fl9NgDu2
MxwHS2lKvWyDIg3Tk2WsdOARYXG+vHchBT4THXOSTZxm9vicTDMWGLA4VQ5mk56BjE4vq2YdPcXE
Vt6WOyF04kkkCC7AjvbsE8VsW0eehiYwJLP3i9zK3XYx/gCIpVP9KE8WCmtu15Sf+Ay/7k/wBriB
sYVAPykFDXF591Y32lQf6kVuAluawHnHgihS2FbrwzId3LLqh7OWV5ZPHd7xjVypvmhob73/a4JL
JT+kn8GlvEeMahOFoLWWOi7lNZndNpGHzDPXLj0yers+iCJ7Eikbb2uq37uDkVigx7pC6umrqdY3
KGb94pvRYjvYherL4KeR2qwf7y/x9ZXIC5v8iZo7NYQrN9s602dJb2roYDRLPoK1qqyf7ZJmtT8X
tH4P4vj1aKS/cJB5IpGswc7aHgy6QmVBVHjrXFQPWr+qHwdCNWoq5WGd/sZYoi6C+Cw260L0ejuW
0USOHiVZFdhTGj+aZgrrtCzyR2lVlYOb/jqikWlDz0EfjRcn0sPboRLC2cQKV0ElN51v1HP/ZR3y
7vP9T3W9PRgFaV+4AYJa5+y2h6w2ZRjB4QwyS2n9sjKlS2TYY2CvifS5aDvlAEtxYzyezQQWbh4s
Dvfmclm8hsugJnWgtb2O0H+i5YsrjRHu3oAEstSLDJid53dPksF4PwAfEoni7sRDHm8KLTNrLgcL
wdt+HZ574BWnsB66S1ab4cH+v/50b9IxzFG45UJW2H66PIsHSsV01TBe+55qvXSOlmY+3Z/U9U1E
K0yIjIGaNhGc2+0Ps0QXpNdApchpp3gxCgOfa7RWHspo+WEpcR65tVXaJzrOX+8PfH0GyBx40fLS
o44Ll307uzLS1RDxFWAIRTmurw4Poz/TRlnGD2BltXefAgI0tx6cIIHh3B+42ZqSCso5NbsmygJt
SWKvoVR+8Ky9/mD/J54l3rbgNPfCyHmTgdKy4zUopzmafSg5duohaD47796JkGVBOICoB3jDw3K7
dkk4ZXghDWqQznNxKex49Dorbj5mWJD6I3flwXvs+luBdgBPT1MZeRKqg9vxJCNKTSyItKAwJdXB
SlUra28O28Z51Cvd/PTenYHXAscMSAzFCCRRtqMZLSDslHMdWG2neiuSAOfImOPXPpelg4W8cYuT
CpEqg/XkUF8pZrdTr+bOEvdBOYb5o52qkKiyuP/Vq/DVUSlMRr/qLckXYLQP2VAnJVQTbdFO96d8
Y+eAMEaFWBApqcLsDoPkpLHEnwwgH7LK7/s8k15MdLDag5By/SGRugJdSkImpGb2r8xEDdOyMbIx
QG1Ipwml0kYEBS89xf2kHNwJ13MCP0WxgFoS9BneY9vPCKRCKQaUogNtjRxflevplJGeuPdX7vol
i3Kc4ITSyxDEtN1mwXgpVUdsaINmrqS/ptielw895cCHrJuiP4G8pRIiy8ZyZNchfv029YSjRj0E
aiEvBbhx29lpZqNYbVXPwTo1ykNXD9MD7ODs1FVZ9kFCS/HdRxBhNwIX7HVwntx92/F6K2s7Ujwi
WLwUyDGk/bnsOt1P4NEcpLZXHw7hHlD1EAg4FTxsd/fcWM7GBItHY0mRER+VyTp3Y5K9d8uLUXh/
wCMj7eIS304oNgqzBbOkBbyTfit2Y7vqWL/7dmMQgRkUKFJC1750Sz2lQa0zMSG6VnHzZ11YbRF5
qRUXyYOyVOa/xVA582uU9Vn5mNVabh8kKjfWEkk/YMCUBsQTdhc5myptszHP5MChZ3juZcn2NDVW
DuqMV5tRSKQLlz8qHhpvrt0Xizga0AwdORhpD70k+gwXTpG67kVvm+S0mFM0vXc7MhXQrGSvFN7p
j+4OdxKONQ4auhLg3hD/wMPH/lTImf1aVGr21/0TfmMJeSOLT8iGMa8k53qDh0Ad2kowtNgzhksP
8hOizsHdfWMJ8faiiQUXDiOxvcZNohchOYJlBFlnzl/iRFa8uaokH0fA4mRNWn6+P6urSEwjhnc/
aYJJUs5jfLv9wz5enGnpjABRbtM5ZVqtUHWza1D/ymqN6dP94a4XkesbQAdFIZ6KFDe2wzlyo/V9
qhiBQ8aAi2KrYj4OW6n58T+MQzyk5wsKE4WL7ThyMqOqCeMqGJR0/FAkLVlkXXUH19j1x6LQBuSA
RiVvDcLHdpSwgela17kZcPCeWrnofcmog0axJT9Nm+/3p3TjS3HDmCTH3MuCBrMdTA7tJrGr0RD2
1YmvOVKOr6VaItvfHDGNbgyFCwtlWeIvV8sezRaFve2M5mIFuQSg6FehWSX+F7WM4nQyUJY6SLRu
LCONQKA+VE5oC+5he8MYW5mBPHxgUs9+pvllta7i9PmDGcnA0/tWOmpV3Jggi0hWR8Tg7/2TpnbI
oEyztgOzGqZzL6XDOcxxM5vG9t2IItHNEhQFZLigiO1hnr2ZG7W8TAyV9Hh8oNCmjSc0bbDhrKpc
PojztyYG7E7AUihfM+52kyANUY7LYDqBGqKgM0jNH4mV5I+dqh4c5BsDMTEhSceVCfd/lwckShuZ
6TiGQQFFIZgTezROfdu1X/U+ko7s9G4OBtKRvwBYgnrczgpuWV7E+BWiRmHWupuE9vCX1OWgOcBv
//3uYwaGTlQpuMR4FO4mNsWRHJOOh0GqGrM/V3X12FpAZKXW9O+PdJUy8oShZKYJKp1wW9tFD8D8
TW01ShiYbZV+p6xvXNBdV05lMy9+l/brQx058eP9QcVSbfJFMajQKkR4nzLJvkm3lrmJ3S6DFpKm
njOL/m2S2kf68dcnmvghvERkgY0CF7v7YAnRaRwNbrG1+Kua1m/AqRFQrVrLXZLm1/0pXe8OBrNF
fZ5KNkSC3Z5PI7uRhoQoHClNeFIao3yiIFw/amsaH8DMrldPDCXQISAfqSuLef+nLm+MTj8sk2RA
s05W+RTyL6dQxkTCfX9OtwYCbY/OI4snWg7bgepIj9twyC0Y5PrymMeG8UiAOTIxud6B9FEplInK
HK+WfZxvaU7Ns11YohKRu9hgIsJf/z2r8pPROx8hjX27P6s378Dt7oPnARkYWCAwVdhU22kVUmMm
STNZQaKMr0Pa+mm9oGAP8W28OPJwTvQOfSLK09XqvFrlFHmNpR0RXcR+uPoR5KlvhioE/90JhyJG
yIKmGpho3uHekTe5p1KdfCzaGDnMCiFmP4vrxQ2tcfh8fwVu7FUw4iJfEKZfvKC2C5Bmkm70YWWJ
vdq6YGCkR2j1qLm12ZHd2a2h+KhCNUJge67OYNXGOOGuVpCChn+21cykhEYLsJxC5SCS3ditnKg3
ViOIt6uYmdalhWkMK1q1WftPAd/nd2s175Z/JJ0jmnDjAJdi8XZrx+OoNyvMvIJsjrOPlTXFr206
SAfJyPVcGANLQxIDTh66mdsvlIf1mhvZkl6Q9tVgWzEj2dPjajqSXbwxEAm3iJNsRCDHuyMO+rcZ
p1ZPL0BqZCQhpNxHAFB137vhqExDOGUQ8HTYoGynk0gLWXhkpJd+7uYTmgqrN4y68kBHo/0fhhLP
CED2AEevOBBaXC0o2VXZJc4tJXueTSscPZoKq/ZYNmFxRAq/vmMIIZjRkhEIvtpepXMoEK/lVs4u
KFtUprt2Wu1JraG9Rl0OYq8gDXp3UBYjCpElcg2CmLxdS5wK4ixrpuzCMrfYzDvLKeUBdXBDX5/b
7Si7omqYqdBjlD67gIBw0PU1Ex+2ZO/WTZIfTOhoqF04rqSmahP8Qy6yUfcXe23VD1ozdB8Xaxne
W/mmYYFBNn6yhoB27f07S6vmEaYx1ByhWBalk+V24HEPAtHNPcG1IpJtNvwexClRZE2rXs4uYypL
LpaWD3NvIQ5ivgxtX7+79sCUeLbQtxCt5X2kwOLOSLtayy4TObbnFONyCsMhebbT6ehD3ZyXKYAU
JB7XoLhqruaCkJVdEm19zfPUh6b+PMSK4bVjeERDvr4fKXqL4oMK61RAELbbfBiXwiopH16q1Yi/
WV23aq6Kk4nipko3ae5YCjUNZx6H2V9z61D48NauRMhGzJVoD7R5O34tQxjQijy7tI2kse/NvvUy
cHK9N1LlOTgCN6KwaKORleBOByFa/Pl/Mroex428TTnTPQqqryTc1QPF9fDhfhS+OQpQZrrWuDeD
e92OYsa2OQ+4nV2SaXYw6NaTx7kfj6qMNxYOdWQye0gXFhXh3dWlLbJKbUUhAFcoeyWhtSIyHdoo
3VmHLLRbYwnEiMAwUNmUd5skrvQij/Ilv4zN4qgnpaijv60w7FZ3GZ1q9oa64t4sLRP+WYP87u8S
NpLiKYUl06VHEvSlkoz199CWzmuV2o7kcrfL+rvzdaDciJ0RCog69Km2674OsjJIeZhdMkpcPwE1
N6dpkoa/73/dG6cTnBP1RyqfYCf3xdV0lpoE1cfsskjmn5mWPNrgOf0Vz8MoU48+8q2tRA2I5i/Y
APBIu4Vv4rhYq7bML7FqV+dmqIRsxALY4+A2vzmO2KzkqoLJuXudmmxUJbOb/NJIYe7HyCm7sZXo
/v2lu7WN0HMSywbmAcDv9gM18VQn/VDnl6TWXmddknD6aVd3XKL3v6h41INxEK1zUGd7NlllOK00
jXp+kdZs8gvHWs5LEc/n+/O5tWrCp1zotogsYTefvKzjnvpnfimdrvCLJR8RZ9X0n//DKFwvBEfR
HdkfdG5QLUY3JL8AlKzOk521J30A9/P/NcpeLY3ir1yrkZRfYHgn3jR2ZKn9cqSvcWvFRFNXeMZw
h+5rO1bEFOOaUXokYr1qzFQiAbrb9+dyY5/xvAVcwN+0rvZNwMkoJX2osuV5KaIW2zecD8YXOdOK
L8scaUf6zjdHE0FHtKdkECnbXW3FSaKbqLQ+dxN8Z9cuddMLlUzzu0SXf7x/ZqYAglDQ5Km31yeJ
jTxM6YIsz2pj9w+ghrPcVVnPH0oejwfXmPjd25ez6KPyHgF9LQogu9hTy9NSjrWxPscpUG8gBX3W
X0Z7kutTZoaJfsqkvJE9G7/Xo6TkepsInxXTEQgUOiP7sLfma6WDYlefdZzSvxkTGoipAePh/mJe
jwLLCRlV9ooDKHhfrM3auWU9MdlQI3M9q+FSPcnKWL8X4gXoWOQCeKwIaY99LiwpZbtG+oCRI5oX
Hyss158GqVbOqKQf3dPXX0y8lYWA3dszcM/civBTXGZLOPjlheVptVn8rUqN/mHQI9tXFkn5ZY7a
u0F6zA8bPzqNNHioL+2yHRWy9TJnzI8+ZrK65uAMvrrw+bwxAUFvjeMYH5zvm/OE/UkplYlS39ye
OLsOIewKL3AtmWQ3mq0YQibmDS2GmWdquoubmuaXd28Wcgv0b1HT0fSrpm4xhIbaTthRJLM5XaSp
Hz5wEb/bhowyPlQ4wI6izA7SZjszh76cVRQyo8QS+G0zUR+1UG4e7s/lLUxsjzbqangGcEEKesUe
v+DYSSlHEgLqead30x9ZrOUlot1V230pgNAlT6KdN7lFUvWjG0JvHCZvTXVU34xGRpaczLwIvU5Z
xH/W0Wl+dRKwt4EcN9bkak7Z5iddy/vWBdfvGKgOJsXgAezPjq6t6+DLTNgIotUNq3p/Ba8IUVW6
xUy6RsO4DeMC/Tc+yviYdtlaHaq03wgZ4qUECF0oKqFfuvs+4VA6sVHGwWrMpnwaEDVrHh05auwH
M+wU5TJOKGcHo6IPzleU88roiV9YUIFZE6r7KOOWJZhkQ2o8bcGAt3CNcFkjBBKl6Ys6WIPk2YsW
li/J0Kr9a5+FU+q1nTzLfyVmUYRPpt5UE9ICiPx/nfrKGd/dUhKCf7yPKFwqtNh3Qd9Y2rWROzkL
srrgHd0vybl0ovy1o4x2ur8LrxNpLk2IShS8QVKT2GzXEp8TJF3SNg96R59hfa35qW1tGQwBuyes
1ndb14Dah5gB+o96DsS93dmyayeTQ3XNgzFs28JfjTC3/R7ris+qmhryQT71ZqiwPWOwPRGNByCN
JzEy8tvphTQc6VAwXIEJRl+669Bow3cbkJ7lDxmF7tJF29qxINzoSIC5XdoZkTcZsl1/xLIdlEOq
DMlPrTURr6VT35nnLI0U7RLPDeox2GU45VcnSdXZryNL/Rcf2rCAUm2UcO4jTYpPZk+t9s9c5TF2
lrQVXsYc87R/NcrR+Zd6U5O6Kr/HCdZhkbuHHAXn8eAbX50XdBXoeQloIhctvNftIkAyLdOlKtNg
nHvdXSwp9TMnP0IKXgPqQHqxXynLCDYv/dftMF3dr5mmQ3lr8Uc5La2CcLJRGue0DQt3jGLVxewG
P6TSQICH7uJDt6zJARzmeqpQe/GDfoPCUGLY/Ya4q0rSW6D5iDGoT8oUdn8ocdz9cf/QXMU7ympI
TAmEIu8b6MTbmQ4Osg6IVbTIgoa1v9hL7aVFqD4YcnzUObkxIZiZ3OwgFYUz6+51U1Vah/WF2QZ1
rv7sjUxHwgWPmPvzEf+TzSlhPrw6KUXDxBYFtu18siKu7Whd24CjkOmneuWI+qGeGJovNd1kPMlU
DszTRKnjH1p82eJ2nSYd3SLi2+x/BdomDA8/jZnuoh6CWl1jmchtF01VvRrJmD7MaTE9YMtoANod
rOihnO3832wy5QOg0VUU5JUqdPmgGgBqohGxXYCFGqreYswWhPHwbcz04UM4dF+Nxtae5TTOD6KS
OG+7iQqPb25MXmHCbn47GnqmoS4lSR9IVWs+hrIG7bxOKzT1k6oIO2+ZypH3cmuvR/Hwep7QOEWf
HS09MMR7iSi08wwsjBBAKVoUOp8mK2O6jarE57EZ6/y5DaumOYg+15+VMUU7hIxY4OD2h6XA2a1P
wzno1pGsJS8nSX4pWzyuEr+TG7t7GcN+qT7UdZx9rapuXc73d/f1aSVP4MVO3oYoFsWz7XILxQ5l
mk2hQ6QY37LckZ90eYV2hbvdwcV9fVqRUifUor1MlkqbdzsUkVGtoxA5oFxNpi/6kC4fFqBDB4+Z
Gysqih2AQqH8QlnbTYgeltTKOVHUXDJD8hD5kntXsmCxnMpqXNoA6ygr/NTySBxdmUprcRBlr7cR
iRdIYnYwRECEbbbTHAZF7/IKxipcUkkUQjKz86rILJIXCESIdLaQho44GNefUTwyeNogKotWxT7J
dFAOBG/brUGUjZUfDZPjOjKwQPgeX9+7YYg+FMFhPWEFdOVcH63zgAqLAoU0McxHRCG6k9Yo0YNS
z/rB6/c6FOCVSeuODcqJ5LW9XUlwbnqZLY0SWLkRotM1qB1klkX9TGqYfNaUsXydJCU+OJI3lpJz
iLQqFHwwFXv0l4EG0rL2gEadqbMfEf8IF3dOmvZTXKGfeH8xrzcraCWWU9i1Eur2IccSImh5Y6jB
WlBIxydCiXnmx2gQnxvhLu5FcTYMH0ylmH5EU6UcdRBvzJWXieDI/x80cXckrVDNIO/KUaALiy99
oROPh9D8VGIIeXAuAffyubaR/a3OIMwmeRmTY2w/pzL2S7lGcxFAQRrLD5U0poMbdUa8Kq7Zo8D2
HLXjmvqRonTdE+FStjy1i3Xpz7xM0uhLM0BBDXTQA1/GDkHC2pvMVUbLbNLLtPN7O1yTk+UIrdrE
Scf8qxma9F3H3O1KHqgxu+grz8rWE8mut86RbrmDLmVn9DGK54zL3T5nc9P9AQpC8jITqeBijP6y
9Xh0swThB6y9rVxBwh1FCFcfm8GrciPv3S5ri8orJtPyO3P5p8mM6oVWppV9VPRE0TCdGtPXsrfm
R8fI9aeuN8LUD2v5bEnO2p2wyUthma995wDBQw7XNduQaq1ca0ra8ONb+2Ob12PrFU4TTbGrgcC1
vU5yrGcD804oO/1yKTR1WrxhWKTfbT+Sp0eQk38Kb/LQmxPFeS3t/pxMoJKQgm9ce1DyP9pe431n
r+OqeRYXqhutTfygITM5eLxnbdNF3uxnGSqa26sI8obmZJxsUsbZXetSXoCj4byxhNoKwsmo/cSK
OCY2SkZuGJqzN+EKMnh9ZZ61JUc7Ui9l3+YalTxIcEDNyxSf2l8D/8FPfWkw6uzaJdPdwVGz0tPS
OE5PWTt0w7ONjtXkIaBY1+6YrY71mKs9pHKzCI3+IYnWovW1DDmSE64dkfJIlSn8rstz3Pp8nIET
XA7DzE+N17Vw4w5FCK/TZal/GpSoXM7yUqzdQfS6vu6A1Lw18oAD8BQXZ+8/nbwmS8IuHaIqWLox
C8+ZbmF206325L8zhtDvpcIP1x7ONID6XZQc9DK2xzBdgqJUQuzttcZNp/Efp86cL5a2QLKtQv1T
VE7vrmGDIYX0RI0XWUWYvrubdh2MucbNEupFZ8f01gBW/KGmXaq7kyV3X+7P8mo1SRhgkQEC1pHr
IVhuV9OJa0Wd9EEPJMqyJyMdvuVlcSQ1f5Xqw/2BwUiRnD4T4ku7JDsyl1Rm09lcOAnClBq1p8hb
9bVjSmtuf5IXuwo9Wx9bNnMtZeVHqazl+CADFlPZxEnxK3CT5QeAgbsSKqjsSpPoztrBrNu08COZ
pqbTdi9GnWLH7mCjeX9pry4BYjEQCDJenK+JzbuEZZqGHo3cAXE6pUMC1Yrm5Fdchk7t00loPt0f
7Po7guIWZQ4a6kJRZ3fjyE3fyDElqmBUy8yz4M/5c1kdAcavRgHPLyRshQUNAO792aNYbkQRETHo
qhRLT72Juhi2Qlg6B9/qau1QeeCpC1nZYkQeQtttqVX5GIZFZQQSbmOml+tZ9HUctfbf3piTA3T/
jbEAbHNTC6wZx30XUBajGuMxsTU8ibpm9VB868ynJc1Vxceq9FBs5u1TbPYhGDBqOYgXkq6TD+1O
gzSJwlgxUDON6nGgZjo6oStnxTB9cMIYT9clLZzPYGiS5FFtVIr6xmoX47NRGGPvt5hymC9VRFL6
vOJ9mRys/FVyyK+joYmTgniWszDblbfbKGvJbCCKUO0+YUUVv7StPANdlCoqWrNVvxQtdLSDasDV
4RSFDTawAFwBIdqLwc00ByMsysxgmWProWidfPoezU1uPQx1OFYnihXre0EDiIWTkFINp4eLp9eu
l6ClWQZPt5aCsdfNoOun9Bng6rtrj1RqoM2CJkZYCITeLjsbjMRulTAFqY/fC5/Z6L9aQxO+rs6h
Fc/1p8PAEctsSAGCfbNHgjrF0PWl1Tg8BLP88zBY9kNc9va5safOt3o5/NfMjnQprr/bm7sFFyS9
NKEZtt0uQ98n9UKHCABzrL3yWsoxR5sUK/ftbpGWh1hqC+cgsF5l91RXaYqD9RCPe27o7ZglzYpS
NyYnMBSl/tavs/WoJW3hAb/Bm9mM8vyxyfLs77rslfcmH29D0wYSOvOICO5OR9FMFGJH3QnCLFRP
eENrJyebtf9lFDpqVPtYUYjX2wlCyEo6uTOcoKBw7U5SqLsdujQHy3gd97DTI5jTaxJVcXu3/2d5
7DNUmJ1gVsPKQ3DK9tt6ai9mRY38nbcTy8YAPE+ojvKPu11i1bMzriaQ3q5Ilb+pLdYvZVnEv++P
cmtfoNRK5AKVCjpZpCH/yQytuKr61RH7nxr4+tPCyeODtnbl9DNfYrvzJIv896yjK4LmoaQUP+8P
L+6kbVynWw75kpomiQahZTv8UleDXA2Rwz0SJl5XYFYir8N8EJ+vcimWkpACt4MxoCGLX/GfSeZL
vU7olNhBjj6G7pux1YGdy9Z4cIdcdlI3wRXrb63um5VeJUxHUALZdISyufErQKXoZDZU3VHi2B1B
UlTIijyzgm4YbeOkDnP5YZDXRXZjfXIuWjfEjpun6rr6KITH6je9iLEifveCC2lemqWUhPDW3PVZ
FKkiOgydEzhLUp70MERZzCn7g1FuRDhCG0kIRS8oafs6tRRaU622NofRHksXD/MfVagkrqJVP5TF
ev89SA8O+DshU7QZ93nckoRquqAmCkdulF+hc0SPgHT7V63FTM3SwyOi5o0gIEr9pHKi+Qy5cbud
6iyKKbulYTBifIcUAeSkdEoc12rN9aCA97ZSuwPyljfCDMFzEnjrdqxollEVwa3z0s322vkZd6aQ
u8EP1Y2yUvs0W1mYn02EbX+PFXIEH0wnthNX6tBKzWN1HL1YQ9ffH5WpHr9VZdY1X+U1IxGNUcgt
3LK2F8uXIycyPtQs7/xBqXCqf1h1a/5J1mMUD8VYDqk/Iv4hX4aitys/W0JadDOe4oM/mJhOPBZj
g461NnWYQqgjZ9kdm7Z/nXop0j3FWlPFzZwhSj/qQ2mBizFaM3moaWfMngITo/dHMJO2nxehpp+m
bi5/5RYa/g9r1Gojh1QfK8+RFOP7iMt06U5Orze+DBMF5J1Upc3joplr5TaOGQ0oyYvgrGTrvDxP
pYUsr1XzAj7Y4zcyhzf6ItGLFBgAwvbLkJEB1azZ4xCflxMKGFNJg1DOXoYhGU6Zra0flTCzo4Ok
70bEBE1A6wPyiqhc7TZfNiFROcW9FMitk7RfZXxF2AqTKhUHqd6Nm4GXPMRTIQBAW3b3FIOAN8VK
O0aX2A6bz0UzholvTP2SP/ZtaGexq9I57F2jtBvr02hD2TsoSN6YKW8zyECIe9Nk2hOi8H60RquJ
4AAOQ/q1WmT9pFWjeVALvDUKvEkhIC6O9J51NGcmrqccqGBa9OiUxHPi6Xr37tYGChg8MCkakAHR
C9jlDY7TUJ7poBZ2Y1tOrmrl6yNqN3PkSU15ZOp2vTO5SJkPUqMQuUC+bXcmPoj61FRFdOmiebiM
mCX548yezAstfqJKUn3H4+rI1/V6HWFsoQxJ85ps5Yqc366zk1ejHV0UHj2e07cR6VHzbkysYEEj
Zkj5RSjr7JG3GXX+dozN6JK0kfKkF3b3p0OHwY3VieLn/avyxjKSF9HShebNi3ovn0j5NwLvo0UX
PVu9yux/oVCCS0rVP5mUWnxbOjhw19cKc6N1AgRTCIjslfISO1fiMMziizPZcuRGeZJ79Or0r05D
Mnt/btcXNBcKvVthkMSzer/ro6yS1gYT2ovRWzQy1vk7uk7/hKY8unChjvyJ3kCd21uM8gwGZ4CZ
qULSYNjuyNlCnKhuQymY7EZJvUEUCQPTGCOZkJ1I8o8wG4mcKG3HmRcBGkK4GWhX9TAizCS7XZwr
+oOSGUZ/6ul8/EAkmPZAP6kVWkpVb0ueqS9V/c/9RbrxQYSUEr+X3g+v0F2oNdE8t7SuMZF2R9+d
Pvc/KRCm50TND7Lg61BLWQPGANEcpSgqCNvlWRwuqdHJzKAHOAAVke7OZ67qefJiydY+YKgwBHPR
mB8bPe5+3Z/krbGpMwqZS9iUVyS4sZUHGFUwhO1IvkzWqHpml2v0KhQMRFJk0z4KfOkLWKzq3ZEX
4Ukh5Ivk81tdZztrWy8yc54QGuDtm5zT3pTdsHScg51+4yMiGMJWp9UDqmYPLFrpb44NDOkgSSzz
pVhkmhYwsKfv0E3Cb/fX8kYMFPk9xEUeMwJvuZ1RM+cqq2laFGSW8hSVZfdca/bRXXJzFEo+MHIg
FMKY2Y2SzmVTzrEd1AO9mhoQAt9JP0pvbkQIKpY04vGFEwp+u7l0GtivDqV7HGamv6Rm/TTXQmiR
t4OrNYhpvn/lOAGEJAI877RdshGndWqs0WgHGPfaj0OVaqdaMo4QDrf2AiIhsKfo+6OzshulHtUC
bcyGmrphzX8udIlsHrzuhCzE7/vzucZYgbBCCQoU8xunYu/C6RRTZFaSagc6Hhe1i/hPmfuOPfRP
pWENka+12fS9GnlnuiT+aQUIre8STzaRxzrd/y239gs/A3c/8f4Fk7vdL1Nll30+rHYQS5LCay9a
PN2s7Mf7o9xaWzIOmhXAIR3kE7ajdG1swbcxmfCYjq5kTv1DHpaDa63T0fvr1tYEGs4bVqgN0Pnf
DpWG2lzXGnV7MJHtn4Ut94E66sM3hC1V165U59P9qd1IBISbKs8GnbyKM7cdb1CXycjz2sFNpF8n
QcFoHqtVAUkRV/0fNGcLLx7qdwvwC7kG3s5ChYAGwh4hl3RKpcyzEEexU+SNwkF6maqiOtlmE/0P
cUs0wankcxOgPbyd4AQzM4xDTt860i6NlN7yurU+cqC7tQ9pUQCYxUdElD63ozRJFE9Gyz5U5m56
lsosPkHDP8pDb20OIWonzh28qX2nIEL3NqqLmeg4stunMhk/JnFVvsyWXD5GUVn/e39z3Nr3vIuF
6IVDnW4v+larjcPbl4OektY9LpFifFlkhBHNWNfO94d6+w67NIrqEYjGtxYZU9yuYGwjoRSushNo
xoxRHD8n/zg4vaa46zrpvVdY1lC8tm2lxK4taegkqk2zSm5USelH1P20r/1olsrzkmX5F8dI86+R
bizfayRYvpdhtXyEtRL9SPU+lb2qk75RClXPRZgCOuicqX6YwsaYH/W+zotTjRc0uvtZvlonzoLy
Xc/tXvY7O+1x3EkKamtKVugH+L830tt+CQTWh94yUozE1+0SWBHMzSHkIaXmse00bp7P8uCmrQbg
F7EMgyoTHb05+mmruan9FWODbvtaZeiQKBPADoGMJmzJHQZQ4/OUT2bjYWQWPcLLqDE/asu1Podd
l4ZPpdx38Uc9l/Lf9z/jjYwLOQjoVoIbIRQBtlNQY6sEmkyknNViBWGgRgoqj9P82FZLlbl1MtlP
w7yMJ0WtwveXDzSqvURNgMbUAfeUKBnRqrWmtBzYFfQTJ0UNgHz7/ckDSQM9FRBLZLXA37ZTzDID
ttAM/XvO5pXCGAVgABLq0Bd+WiY1eeyQv7/9ycWOahW6S4BErzo5llW0azlH0As7Kj5mVyYPadVI
7lzjO3b/C17HGGDTxBaa80Cp5T2jRsYwvZCxVL6kdHBA4C/dCeDk8GRXs+ZXWT4f7PrryAkKFbS0
zKg4Cu7RSlEU6k63iOXM5/EUU+v08Vg7yhNuzIoGAKpwdDIp++w/WqUscrZUcX4xsmTBNlN/WHKq
ZnMRniV7tg4yvlujgW0TqqCcZfSCtltkInmtHLUCT6Bkg9/IbXpWSwVVdqX5yyyM9nz/k71xWLeB
A4lmeB7waEXxYC8zmc28vZpkKv4fZ+fVGzeSruFfRIA53LKTpKbkIDneEPaMhzkUyWL69eeh9sbN
bojQWezuLHYGri5W+sIbAsPo9PREpQK4kwKrrr0LTbdIA5zvq/phNCET+OMMJ2A/TJZn7mI1NX9h
jOy6h0Gt2vxgzw1wH6eZmqcBcgSQ4CwdfleqUTUUM4vEoTxZjMXvide72buDbH+ZNSVcJAKk82Jp
PBf7Yqy85EsMkGP+SGQxNXuIKpl60DM0tg6VEsnPsrE14Yth0hu/GDM4OoYY538jNnrvz33nfrSB
kmL7qIv+RZomJGSLfCo92RXk3f3G52M1Vl+P1IlUgPB5cVddvTyjEuuziQV2QFsh3mnG3O+LqpgP
b49y/ZYCAAYtu7R8KROs9cU04Bi1tEQZRIplvejK6H4Nh7D63pnJu6nilO3phPJvyn4ECsuR+6sl
pHsjl5KQZaBGuuUjOpAerE7d0mG5OSHeaZqeNAqutPQSR3o52MkymNCuP6KfmRxKYH7HQm5G+beG
gnW6MAPQsyHUv5yQotgJkkxNGcRJOJ8UjD5QbRXZqYYZsbFMN64jMsOlibQAxoGAXA4Vl16hxIpR
BiinymNju+HRpCa8seVuTuivUVadScrPVVoVYxkoiJD/lgOwj7Z3tNOoT+nG/XprKMp8C+qVYs+V
hUmblK2KJDeboe0+Y+aIqV4Xxbtx7Ldck259Ot4mnMoAA1F2WUXa2ZgN4P6iKogiPTsDDkh2uad4
D+8/R3+PsoowGtRQRAvcL6gNO3kZEjP03WyeAxwdu4207+aEOELwL0n9rogKkRGrQsEjPjAwyvbJ
NdWdrSTu6e0J3RqFAcCG0QZD2Gg1IdH3qd3rRhXkuR0eFPyJDk1XbrlT3tgGMFqYBmERbYd115KS
QZyIUiuDglaTT0N8uCvc5rMIlfzdrQ0kZACtAuujw09KtDpBGvWhTrrcC+XYJzRIteg+yqT7/n1w
Mcxqt4Wx27lWq5ZBb+f/aqmj35EEDD7aXVsOkbc+HXgIql6wPA3EZS8nhNZh1UxSKYNUJu4RilLd
7VIjsj6CwEvdjdDhxmAQIEnyuFTZ5mubM1BRSZo3dh3obt6fkgQZlaoW+Y9aOFsSYUsUsnr3qOgh
arW8e+y+ZWP+9Uw4beSlnohFsEhxoDY8ah+6brLPYsq0nV4kVpC7jbkVq9wYdNH2XrRRdQr8q9Co
qoQTuX0nAmyBlf7Y2VEo93Hr9c9vn6prQAI+alRqFvj0a0nscnI5WZHeTHbJvTB+HFuB2Kb6K6sr
qJTpQ1oZiR9N0zOW3V/fHvfGaV6qYwsaCfQHZJ/Lcd1WmcY0bKuAqlXxTUwy+YjvTnnYGGW5FC7X
jpAF/AwycgsWeQ11SOx5yGNOdJBMSad/1svZjna1yZtCbbGsm5Orhqn8NNRGbD5KC/Sc35l91O08
nrUxwMM4jZ/0mfbJQ1foo/dY9lHffIp0mVSPc4gUmT+Pc9yizi/7r8CuxT+el6bRQ2XOUXG2KdI6
J0PiIY99qFUTMUUs+cET4BOBRUOBOqsAlbWdOrRkYINUw5/xYBa2r7pT9MfpR7yStLqvxPPg1PMn
3Sry/jjnpvI5p1SF2WybJv95oo77vR2m+net7oZ43ziDLTdu+esTx6cEg4SB0QI1XPdvFOR56Unn
VTDl0MYdaXc7acFtyDKz2jjc15vjcqjViYvzuekSM6mC2HCyA0bn3UFA7333EWMUitoLmosHf11J
EeOIYKIneCHDSDlpqWHsatxh/h+jUNXm5YLTjKelfbnRpSnjBKM3wSUxzc5db8RjjbLEZKcbH235
g9ZbnWtveVTIfUm8Lwca2Wqh1bDVw0xou8Yd270YB9zgTaWR97gTz9rG6bq1I7iBF+YupWWaBJcj
tm6e9B35dWDGnfuv5aTiq1F1lepbtCI2PuNrp/VqeqBNcdkh6rxifTpenBlK1wj0AoSFfZ+VtfWn
0a3j6Uim1nyXWijrF3dCaYqKlK2V+7Yzp/FkhW7yTSRFrfrwkNVy75Yi9cDP2zPyxXMT/8ihX3g7
V/D27iBn6AZtXc/qd1k358OLbfa543d9Z7nHeAZ278uunLzPXNzZdDKRa9V3kYw6CMXUxCbfdBPL
PHWR3Ui/4hKVexyaZ2UX1Zoz+Vj96dW+xIAscn2XYoi8V51xzvZ6GafZu59+CJSwDhFaAvNGG+Jy
ffgIi2PRzPokSX2gSKkcMi/NfB66LRGEG5sPvMHSQSSvBgKwSgcqODh2V5siaCY8PvK2RxW6NXo6
U7N6mvPo/dhzFBeQlkd5a7H8XUuKOZEe0zscRWClZfZ7RlhM+nVUN7TMlUTZwiLfuI+Y2qIMjRDT
0kG8/JAJykF2nTCaqs7tDuJYunPiUNu9/VhdxxnMyQEcC7Z0QW2sCmYeNZ0mI5QORpo1n9mk1ddM
imHPLZX5gxHNj03s5X/eHvTGGV5SegeIyGsdZvUOG8OcaUnCoFY+6n6v5pIz4P5rFsO8/3+MxDYk
nmGTINdy+RFLT4xhJV0RRN0EHA8dC2F9SAoMkg5mwtOysflvrRkBBuuFHjrF8lUARWksTVW0fIJZ
HcKDgQnSB82btwwib60ZDajFqXvhn607DV5qpqFV1E3gCXW2/rGgpg1+3ia4haa1W3kBVt+me1CI
wLbgG9eRGwBD4id2P1wZEv7L75lpM46zg9MEvd6XPzPe5zHyFXiGiq9ElZb5cdl2CBulaTb7RuQo
jZ9kRmxvPDu3NhCEMiIC2lOLKMHlz2h0rYr7Nm8CS6vMY92Y1adwMMUHa06a+7d30K0lpcFC6kcp
ZXETuhyqSxCbxwamCUTm9eEpsmLdPo4hCgSHtwe6dZth1LggExZa8bqP2UgNcXHLYlUhbz5EudKB
SBG9ePD0af5qA7fcgP3cGBAdNNqzy+lfGvqXM7OVeYY70oogdXrgRUby24vLzHejLAGjvAV3u7Fk
XNIUrWmyM7916doKowHIBe9CpRjiU5wJeUja1v0kzXEraLyxZMt7QLNvEd0EWnI5sTrFhEsfuF7A
LAJsztTcH8vefP96IY7I8wPqgiBr3X8r8kQb6Cvy+vCKP1NWmekAJZX+ZA2j/QVZti16+/KcrYKR
vwdcd59nMBEoNtki6CotJxaJP1V5/jwD5gZR/Qhq7D/hWRsd6FufklSGTIYGB0H46jWXSckndBwm
OStas5um2St2SCtp7y+BcJksEDuwSFRC1jenZoRJ2ZH/BI0HLTWsO8UPhVbuhklslZRvXJ8MBToR
+hJ8irW5lJJMShOORRPI2qCX7qrDFHhhltwX9ZQ9TKneHQo13IKA3BqVzJNaBfAZmFOrTemElhOm
Y9wG5eREdzJrtWNkDt1R6qYMzL4Vd/ZQbEUstwelWQS+BUXPdblnKLLIM/OwCUqaKfeNmHtfl6G5
KNs1+6Tk3c2rzSbVtek13xVdcwA13JpUSVaPhDYZKeC2qg36WYjmGCpZfe/yqT+hNw5m2K7aEgGK
vNw3qpGBqXbtLICQhBdbYsE3f/tavXHvAJ7QYHlA31sAopeXQRrBHeHJ5seUNkANMe474M27CMvY
DVjZjY+Nph9iF7DUoAKv38awn/NmQPAuGNoh/5UYavQTK8b6AZZ++tEzlIYgpIpOb0/vxgGlRUcz
F3Fmzs5aEscUPZGGWXWBYs7Z01yWzgN88nJjlNc8+/LuoYyA5OxSsUG1dz033Rsw4jT5iraom0Mx
ajni+I2NWAPOo3ixprDW83mfZ0n3QC902hddPu31vJTHrpCohSHCWrxvZeFd45+w9LIpm7LAaxx8
O9uDnXaOPKsulRUjrMv7dPbiszXMWyzv1VdehgLyTra+OA3zl1WmkdQJ0NgmGc/IQiq+7mmRzz9t
H9+1lq+jLGRyQgC+M7Jul1s1x8bacEYxnlUjV3expTZHQp9pI+JfIxkYZhHGg7XCRUQfdF1ahKKQ
dU2SzGejpQoc5F4dN6ehmRzuQjoS4Ou1tq3uarM0ioONXemvRGntHjOcXqJVQbfwXztP5/JTacRz
XPhd0tk/MuiuxsEwSyfAsVWrDhkkjebQRqrzTmuZ5fczA1xhabljWbIuodC6dbV6sqZzOdpU/uFi
RPwGCSqrMPKNjf9qvfPXxl8G40wD3eNZYuevlXA9KqGm2qXGubY1+GJUyBrkgyd0SNgHQApsdOPa
PL1LKZrpfq5RHz5iCaaKnaanldzjImT92/IYdV+GoraTD5Ga9dneFGWMbKoSzSdvmnrHzzRFfu30
QWSkXbnd6H7R1a5xaJOuyb722qyIvWnJTjsaMXIljD2l1cZkncsAY5krvOolPadABTFvdW/b0F/T
Os/Ms+GhhAL5Je32s6JGu1wPrU+9kRT/VFbzTkuU11HZhZQLDJI00qbLXT9IBEWUWjfOpCua7ZtA
CU8zFLnCN9v3Qn9fB6OcDmkbwgUVxeUT/FVWt4y29bJ0Ns/oaxlcYfG8h3XcbHRZVpE1oyyGFFyX
bFLShvWU4H7rwkkc8zyhI3lv9nH0bOSm+2gl2nyHV+6wQda6NR7ox4X5xnmA6XE5qyT3RhQjIOAn
SWj7dOCqB81O0ntDRuAAymZL3W4Vib7Oz6U7gd0GBR7Yb5fjhZ3XVogqWWd+UfwDWbThWNPbua9g
9fkVUjZP9M3nY4vM+8adv44t/jc0Xiav7CBwiqsFbCvdhRGK4Z5QksYHhRefunD80yJrdT8kcRE0
mpXsa/KXUxZ6JZaQHuYIE9/97bt6FVa8/g6Y29wLZGpYta92bVfCWW4ouMEtzu0jWfq4C6GH7JW6
2mrdrnLu/w2FLBoKSYuy1ToD7VtPrWYRWeeG8MYv8krdJ0VV7ouhUu/0Rp6lZOCpK7DKi6too6Rx
Y63pFUKtAcMCXH7tRVlAT8mtTse0sZrtnUj0/sQR4sNaaYdqTh0fIH2jUZTJaSPBWkOZl4lfDL3a
ZrJuWlsRsX1uhBgOnTYhX5Gp1gdTr53jLFI+Ocv+0A+l3LVCRiczeicA6vUn4Mm2CFRBEr5irZpQ
Y7PaTe1zkhb2UWia3MWt2BTGXNqul68MnSKY3QQyKAvQGlsdKKLfCkFQ9Sw0e3SOfROSkXcCz8BD
n8Rq5TuoYda+3ibaB7MV/bjvO9pMu8Zzim4327iCbSR+18sOz4kGAnLbpH76mv6Z6+hkdrmhntu4
Ps+8Q+OD0TqPBJuYXDvWU4qIz0Zgch1kkbWzz5fvDCBi/fwASJ5QsjT5CIWVHxQ11nxc/8aNG+T6
NHFFEs0tMEgK+usi7pzlgj5YaJwnaQ04Ysj+vgUbtC/zMDpWoIcRhZ/rX4g6Ub2O+y05txuTXN7X
BWdkEIOtk08xzdR5ksI8V1ploZ/jJYFD93/j6Nwcha4x9w75prvG7ZWaVTS5MphnglT1ga+evaRR
5mzYB73ibVbblm4W7SzeOeq56zJcjfUu+nO1c1YrL+/PIsm0CL0wAdwMA8O6LZ90pW6tR1QOu+hx
Sm1v9M24jP64s5OGH9u6lio3V2pmcOicFkGAeIdgVfWnnLDfulNg+6mWXzSh8xIDmJ12qOYm3xPV
RSBOWJYA26lkhep8FFreDn4yUaXZISuR/qMaca/fm47sYPcrlT2+U3WVi4F7nwuK7/caS6/uJisG
9jZGqXkehVs+CcTAIR472Y+3X5nriIwXjPYGXQfkMTiIl/cCdUezhqNvnssoHJ+LbO6eI7eDW94L
40CXtj82StHv3x70xtHHIGHBfZKGcL2vBjX1yGn1GaPZWuvqO90uFJz/DOOOuMLEdM1LDo3npru4
E9mWXsKNfUsbkQeV9hEFvPXrrudVgoMN9nj4ePV7VKisfSaLLXXV26PwnqF2TCV8fdGoHfsU4LZz
HvspP9DGMR8wK9uq574SvFang8rLYvNHdr4AVC4XL9Ea/ANi6FIpenxYqCjgJAcNK6OxaY/CTrMf
c6YaH8dBTZ49lvYXb12875u2/4Xe9PTx7VW9sZWWvJJCNpVsirDr5FLk+KS1Ci6PQEkfaCE8thnG
Oy5cz1iG45OnGOnx7SGvYySKPwv5EooC/J914BJFUW3BpEZTq1TCx0565iEZzPauNEd141a/XlJW
k24wq0n5EF2o1beWViSIBZVzDjzA9ifp1Pq+cOxU3wjtr+fEctqAR+AB8UBe1bbccKST1CpnpRnH
HwWJceY7otG/hIO3JcJ5fRCXrcNDsbR5qLqsDiINLbX0ZpexwrR0dmrem6VfZG4l9qCG4tZXzSZp
d73pTQbq86n+TqcmLjkLoBiJIH8FVb8OArxqnttIK6MAb2bXryk/78dRfH/vLmEQhE3Rm6O1RNXw
cunipOg6Ez3GwGlr2y9Mp3uBOznvShnbGx2PW4sHUuEVycflveZwaBprViH0H1RVod81+CIcRVdY
D1UcaRvH7eZQWN8SPeF6QBp4OSsDth8pUQcrXZafmsSs76i7fpmdXGxUHa93PtouIJYXiw1QPOsn
ova6NI5aLwq6VlUeO7UvfmmxWe7fXqTr24O3DqwWwkCvijarRZJhMmaIbxaBU7iLJ6ssvzddK37X
ntU+jW3UfRSozW0s1/XUlleW62rRb0KOa9WbLiYstTI7AdvnAvyBXsP/hJLm/H57bjeGgZ/I8SLC
Z5LrdtEI/4CXu6txaGtpAuRm8iR5kk/vHwVoHe8B54g4f/nCf1UeYkKcNBRAScJcdrsa3OIuL7Qt
csPVtgMQQU+UP5/CA4WA1ZtThzYoQRzGg753UQOVsvM7Z/zRzro8vD2fGyMtwFgcE7h2Qa0uf/+v
+RQd4oJuobcB6B9BE0X9aYoGYHGkbGy9mwNRqITkxi0IbPNyIDRkF+6Q0gZ61oe73CYciLQ8QxLk
vSDpVxMIgNjLl1tUA9b3HTi4ps4A5J27vuuejdmqf/a18U5gx+soZCAm6Qeb+opGTTrfTxQxUGGL
kuG5nFGGnRO72wjOr3Y14BGQWfhooHBFpLNan5YYjasVlZhu1Kp9X8fR3ps3FZCuF4faAKU0/kVv
C7zq5eKUSLF4k4DVhWyUoR2S2c5OXuEZw16vcQt575ajjUNxHeo+Y/EyXQ5mm3gqtEbonZNhju37
0tVHKqllMYW+DjN34126KqotTpvLw0ediydwHVLUylxXE2CGs2UK27fzNvMrKz4oY/E9nsotAdtb
o2G4R1LINUS3dXU9jL2C5HY0h2eQLPrPsR4x88xq5b4jWY18K7Le2b5mFy7cemrblHRoaaxzN1VK
1VOAcAYGiKa9yJvuIK1yatFj7uryRIj8Tjm+ZcTFvwugFoQHqumrIkeSR1Y34LON32Zv/UFvRPnY
cIk8v71Jrvf9cqbgLfN0wLt6LSD+dS/lsG01WlEiQNFJf/HqUHyDySTu/j+jEG1yUyzMjdVcSvhO
aF4BMfBg2x9wpabmKIYtzbSrV5eSN4uzlIQWYeN1kRF7MLwQ7E4GXjk7HzI1EYceH4MHI8XoKbOH
6ZDX2jsBliwTiS3NcQIyFCVgPlyestxsLAWdaBkgVlcctSpL92ojEYyGObBxtS8B7EWGtBpqdbVL
i5ZXQ0840At3fjbs1NxP8YL+1oxkn+Rj9tGb4vw+U7Lh8Pb6XSdnHLKlp0OWS7pJWfVylkj9WWh3
6zIY+za+z2LQdaadV3vpZrj7hGh/9+3sV23onESr9AieQz1q4fuCmfRzty02ftD1RUoMTDeLbpMG
nWEtk8lHqOdmlEOgubipgN1UPjiJWx5GFJ43UpgbuwqcHxDkpZ+7dMYvp46IqjA6Mx6Dvk3zE7RM
28+7fvC1scnxuaqmQy9iY+PA3BwU9/aFqY6B+5paQLtkyBXkfgLMMcuHCJjYMavNPqB3IT46SJf/
Tt10q7V0VevTgT2gFsybQSnzCghEbhYVTZX1gR2rRfohFaXlI5f2J1xMvmY0z3c5cte+BDCknXrL
2RR5vbGqxMuLcwMCX0ur4PJTW1XSt3UXDejOhfI4OlOyF31E4iaj8X5jRy/ncnWYqNMuOljOwn5e
k4h6j3LJOBkDxlNRW/pl1DiWH8kk/6Rli7qNkY7hr5JZzr7U9FjZ552JnP/cC4pmYZNG1sbpvjV5
2GaE1sRtQC9X+6yWNLmRHMGFr8D+z7F6b9cNyslTi+a0MfclE1jPna2MoCeJAn9dnWZ7MTKxZTIG
oahHi6ZP/SnNf+i5a8HrrdPxu8MHhy+RYDbs9xiX+BZ2XhtdOO3WhA10EAlPsB9BM/pytVXovFXR
c7D0vgVDl3mePNR27D1aemEFSaT9rA0djaukGpPvaSbuY9V9sSMzzvzMbY+eXpi7OkLl4JQIdA03
oqcbhwHGC8uArBhnYZ1nywnqv5WpIw+j1K0Hi8q3tROU+B0/t6ZZ9xOredFFqMd7E5mixKflEE0b
3aRbP2LJSwC9cyAoRV1+ogQjPq9XujHgFWrGve0i51jYIrzXUrpLrpfJnYjU/xqnyX8Obodm6ts7
5TrMIho26c1y43MTrbMwBJYboeZcQ4msaczm45OOEeeuIFq9E7XYmO2N9419wF4gf6VXuDajL2rM
Hpw0nYKmiNt7VYQ1uYuAmuGbU/TkqkXto5veBjWx31YmuJY+W95xmJ5wFjFBpI67hguGSRqHTVxO
AaXe4tgijUCjyMXGJVXqj0qIAKbRWVhoCGEKFy2Gpnr21BYnkNSTrb6vcDAMjHloT1Euh4Pe2L/K
aq52RllvRRzLuVid3v9heYh0Xkn5l5vCVYZWx/EDFB5rc5RIavhdapobl8SNrYca73IfcT7BGqzi
GqPutbqKkynA6C5+UnQdoEYZaSjvz+ZBDtmEwpslPvcya37nTiK/vb3zXm3Nr2aJqJ+Fow6UpnX4
WzjYUNS8OYBH5HiaBzc66GqsoFGBJm9ThfLZiLzsJeJK3bkW0Dw3Umo/zhPzmIyKs3cmx/CnyNJ2
adaOB5c68cbhuPFGw0sHG6GjE4mO4+rCbhPU5LH9mQL8P+dzOUzz8+ih0ePHRtPQXdXD9nueaxuJ
6hpb9rpRuZMWXSUgNlRWL5e/EV3Z9f00BYPi1TtLNpnfx8P4gd/5mb2L+WNdlQenCr296Sx+17Xa
v4jaGh96Sqcgzp0tmY0b5xaeIHbu4OlUEH2ruLQdMmUKk3gO6L/Q5VaHngzQUyQqEV06ZifROO3R
yOn5DK6SfXl7o9xaBWpEtKpsNskV5Y2qr2x0WNNBq2r9n8lAlNoxiPdbgLh+nXvxY55n3v9nESjv
QQ9HsBpKwep0oLOWG/iATYHrSDWYXI2jLluhqqes1FUUlC1eD1+PExUnuHyMvyhwOMv7DAU9C3OV
rGl9ki73a4V5/Pe3P8iNO5vICb0OfhyouDV1Hc280EELYwrAsqIPkqaw430tdmjdzE30OBpj1268
lbduJJolhGwgeQz68pdbEmdXtVQsDIXmFqsJZcztz7Oci43S7TWYhSsauP9yOS8dt3XQ3yXMrQzF
FFQ6TYV96LreQZsiYnFlqNr03nOE/qkUtfmfDQziPwWhs+jYQDUC0iJ1bcsw5OZJBCxr81JBzEVA
53Lao2Wij6w0c9AYqT0eklq1Tb8eUHPdtaguHdWMFXZxgPzHM4u0Q01CV38Ozlg82rKJkATE+eP3
kDjNtPWlboRWxPEQociP+O91nanzBkMJ424OwsEwv1ZIWaggxaz50JcmcYSlTUXgSQ9JFPSffmdm
fZpR4bpPvIiSl4S7+G1GSsBHBczxWwQFNlKq11bM5eUOgQr5GjxQUGknvrn8co065p5WFmqgUzqW
D9ILleee+l90ZwqTWg6wg+yp5B7V/ETxkmdrLMt/q1yxHoWNkWzTTcMLPszeeFgoyvzzbQdxvtHM
s6OgbQrqR4ZyIzq53uSXv3n5+39VSlD5t+2mivnNE+Iybe4ZO0QQvfu3T+/1yjGKQ7hFK/lGS3dq
owVHGqqBAXQkDTKex+HglrWRf1Dn2kh3bw93ndjzuCMEsCB1qYUjN3U5Kxh6Xho57GFldsBSGl1j
1DybCZYss5sdu6557Lt2+Kg4U0UwREVxwaErw3OOhE2Fg9iIhvjbv2kZ8mJzEEOTk1Bjg8bHrbLa
HKOZz2moG3MAvmWo/L4s88MAuAdbM4oKZ8WpemfXGGWm7kG+JPJFM+P619u/4To5WX4EHXUelAU9
ty6eNqPNjY0mQ1DV6JH6Q4o9gh8ZxTGLrZHSpqn0gWLpOTmaO+4ydLPu0dByD05MCTTtFOojypR/
Gaek3scjCulv/76rzcjPw1IGoi06hy6Nx9Wypeh7hn2nBjnntvCNOM0tH10ZY9y/PdDV274M9Kp/
Bv2QivVqf7iqks0JUr5BNeQ5gUbxTzSO35RG+SOsag+w+Wir5fHtMa+RbPTlGJa6GohI4vFVQGGH
OXbScKGDSQOmvuukIr9YVRMCfulDgUHnKJsPxLxKAY4vNVJ/Lgy78Ce4l+rG/K8fHX6LyXfmKqWJ
DXzl8ktPRlzSd5rUoDE7T3xQYgKoB41X9EmkZeQdC/K+dC9tcwwPwOJqC9V/IEuEghIoJYrE5re3
v86NpSciJlehh7n0eVbxX1RJvYYpogWt0Ylz6KnyU2pN3lZ2vpyy1Smk8ET8ze5iq61VIDXZyrEi
Dg2mYbD/tbsSeH1cKn29L7PIKnZKPInkQcXbQNsLsvJwN+OM8TPuvMnzRznR4PDTUq8x7WihKm2x
GV65OBe/j7Ir9RvIlWRBbJLVulADU4gC+uwxLbTcOtSDNikfdWS9QhNbxwEfck3vx+ljyf+HqKCX
4ld2DB1C0XMFXDo7qI4yiUMOtB8SfpapzZ2I8Xz8JkU0jfuiLvLha2Kk5nDUrUFRnvPQ7cUfd6rm
9tELE8fq/FRPRPWPMFJaRT6yNJbV7iO8iIoZGt1glPuobHG6t6c5G3/bQEaiJ4HXhQzKLiuUjWvz
+irnxad0RCjMs4oMympjJLU96mKMkkc3m3RQkUj+/GtmtvFjnNMByGmvCw2QuOUB4jaV1Pg+pRMM
98aI0mKvd1pcPEONEcbGVbUsxOVCLSU2AKFL04vttLqqYFSGaZPkWG058fChtbruJ10GzrJmK4P3
IXZG1cC+Bre+u7cPytXVRX0LcRYSJtCigE9WO0SdqC1FpR4/yhge850Y6sg95Si+4bhlihxwptc9
QqGKBA7yaKlurMfVOaWQSneZ/9CTgMS5esbyoSJwsu34UeTeIHyMRvsX3am2GsvXn5fdTzjMI74o
t6/B807FMzNaavlYIo/u7gzpDc0nNUO69Z/Jjcv/QjKVX7hNYQTx9ue9ilR4omkFwO7hdgAYucz/
r3hoEfbRqwSJlXpM3PtG8ZRThd3wybQqZSMouv6USzRApR/iKFC3tWqR1w+FS5OlepyEPd3pOKCe
YvTB929P6HoUa1HZX4ah4EUn+HJCSpzrlZBt9ag2uQWfaHT2ldHUG7HvVXoGq3GZAzIZHIurOlPX
z6GX6V31KE2vOiHYKE+DW5ovTt97B11TCLvfntZVOLXQKCnkaADSASmvYVG651YyN6R4JNbXsdwk
S8XAzAAmepysxA4/EIgm1ecI2uF4QMPIGX62XhM3W0Sq6/0C8gZKLHkSVHTgxJeft589Q6DmVz9S
2a3uVKFP4RFGda350tE2mQ83PvPSOVlkNaAXYgR2OZqllwNl2lg8KmypQ9kUzV3pTt5dHxl66muA
Z7WN7XNjfgu3mYoZxUuQRavtk2aVOYHeFY/RmNp45qRg/b3Uab9bjjL+9/aa3tiqxCMLog2gD9jP
1VjSHdVkUlXxqCWG6HamEeGJqeqSSv3bA936jHSGQdovXfar6kqqYUQLnEpgJJqoOwMbsoDSlHjS
ZUdnIBvGaWPAm18R1db/6UFQgLxcN7XtXTeZBvFYDSTswKXVB2Qy5wfbJdR8e243hwJMZy4XI0H0
6n1w8K2XsyXE4xB6drGbJ9Wo943lRd593DnD97dHo2jOT794CIFcEka6C0pxYVKvDgBEwnwosUV6
RBAZ12NvJwyt+oDkbhFgbF/tDYSev7m2Eijq8CuFRH8oZq88ToKy/kSUuXPnrH8aJUAHH/PO/rc5
C/vPMJW7acycXRzl2n0MC80vDTG0O6w4SAz0JMMkrdJ8Q+bxSRQ58qNd6SXfYm0KRGc4T560NZJ8
RfGrcrGxzbz8kZL2eB5b0/3QJHFzINrtsZfog77u6OoqYT49TpkUBzW2XfStHBT/5in+lkyaqOic
tfIQRTEGPVLu+aP6oy6VH0WbPtlhOd7VKhJtQxLK3E+EU8S+E7XNI9h4Ldqnhlt8Lg2rOSN6kp2z
MVRPpdVM3BRq6KPO+aEM3fzArxofXUypj7XMplrG9zQvx+hbShX/GRnA8bcmijDb15OXBe2i5LOr
46G1nxxo+clnJwR581DbMx/LQzXb+2LhVpPugTiyPEt37mUoe6338yrX6ztvcqrfzTjEsd+oNf5Z
FSaX2XEqbErUflzoOSsyl0R2fG+zFI/QvLXZe0gixSkxRBLOP645pMmdO/aLukJX9EMTP3Y8zdOL
rUJ1v8PmxQy/gRBLWnsnU5QlrJ0qtW64s5ys/q8fLdDHbjzG5hEVs7E6ddqiaKYmWZwcZwgLxG7Q
q8iIOVrNIVRwDtgbUzskR7TGxHyAKTueFVhPv3TZ1Jh1VoR7/dzY0THWBn3cdU6HHPPQTaO+V1PV
rXZWA/LY95CHxs1FHVoVieY+F3dd3sblefRwlbqzukQf92QIRfkyQIDsTvSPe7QLw5xKOGoVNgEC
rhdqAILL0k55mRZ4gdVprcMccZWo/dblaaO8GGE2/NeZjWF9KbmO2mJn0nHLdlqltt4x9jKnP8Ei
ILLu9Rxi6WS4raDYxht7xLmgLw/akFUIkQ3S/aGbBRoMIJVk5je1XeNzRAUsO/SW8D7XpVCzXdJM
YYH9WphUvulFQ36qh6yWX0yI2POPJG6n5LPIZfWzx8ZouhMimdJ9Wbet7TuVVRefwtYpYBolqQPn
xo4bimnmlJIAWGi5RI2fZjLVd1iF6zEZYZvnP406LoVPb6A3pN8PdBSQNE/lMwJKrvkgsyj/Oox5
BEIZzlr7sQa1Z+QAKTS9Y5hFOctoiwlKLKpz4UPUYmf2aLW1Yy8nKPw/zs6rOW7sXNd/xTX38EEO
u7Z9AaDRbFKUSGoUZm5QkoZCjgthAb/+PJB9ttVoFvtou6Zco6HYq4GVvvAGd7gdLFxS71ezoSIq
Bgc3pCyz5zlC3ngp38Z5nI4fFLdRvxOm92mYWmRtbCD86Q6u1i0FZhfq1D9KY+mH98Ib2mFT1yzV
+R7zn87wcT0yJ78im1lvnSZX22BtLArfduduSlrYpXsi9lH0mYqTu0oWkovSjd1SUVwNys9DZSt3
Bepf7mMzSyNd4GQkpRMSkE3NXyawFe9Dmg9tGnar3dqBMqiLSil9HNHkk84MgxmH5uNSWO78V6xV
TflWyRkUhxA96aJ5xp5eN2OXCx6QZU6LOE/z/GMC1ruKzNycJh/be3yNYiQVPqVL0vW+5WTp+A53
3qX21aWYxzsE4uriqBBrKyEZgrXAmR5N59FeEE4LUHc0HV91BrM7LMzb4Htr3+e3ZuFUY1jqVdts
t1ZB4G2VTXIobXNaj0s3lNWbGAUyz49zQ+9OY2/p8/2S6Sg4jFaFj5SGehXsnTrvY0ihWyUjW1tV
f7BsFkWQxVWCKbKJ19tRVZe2OlFxxwNtXCk9+DY86o9oAlJxsJUUWrdSqub4gO2SocJPn3Uv8IQn
qjcIHhjKU6PqWf/IFxHK53mCvX7vaLFMDzUL3L5x2tJYQ2opgx4y1a7hr32xfrIShPcapjc1U04L
St+BI8zFChwU1mf2QBzrVoBlvLDCqtKQymbRzyMW2vniHttFDmWoqF2bPcS2ptQcovm4+C4A/fnY
mTDo/J4kdPDrQazdw6KZEL40ieyfX3eCs07wYc3NsokOnmott6o75k6WN2tfUQGevbb6mEhCWTZV
x2It2r7/OOa5V4WNWneWDzlA/NkhFvQ5cZ1YPTgDakgoI0K8v2tpyOBQmOic+ZkE6Ie8XJtWx3SB
WeKTAwko500N7UopJ3s5IR+XTmzupsGkoWky1R9AYf6hdr0pgs6CAXqjCinNcOaYVJ+auKVfUchm
Sf2s3LyS3Ro5TF9WWbke5GL31mPhDkt+EsU4QL4aJ8WQ9FYXBeU6M83HNLCHySu+5uZoivtW8XAD
49CKOx91PXeILKMx3jQ9bI/Vz5d6aX1X1iOiqzJelUi0lbl+1XK3aCNbxs4fU2M1IsS9jGKvrnaj
9LvBjGukqfCRPaITkeq+1qk17JsFb1tf6NJ8Wuu1riKLb/h+hd0v/mhXDTED+GLwcgKOjrKJVChJ
nzJ1rRpOoHWtH5IBlw+qdPCSQrqUIjmCDisAbszZ0h5y3sK2g4pk8RXZ9l6AaRJt/mUa5B89SBkZ
NQ4iJ8HUaCsWmfXs6e/hXozV44SqV9uDMa2yIqibbFTCBMK3+wbOvfF5nS0TgfzOWd5WSH0C0CwN
Y/qIt4kUt8M6FePnwV5S01+TUREnIFFO7WeaBN3Ru1YqDqB4i/KILFKehWvbQVuh/Tiup7gUa/Z5
qVWnjwSt1SxAhWpc72dzGudIdUXvhrOZeMtby2i9D46Z1/1N3Gq6eC+pYNqB3lpxf9M7m6lz28TI
uABldadHTFfyMioUd1XuuEy6zwhP49LuNUWGbyhFkm+UkfI0FLxs2tkWWoo3RbJ2zVs9d2rnD9I/
QgRjcIz5YE+tMt5jtafXx8TFCS9YBRYLB2k1ZcGRZDTJPSiGCusKdqdzA7VTLYNGJqYeochGKEi3
Y1oPK5HK1l2mpxW4VWulvpCGuR7NVk/Kd7oxoFw51ckkTp7oF+3WW1MHm6ZaA3m+sPTpKixdIaJU
tWo7VLWinY7lsBK+dLmefJQuy+KW1Q+kTk2prB3wcSuXO/z8pj6SGuxWfyyatHiKDSO7HypHawM7
nnKOjdhYSqzQtLHh5cxdDLN767tx6xlpqFdNzNO6Tv0wZ2i8Rpm56tXR1AjComT0mvG27YhuD2WS
dsp7fM0MNzSFSJXCR4xiItDDmsWL12DW03L5kngi9zJ/KBU8mZSpaLogLzt0NKC1N12k9C0t1d7F
PTVwhi6ZQ6nFivLRXOPka5IPuv5eSbv+kxZr2AaEqrVIcWPDRMHlO82a5TabM+1zr5jgvuKRap3v
CTuWEUF4u7zzKhODmL6u+6dBbzzvlGC7V/sEeKI9AM+36whx1BTlOMMqPS6udvxoUfe71fLYzk+o
DQxQEHkjxVGWrHwEBOd+Dsvaqr5ps1pbocwHad4046p8UAnAHJ+la8lwXDW3DqSdG8q9ItUqi4yu
GW4bIy/jqFQVY8FzIrVq5AOUesDhpecYKFcTm6XEUmV1SDmOvVvkUVpO+7ga65PNuh/8VeslkjdG
UT0o+mK7BGCEv/ezoXVGWJLtLb5dzInF/zfSBlk60GJZROo5twmVetNXlFJ/j+2Akd+YbVE7vrJw
+ty162J7vtmi0Mg2IRA+MlNjHFLWmbS7porN5W5YBdZQ0jUQzIitTrLOnDVjyaB9yEkkZFfd2rrT
NicCjqEJcqyXMdmIh/m5WHVnPmqrmSZRTFN99W052H1UdFVmHGb0f9NH9kI+HbsxpQFU4HDkkoxV
a/Om1hJZHqtNxcbHHBOlqQA90unRyLQi/xqjNDWGmlDyVAZV23UPTVJ0fy5pbqIRaGdx23EQGIN7
1wCLTXyKqApWv+SSeRxBEdySw0asaso9vkzZ20L1RtrPM73R20Un6TpSC/Hidx4BlRF5UvWSsKjT
VUgf6Fjc38vMaIi9wJHkB3WBS34zNPgYguJAlNAILT1b0/upEV0X5tXgrIGdg5oM+M+VeLtZphlH
Qjg4zcSMbnYLyQAjWFsf6Nzmzmq+N4turu/tfO7kQc8JUT7D3+/Mhd6AYnvPOZ204d7IUgt+8zyW
GYAqtUqgtYOzVGTvg6BoR7qPlSdcH62OqfgGMnDtHn/k6P/nm/yv5Ll5+FcyLv753/z5W9MuPU5W
w+6P/7zPvvWNaL4P/7392v/8tfNf+ue79rl+P/TPz8P9l3b/N89+kc//9/jhl+HL2R8ONdfj8jg+
98vTsxjL4ccgfNPtb/7//vBvzz8+5felff7Hb9+asR62T0uypv7t3z86/fWP36hC/1Su2D7/3z98
+6Xi955GITJapP/6rP/5hecvYvjHb4pmu3+n/gorlWIvSMQNCzY/bz/SvL/TfgR+DR8R9zPXovhY
N/2Q/uM3V/s77km0skHzouDGvvztb6IZtx+Z2t+pgqAnAE0bENMGUfl/T342R/+Zs7/VY/XQIGkn
/vHbD17sf+oqJihpCtHAZ0zEeFBXsXalvtigKb/Qgsn9VjWTaKzVzEbuN+/Hz9JE79dH668thqjp
0Kx+UDGWsp/AjuT5DQJ63vLQa7I1kOIkIXOrcOZYmm7yqh8av1w2F+027tXHokHqNU0y1/T7quQG
qmf28aFJ7dh+NFMrxnynoT1NzaqukZoPaux1pQBIiCJfFai5PfcHyCnjk7VOqu57yJI/bFoz3zx1
UJYHQrr8Vm+ltnLeqY0aLJj0mUcv6WY1iM3R+qyNBreMnntJFaqzaeFoLtvy3ppjwKcFmV7qz9h7
GORhda5yajipiPLMKp7w9tapFeRTW0YkZ5p9UsGPlmZkk+XaQal4uCn4g9cnyzUlsPMa27/mhuIa
1Ah6MQgi7uamU+pJ5505ua80Sd77y9wDfZpWTPqqglLMlRrsrlu7jQdYcOvW/vgHXvx5+TDOEsGS
G8zcz/G5MH19SnQR5vQn56+qXmHRsw5Zl941dbOU31ZPaL9TrRCfF5hShb9kQs5XCprn5Xe+EQAX
cHXA0zBDowK/+0YiUfAnTmr8zkSOIh1g4UYPEYdR9MDKkfY9Ovm8xZsld36oIxAOP6ZykmtfQz/H
fMPAplXDRtn62HSP2Zrnb4Ywgfu9jMlA0hgb2bDJ4kZ/V9RF5vnwOWY1MmOFfGJjJBR3MrGNZ1Ur
u1CTCOP6RdHq6xeD6837yJJ3zeSIxVXa1UCxoWL8pQ1G7DyZgzGn7+d4XeJv1iRFSxFLH2arDn46
nP59BPy85c/L39uzsNHRzXY3kAwg9l0lVc3dFKsAqyWbytzmzxVdAaTXyHvzK+vpvGS7DQShjXcG
CsHB32EP87NqZPJmEVOjpE05UJGY3FK7R9S6GIK6ktkSzIj9j1ceb79pGJUtQxuXfsLWttHPp6py
566t7RRPOVdPEj8t2iUy7CYO+9zrrzRJL54QKTHEXdgu4EMBFGw//6mLl4CrLPWiHFM/tstN9R4q
dnwzLPXk3lK1sPS7YZylvOb2e9615MXSvd8ktDclM0Cbe/bFgImlUYnETnwzAckuNVE8YGDYUUXy
YvGR6oFACdG+Buu5eLMMi4Lp5lavv2DpRxIwL4AaCKFMdV0RnUN89n50XYKLDGnkb68v0/MG9PaQ
pmPRkQVDTYkAXYfzd+sMhT6tq5Mn/qoU403ft84xHg3jSAHdexAAYA6Vbay35MXXlEFgr/LhP9+K
GxEOihRYAGSYQYnsBsegHPuKzmD9iBhrvSQoPFPUTwLnxOJLSeVKeL6d8L2PrrU6A6sMODM+FhMY
y4HqCVzPGLTAgExEAF7VXh4cSZn1fpkMStRqPZb6u04qNgitkn5mTqV4XJv1ESQm+V3MBFePDUXx
IbKBZpBRjfHcLU/toKJCqMe2Yj+u8ZSt340McPJMvcQuFgwWZ0ddP3TZpEzPidqtyYfZnCfXo6rh
5sW9OWe6+TarVa17xN4KGbFETxo7D+aSSPWuUJ1l0YNZm90tAy2b5a1IGrMiF5QdXYRkzfR1pHBT
Z/qnXGkGezp5ZlKZ1CiRHSk3pzcIdeAGVk2GrZOaFHIN3EM+j66elWGCog4An6JNbDNQHcJ899RS
5crvhgQNnbf95NYYuy1NZd7wGYm3RqkimxijAkbOv5Y18LA3emL2ZYj0v8fRIVSbmuzb1IHQVZ1Y
uY6cQ1g50gupU1Tk3DN+wEVDlxRZwUOJHp40HipNdov5vTYQnAS4AlhFyehW195Cs1Mxu9QJRiNe
TDBry7TUpySrFPfZUypv/KD3AJe/F7bVOokvm9RpvypW2+pBRn26Q9lainQ4eNqsiGciG2cAS7+m
+bPnlWV9qxgxMQll6bzT3yiybsHlZcmaNiHio3I+FLiSAiQ0Z2T1AjyF6vKTqa/a7PfUjOZbHXM6
72ZO5koNqCgO0ymtJ0V5a6sUtTtfwVNevE/rbKkfiF3a77RRXe8p6ZU5pTHSWlrxWZhOknKnl+R8
pIhyUe+JCjP9aYG3ZdwB+hFNZIz64rJw7cy6dQeL8AgBXyvBTbrt5U3iOTRwWjq2fC+tKJ0go2E7
W7d4fva/Z2qleYdmmGsM68n5R3v96qLJIokwmTJqoKXbmMVx1oRRD29Ep6caHd8608o29FDYJIF1
E0s7rMogKPKLer2bbXcyjlJURXmaW+4VGZQOMpxucgtxwXK6g5OjC/s7UI9q/Lim9brA7emptp4k
ZdqUpetqlYwK3Shb0xeqmoE5GqzZ6D7pw2jSJsX1BhDc5MX22uB4U1rN7I9mDWDfH+fBtsMEwNwc
9sZionUoqREFQ9vamO1IpaDQ7NoLb9bHomk1v+p9omUnJjelrxFrOMZWSV/ot3pBrShQ51nmf0qd
PlFkdSTZb8GCtDVNQFdb7u1qnLOA1rQydUAj5865mWN1klBJHAQI3Rmg7z092ST76JSwKMb7ia6Q
Kw4zgnzDErA4THmi4TzE7teyT2LxIc6GItMpROclLeeU1LyeKHHGXvpBTFhn3NimaOfxtsKQyj5N
BWWgJKIEOvT6O5ofCkaQKolr89i4mK5A5hMGJ4W/xppZ/gHCTR8+jUrlZn6GcLf6sQLVP945atXI
k9IbQ3y/wamfTDmb5rdlsOgdXwkTL0IaYg2wWx7scjTI1H3fW0sM3NjmPP5OW8K4zaEcnihvG1dG
ubgUkDJSYbGCikLP88JOJ1bGNV9k2X8vOIdbf24VVRwbSln1sZNuX0deRxvmyqD7CHhj6BNYAKfd
uFWAwc6vQTteZNs4Q/y94+VPQWnW9Fd6Xc1lROo2T6ciK4Y4GPphJW2Jl+Hkxrm6XOu/7+9DRqd1
gyszoAkkmXffQlrQ5qj6bPdhGhOnoyuV9NUY1KVr9PcdaUNCu7wzjO5KNHceBcCnBSWFtoTDggaL
b1jbzP8UYelGsuh6Z5o3xkS9xo9TuQxHVx+1p5pNkx4brG38VV8nOxgyK7vGJD4PeUjNVRURAf6H
Ltpmm2icD6/oiT2aVuZEC+Sdm5Le022iz+nbuOb+vDLTL4xFvr91t0nvEZreveNSH1YjJ3uJNgHu
NwkXsC8tq3hoKRcdXo+tzlfy9ljgXxCNBtdHhA7y7fyx4hpbK8WNnaijRxI0dSFOokLpSTqd6rfS
ma7M4uV4OiInKqo3Gzca4Nb5eDlIP22cFi8q4jm9qdG+uWkc+r+uQVCDM8Q105L9qnFVYK3YPmwK
LqSPe3irEtvTBLTci1pcUgJObxnJdFoDc4jFG3d0NZ96phsq1PKv5Dy7HHp7tTg0EB1DCMCSyLqQ
dWmIw0t9paAxpiK9LbhaKb/KEk9uNe0+qfa0nErA21ZAi80KQI/OVZTTby1Cu8G1/PWJvlxTfJvt
3ODQQn5D3W2fclSnebE6BbHWxElDF7rHHT7ptE1VAxGi1wc7T0t+PDoXLBguilboHe8VJBY9Q3Or
TpKjyHv3lPeFFyAO1YOgGePAcGvVxi9KMa484gujbiYmmyEYadiFw0LiCoJfA7vZ0iqHx0bX55Nt
L2OoS1V/XyouKAiFduuVzfojS/5PhsDD2pusM5kDcCtPh8h0vqTd2iEM0dHaaxyU9Y5VPs0E9vrS
lLSMkW/11ESJkwBq27geyrKtmkAsqjP7HibQyXDl61zMM6URqP98J+Ql2GW7syMZp5gGM1HVmGvK
HMDx7cuP09ihAgjQfPjVV/7jRiLhxfLNZaZ3x0feA/jVIewdXben15QVFaJMrjYH5lJUoetU4q/R
ztxrUooXp8hmZoHSNZhDaj2cJuev3Jy6RqZdLI44OarvAQLMTyoQcbiD46j41G7sayOeX75MMnQi
6NQUSki2ufX08xHVQlOMkfDvmMzaQe+r5F2t5M6x1of2E4v6s06D8qkaEvkmIZx7fH07XRxihPza
5gBASY5baG/iIcH9lJ0dD0dA88WXotQoF6Gn+Htp6hNtQjw9ZqV16D8V8sr8/lDlP1vccBZQyeD4
JA8mAd+W20+3bpzUSpJOcjpOI6LxmTusIJkq71u/TvK0ZCZ4vxnHIA/UxaGcxvnGLmw0sFXLCxES
Qax+nKZwjPVWXLlILtY5ywio9kbKoxSHosP5F2sQtceGoV+OSienwLPG9qiI9ctUTdeuyIu3z0gI
iBgm3C5EV/eKTBaqCCNdoeVYZr0eSHipt2DGhlORW8ofA/IsbzSQpb7iJIM4vD7xLz0kXbKtNM/g
F1jYxoQfb67ecqSqxp1lTQPUsjL54vFu/3p9qB2XkBWOotZG//UotKiInu1m2lSEzHJt1o68AXEY
S0366tA3Rwz8ilNX2iJo9LgMdLdL3kpv0Y6DyNFOUHv1/dYwxKiz+2SiaBAkJGqBV2jVfVUU6XOt
2NdOnfMZIXpAsYYrFUnFzVKVQvT53A9V1TGQm4dWBkD0tlSkuf5JM1PhAEji4p3TOuKpmlS7sQJv
mdUrs7IfnqMVRhW8y+06RYp+96YKmGr4JFprNDfOBH6orR+tbvpSaOkEXrksA5HO3m2NS1n0+hyd
X3DcMdvAzg/8sOmY6t5Cw6qELGyZqhF0u/qvEqAXYBAHFmgAXLFV/c60p48Z7aIPr497ftxu424B
Iv0qOMNIku3Ja5peNHAbFzXC7Fg/UnRHt7qR+rFMG2Ya25nT/2K8TZUI0iBKuXuEb7sYCGbGlNKt
GJqRs7rzvZLTxenX/GsKuOTK8frS4+lbFRzaNd0ve3eUKEbbl5j1qZFtNt47YLJEoUM6Wv5IMk7Z
zY6v+dm9OCLlWkQtbZbvDwPQn07VZjC8TCNNo+lMp1b1Ov24UDbETWbK/UqazRWyxLYi/3OK/2sC
mTckE22dY3xfJsZCdwIDofNCzQzbyHSZnsCrIeduL+7/YihA4DqDEQqBuTzfmxuVYESyYY3WuE4P
YlkUy28aGJ1FLGPlly6Bfz0Xp+NGhwCFimD++WCDNicLJqRalM/SeiOs1MUpqG9RIeIJX1+Tl69w
KwSTghLXchE6u8Slmm0bfKylRvrkOQcPJK2vWnH3oRCd80vR8/ZUEJ1Qaydx2Zg6+1hjwCW6xcpK
jQobaIpljmbYJ7kbIEYuI9VKmwPnS3HlbHnp+SidbDPHFCFAeP4qRzud1ckd1MhtMsfzByhsv0tz
NsoTcVF17WK7PELBfSKZxG2jIQq2v711cBVTOmV6lDnKiFtl43SAGNDJQfdC9sLowjLVY+lTBXUX
RORbaWRXHvjyMKVUtPW5eV48dveZqFXoygJcRIv0VRG05yoZ1G3ZRh0Vn6DNHftgrnn561O7pfQc
NqggUtLY3VzOWlawIBm0s53ssNV6Tgm33d2SQVPojAXI57hc84V5YWrhtIFaRVqUZsiekMXLHVEl
kkaU5fZnbE/nSFtqM7AqV1zR83jpnW6BEsuXfomzbxsrIpOjoTRGpBoE4zpObyfyJmLEsliPk+IJ
31DaXxP8+rFd0Bt1NcARaIhQpjlfuRn4gdxahcHttKThYDdVMHZrcSPKzjq8fghcnttMGQqg4De2
huZ+zWQGhVzFXrQoqyo9SDPFeDs72fwmlkr6BGi5uDLeCzPHCiXuA3AKNmTPfazsZlKA/bJGm8QI
tXWQD2Za/VV0crh5/cm2l3R+QxABEtmhwQKzTN+HFvSO5gIvlTXCGmL4rI51hQANLIMrN/vlMFQe
KM/SSUPsxdlrlXmrqGSP/FEkgD+jg9BQSwz0Rjc+vf44l+cLBTQQNQRJVAu5G87XhOspUhGgvgDS
uqwJDqIILG33l5pWbTDFE1wcy57QnOquFZwul8gG1cE3ARvCTXd5lyi65pCBMJdaRF6iHSZzVqK6
M74vLUybtAT/+vqDvjQcNWg6lEjVIMS3O1BqEgctoSUUzSAoQnZ5i8iDhd6H7iXjCbaFI8JfG3Er
F0L1QrGaQjAKrruLIla6uOEJB/pjXhpMnvY86s6ttNvYpw89/+INz2jc65RAQb2Ai9rTcmutmrxG
9VCJVSb11BEUHhUwmCXSJG5+zV1j/zJ/DEaoi42khnbjXqzCIldtIN4Ph3bU06Pewh0oqrG7XScg
sWrb2Fc23XlRYesh8HAczBsijH7CXhvAzVT6u5M5HKQ2WKc6aQG5eWVshctY5XeMJ+7jtY9PurCt
z/zbNXPQ/fGyjY8aHUSsTWzoYq2KgthpzhVoSUkpAyrnebTQ4PUx6vs1R2weFQwGjMYN/AEgA1zG
+YYEBx0DgDDaA+yx5Y8pL9v0oYUlnN/aWVs8vL5EL55rA3xY1Fw3aQe24m73G0DWDC0ziZPaOr+L
XYg5XkOLFAOx9spueGEo6o1bLcJiceIEsXsuIx7RaTbbw6oBTfZLL5lUiH2NoAE4d/Wfv/xg3NRs
Pi4fRnN3h0sx2jFIMPZeQk89Ik1yPxadl4dDWpvvXx9qf5UzYVwHoGdYFz906s8fDMLtWHaxgylt
PAy3trBP5BbmAdlv8iKsVoO2xc389TF3SlA/VgmVSwJfSmwsl/3ZkrkGHeqyEQen9eoHBSInvEC7
H2423brbGHHoO0cf4wgInBoH1OqWQybNrPPTVakey9qke1HiBHflkH3hXWAQQeWcRHgTQ9itJ+kV
Q62hSHPAsKqOarl6ZdCZKNYmYFdu7KrPor41k2uucxfD8nFYchMfG1vetudeI8ySGEBF5gNwiQWw
H6hCs7eMANDWelKHnqqDNly5oC/W8zbmhjOksEYqoO5P90QqMi2aGRJeWXzPkEGIBAHDqWlV8auL
eRsKTW5I5VtHaB9yoCbdpNaSzYfZtBRkP0sjwNG9O+FUXFyJS/dhB4uJwI367eaEzCG0PfVP+Xa2
rh0cX3s+wM8130I1bANVjedf3TLbKHSFESUgRwTftxulXNOss5z5ECMXf5R60UUyc8qIPICUFITa
XT/oa/T6nnlpkaBdhEceNdDtQj4f1LCG0YBCAR68043Qs9YOct7sPqZtFvtaMdtROY7XfDleWCVb
SXorvHLmEXmcD5rFhdS0fGRQWOGh2pjrW86h5aDpVffrz0c7hzOBTUA7fx/g6O0y1KNLUXfWF+Mv
ZK5kFeRGHQeyzYbfUcqQx5gE9evrb/WlB9wAkSDPtkLbRbM5xQIO1bT5kFnTd2NstDcjKBbKbOZy
pfj08kjgI2FDUxz5gTf9aWmaVU2B24JsZGZqcrPaCkcLHMOwojN45RjbB8XsAlCe/xlqFys6carE
Zr2ggwaB7U3uFHXrT20sArswEOFZ4vRBmZI8UPpmvhLp7GB0nOzb2JvSJs+I3cA+LO5zN3PacZ0P
A6J6vkpcfPLgtj+UDvQ+n8xpavw6E9ZTg/UnjBA0Jh7UKZbvVNGLu05XPuqlSG6mbNnUa9FWjshp
1WvaPy+cE7SJue+4yHGP2k97TBbpmZQbD9owfNdqaOUTZqBXjonttvg51dpeBdcqPWmQmzYv43zz
rHZZUL9hxpGEKG5bTuHI7WPjjTulxkGTi3al5nARZW7jwfGj5ECSYOy9hMFWtRyuE+N18NLEAIbB
GM0sogqlha47Qv5PZBKIGeR/2cprJt4vHFAMTxpLREbtQd/e+U8LfMQgfPPxmQ8dBNx7rdMm9Shs
V947Tb+6vtuU47vBGqxrLlIvvmYyTMAyW99s79e8auUsJ5UVB/V6DElt3TsxOHqIk0sfToV7rSvw
whJHIgUzje26xjtL3W2vSQBthNA5HSAelbGfCjt/puRp/Q4tQg7+VPZmtHG3/5ryeQpbWDUdRF6z
e24WrUCcPW0HOBZxORwmVUKnByjdhIkr3S+/eraxGEgWqUExHwClzidENFNFUXqaDvpEYtquBcrK
ZIyNFmC6YsRXYvHLadjiiU3ZSCPNoTR0PhqbzbBbcG4Ho1AnH6DS+gdEDQ6ZeEh5WkX75fOUoIJm
pbMFrrQsdrtLa0sENlZ3OtDJ0/ugptoqnyFLrgo2467e/Ppwzo88nxo0TLi97uNg0lUf1Xw8iDYr
jisdtk9qAt461pP8msjk5enkogvLP8DOWGp7fWBAdIu7qOVySNNRPOuTaQAZduZPry+PyyCc0OXn
YXZvUJjQGu1sxY8B4FsonCH9rPVq3pHc6Pr3zhCOcq8ZjQasWZnGTyBEjbAGg3toCmEcVTOr33eZ
iMfw9e91cVESXBnkPdRUKItTGj1fSCVpntEQJURaLNKwAuZ206Sx6i8knIfXh7pYs5T3XVBDhPpc
WYRW50MlHY44RdFbEUYK4wMgQvOQVOD81KVDeQLFFnnlenxhQE1FzYmMbnOR2TdNUpQRhhQ/ssgV
Vv1GZfI/oujk3bleat2nI8JHV0KBizuBPHzzoCTqpqXBmz1/QhK4cqiXXI8Qhmne6VliP6lGYXxP
TNgofgU+lOKcShvlFpqvWt2ITLmWVF1EI9voLhwNGlJbI3e3zAj1PKMsJj1K6rT7o6aZ+ValRvBZ
FUOzBIXMk1CMqg1ZQ++uLPHLpcS7xEP1B+OOjbQL1NHPG83YXvSI1srGbbI8cbAMazwl1WJ6VxbT
xf3HcyIY4aGJxqAXEtet4ZSWubZ6NEmlDjNAyE+80e8V4rChBb3uppy1X98rdA44bzGK5M4FhLab
Xg/dA9vh3VrWXNwXiyJmvJaEA/tt1Zf8isblC4sJeBvqdT86qBcFeGl4aLzOgxGRxGahqS/ybu3c
Nmw0o31vtHMfqUlR3k8Q2PxS1Zvn13frxbHIQgFjBxWL3gZB2zbbPwUYSb7G2NiUWoQLWHUbj058
Wr18uDKNO5gXr5EQYtPJpMvIvyJWfT4MYD+z6uvJjOBwx586Wc8nkZnxZ4F1rB0OI3JJEMBEmR7K
1ZJt0Cz69CfVZ+eahdYLz2vBB924KNpW39p9EYTTLNHSI4skAqIfO1Bnp6kU3ZWU+fJI2gBHnA5Q
WIgV9vc2NhmYZJCXRSh7fjd1SEbodzCzIMdRYHFByP/yLHJdky5SjyRa3VPEjMJOJnITMyJY+Jbi
KBtaCg4Frw+yLYWz0HtTGKe8SxGNm5g+7vkcCoUbYx2EGaG3kgRN17Q+CZi48fShOL4+1MX7o9AA
M5dnAepIPLgdCz+tyqHuSezgK0bZDAbVTxIgQnbt1g9o5iEZU0zh6+NdPBrjbQrqoFy5RmgW7cZz
9AxC+UDfQabxBxV8XAj8vxah2fdGfGWyLs40BkPH2HV+VFfB258PpjiblkKea9Gi18v71RvEhwp7
k8gw1vSW5IyGPCauwetP+MKgWwnZtLi36AnsObDVqPQwGnhCQJ7tm3by1DsbVRM4+aZ9sD2xhIMF
Nfb1QS+3PZ4UaMFuiRpwbOT0zh91UFrPWWseVSv65EHTlT4wM6NHddXK/DxV1ENTrdKf0NmJRrWx
bvvavXZVvjC325bY+vJU7IGYnn8HtZ6xcbZb5hadiEOnThNYh7X0yzS+1nG8OFx4XPq25GsI09ME
2S2jdlT0GNcNOo7Ia96jS5jcrTlUrtff6gtTSbDMtqDK6NAR3N1PivRq1xYc2V2DEluaxag8gCWN
FDUz7xIbn3qA6dca/i+9xR9NK0DCYFP2iag9IlDhuMykZKaDsazLW3AqGbhY2DyvP98Lm3/Tgrc3
B17Y2vsj2o0r1RP0IIhVczXsFEMJNCcXYdZ22Rsl0a+1wF96n/+XszPZcRtp1ugTEeDM5Jaaqkqq
ybO9ITw1yeScTI5Pfw99Ny3JKKH/jbsBN5oic4qM+OJ8nAZEukhiScldjJoTo5xfpXJ7bMfsZ6io
VCIqK94hjw03TlxPUe/n/437yAHEVGHDRh3KRoCyYA3w/rXDlfbsy5ZuiP0oTAn4KFdRClN2Z9LF
tv/P35N0ic1+6tJ+jaL+/FEIlyd7UCnxTGHMNXYkhDRUON3wKy2X7jbxAnXj+PvLF+WJPA4pORfF
y3xV6csFGg5R25gk0zZRckHibAcHGgkVzgXptxm4+I1bwF8mKNOSZ1Fc5Yy6XOZpAK4NiOS6hUMq
8yEz7cdApFDJyu7w9ge9Cr69P2E/9MyVrAzZ+fyDNubk2nkYm3uHfs597jT1FigcqMOmUGsP37Lv
xNLs4nj8zwWz9clIxcmTcM8k8X/+ZFeJucr6EnETKLYtokIddW7NBSsUt1Ljf1mFLnmHNXQjskDa
dP4ozMO17+RItmSToGtqp2Uj+6F8tlOQh7YBFPLtj/q38XO4ma8J8bXf/GJB5Ci0E/zOrH2yThx/
RkIRu3F5h9Lh1//wJKpziEI4mAh7z99MGm0OV6vipbDHtH+Nc9n7r5aRmlY028ny5e2nXX9HrsIc
PxxAq2rj8uBdFmU7echG3XBv3htumO8yrowHqBfFA7Zmt0Lt6++4YidIka4OpyyDi++o0RKAdajc
fZ+a3p1boG5I7aX95os4fff2q/3leF+ftbqlcRXmfnaxs/TwHLj/9zA8pqDx9MYfg6KACYebTHsA
vSCTvafpYH3ylZ3n5Qbhd1VEjQL9RdOsJeLk/u1fdL3xWOuNmEa3P3W48GLSYkmg29rIyQknMWCl
iBMRd5vJd5dy681DUu7IpCPiDAa8cm88+y8DzZ2YIucqX0HYvP79v3Z0/IgbSIGDt09yWhk4QoT9
UKW22NMJ3G4CpMc3Qrp1JM/icVLsa/qBwhxaakR45w8ssmUkBKnCPbjwfN/DXPqCO0B1T27Q3MnW
6B5LJ4aEFg/1jf39OsvFGiUZjvYWkzxw+hfvmgbaKat+Qs+ZNiBxsTrWm6FFBCjLvvm+DM50LCva
UzOQaydzQnTcDk19qJdp/OAG8JfKcLFvzMbr7096i8zleuvCPPuSwDPQ/e1kfk1Y5Nbp0bPh/+az
qo5pXS9PjSdu5C7/9jhkc+j+V/E/173zr4+Qj2MOse7eoArwvgW/a2+kGIDwWgHUuhbCYnHj3Lle
2uRB1mslClNi6cvMC4MJqJzO3L2T48UalR3efjSS+vV+sMLklujEWlfv+fyiYYcNmZlFcoL72Pkb
Ltis0Y/KiQq2SW1d0YDX7Hr73aSXaut3g956C8jnDPORH+yeX2BmBJtyoprq1X59492vQ2usYBEo
sm2jVUQeef5jAHRaU28pm3JLqeH3hXO+of8rvWXffD2sPIdZzRUXho+4DK7Nzh6GIiW7lVVz+qE0
g+zoF1Z5LBETRl4hfry9Yf3ltZAnIIte09/YCF8spC73qyR1UZfmE98YkoP3JNLafHn7KX+ZOLwN
R8J6m6an8GKuNgL+5UIyf18X0v2gp7QocSofx2Nftb0dvf2w6z2YstGaTDKpnK3egOcjBWtx5gIc
kx/s0vR7CnH5O51IyXJPOtjodpwTk3HIFPyKG/vhX95yJd6zKbH9ctVd5/O/NmBtBXqN1tYr0dID
NXRVBlu5b2kYNMyPb7/kX6YJz6IoRzi2RroX01FYpAgml3wWeP/yIWWzhBoOEoEukHSXBnl6ozHg
r89bC8AMI4v/8lTvhD+JPvA5afMlviukKB4CgpV70ebu1ibzs/sf3o97OxHgKrS+7BEkpFW+0rO7
d0rp70IbFW2dx8EmXy9ic+zrWyfK1WZDKYvFTeBC68raqnM+eE6OibhohbtvsXtT+6bSwXsjm1oE
GbHqdjBNAytCe+ImkdF0fboNii48LDOV4NU8foO4+NaWczWf+Eko3NlwmVV42VzufyhPsVVvvH3F
9e/Ir5531YREowigVP/Hz82jVgGcTw8sWdLLswtrmCWjKOruKbw2T0mD2Wi6wELWkh6GgUb3G9Pp
atvheWjN1iQlluro2s+/tpfFMaA4x91rW9Fn2JWUuaNltrR/YzO4+obsAtyRkKWRMidleFF3yqFU
Bc2Q2weWptxrrDkPc6jsHTv557c/4dUroS9j32GgKJZ6bN3nrzQJo/MTNN8Hh76W90wa7JJzO73R
0nn9FP7XlMTXDcZcW7rOnwLuxEbc3XkHqzaccpfl0raTKJ6KCSbk2y90/enYFrmF06Lr0zt5WeIB
Vu7qqdbiENPd9JP6kn8Xw1TeWrk5/mftbgAfY9XQ8iTaqi5XXxFYyqudVhyy3KV8ZCq9BY7knGJH
H4GsxjdqHtdfkTssgjJEEivc7HJWAD7Oc1812PT487Qj77kcY5gfd29/wD9Z4n8HMLSUr30Na9cd
2TL6gc4Ha/ADpMC1rrejMVp+5FiqqNQ9nc69vw0l+OAhGnokZ4+sED6pTWNHfKBOmjoPNCf4eCRg
khNyhnQBbG8Ao3oDDd9zIvjNs9pbSPG/tXDTf6dNot6PzSKeaQJ2Xrw4dwvi4WL+iIS2P8a5b78f
p16beLtXwtrQ+G9n2Pkl3k856abf0PZrPk7CnL6now3/sSUzfNSSXN42sGdck0plh8sDOSz2P5wy
tR1VwRwDWqeB8TUZbdo2QpsWziezHvRwipsAPjOcZf9X6HT0Gdvw0j/Eqhi/l/aSopQISI6cks4F
d8Tm0+q72NPJU90No973ZWAMex/k9bJFxlbW+wAuSRsluSmDnT/aifUiVNP9goVeVgcqvGIXQ7EB
nOVNy/jLSeio3CYTqxF5opON/WZWXo5TuirSvNgWrpzK5qGvRqgC0qcYDc2qH/30YHkSNFmkRaLi
amtjLV4+Y1uQpLtEJV7823GnHjisyzmwyczMKe91My1iI9KytbpN5hqq5RO6PdkDwtGs3ZfOGJZh
hJVEGhv7sEvldF9Xepp+g7j14PWTTIJArfp5/jzEgZMvEd7gKjx0lOdvOZmvu8PZhCS/wUpD5OLR
FX1dZqjUYjXpkOyyRNYHHCn0tkQ6UgB9d5d9T20iSuoFsrxR1TulRbx9e0VcRhFIugkAV9LCqs0j
tXqxIABwzzQfy13sT/WDDrrv8dBXe18Y7T6wa/3h7cf9kfb++325/LNzcaitCADKjBdRkmfHKbLO
QD7gWdkACQ7tUu2XSdkwSysKhdslLbPx3rUb27sPulboHcAu+zgtZh8egsmzvQPw8mzZ47hoxqBL
lSmiEmbvHCVdJvJvdZcGaYQmejIf697M4/f0rdE95cAfbZ/mKTEfqK06bQRMiz8N1sJrSRg+fNZJ
YNU7ux1tvfWDnLSF5+QT5PXO11DBytGKn8uhhlAPvbPKozFIiIQoY1Tqa4ccKYDXYKTUZOnF+9DY
9PE/58jZT5bRrPYzbCk/zCEb3J1qpayeMLOynMOozdS6s6Wd/2O5Mvewe2i5YkXsGjJ8GQO7eQe6
Ofk60OrjbyzAfY/S6rLhMfCMZTeOLTDjEXyXeeS3TtmPHMq/+ymRRrKc9DKjIImdNqjhLJQBissq
p/sYqAD688nqMFDNsLAVh9kI64Im88l5DGvcZn45WPwcuM8iO8mpwoTuDtiyNiLZU46G+u/RS0m+
Rio1b3OY8faXVift1NyNWYpjnoBpm4EQlYmFXAusGVYho794DzZ3U2M7qLBNXpxZmtN7SIPWL01Y
Zx1JmlkJAKQmpDgq7KLcxSGowI2roJR9eXsmcnW7WHorvoVLFmmB1dT2SiTSpdlos+XVD5BirBZ/
BHI5wZ5eYhZ8atR1oiOPZa/2YDf8D8UUT/+ECdvCS1PFHO15jVI46pSNtEyT3unvlqDKfpgCW/qk
5iDflYMLYc+x7MbdZSyIxMFKwqRpFyrhbEdlltrVM3McK0Y8h2HAYmpgacbLrOuXwUjG5hWdtYG3
gSjjemeao5dtqrZylAmLDNLaaVABIG49m7BQNmZaIeOsaTLNH41SZtmuaksxAHgFpic+u3PnLl99
YxHeF1sV9Q/RpQ44PvhB3b3IkiKBNWg60OnYD+ziKZxhJf7O5jhs2Ij8Ts5P2i9WY4k+73dltdhy
H6ZFqDArCeHgbwKEgd03anvBZi4aXGwA9If6QS4pvjTsZ96MU1KMYw0GIkO94P0tk3gvyQM+uQDk
O/CJVRV/9f1y8KPKRRx0n/VBPe9lwup+jIukQfXGZNSbGAPMh7hTRs/5WXrd/AoALewj25yWYO9l
9IzkHpmYVzWO1d0cplO+QUzXm/dzBZ3paBDivxpemYo8EjgodRyVtpqNTaoCLT9im2t/wb8j7gGp
KlYfhBmjTdW2LHRpbk0nM+ZtXDS5tw1q4RkbKhtp7W86m7MOsnrtipXABDEe0cbQYHvjp5hxPJsV
iK+fweIYy53EtqXc6VT10PURe8rilcDF+zS1VZd/IPO8bA3sRMSDJ0XyUxWF9Q5LnMG65/Ob87aF
evlFs36SO9BeDLJEed0a29hb7INjShlEo1/TeA9OzPmCgD7zAOz2GeYnidMe8D5d5u9VNoTWM3j3
YP7ehJ3DMFn2VDxNeYpnFO0q04ekF4Hc2KYet8iJKczqoajukhpC2HbGuZJ5HMNHp3kbOJodFUB1
i4+VMcffXKPRznOGIRQDLkcM5+m+Lu/wLJ3tDwG8t+zUAZIib9QMdfYhxkRI4vFRBFlwHypmfx+p
TDuq3ZL/ycsdHjPV/AH+pffb5S9Rh7gLktcIVD0HEH5Zue4OVcIxd5e0Vhr7u9lVnbuRslnkd2jv
lvt5xCnIIDj3IT8cU2FI9yFdUhHsKyt3TsoIuvFubmj7fUzDNnCOS2yU1rbQshkoS4MipTFGTPgh
YnZb/KKANoRH/l8ewWrs9M3ODNrg0PtzAnAxwQvM2Q2JkS2bmh6KMHLyrmu+DVaL6VDX+fZPM6YS
8HNoGqxe03LRyavRO+qTa7X0p1T+5MyHebRdbKKaNDv2/ZTPj4reqYkEFKfLrtCWcU9OwyD4GwZi
6Khvw7CX0QwHdY+nTQLA1R/L9AtNHEX9KMey/9hWML7/IQZzKrhycd08gPgbrWiSpvUrMVN5Cypg
XcY4PoIGZN0c9mut6uraMvqzboRR+Q/UiKVJ5bapayyYiEuOAdbh4gltJ9jNIcnEg2Fzi5ojhVPs
srH6II9tLOJUGLzmQ7eUUY55z/BBSl9IhG4eDKxp7DN7w+FXPPn8W/OkCtLbN25ef4rZZ3EL9Yy1
AI3me723XoqRXe5D+UR5+0FYXUL3pIN55T2wvFBtgaXnBK01JPuiqsVHt/LacteWQRO8CHd2iMMn
ag8no0oyc71YWG4b1dR/43dccSTdVUmCKTFxc+nsoK7U1ucu11g31Y3lva/c3P0svNWByMqgfN7j
o1GKx7cPwz8yhPPXW3uTyJKvbRPXDSihRiQaJ87wMKJJavZFZZqPvc89ttGqepazmYc7jRtgFoXJ
FKforLuvaq5qZzuDjn0wxPzVpbLyGzVagaKznIePbj/8EvFo32ryvDq2yYkgALTpQubMJK14HrG6
1DtV0M3jA/NqxtFtajpZR4lsKAVHU55JPGEyaT4F5jjV+1WC9l9xKlQIQaevdWVELNzHLzK0bp9S
hYx980GTcfxICUnvWkTg4EwlG/6UlESOb4/PZZROr8GqmUFCglSOMbrIMeCuZA9G25kPBtO8wOsj
npcoDyhvT5H0OsvCi1zhBf32U/8UIs9nBQJhAicUeqTg8A0+/9TJjE4nnRrvIefGVb0KteBLsCG3
qH46dpr6T57CNhZ2FrqdndGrcjrgTkVA4E6Gt7yEE+DISOTj8o83z4u36epq0D3+JsB0D4sRdz/G
scOtM9LjiMNRVlni5IZBa2/Locdl70Z95jINDejLW+/9/5/yvqIN9EUS5J4zCTzqxHjfEBA9k4cP
T6qdgt+9Go0N/wEG3W9/xeunkoQlJ+ygM2fOXu4coYMpo92T/m2KQHoHJVU43tVjMIiXpJiL9EMe
OlqchAUC+laMu66FswGk6gWHEikLYS5kh4uZWuWOQW6oKY8d1isnMQoIxJrmpOQ1oyz6YrTt2ESy
ddwusqDi289pDnF07yYzplu5Ao57xw6cPc1SDqqK5lZ5xWHCWPLLlGB3uHVkQ+sB95vqn453dKBC
xk14o6/x6vj4I2embkmv4R+Z9cUsxP+ot83KeAj8fj+HWfJ99PT8m4XgvXAWJrvZwioPXKn3e/aW
+EZ67w876PwbAlVBlcNtgcUADvH88faQNRWk7fw4LE5rbVNMGU+FbnEfGwk9yu2U5VCwsQ102/cB
6dKWk9/rXkCse9MmbvIy+OokHpZ7dkCAG2+GpYzLH6Lss8c5iAVWbwtXTlyu6gDfmxRxmrErOCXU
HLm9sPXLiGj9BAIS08vJxQyBdpaGZsmoShv3l+sZLjdRvNqmfaItX++Aq6fJkYpVaB/72R5FNHd5
Y3xtNFdlee86o48dNyveTCPP0nQEm2ncmYe3Z/2VEIC04arvdcj0IvTlH+efrRqXkMSYKY+jn0xL
5ISzfrC6ZXwig14fyAPIY0htPDKt5FczCeuBriL9/e0fcTlzOKYhUSB8IJWJyukyXR/WTZbEfj8c
K0Ul6L6I2Ugj1riFpckwkNt0HIk3qWup0dkbXm1mRzerzWL/n38GFfG1X4+NQCBDOP8U07KMlihS
fcyDWeHI5AfTpgdkP208Oy2tKBWZ3nlJbjwOU1lgMlfUNybxn7TKvycxXwKVp0naBR0ioseL0VBh
SkouS9sjJhi4za9QhiXqBgFNdNE9JiAZzlHtiSuW+uG2Wtg4ALj1U66nXi0RvOzgoS0SaBTNoI1u
36tsUFtl4T+nI23as74Tg9nLPQ3H3alezGr6HjPG4cMw1uJYYVY1AfQrmocuTBRofqHaxt9jUGcc
YjwIqt3bX/wyUc7rUoVfX5TjfaUvnX/x0bKdBZPb+mgI/+dkCmPYyjT/nLa6cW+UGK9q4uuzyB8g
MGB8qftdPEtKLQpMburjMBo/JzrPXExmSzx4hnbODk1PbjTKlBPUe1Xp8uMYp+l2ycr+Kxm54R5R
3M21dxktsNGbVFeY+n/ABpfYDey5plHNUh0NpK/ZRusBR7gqx5Db9EhhbuwuW271wv5pnj+fYSt3
iriI+c3mcRkrsJ345tTq/gjSTnAr8orGuRtquxvuxlzD1XTrthyyY2caifF+pmuweW5xu9jmc6GL
L0tKgupLSKLjOUtDI9lVYaGO3OzsgNSosvpfEOPHaR9gjhwfJNl7/Nowhc+2VZ5L/+uA3wlnllNl
o/dEi0s+vtL2xaHLvVZ/Mdw6M+S+hTJUb3DOJQDvlDuJJ5qI2uTG5LtKLPH9EVqB9EavtOo4L2ZE
M2JzjPtgfXR8Rz/NKe5h6E66prizqFAKWGA5ltLK69oFUyTd/KS7YxJ7S8pxpqmOSfpAcwQ+qwg+
MtBZfvqpaJJ6vpsWy5DbZrad+8GL+5va7LX0djGGNJ1w0Vn7XCjNXcR7ukIAkI61OgYBM/i5qznZ
H7OU7LBlgd89trnlPZmL8uKDYRde+mwMbt5tesfPwUBj2RN8fnsd/2VxoWkhW4yMh8rzVTugrcxZ
5Kgh2Dqd5jj5AxrKHp8JC4fyvhXpyziG8Qu3DPteeV4rIxOyGd6hoTt9ThSiyRvB3F+WFngFsWpO
VinypcRnSst4xAjOOXYkksn3LP4YBVaF9WRLvX8xKUPfeOLVQYrcctXNUitld1kBjud7Wd0PBa6N
pj4645CozdgE1bRxdJmZWwazxMNQuaPdvbMk/9FO1KRZtwY5IzQ3eeF4N0bk+gPw+vwImAx0CV39
mjFw48RsfHXEetbP7ouFItjWTNzB/xEkY9ZsOzxGjPu3p8GfYOF8YtLkTRV8rZPAurpUD9syx9vD
afSxItXtPOK8gPnhMki0thQNsvilyV2ji9CCleUmLhb/Z8MwjSfUQOkTJo4ktKuxsNJ9DwLFfDCn
sDAOrN+uxtK4nMdj4xTDN2nTjLPLZsPYx3PuVDdKnBcAc05fuvYpscOZWUeUfvjzkcxlAenTEJqT
osi7DzpsrWdZ+G0XTfhFySiP5ZI90L8/PKuq66tXR492j3jMluknIsjqRlRwFR5xJWCzXqFJEGoR
2J7/HjcBOAX4OT/lfFuFxWiMrfIGNHPnUP/QZHOiJgnqT3aGm8sWhyKL/L+xlM4Npcf18Hp/Wvq4
U69lKGro5z+k81S4wA+TJxm7U4v3QT12I1aMNf7QFU39FC7nQGn3Luu4pUZVRx13u1SWPs1u0uvj
KJT20i2qrDS2Noj9BG72Rh9aytrUTmmK32A6J/LzSVyfggbjDW7NCaxVTFtn9evtybp+tbO5iuCT
bleqequBFK215y+TUnIadRLbJzwh++6zWeNXYjccWFjDDI3sNymmy95+UYuuPr796D9Cqstnr40t
lruuF37A+bPNAUhZ1XfukUKUO1Wbap4wHDLTjECYIiZA/A8S0lHKb6FA4EVOlxdDtiniUXVd1OKX
BJcLf1aUH9pPvhDgcXR1QyK8feak0tkOns6PZW9O4p1N1W6DeYlvmBEO56Vx1HHVfrVFX78zNMVX
WF+hVicjznBfjmJ7LulwVrnzfsp02UVpP004XYWV86yxQTIORS/n5EQGUj2IlMLPjqJwojfOgPfX
LqAfy/9Sdv1c7UGVTY8UuLGB1vnQJnsUic300SbV+kkPlNa3muLdTyNYzOBUd25qbWRXi58iAw7y
UJZq+FXGM8cEavDOj4B5OeWhhk48HfzAaI4F7vHiWZe2e+gwomvvqKgU9jaI8ZBY7fJovDw1ftAR
xnR04u791cX0aKz0/8PYBtZ93oQ4EKe9O8w3Yos/PekXI8wBtLJp1mzqlaS1NGcPTYuRnmzVaHk/
alk1Fpco1Fm4xDbyPrXHOHsI274OZSRkndrlRqlgwqcg0IRfQx6fkBVpe1cLXUsIkoh1PgPlDp89
OazKNdcu8D8b7SLJn1BTzR/ahrzJToUu6B2HreoBbUL+HucoCwPXklMnWjxfLfl26nA9iiZDUnjE
Zye28afr3MKLYmsOBO5ddijRTbw96S/zgSvxwKYzCKwLIC/W//mc7yF8tIkOw2MwluPvBpnJwcfU
6stiufGLadBVGA3OiPPilFbhjR30T+Pv+XDAdiIxzI5OCh3juPOH48KOm1bpi+NYxjGniZajhyW8
L6sfQVrL5COXsiIgrR5a35NAe9nHjljY/+GJEX/DjGTmsPEN2/pODkNrFYHFmp+dMQkGC5/kfJYf
udyAUo4KAQ1+2lBKMz4x0xZSnl5cJk9xm5rZlmqqoCV5UcOIp3Sbh58SfKKfRbw43Ua3rFSFgw2Z
doOKRf2EcqKG5zmp9sdkTTWVq7eH5M83v/gsNDZgeYxuiHjy8rMsAERtvzG949Rjz0CMTnkvfLK8
tt9N5dJ2eydoh4NXShx3Us8ov7gGC76OEEi0S0MWF1/r361K/ezBTNMsiyoQF8bXULVUOmSJCxdg
Pc/Pik2S9a67cYMh9t9PSrTa2NVU0TlGK5tW1MgqC04MT0i3Pbhq9SiNxyn0v3kltljvrXYS9aPI
sefcBp3sGEFPzFScJ5m598oxqvY9asjKeclRLw0nDV8M44d0WprNaGWzt0NXUmdjVDZ4otu9WKqD
qlYSFpVfPiu/K3hVJRegpzDI5buqCtoYw2B/hpgluqaNP9fSlCsNcW5HQBQid+UXP3a4sXWsHOOj
bt3l6OgKj7uIrS68w3OVH4ulGIZyEax09U+W5YLqXJMZyae3x/GPfPxyHIm8PfTlyJ+vKINZYSLN
7XvrWDRdVsI1UuI7kVaCRWkHjfanBTMyjbQVLzsETnO2m+luGHdDwALY9phqJSpS8dzZj7MacutZ
BVi1vEqlnY8JgtI1F1ySt/5Wg4UK3idpznnhmWPrcDQt6fCl6Yog/dmm8EWr9doR7kL80cMNHuUc
YQIu6PuwLa2MzLIs901K/HRDH/OX3YXfRG+zD+oJf881Hv6XghhxjihEGc5H34hF9wB4sn9xDNfp
H1lztnl01YAqJBz6rHuU2lyyW62P1+EEkjXyNqSyVoXcpfXLSL2Rnmh8wnvf7JLHXJvJo3J7PWys
IjbT3YxFWXlEGLSo/dujv4aj54NPFLGmUVZCPbWHi3A1LTD19vtanqi5jvlu0Ub1OtkFvZem1wQ3
dtKrCtSfJHnA1QoZFPPtEsWoPVM5NP2Lo5WUgyKKF4mT3MUAWcDaOGNVf+lbFL2b0RmbHIdv1/DY
CA3D2pemtkW3Lfq5G4/tLKeDoFXNjcwlkcNr1VSFfc90HUu8DUFiJzc+0/UAMStWreQqcedGtM6g
f80Q08qFTLPBOBZTJqwDhUGzjIKlEeW72kOG3Pne8Mnq1z7Et8dnnXoX40PsTiYg5FZISXL9+389
uATz59j9kp4owzXjlvbA/s4FA+wf6CtY7jRMuc9vP/E6UKc9lQcCwSUTfh3bVqUCEspt5NTWmdv/
CofR/kYfhhgOsGyShqZjsJ0cODHuflFIemZDJQhdF9dy6Y0kbCo0Aila4yUaOZiThzzPrPmwJLU3
bV1Z2z4l+jD7NBvNmD15iaiDu7511S1no79MbehwzDIKiPzpXMbJOFlMhpbZSaRQ9z4s8Lvsj2af
oNGLiIG94ZbB3fU2gvyChCRfzuSqZV2kgJNp6NtUZvKkZViDSzBRJG4HQuj4hWhaZM/CjK0m6nSX
/ujpIupulL7+MlfWKsbq3UVSkK6S87nCDSuQk9eFxxYT7ocpXnzGJ8jN1x500aNdxMtwIyy7cLrh
tuujWuc8pCWNmzS39vNHuiLEmsnE/HQYrYAEMwZZw2s2lODnDLNW7Zci0Vm3ySeVoQ6iNKU3mJim
4sVK5vKrn1hJjFxtQFj3vhxmFB62OZf+rbzlX6a0h4iSDlqSpnSJXHL6TWMMmtBXyakNY8LuaDaG
fPmJ5rV/MmaSIJEqswXBXOUEUV6kzfPa+rXKsHRsPadVo6tkj27H0Cdfk1SLfLtMjaewKvxso+Za
dHfG5Hg/jNgysBXvGYNqnwTlkNzILlxvQ7Ac2ZBp6mbDpsZ5/rmrvm2WzsjTUz1Z1oOE6Iqk18xS
4y5LCwuHdgPVb7H6eVfNLXXEH1bL+VZEcgY++OrfQn/PZYtU6Xh4q04yOI7F2LzQPD988UTVEX+1
fmWrKGjGhN130fhyup2OYyCX9uhm/GnV2M5gv3Ma5Az7Ykbcpgh+AKZ/X9yiVB8lsozlE5rqft51
RhbWX9t2du48Px+SmMpxul7ndUKKfRcK0jabaSmrfFsjh+p23Qi5/NRaZV/9VK3RZOo5xda8U7vU
GGSVRDM+dka4GQe/Ck6TQ8/qhwHt8z0Vo8bddyVVtIgzj3dYaB3sIvQR1XeWas8O5oVYRCf5ZHwb
HTOZir2L5y5J6Lc33b8MrLe20wZ0a9E9dckGzVF7rZfx5CTYqsot0H9uNCJd6E2m1jAels4XW+Ba
aLD+84PXZhCy9Ws+n2E9n1GUqblCJajO6Xnqc64eaKfVgKGuERrKiEi1yRNF01v3ub/cqXBW4E5F
oznC5KtO0iAtib6HeDkKmn2CYIMAz1f7GdVQEdWFGH6bUyPjCG9WK3yIXbE8Kl1VGkrs6BqR37so
msZMiqOUs9gNRKfBmk+z4j0YoyzbLGZYorkzKYx/BktGEr7ryrl7JOC2xF1MHmA+puEs/eMw4xD1
vZjR/D4ZAXnnd0vr5t+HCYNpfLLGxN94MXK2cdcL1KT+tnPzuBq2ZIVvqV7+nBDnS2wV5hCIc4BQ
3bUvwgxtl0bgVGZ49Fgx1j2uVYHaOjqv5ndtVVefWCqENqVMwg/cZ+qvKA0HMUGpkksXkCv10upQ
VdL4BdEewcrbU+Uvv46170A1QqmylsEuM3iDMrw0FsVpKvolBj0qmzG9d62Mu1G45CI4JFbdPY4p
xO2PdjNh2huh1s9AfE9Wn34IS5KnW5LLmft9mGE53nIIul5FJF4J0cwVj7J2IZ5PZr1iUSenbE6D
N8oHU8i43SpFQJPcYwwt5wOUFKgQ7tjLSt2Iba8P3/UaTAfHajJL/+jF1jzOeskHRKQIwTvxD40g
I9Jxld2pnARhZPlN5u5vjMdVJYd+d3KpXBzEqlq+rMbZAb0sMrbLkzf5krtDEWf+XRiP4qCy6tXC
OfGfnLpFhPxu/uCrESpGO4b1q0nVrrmRvb9KM3P4U48kRbNyhsTlpw9k0HRYvpOs9Rdz3OTCppdI
2Ub5OUmQBW5anVLX2kOaBI+X1UH1XdaWa/Q3fsaVDHEdeXJ53DGwOrzOMufJJBqgt/okl8GYs409
NOawJcQWIPpnb7LcF4/SxnOPPsbYoFX1itd+aQf6a7JyNhYDwcckUuTbZpeJ9209Dq4fLSLWxseu
MNz4lc3QSO+7pViau1WJlr5gNN/6t24c/tWE4ixAu46WiDLvGsWeT+YCQXPpwIQ8JZXI5TfpOGn1
zk8Hgd5UhvaDG8xZjeaKbRtZBZXK7dAU2fgJ3lO+z3wD6T5Hl9XmG0z24gpFJrmzDVt78DW2grJ6
j6dN9c7MZs6boljib3E+4MDd1hxw27opxccs4GIIGHvm1JGOGwcH6L6FxIYUIo9bUIBy3fHB+z/K
zmtJTiWLol9EBN68QvmuVht5vRAyLbxJIEng62eheVFXKbrizjzeO5MNRbpz9l67KTIr0tJ4sogb
z31DGzYDJrDqEMu48neLMp3km4uzatyQ76w726IxGhrGcUplYDF7PDvknsrqXeKUFsHzTWB/i1Vu
aKdhMt3+WSsnePFF7Q6hmXYE0iIkMbPD4HRZh3ENPd1RMj1EaCh7GMJWT7JgS+yLMo8uoob4kE4G
TUOnNDnaoW3wIDMNwbJ8J3XRoWAJbqRN4CN3nelGhI34VREiWi61zy7iNmSQqdWhl3p78l4tVcAU
1xswJ2foeOhGXv+6YPlcB09Jctbc2pA/Umf0I0iOCguaktomkCTOJ8QnWLcW8auJysDsMDQOPK6U
rFWvBx7Sln6I7ybneUmVF/VWMJ0HXsqAQoWk22+osrP+lAmj9Q4dUtsmmlnXfjiqdr+SVlhg2tKn
Ipi/6pmuwwKgOUCDNFRZU8tj4aJtPiW2AaQiHBC+/UjZz26Zoq8bxh6gMBpsiI3JMLs6zptTsViV
WefnQKOCtDfy2dsQA2W/86wuPtO3QSTqY2uhDliqcl9RhUojOzes0CsKD3U8us4bJaTrvh9/02rV
1emaIhi9dE4n3PCGrqyqM18+MfLkENjEPRhN5537JMm0CJcGhwacBNauT0T3o/bi4Cs6fzz5mtUo
+entD+x6+eA4SeAS57b1LnqpT0gGjyMVwQxnTjREmws5V5tBDJ1C/1iloezjGw2+P3qbV4cXDx0i
BVmuwMhAkGK9/rJKTi9lIRs00IXfpkiGBOYl5P96saWSaVsR1d+s4Hhnl106RrNUvIaNX6Jqs8Mq
0cT4aGSOW99x5E5QRqBVDlBv2dR8FMTrZKnSG5Ph6sKOFfpPNjolHXoLl8FKqA7o2UnlnL3Jrk+y
aLz3fjnMXWi6jXwPZ2MqQgh62kM9pt6N13V9ncIFCzVuVRogYWK/ev26AB0h5VsC68xH49fFUeuN
9tNg6w3WGoI78CsMnpU69PfaOavMrZP1uROH09zhbfFyY/RDdCaODNn2dT1MMQX8SAd/bu7bUhXd
k63n/bxvzLk0QvqFtRl1aKSelBgnavUICK008rVALsXW6Itsfq/rmu3/LIyueLGLOsPyZWYj8c+V
NaeRSU/9Q9bO3hTOc+Z429j2ZL7BczQEd7U+EXO6U2NPVlVoJ3Qdo8Y2hZNvWGs0YzPrYHG/mrLp
zipPRaLCEiukJaME5fnTZBmlf6M7cVVqZHVgZYCf7qzc+Kv4X7qAVLWFXp+mbmycsCUeHgvO4ul7
Z67ls59leOyc1WTFyeVudmS1U7HXHPQW6xqLNrnBdmecbCP1n/NaIb90cRWGmEpv3YUutwJKVPxn
vQdxbORcfbEip2jF8tGqupNYIDf5ZZn9augTHGahadvWBDVcFtqN1eEfYyJShBZMuXsd/2JMSgiN
intNnUox6odsasco1s06IjNLHQwOJmFmeeONT349Av+9QLA2/NFHG5zPKLRfwqjbvEX76wt5qO2l
+uB4sVeEKX0XYGY6zZAbX8DlAvhnNNYisFAU1K/wft4QaDRDdXlocWlTB6szHedM77Wb2ZhSPtBg
tG4ph65eK0+4VkjQN/DVYV94PacTc1RCoH8/yDJwPhOfRCRU6ydF/c6e8gHvm9aVH6qB09aNa/y/
Xi27ITdGFCewYM3XA5MUFQC+MuShGfpu4ymnWXZ+0Wd9iKLCu1WtuHq11LHpSsMM8Nb68KXivCPY
KKu5fh8rG2LqVLj5NuAYsAME9KNruXG8vZX9qX68+nAYLwA/y/66UhiuwNtVoGRQL+6hQz5XYr4S
cyJlZNdZlT+K3LBV5MnFXR7cbG5PXaG17rnEhtQ+iqrj6i8WI/mGecPMNl2laVj+BwvxSB6wtm9M
N3e++kapfxesaKSzzDbVKlc1+YcaWmuxZcMLgkPm1+aTmlOQvkVtTs257gJXHYKsrNKPAUEJTrqr
h3gW5pYPzo5/ZngWje8pHXUWDwR3w6Iiocuh/NlRgpqrUCTO2Gyq3BHppqS1X6LfzOIhErKSP81Y
mNmdrpGatMOJ4iWfC27e8gjyq90IjJPJET/qKCLCVeBH16yy5llxFt5CUkWT3glrdCOsr2MjED9Y
BpcgqGT2qZ6TWq4ktLH74OVBcQss/Y9vg/IgwWireA5P2MW2phk216G8TI9zkxjLBzPNjbApKv1F
Td0i35UzvKwbn8flsoIigJoudChK0Wj3L8reQTZy1nPK7Fh0RvnOk74BO5uYrG9kSWe30rYujwy4
LP7fAYJag0XnTzP1735M0wyUMmbUPnj1LcoblA7RyU4bP4ZwoCVdu617X+fupZG58p8fFLERLE/O
r+jBLlmsTqZgpObSYZJPMZ0XMtUTo7Xu7cUcf7491NobuZhxa4a9j3iS84l5qa0mTm/hvta5B24S
KhRmk+NLwN74X9MZeJ1At1gy/xwdAVy+XreMACAybSb/kCStZn8e9VE5p6qzdXlrhbxamlGWEmwC
wgXlMkvJxQqZZSYqd7w7B0mA4ANtbPWsJ74BYqNuFwgWJW3HQI3lf+zJrGRAMse5ka5ayivVG/fh
1HHaJTh4FTmsO29G/bkLTM66ZY8tM3IRhDSHt3+8q82AMfFirnF+ILSZi69fKt2nCl1QrB0owebD
/awLSug2Sot3IC+//dex+Ehg72CX4wLEmK/H8oQjygaROiIlvf+ppireSlRvVph6s/74X8dysZbi
YSTWkhEvY0OqpNT8xFPpyY8dpDHjhEncQofUbbCejreOZdcLGVOdSh77Kb44EKWvn2ztlrnI4eJj
Wwb2oQzm/lHPZ7FZZOAjyq36G4lD/xiPDi+lXy71vNLgoniJnVqvcjt1j/QaRoBiU3oY9YbCBJae
YJ/3WTbdWE/+PSKB8WgJTUIALp6Q3DF7WuRCiKZwPmW+MB71zuhPrC4q6hw17t/++S4rD6sphrMR
mjbqFvaVT62AnkAdXXdYp7VlQ23KDjVHb7aWLIww1rX5kFXDsklI89zHgVXt3h7+6oa+jo8SlteL
0wv68sU+UWF+9bSh9I8KPdXXFHrFXVJP+le9squv/qgNB6cJzALbVO2fK9AEa0aafaoWW7/xp1xv
Ivwlq3STpW9tml5MGseqYDNTSD3WqJk2GGTmn9ycvF1H/+shNwY83i0CnEOBCuLl7bdwvTaw2CIs
5A/4gxy72J4XDuB95pTuUWPzPw2QM7YZMJb3XiNu7SH/+rwCAmZctkp+9svc5yqIC1ykDNXWdrvD
wN1shF/7oYZoe+/OkBzefrTrFZ4lgYhPKlv0KamsvZ6wlPuBDc0Gn7Mx21aoRN7f+Q03G6PX8THN
5AdEvNVbhorrx+QKhfWNqgc/2VXXX9Ydl9t4so8eUJQvo9FVobtIrBJWr0f0R40blabrx+TojS6U
4j81C1i/rx8zWDLbBZyAO6S0p2hQmbkJ7HR4juM6dqDmJeWjJs1+/M+nLIZFEEIHiCeFo/F62KSO
9XXVtVkOx2xvJMI5+jTTwqQ23Rt75r+ekPg1LETrsYA74+uhcpnFUEYr+4gVVf/dx373GSK87YW4
ZIBTsAst93WFqP3Gm2Wb5P/59bGHBtJfI1uvR65AOKBK7+ktupZ6rqDYjse2c7mbGhWtk3DqgiII
7XjonHdNU7X6D2pp/VEwj4ajXo9TjIwvczgrjabi3mHNqA4ic6ERihrSJH2gr/Nq3jaErugA0Cb3
Mck9S20sfdY/sM9MfWQijdBQLSfKOGZ4SuWjbmEm3S5jXInPZu+q+awqrfMfx4aG+9ZLgxbgMylL
3WbGg2d+aREpjZHt8wpPi9kQpmmNpCxsxq5dxk89PDjrPeuwgRi8Qt4b6h1OrbAuyvhjY9e1uTdr
3AjbBk7Ppxo/QLIxq0y+ay3QLZHBw75DrVqldwIw0bOWT1MZZplb4uEasccCUXC/e2blvR/seAGp
RNLNQXWJ9dtEoP1Dd8Zei9Du1k2o2VqWA6anNRcOVssnLREt79JWFmJLfyiTJCn1+H+WynTfEZ/C
QbEzqvnBI/bxeXUNfa0513B74/WFHtLPUw7PLI0sQUUqonHiVx8Noy7GUBXK/kI/tUuR3xqL2OJ+
Hqy9L+vpTlaThnDALs2t0gT5fgsBoSrkfyfvUHj5dDSrDrLH2JTtXebNAUnaaWFBZxoDAUeNDoZ7
78dtk0dcPjSMKm5qQhfJFa91Qb75XoouiffVWKT3nUJiEOp+q36SROOcjdoeJZe2RPuZQ6bKQiLT
yq/Jivpc4XOd0J80IDTp2SGPsHwEvWVrPwpLLKe+SvzghwqKKt9NqSmqzThqYxMp0U7BCVqmfgas
q+Kwn2dRhQnwM+7pzmyIhxoLPKVNsy3tneE2bASdbmDYTQMjeEjazHfA2I2CNjrUsmKPYayfoswH
bfGzNca8vceEivBC2AAFfve4tdPIwamDQbsarGUL9sv5TW+Y2rtXUfODuJLlVghA0XAeYnJ+APK4
C/Bqj0rlhgtjLD/pZUeKY2QPln0e0MH1MkQLIxSSsXnSXioRLE82FpDlu/ScZq6JWJbVjxYKzvDV
nGPte6sGZo8glG8EshRjZcMQMCxcq0XWmjWEtU42A1aRVIcTCRWp3hQaNtw7D8RFMoWFq88Fi0tW
6BHJd1gl9LQotPfMxrF7Ls0GbgYtO4Rkad95P4vB1EDKLCPUUrwrwxzgrtfTzwVQrjQs5oCkPj5m
56euOG8cykFR+8SHtDq5EvP94OI0PwB37R/zThoeYdEAxKImm8uXTmTChp3SCm1r1b4Y+dv6cvhM
20UNcA2yCsP+kFKwnB2Mt0lDaPahXoxgiVi3Mfu3iHDmuxJRXf/Lyygc/xo1u20f06JNHQiFRjxC
7xqcxonsSnbHGpGu2NfzqOaQrizSRi1QOsXbQXNaktWowT8Uairpi1nW/Iv2fjBtyox2MI2yOdPC
saf/u+XNmv0j2mXb31DJNz53naofM0dz/V3S+VMTzmYD3UqaRc7E6Bf5vnb16YkmXROQg9H2Mrnv
V5sI9YmB9o5hQd954fNP/bsi0b17P2mwrbighIJj3pvJx5quMs0nL+FfCCzVh9Jzk5Wmx6eyQ1lU
njpbtKiqqRzcVdqqa63qoayivtc62Dr4DPPNPAj9U1AtWrdRGD8ohWaTJCjGy6qjb3WWtRlwdQlQ
RAtKlbZfPSMo2H37LETifquryX/gxjqNSEOk1MK5tMd86428hx+dyidSzVuoTtE0NhMdadpnSMvc
CYxjh3wp2bVOJwlWyruM5gxmATMUqcpfNPRsv1WZBD8mV09p4FvCidarGFkeRjD9GmXO6kPIwHyX
D0n6vLgN0rYxUCwcZZoGnzRttODXpMQQ7ikzLUegkzOc8riJP09JKUp08DL7NhGLcO+JGruqtrTy
PjULP4lSkrPHrS+16RgEffOl1NA8hmo2Wy/0B234lKAn/t1pJvDvxu2F2MZVa8tITl72C/l4nYVd
4zWBFY5oIShX1LTN9+0I8HBpjSHYT+CuSB/qRs2IJqnzIy09ML00nfws4lAwP5nI5dNwlo4sH4K0
mD4NVlI+5VkMGFALXNE82LnQ7CfL1oI5JVgRy+BxQvD1e5hXV05nFaJ4KqfFuZsH5WFx1+b6WxsP
01c9FU6x06nhETFHfMc5JTUMmlY52O/6uXCNUElXUBboOifZC2Nxz15taGboTU39gVBd7YVmgSGO
oMgUdT3R86vYSPO4I4IBiEgmdKsIf3pTEteTcKGLhxZLp4qROB2sP7HkBbqZe+p8NjxEy67uEa24
OMdbHbmMcIKTW7BBAFy38+rYxUL1R4tLyrDNh1zq264hQC6Mc5CqUZn34mxl0AkhimYpkTlNOSBb
6gHzhm42OOreQTv/oLigiU2u1z18s76ygWVabnYugySYdn5D9tbZpoH3K+/iFU6J3Ampo6qGPJSZ
1T/7FVYHzvBZmW+5o8oXiTP162BRjtyCFx2AlDl6TYsEnXkYwwt7qrK4lWQ/6uUYGiAA6MIH/Fj7
TI3yufAXXEOr5+ZhblqPM1bGbQz0qrc81KXtqxCvEi0Cg+N1HU49Rxh2nLqhI40fQ4Mdagwey1Bg
/PTIz1RoAtVwP2h+911LdFWcLV31L0ZF6SNcGoSK7/WqzBN+09r/bGHM7iNDVeNLrhlTcZQYNeuD
abQxXI2utoKo1YBMhr0Jd8SH/5Hf+WmvfnljYogodYUzfDKaoWi3Sd/pMqL3axkHIkBXG84y04bL
bGMw99niD89OClWJB+T6siHm3PexYcZdzFUflNUsW7c9pR3EipDsFc96mcBgZ3t/MeNiA0Jh3AZN
DxeVU+P4MrKfDLvGnxBgKSKI7XunUC79v8RLvgR2r7pQuMLMN3zPYxA5CUFEoUlhLT1OTTXne033
Z3CXUhfQxkDf2oiTrLg+lIVKt/QD8X2XXm99AiSxNNsBOwhibzlzLguCZV5TSifQchPHyK1p1i71
Ec5pVLi1yfEOVRAUz1qmgdpI6KH6Ubt4/iOASGNGTWsY921ACMipNwTpnNZs2MVBFon/kgY1KDgk
h6O7q6Y6b6IqTWPB/oqQaFO0kl89aNJ6OAEAqahlD0adfhbIgLqwiaWx1+uF0CigbB2IcNNcn2eG
rQ04yjWq+xipSrwXLRbrMGviLD8WcWIyERWuB0BqAlVJPWduTqi2ljbPXN4NdUr56GEM1iIGZZdq
tIW1hNTJBuPfL8wsxTOYOo6Cjsduc1ImKhWpSiZAAU3nTi9dfiHIZq4XcjqV0OCCRIMlCYdoCZ16
4UhXCnRooT3HBR5nT/LRb9xsGvX1o84rvB8JiATbT/X32dR4xmOwrJnHvqoyEerBoMCIOGlxV0zL
5G+mpS8eXJh93R0EhGHTzywcmBSagfnbt8s0fHAGGfQbP235C7zFqT7WFa7gD3prxCqarXpgApgy
D3aq0xrYjlafGkcuoRL+5NS0w/RgKkg0R5P0ryDsm6xKWcDTFijN2ClwnqaO5WntQ3HK9kxkdmFA
m/FzA36x40Luj8nGGMu82aEg9oJtL6T2VAQQyb/5Kf/PYZuZXQzZS7gaWc9GqT3C8jA4GrBytRvY
wwxLckHV3NOb7zmmVKX2LJpFffC7oMzuHCGHgq42PSKtG1i/fQ6nU1RoQ92czcU0i6Ntj7oVGkHD
L9cYapbvaDl5QZTXQ6vu7b7iOEM9LNdA8hQcvZxE1N57FPDaV/zNVvxtUaJ7N6CrG/ZaL3T/BqL9
X5dfgl0ol1DrpDFzcc92CkoGckjsYzL2p2Ush/emIcwolpq906v5dz9q5v7twsmfu/vltRflIqQD
FPJc8tcSx19NDQW2WOChtI7YRL38bDXjZG0qDvBoZcCMZDRw2sGB5dkJ8xSnLENhq0bzUDgayRzY
lJAJkLQXfCySdGU2s4R7IWXHDAo1ZcXQNZL0rHep7DZmkrkfoHja9RmlnvGTOlC9IxpsTmHdFvx4
w4z6biNHCSQHHudgPbdenpl35qSq6dwpRFswH8uRl9EXeVTqTf3gq5FFMdSw/k3fira1nbBZfPs3
Vo3YPhoQQD+iVorncyMm57M7YLUJa7aQ3xkrirUP3FjLdoO9gJukKNFmd8xRMXBv6HzkDDi9UX03
ZQfUYyKNco/tth1OmYeN8TinmT7sqGIsd7OrzHpnYPI0tunsFh/nwJfpx1aLkd5wJaRnY8vCytkd
hv8aGI4AFCUopVWAdYhQ7YvaJsaDSXfqAt5vBudnRoJ/R/t3jtqu8j7EcXmjEv+PWirjUX+iuUF0
AT2V118MdqWWam7sHN02yA5EuOeP2qL8ZVN27vzJ7DBPeLzDOzOT2IAAbHM8kmNrn3QykW+UNP9R
tKHFwqIO39qgQXbx7JyYzGCoPeeIB3Y8dK00d/mENcwyAzCFwGC6b8TX/MjTOPZuVIz+NfSavop6
g7YSWOrXr8EA2ELbR3ePwL848nCy37GLdruASjenuLiWXzxe051XAFZ/e9L+6yegkIuuAek+Pck/
Cvu/Jq1lCz+pvNk9UtSONyapFV7IrIlbFAeajCgZgCFQVB6M0BiQw2AkmGhek0/rv0OdUE43Fq5/
1EHRA/BfLAx0Y511Yfv778FWATHbo2q3jP2+VXUgNtqk6Sc5lW1GkSmfxu3b7+Afr58h1wxj1AGU
Ji+K2X2AvK5olHNEvWNuMpkme+XQ0k8zOz2B9Z/2fYfvw1rs6vntkf+xShNRifAaJw4JA39+nL8e
tjcmlIQTteZgGPxdGSf59xKhcTiDNTpKvNirspXwsbdH/dfzkjOGUo2px6Rb//lfo1pmFSdraQn1
MVzb72UZWOluBJcfKdNT5B2oGI62BGSwS+cluCVx/+fw9A74zwoYuxx+1qZl8KTGQxdTv6sR89/5
06wehRq8OurTLv6ZZE1/qDngVjf2qOvmEdqPgKafQcQQR46LbbGeqDJy96c7JrmEgzNkUYq4w+In
D3pV52HuyyqaTC4Tbja696g/yv9cAWcmg5aky7CqGy7XPBg9FjkCvnPEQW7uKoAEx4Zcy8KrlxtC
qeu5TXQF+FFMsjitaPZfbMi9p1DTL6wrknLnuLNq1AYrKJCaUpXapTiPVZkV4eqi8naBKHLxFFCC
TndLkftnNRrjrebKldNvpeth3DVWChqt9Mv+OSiv2sBr6x/TVjh7s+N8G9ociPduGSx3EEi6HKrE
tDx6pRjKO6mjKbyzaxefTbWY1QbVCZf5wsi6rVb18a0f52pC8ucxFzEwoRKCJnUxNfDlQDlGi3h0
0zq9Fya14agmg+o8VLNxJjsXSYzvZoe3J+TVmreOSrl8VboA/bnsVFDcrPpKjv4Rzbr3CPsBJavZ
qvy7baP0DavC9m+MuO4or45qHAk5GXJYo7rGZfBix5kS34/9idgEcN4maJu6Sg/ZTBZfyvpzS0hw
NeHxoq8+UryTNG2v1Bk0lHqMk1Z60oLafla9tZyLKjOrUC3lRI828X7OQ9Pt00l+ePvFXj+mY6Ex
Q8KClwe9+sVmktAvwAjf5KdgcE++V8UvOBaCnWVAn7oxra+/HIaiLroCPviVrviRJEwxG2V+KtuR
IrebjzsaomJjJJ75stgNiD8qgzcG/cebXVuGqFNRaKDPvvgZl97uaeoUxcmpSCANOzcx33VeIe7S
JCmXY19mhqQwNefpIYHz7v7XjQRRA58P7mvImaCE1j/vr43E0YXJac3GI6WIfhrIpsGWTNONml1p
iEM+iNV16cTjVkvc8f3bv+31s2Mj+3PDwUdGQMjF4saaocyFLvQxTjqcBmZrVLDcuOAnfaJOuiab
Y+cOSkSo5fTfb499LQsmh2VVBbObrKFjl/sIOH5rbiv0WzpG1I/Qb7p6rxvDxHUWStexV3TTzlMt
0Jf0aTXEn3CvoFZo5Yp+HlxIJxt7aMY6iRbcuOV3w59a8w6rUKLvi6qzDq4spi9v/9HXqwznDHTB
67z/E2v0+tdqgcVSULVbDtvx2aXy82VGX78zne7XOAX2LaPv9dxjOKL6kCiwxhCC9no4Y5xozQq3
PZYJYkabavVvLB7FbqiNPv+vPfv1CEV7jk8RfzYDvh4LbhbKska0x8TO+udCDvhG9P9nMBlAiLYK
4uiHLJvHG4fV6x2WN4qSiIXbQrpEcff1wBKVKXsqSQtdUI3TiVK1uR2serzPOLR/FSm1gA5hZR16
QQnSKm+0/qVrRqr46BqSG9KfqzcObA+FGM5zWilwvS7eQjtrVK8GYR2Nxp0/9/SgH2wrsYJjFdjj
LSDc1XoHCWHlROuAzUHCXT45AmziGxpkOFQMTaIviqEzDhkfnn8kP7iHVOt2RRzNxFiVN+zrVx+y
zypLEGWAKpLvSr+4qYmhEVlN5eC4uFNphiZz596qafg15vjgtt4N4P31a2U45AqQtPDrX92QEuAP
E4XK8djlrtq0w5w/AkfO95Mqb53Mr18qvnw0NVRQULxgN3j9OTl2V0EQqMejmen5vrLNeJsXaImq
hPox9gvzXWUkww3L6b8GRciD0Jz36V/duJCBoG937PEYrJFam7R2yzEayW1LQrrBdnlIFiFecvJ5
b8Hxr5Zw9IWsnsF688KbeInjaimBeX4RLEfkY/Fne0nMJ2rgxDtZ8aj3pznDlw+LqtLMKAvizNy9
vSBeP/gfDRenA6wEqNAvti8J3U3jXmsf8dsGIhx0Lw1LG6DyoApzW/TVizDi4cZSdf01oXP0WC+4
dwGpvCzMZVOh5TN76bHJ2uJUGs5oRXgbvS7SKNrFh7cf8WqqAANCo+yugmZUlVcluSCly2J43V0r
WlWFftbSFkySlKYsnMYXyuW84f88JJ7EVZ1n2qxBl2eurMbL4xM5coc8z6B9rEoammXOAcElWyc5
tQlxcW8Pua6yr06zoKpXnMQqZ7bYlC8WPuTndcyHJO90SEAGxGpvkMd2oAv78vZAV951KnCIpVjw
LJPnw6b3eoJ26CncPNenu1ygCTtmpEbWUUY9PPuV9JP73nf6aQ4igqqzIurrzP+q8/1W9zSp8kda
3yr72dSeckOoMp66cRq8/rG9de3nXk81AwyU9fqP03pvnMxE6ndtRcU3NHE5hCbijCcf69uh6ucb
5bur6QvegFvSmmoBEJSM59fjYYMFfjuBjq/KafJOPbk573Dr/QYqku6BqRvyKReWfshHle/f/iGu
ZlEAA4qEC6oYtsXxc/3nf508jRSsf4Wx7Q4L8+jKsILOPtw7E2k9Z3xrt7LSrz+w9VER1FIaXf0q
F0+6kPPlt3ENpdlvOvsTtHDA7wQ8Oe2NL/n6lVKTWfFpNDBXXNP6z/96Lr92aHa7K1eSE002b4e2
GWEh6bL4XDmzPx2JC4+7JxIWq/GnG9vN17ffKyc0Rvh7Lv2x33OR4eXyl7Dzvf4LZM252u3q5dSp
IH/nToRfbjSFOi+sgtQ3w2yorZODdy+PkESU0yO5bcnvXlpAaeu8qL2PHfPmQ22K/gVJkPoIBTIp
D1puuhqGSObEOUDtln1tKlVOuxj6ZXyurARgy0ij8oxWo0o+pcJOX6ZsjZLxald9soZhHCHtmt1h
phWIsLVNtN9pG0/GvaAVms5U+fNWPHANlWdsLN1Sh5S36nzT91L2H2b6u8WO5LjWIaimXHRzj4ba
NkJSoJzqe9UIg1hDunbfxCLm/h04WaKfuwEZRYTH2nqUUz02H5vBScDjzIYk2Keyekc/2FbdvKS6
ZzwY6SK/1ZPhgrLBw/UxoXWRhtqSTb8HZbQaSsCuELibLQ7EAb8soHMbzqYmYsfeytJTuyZ2KMUs
GAp2ppX68SkgMw3YDFhnYjzHYCw/NAgm8ofOGHR1sKTTvVPAlWhpezJ1DspZhnRPWuUUR3k3edo2
60RR3XdlER9tjEIT4VeukE+zKyYjMhq6oWx6SKl2CVqlZCM8gClQ1Ln2bDK9Uh/VEFf1g50ZBJs1
9YJ3UfdH9262HRFHjpRUTQMCQuCY9s0Qzs003g0Ylcewwcz0rQYr4CFzF1OxyemWyU2C4/orBnxb
D3M19DN9z3T6ITWsy2GG7OjFV4buvBsLC27MUJrmcyDnLnlX40Cd79tuIGq1GUVFmPQyoXGo5sG6
c/MKWya8OLKeM4ro31ziO59UuhA5gMN0JkEmybw0ov+bWtB+rWDnkZRq743Y5hNBXTx3qKj6Ykfr
eESNypdmEmRLvWYnLNLdDqpa8bYs4JieDIBOv8Y5ET91vXXyLfF7RvloewR4nBc/to29NjrCuA9i
YXH9lK7/aZHO0h6DEZmE4zlKkqlSWsaZMlv505vgAIcLGXkptPqx7fnWOPe+B8vdji9STEl71xLC
gJ5MWtU3pAF+8puOeVo8OQQ1Tr8dukQFEPzAizfEyLnxwUpECw5BFjXNbS7he8UBi8P4ZM2P0gKK
ubUtQKjHmbSpapsnCwrDijnQbgpb9P2GCAZcSXBwR/s42SN1aDrWuvHMxNWs9+QV0/r3RmCbUWkp
+yetPFVuknFVy4DNs81wkeUwfEREY34mkL6eHnuVk87ZlLrxIUslOqXY8DV3M3usLF/yOVbcGAA0
u8HJTBb7F8Z9vgeUInoXecVSPS1L5n6siHItNjLVnY9UHKbio8kxlQg525v6sKQ02B+bJLPmHUlq
ZadFvt0oA1MAOqpxQ7RQUH/naNZ/pxq0fCMwT/+lZxU9pjFFtvFt6IuuocHQ+3vMYAFMYiuGPBob
KiaB1sLhvJkclLvoskf+RTsYko6YEq6ckCl7/bksprUKMg3OWekV/px+ko7Y9GQD1ncCt94S2VDZ
N/7SW1CGPQJoI8gd8mHqBbVfoXdL9VWj1YCIEGMe88MZyWFgPnTtmUpZLLe68GIn0ieXEoMJr/yE
PYzdz5oq9R22S0t2A4qmIYTZGtwZ0p667UJ8kLOL69aBtGOoglzffIm/9BnJTBH1GzCmyKiaL6M9
tyIaM9V9mYOWSRtzbP9sZUnwNZejbd97ZhJsQAY68qR1cbwPGltbg9h6WR24GDdlHpbUqk7tYmbF
HnUip4+q1VpzinLbcZELDm3+bKT1bJ8aTLzp0SQx9CicRTZPLe3P1gyB7MCbRoaX3Qd2IeeTxMhz
0ihHG0SnxfX/KDuP3biRdg1fEQHmsCU7t1pykCXbG8L27ynmnIpXfx76bNxsQQ3Ds7KBqWbFL7zB
3i5Y6hcvA8u36dscw5qw1UaFG7k0vuGPUmMJ6oGk3ROYJs7GBdigBtGEFjj2Ta0SIuIFHkBNfW8o
ys9ezvP2asaZXnyo+tZpT43bADFJKr3Kn2ruHeVQ4s78O2wtbcY4rtZxZO1yzZw2xtgBXZXA6OB+
0sN1v3pC914hW+Phh/pc7iAFgqLCBginjTSKAHx9BArtjoismQZMP03pwN4kPSnuk+y6sHxsUf0e
z2T4eF4G+UK3TPwyLtruG5aIVXwcPb19yFwvTR/yoZlOuRpl6qfBm0zERs1C8+NaV/qNtDt0nmd1
qI+GhpbghjRGz4/VMHRJMMK49TYW4dnnSTTeFxNtSPPQlNKJXsNSTcYPCxDpGxdI+bMzIuUyx7GR
nSJ8PpuvFsncuMWVl8tI+eN36FaoXD2D/NHqU++G0b5GSjPeqmimaz+IkBQkVPS6RH0mVI9Kn0Mg
RWW3xBEGh0fdAj8Szw4C3048V3sUgOeKkzyZafcw61I4jwifj83v3o6c34iMluWOZN/sDurcdf+T
rQBLWlYVOnoc8oReqUaHtNwsPXgAMQRQ+9nCY+wnBaGx2thuZv720MYPsS2dIm0HvlgzN5MtLO1X
Fdla8eDNXh2C2QbQm72GNfv0CC1Si/5DhEY3/ZRe7OuUwew5iHhuROBm+XDQWEP3aCix9ZLh75Dg
eCpVUh8KXdHZseSEIHbRKMZBKk5tBmOMavYZ2ZbxR+zEaJ8klqIq56i2M3E2eycTgSdi03kIB1fd
xxDzsl2Jmrj6RZ1UD/tdFCV8AAtqvoM9XhY/IQDXAiH82gSn42AUFUzgEew9VjOmtluW0w6mFq1M
NCM7ZV+aQKzA6ZPcP3JDCZT1hCi30dBReMgVOacVTgdtZ28qTVGrvTDd/EUxEhB9ldKb4S4vDB78
GrmwHYgMfdzocaFHe2eeZLIjRsR4Q+DlmfiDJip5KSQ420AZRdNvNaxj+43dddbr5I1SBGgN0dNH
PN5JtmPpZT9rWcfaLvMGQG9dnDk714wGwhi3DInQvBrEp6F4CLhLp/3pJHi1YNcq1P4/p3SAGZVd
AgMLMUPKJEOkuwkCuLOmd76dz8klLarMOqIvHm+ycPHdUebJaBBOKWyJ7o/TWshkVEa4JQSWIKec
1EYMvFec+DtCExmxbjROTymVojaw6sruN3HhDu4jaWcbPWGanPSf5aAU+xzxEUI6CvfeXulapwB2
VwoJ7KpuF2K1X3mpVDofFKDzAR5IWl0Q23LGTyTKyUtFulgcJq/B8p0IQ683o1HJr0o5gI/2KzvL
9WCgp1wdlFYdnE0TZ5ayhXID8htvkWozFNY0BCNk8gkKIJCkAofWSBl/YUCMaoZTlYa5ZXMDcHL1
XFJ/oWSHaoOR29/T1EybbVgnY8pNRQVjM+lOax9qnB3OAkcnEdSj0V5iw27tR6eCZoNBOlDT6lyi
AGFubQVMaRARlyHMoSQaSN3MNCjIjq5XXEApVw31pVCpk6AkOM4fMAqB8zCB7AWFAEx3ibipZX6s
aQhZBI9mrTgLXrTmZkZ5TQLAbdrnqSmsdKOVboEhuoNw1daYiv7JnhNF/hpnpUREMk/GY62mDUit
HCMPzEAwIWkDg5dA/1B5Y/txVkWfPgDN9zC1aFsPMSVYKKWqPsy5Fn23kaprjmHvSe4tEkD9E54c
eD4D1Sf2hGzX4nmAFHQ0+AKpJ4RSy5rGeibmyNjxovb5xk0o/W46TBHFphBjdrBDBPsvkTpYPwFx
V/SfO8+J9gr2CocYHSVc9po0xaoZnIr6MM6jYgTgxONmg/qLlu/ymHgtmMChPDM0Rt9dLecSraXG
HvdsotqC+pJMahC2npE+yazFOQvjx5zCSBXVgT5Mg/eICjXhkhlFhfaSzwveMMOeMz1FYSOjL1Pa
tyhiIt58sEUWq1scTUnwNBClZlCmAPc2VlmqtGKpeOPa4Fs1muzcZLVXBAMmwTmhSJeOP12FgMTP
OteatsLzMoxoNGFVPn7KrTwSj+jdYV44o3Pt2QjPU4wMQU/SMvF5qTqPrdAW+raNAa1bKfrJl8LD
7X7LLEPBjNSGTKOrZvs5t3Wiz4XDIM6tzNsapooNL6bvJigjWT7FXFY4642ZO0fP5tCGO48oX6A9
PnrNixPqQ3LCDiR+RqvdkdtMQv9DfSiB2Usztk/K7RQX2RQMTd9khxabM4vONXURVBY1PLT9vAES
DjCzt6IgnFKQ03lsW9/CWYIRDPVZcbfgComcUY6pJiyvu7mzSCKVWAuilDuiRC3FytKHKbad9qLY
OnLzOg6KB9G6Lo5+kF2Ic0GndYgCRpPKuuUyDYahCb/aLvgY34a7tJkzskIYKBRPg2qcCuckIvqj
23Qahu+yN/HtGAx9ardEICGzD1jXfkGQogJbaY9DeuJJd7eKMc3FRkNG7XfDDZKGwATsrvnVpWXy
rc5Vc3rJsxI6lxrCTSvG2PgFh6CWF6cFCbkftUJ8j4x5kCc1d10ceJQy7T62YdOdchRxyk005sZ4
SDtd3yGc7oERlFEdn/LSEaUK2Btz8P0w42e4EZYseciMuAcsQNFDcZ9VZM6b00j+9aOehfZfFdvw
EDLXbMy9gSjVbuIhy7feZOEaVvSGgk14ZcR1HflI30IhIT4HQqe3cMRwBZ/QOUQOTN0BJszmU0Eh
rds5c1lNG5IaawwAS5RfZF4DOAR8YHtym9cpN6lqzeYr1vXZtJUDUq9bDdCytqkNbIZ7+o75a5ny
Ebs80hX7sw7utf1SKzhC4mue5+ZGzFZkolcau45vxliJBDr0pfl72NrT9MgjPHYbbu7cOg7U4Mh8
LRUIVp0qmDWDb3ZwOAD+np7Mjp8Pz4BbTARImdv9PkXqrvWTBFywPwPEiEy/ztO8eBwLoY0Eifbc
bUl0VAwpRWOOlz5t2o9wDNpkb6PEa+0XjPpptEEE+Hi2QPmwkOyu97OGBg7N7UKtLimH50cTc1Hg
vI1pxC6p0eYFgI5EV7wNDfRZHz277pwXHlrN+SJijXDfB3HT/NBCq00+1GAqtAe3bXgCEFao5wuk
GQ3ssJQLt9GpvZ/crLxjRTlFFRoSRJO+Wktgvk0Lo2Kb9Uod76ZEqK8tmEY1aPoI8G2IrAlISTmK
37ZIOpU8zlY64Zt4jSjFnUb4GlZE0cw04aIvcCpakOtmmEo7CIcmMzy1ql7vwlBqG+A/JbUIowlk
Wzubgbdvzz6kLDN08fb9qt268LsMj+wY0tn0PjXUAK9rdkmYtWNpeOTORlrsy4Lee6rl7F3XjV6H
JvLujLeuUjIeIEWAFUjnUSlc44qGWKgNDbPoPAkl/2akuom6n6VvE52cLAhZyh8j/td7UxkycWeq
102bP2Mv6DW6ZCY1ylUFPp1qpQ11xiZXSTBLjOoT6HPIHE41f+3GvHiZomZ6/ecJBt2BbhBdKn1h
h19PMC2BxJVZE5/jkOaAH0Mn/WSONZpA3YTMYwK1Sdxpo9x4ufGhuCgj2+ki68huWSbir1IwpGhd
88ScnBHUjLZtFYUYQKbdB8OJu4092dkBBbcq6FER1ihUwhN2etu7M9tvrPSCVSPLRh6R+veqpZBA
KaxbiAJnfGKNVy/stSelnPIzhSG4wVaYTCfPoUJseRDk35/zG2vEZQKAK1jgdxAbuHGJbCFParPR
JWequGV2SCHf4IIq4BFQtBXVlyaDSssJb5Bknat5PlYy4nylQoGz1I0D0kmNLncoFiY7dD2IY3Ok
liskHc6guJMfQxv9qzrMgmpDEI3aPZJ5Jt3i6zVrtDnljKuYUWZ6NjwltiYImtwMXgic3GrfONQl
P+W8YO3h/dm6PRaAOpBJsoDWA/T707j6a7fYRtK6SYrvolGqxa6pCwISRYFH7Dtx0u3bss6GU2I2
9j23ghsIBN1FaOyOCwKCniaOAdff3KWQ0wRW7mdAMKRyVNwyhfp3pQMBEEKF1efkP8WUQgLSEazw
7Ua3g55i6/807NDv9Orf/DX0PIE0AyGma71qX7TOZOF1oWA85oI2Ieyf5xOtA0zFrL6qvtSgzbqz
TBt6dLCHvicOonkb0DpQMTWYPO8vys3pIYjgPzJ0ci8LtYXrqVEmLLs9vRMP8WBlL3o2J8cWOzak
K+Hk+ENaTQe9cyDnlMY9le2bJ8EAEgacmUbsogq5VuZDqoxYBdDNyUnL/KveN+EOJxrYQ6YxnCHw
3lNguvlUNj6KqMBvEI+D7re6ljXUGOfCkOlpxCYwiMbRerLqUrvM/Ea2wFKTHrtXHuXo3orfvL2M
vEjPaAhYwxNfy89MaMi1jellp3aCFYF5qtskHw2rlxMs3j+ojV44gS2BAAVuNBXRZpBkOjsH19i9
VBs4Zrbspbdt0qHwXhNlUud9SpRi7iw7S6I9XvDSPGaulhabEK7avZv+5ujyAaB0F8sgdQERrXZJ
NYdOUyhzdpKEzzbB+qjbnyCkuupyozntL9wMckQ2kUyu7iCE3xqaDirnBfQpLaql7/nXrVHNMg3L
TmQ05XP1kWXK48DAJO2LQkKdBGgK/IfH3j1juttDyhcDWjRZLvpItr56VfIQDYbGlTkFTFUavjGm
5d6VRfIJOcmC3AbU2N5unDiGoKe7jymeHug7KKb9y254Bt8/pG/+Gq4tHSwhQDWQv9eTYOkgit3Z
zk5dq0QgmRbxqQHf1mdT4YX2IZ3oS+7ozS+4NeJJAzW+TQIYt3PyhJN7dwfF9dZJWgzIAcouneA1
B8euxn5QczU/dVjUxXY7bBclPD8vQ3jyvYC65ujUnNVIJw18fyqWy/Gq9wtjDAYEkRUUNDghq6s8
g9ihNhRjTkpk1Qc70krp16Pz02xL8eX9of7EiOuxLFSFLfgz4G/WMSvpVgE7Ky2BDUT50TAyxdoU
WRt/lFFals8YzpXf4Oor0Y6uShVDmO808VVBcds8m5mr68guJCiyxl5T/x7twfnSG1Gq7VRtVOXn
93/sW/MCfBioLVpoaPyuwr+snrshTtFzGSkKPLe1eElk01+M0A7vBD1vjkScBQKdqIdrYbUXacsi
cy+qk1BUfbeYVtPoiVADzKtFj/39z3pjp3HlLABi+E7gRZZ//+v0e21LU8nQqhPEfIOqk5OP0xGg
jngclUajO4yc7GeJd1+FZkHujnc2+hvfCp6C3ghPFBpWa6wDkhszFg9pderqPHnqo9z+0M7t+E1T
R+Pwr1/KQIiTuQg1UyRzV1esUjaD2cpiOAmIi5u0g1KmFDBQGkPPLopiRxe1m7/0uriHU1ku0Ktd
jpYTFwuhGbkZGeJqPetiUJ2QYjgtMzd+yHv2M0Uax7wzlTf3OAwPiNgWB4niA05s1yvZubEd62rT
n2Yn07ZTh8JAIZp5jxoaFgRN0x4mUb++P6fLT7/+NF4OUOcuPUpw2NbqErdbJ3Uq20IoVVdj2LZd
Vm9LOg7P6gTFh3S9dD6UVWPRHQ0FYXDaZN3/3v8Jb3w24QY4GZdghxhn9RNayscRJVTvKBzbofWL
zpmv6fN8TrDMTIMSyLCf9ejovj/s7aLaxDl49sJfYuS1y7ZapIk1EtueShj/ka8NSvrR6ABPvD/M
7cPE3iFoVMFzQY4EYX+9qkpc0Q+D7HyKPDBnX5B9gWA80zUsX5rZ05DQjrGejH0v1pQjVhlFtxuJ
xoXvuhlaLIeqh8b56f0fdbvqC0IU4CIAJcBwzjI3f90ZTSU9NKmU4ZT19uTrnVVDtzbT6cgtUxg+
ii7p7zAJxy1AtOpodFQF3v8Bt5PPD4DBBcaNaYG1d/0DlJ5eU29l4wlLOON/hlSM3lcyc/7nE+W6
QCdBUsPRQuF6ia//+s7MHhvZVs5wGhadj8zIXqCUuVuALNWD2wGnW5oWx/c/7f9F3q7PFAUVbN9s
DRHaxZb5etS46mhz2Pp0kuzaD6DzqypgMVSMveul1qoA5HuOnc6g3AaJmABRW9QNwBLLTWgZQvdx
z9DiRytWolMxmCEOu2C00HvByYbQLm1bZ5NrU6gG1PqpOTZwiMHdwHI2CbtaiGEOgv+fVeSHymDK
O+3cLboZcK8md8B6bQ6zpxxjp+pz6koPFj2Nmjlwhq5/Fnif8r8iqq4+0yxr6BOMcWw+m3TI+ycO
lHtADT7Vvmsgmrzf84BcfDAp4Ee2fTyM9gM2JuiMNJPd2HQOa1q7sR2p+ZYqc8cmU8rutQtF9YIW
iFedaqs0flA/aSXF3KLG4JT7QSs29oKPD6oapgEYzj7bVxO+a6/EnMrvgu6sd1ioMpSBmRacpt2O
suGQT/9F5eQ9IFsGpIC917lgB5zZ2w9qTwJDg3h48KZYX5yIwuaLmcj0OR3wyYPXHXpAbYbWGoBM
NOm0L+F0PiOPQVOaGjfng4JzTwUHqGj0OutTqO9pGCfT7zRBHGM7TeqAN20C2OWIQRUM0NYawa40
jqFcaFkPnxM6IfW3ePSGDyFU83DTmBZgicGZxfxUYVSDfI/eOOMHvYpSxQd7HH8OSbXSQNiYYm7B
6dXuEcU16Cl1kgNib2PclfzCivPmPyaJllpdFVER9Im76IHkjvs9zLK+vBPd3NBmKIygE49CLfEG
tQprlSUiMDzZxJaYdhuj+oIyjIiQMKH6j1Fva3zVgWbIQEmQlLkYmTPpYYCu+7LBql59yixPAMkL
u36CXwQeeJd3fP0xiWYD/TesrlUapZ5Rzfcu4iXuXR3L5dfCwabGAU969bymbiwGqeJn4vQAUWx4
hwOE8KQEHNL3X8LYmT6RdpYAXZv8sYX1cgD2op06LHC/W7kyy3+N0/94JfPU8wCZhDSrdw/FxiLv
dLsBcQGPLQlNyipSGa2NJzR557G7rUPy6Yukw/L9PELqKimAsw4qxSnaE8ebheL9QeukNFvvFxTb
4UOuAadoXErOTlbmn6KpjnZhBmLyzt5Zrr7VGgBJ5crk4idHWaeqHoliP4QtrIBW2nuQTcMFe8h4
mxmldmeom9rJUuqknEDVhjgcHsb1LaxTLyLkGNFsbfT6Y5YWYHkGIbkZsjKqtWCoourr+1f/TSQD
0IS8gkmGTEZ2vH5uqsKBqqbXi1GE9RGRpfKYq4ly0ct8/q0oAkhIWqX39vWS2V7N6SLxYOrE4FR2
QTWvnptkKPTCQ+TqDNIUaBTgBvv7DF2PHo+ddL8QA0BWzIqttgkIbuXPEY25aCPnTokXzJ565829
mXfKvUifuhrYbpKCdSVxznA0FcKxzq2YjeNMwrLrMlPZaHqv0BeDufD+pC/HdvX5sMXgWvwhJBNU
XK/zPNhOYzaReW4Gy9ryHoy/kkxvtN0MKaPcqm6bfBRRXCXIhKYoOb0/+s2Sg+5eGii0Knn8sJa9
Ht2ULYZSoEXPocUh7qGMwKBsxjPujIAKKBnnH0yvVO6JBr8xyS5IUN1aSFQwVlfDWvVkuEPv6mcQ
X16Qa27cvGQEir+ySBTqS2Lr3qf3P/QmZLRJf+D5YEQI+pqC/vWHygg+nOKF2tmJpf7iVhbqJkBy
9q10jF+wUDyAqcBZaVia+t6kUVbd4Yu9sc6eg2WIhZov9/da2UOMbUpfztDOTSzKr/nUG58x0FA2
gOuVQ5pP6jGzRX2B+NzVdxb55tYCe8360jaiLEqNbXWu9b7L+UtPO6eyk60Pw2l+1huPBregQnmH
yHV7VTMafAhYF4xnE6Nfz7RpGGPZcxefOaxLqVkpt2mtdtgoE+NuCu61g+JVxe8avMdn2DH6eJz0
Kfnn6b7+FatvNoe4DedR1cC8huLVKm2uTKSiDLCX4TR/o8xuBlUuROMLrxD3yOZvzTisBs1j13HC
1nMgcyAlxcSMT33oBDWwFaCUuqIeFpn2+M7y3u4sjEvoRaokQiTBa+K+yO1ctWs0ISOE4gzUClyQ
eWUujvQh7RjglNn9CpV0ji9ZWPb3KJi3R5kaHSwreKekKthIXC+3kUSyhEZkn5U5BO0sgADIjexj
hG0rJ95ElW7dqRe/OSKgQrYsdSNS0+sRXUDZXkmt9GwUebXN4C8jb6oW2sfKa2xw8Lp+eP/ueGM1
ye8pMfEiL2215RL9Kw0zey1U8Ql2zrWWeWdjHo18mytpqAIE7uo7g72xmgbPICJIHu1tOlrXg9mK
akFWd/Rzatve02Sk9mfQFfNJH+baT9ViRETfSmOU20LnTup3852EVvDJbOIauDc3BZxxAMDR5HN5
Tkphtjs1nVQi43Suyo2j12Dz3p/Wm3Wk0s2O5ULQbTbwWsNeBVtNaKPWfOniA6OF8RGqb3rGzis6
ZuDo/nVmHQgLNqIfBDiazcuzmtkmcaCXpM3ZQhFtV9WcTASfOnyCDWerlan2mipR/EXLBuPj+196
O7FAsBZbgqVByb242kDeoFiDpcvm3CWd/lG1Z+MpVfI0SIBv3TNWuXnR+UqX6I2bF7cTpLSuvzLK
udm92GzOdN7coyW69NTwmoMUHQp/RiSy9vWkvlfFfWMtPcNg/1AwRl3DWI2KEFqeF2JCPSCHnBSg
kaw8Nwh/fh6ADW2BHPd3Ns/tMwNrFTQEvRKuAhhxy5z/dSjnKHZtRdG6sxKa2SewTmHzy1aRnWbL
2gVlPsRCzeQltKz8W5uHSXNECT6MPOpScUkn519X2CAFsoleYTxSjVz9GrDUHK3IlecGjXLk3BaI
gpC/CNvu3be3BTkH6i6pKxEz+j0s8vWHl13eRw2y8WdBDSE/6jOiFsmghvVeHwsqu8VElXwzGcLZ
1rOtNM/qTDgDOLI0pfTBclTJl/c//ubK4hcBR9HgBKDBcePlU6FgZ0ZA0c/V1AkX2RGtzdAdJkU6
g3zHiS0CoBgHIiribl+QebvP7/+A2z3PRcmtRdvSIfRYx9Ayd6WgWTadTZBnL5Nr9EUAHymzD3Md
6+YuhiQ6frc617hbTFgSz7/Cdx49ZBdQziFT+9O9M65Xgwurs8gXxBMw63o+Zw5L4JwBroIt8BVY
SHUR5GMp0h9Tjwb7Voi5hIACZ8D7rCWN23ubCoM+ABp8mqPdudHXm4UlwSCEqN3EnZzfuObyT8sQ
5hCOTwJRb7NFDUQhcfTjCDj4wS2V8QlpLmSYKM1Pwta2c0iBN/Pn2qnLo9JFXe933BnzveO72jLM
FluGAIkbg6ABH5PraQvnwlPg/UE+o5An/ZESdnuIsh5KRmM743mQlrxYGlzFXTVIJJfe3zC388IV
pVp/snjCcTSwrsdv6aZqzIv+ULtGtc9ZBpvHAFGwX0PhiL2OfE6282SWprmfaWNRoa2RqHLjdeEU
aEZ1V/PJXO0jJsQhO0EAgedQ51hf/6ACW8QwUhIcNCFZHNAgq6UfgZ+/9zys8iAmHhsgOiVI1XCL
3Dy6WedJ9Ncr58HJFBg7MD3wBR2sFDHwrABcth3yorSDAjZl7svZDuOgnlon/7f78v9/xtK7oOLw
Bpe5p5FdG6XiPqQWMG4/V/jRPlrx7YC4NnYRd4a73W58Nb0LtEloMQLZu55dL7O6Jpxs96E3ddSh
U6mVR1MJIUOWURrUWTxtHEWzEZLGk/rOS/XW2Pio09+kmIMGzfJ0/vVQxX2dV9OQubgjU9U+FpSu
6EOFo36M0kYoB6R6hOdHsSw+L7Cue5iY1d24zDS4AjiitBEI6tZtYxMm7SBJSB+UNrdOphiKDTeW
tZsVrQ0aKZVDG8X3woE3vhn5KaTV6HPyNNir46Vx4Vup2nkPpONJvcngxSP03ldyY5txchYtpAfw
LNZHoxk1/c7hfuuLyXZBXqFtQWVyNTi0X3S4KDY9cEyrrTN42UEmoXGxVe21LaJhSwXd3d25UG7O
FRo74CQJR5bGOat9vcqg3MQ0I5V9UVNhIMOfmK3701BD7bm0TORfoUd5uR9rw2A/F2oqxdepqehQ
0oeJP+RuZn2Gh5hln+Z5wAkns4SEHiUnpxCvKDWFTQWVbtb6wFOrxctpsV95/wtuPwBVnCXq9xBC
XQQVrj9giuYMn6bIvvT48SK6Ummtgz0ETHY1cBIjr5673FA7WjbhRCsIeYMOdkfbG3iHvP9L1puH
JBLbFrIQtg+hjrP80r8OTOlN8GGogl8k5BO42p4yI1qFvjF62qjej/uqdsb2gPOtmn/X48qDxvD+
L/jTNv77VacehiQsvUXyIJUMfrWaqC0VkIFr9cEDvi42vRpX4jAn4Nb8pK8dZROKOT0nWAGLI1VN
7QvmEFwivjRaYb2MJZwAI0g9+l2PTcgBQbq1KJ05aNUab1MfQZQJ51hsMYsn4Pz2BMGEgZ4rEUX2
NtOAlOKFqUbGxzwcZ2s/TcP01aq0fjo6Ya+qmIE0/bAXVl4OW2FGuB93uiqeWgLgaGeasHKDLvNw
b3KNOWsbvwgHXa1pX+XuBupI0flE14gwG3nP5Hk4ojxX5GNd5dNuS9ONYrUOdK3BsGBomOOYaR8z
VUzHRqBK/KQZrd5skQYwzA1WWL3zLRnn+VmNwHEhrIxS4OH99VifaLQakBLhcSRcoFa5VlmDI+ZE
mKdHDwK6tLaz9KF+ErWhPLaQZzZWjn8SPrx3a4arpAa4MSd52YLg2mmIOstG/Wsj4ngw5q1VeQ8u
FjVBqaTtsS1KvrGQk/0xhSbzj/0FRiQcIq9frifCgLUIbOElhpLqiffQF5a7CR2KGj2OBxviMSip
70/qTQzEYJZD5u3xcehkrzv76UTzqG2q6AIKbNYQwI7BdkW0Wg1/pvEnqVippbupE9ktnCgHbrXT
STXdxFYUnZdTnN05+bcTzi8CB0STdZkDZ3XscMeiOSxGcSncxvopETT4QgJLI7pd8Jw4JNwrvi9h
5vU5Z0CuPRyOaakhoXa9wsRCU4w4pbiUltGddYbd0fCLT/Y4WXdepZuhYCqATF5sLJeq6PpK6aMh
JAvBw74B4ffY6/H0iO5TDG+uvadvejsU5dyltbmYSy423Ndf1WBTjnyoZjzA/Su30ku0JDC8xrtw
j0nlzja6OZuLoia1TtIflXdvvYtUHUXUgu7GWUBQ3aKqBwReK8cT2pMzig+J9qkfrHsV7fVjhcgk
pTj6BqTBNOPW0fKAFkcPoMk+Z16MsVDX1t526EJ0q3H/6lJfqVBPHRW99xszmr55hXQ+vH96ljm8
2jmEVH+s46i0AASxVwnMNDZ9VTdZf1Ej9MA3WWt42YOoZS5/vD+QvsSm65FcnmT3/2uC1mo1a5Ha
dYr8AukQWo1BOxtIsYyREW6qPDQ+yBKrI7+WWhWRxMFrDMSI8cOOxaIG7rdxZivPWm9XzSXXB43c
IutH+ElmCfHdTSx69JAkbe+lI18vfANAy0soPGNw7sTBN4ebGUMwCf1Rin7whFbfoTVNT2lWtBeq
I92pb9GqadJYO4VwXf7rMd/Zvj9xb4zH870A0LlLaaKuLhNtaLVGs6P20g9zGWRmmP/gLdYltNn8
Q16V9p1H6ubUUYnWQawCLoApQ+B7fepQ/rEGwtHu4s61PLWxjbvTZKfzDzK/e5KyN4duGYsHEUQf
txed0+uxwMF4idu63UWtG/2iJZOywx43PGNlqO/a3pr+06NJ3lnAm0EXFVvAuRZEL/zZ11qaizHV
CLNYvQhnngPMVbAT18d0r/UV+DogPk4wpGV6x5T35qAtoxKXogVFaYnm9PWn4n2mw2Pv1EulzSAK
FSuW30AZRsf3d8vN6oGcIupjtyy6pDxB18NU9MhMQ7G0i/PH3EsvzPzMpWd/1EdH+9edyVjLhqTC
z1dRw7sey1SJoGMIt5cpNosTZwCR/4XxacV/bJDsonr5949baoY6cEHwkuv4qVJj6mDJAN9btp7q
s3shwuNQFSG+LsZ7++QPPvjqxiKl560jiGGCQESuTrp0izp1pJU+zqHAPi1pKA9vJi/pafcudipz
XRseElBW81JWdvoVABCaBAg8YvlVemhOKlQb1UAXU/fJAKlUBTlWMk+Y/GSjT53NUb4PVHqxs8B1
OvvVTjlbUTZONnwnNEUpapf1FbzjIevzF8wS3U/o3hAFYzkC3h+KeVy9AopV5ntajmvdMqptcBLZ
FhD0SLpvUpewiSbwDEK74Oyhth5ZUuPOY2CTrkmcBCMXW5fRM5+otQm4HkKYHxKjQlohMclu6JCi
wH1qMFLSj2mMeVygJZYz+XmetphjtpSvA7fG+eWlHPM8KrYNXfTxIc+GCUEBtKDwN/KtWC/7TyWO
ctM3Yn0t3oRtNyl3brsl9r1eY1rZSA9Ce3Eo4K1vO26CdkwrYgqZRvVnM7Fr3IXwXTnU0AVZAISq
mkPoLNXfhod63v3rjiZgpdmJ6ze/wfaWy/+v0BzAnYtnRxVeeN1K8LV6j+vPsMAVSMNBkbw/2u3H
kgoSU4HRoINEB/B6tFpzFoBRqV8qhHBw7MqirWPiWegpSXyw3LQ8IgaEAkaW3rMpWLc5lvotlhgm
hRvaHUuJ4Xpou0dfpo9m/WJ3IjnDMoyPehYht5Agku9H9YgdS9XpF2z/0GuWbufTUm/vFQdu3lJq
GubyxyQdQidJv/4VBbZ7Zp8M5gNKeepT22fJxzC2EOhISxnoICG1OzN+89ZwSy22QXTq8AwAc3U9
4OCVzlDKDgWmPJ1/103ybVyoSIhbhQGCPmaQzMk/ytFzJ4OBwPgEB2Qw8rSzrseMOxe3yzZMLmOp
xGfRT/ZPRAm+x553jyB4M52MREUQPXqeNFgnq/0kjdBUm1FNLzM6BnCztbCqN0YxSpvTK/rvGNp2
xZ0ZvXngGBNMF2KzcGsIGVbvaF8NLb6tYXpB3KU4zqJXwDWN5Qz6VBHP75+XN8fiwBgUwyxAL6uZ
HCLclKPETi8TEm4+aqjaDwP5xp9GEQ/pncf0rbG4bqlgUs1m7VZzWTJ6Lkwt5WxWXKlQwjehq/bH
RFOSO0Lbby2bydNGFAQp+Oaz0Fehox3mGZdOtWz7Xr3EIxrMFjaNJQJ2WnePpHZ7DLhtuHEYk1gB
N6vrLYk6hHAAsqQXRD+SFytO3BcsE9oQAHDScfpxC/OFrMjV31/A22uH3cIRBAdIAVnDTet6YKlm
WYYQKSvoDdEPNG7M7ZC1i6Rk4na7SkoHVRpPi4M8MVGxQ7DxRYfGd2dtl7W7emSWX0GgZC51EQqs
q8uvzyxrwPmOCe/V6QOOhxcrqv+XimlQjw0iqD7CLbOB4yTQROpb96rYN+tNKXdpy3BqUFSAIXY9
CbMzeQoiwvLJ7LISRUmwYR3qKRh1WlT6VFQFmmywQndzZ/JvVp2QkFIB5c//4+zMmtvGmTX8i1jF
fbmVKMm2bMtOnGVyw8okGe47we3Xnwc+NxGlEsvfVM3cZCoQQKDR6H4XyoRQzxel2K7DMrdBaufk
pHHt2puiVtLPhlGDXNrWTdWXPSjJCBBK50zaJ02CT49odubZ1kaJT9tOgZv8Bj2PFGaPr7ZnbXhH
O8ODk1vZ9OigYW1C33PEvyu/Wx7rs8+F6DG1IpIzWQWntHS+XoNTUfvua/EcQ4vwy2kS9IIj6PGY
HRoQcLFE3TqoHh0jT1M+x2npHVDOrbrtAApE3SLfF711QReu7KKl3YsGvITWmmTmkjZKaM3575qt
zgtKpe+f+xiO7QaNpyzaogpnS3toTEjBvTRfyM4QA9rgSFDvu8o2W39sGzfByLOqxlfc4eQvjHUv
OWljomgrEfNip4NLITDzWiVPR4hcZiB/5TNxKcxS7ZL0WZ3Gyt1Ghs4LXljJc97CjvPLZGhNpIKE
CycV7d32YEe4qa9cERf7DhIsVyDVKfgJrNTiR7hWOdRJ1nTPdk73UUR6/K+V1CoaPV6hvU2IyPio
XM7fbm+by6nzWKa8AX+a6thFi7qzRINvrt09l00rEMcN+nt7SkYpYpmiG6BvSytPfGWq3NfKdtbM
E66MDmoA2AYIJJIbfRFhy4BSn1A98RyicPcFxQZV7HkCD5id8voOf/Zl1L1QtK3C7dBnI96KNeXQ
19tLcBFoyGVBwTqcesmBXJYqSjrvJjdA94w+T7B3lajesI2n326rBVvUFJt/PjyehOxB8bEdFwzW
4kA0jpgz3BuSU4vYYrgZp8aMt16RVi8ackp/7GCq0sPtIZei5RxCQK82xFUkGkgjl/nH5CYlLTJR
nELSXBeN3mAKlQ1JpWJgUikCOIK2ETUcuwrB1V0+KrbYk/o2FW57IOW+Wnqo948G2hYxTBGzjtRx
JVBcpBIwQuiTIlNP3xKYrtwrfx3CqUSCQa+H+KSj3YUsYTvhHFM0IviaBuNU72+vyOXOA6/CKnOx
sP8oZ56PxvCJNQ51dfKcYoI+p6Bj5sXWtxAf1c915/5DXRpaetTbD6gRqurKYX8n1p5FaxJ5MBD0
uCQSm8LA+fhNkjeAQ4boVEJcOaXYZBpbG8ZV/DLaQR08RaM5ia8R7PnCR0A5qZ6jPjVxoCe4/9M2
6RTcOTA2vhLQ0KBE2tcLwX3yHNtn2FlieDnhMID6T5WgejUmcIUwl9XHg5vq5QtzL8hCQWBrm1ZF
CPC5YJ8/UTZIXnOvUTRcmuPitcM32DvUID4b3xkRHfbbOi2KXVAaGeJuldFCBcgqDSPMNlA+I8So
J694gXT/BjT1ZyRBEw0h5RB99sdZs2biSJ3qb2jkBV9BCHrGgy31IndO5gTZn1CItjqm2lQZX1CX
6qatZ2SN4aOOFQZ+C3EImZ8OB/A9yng8fBSI0tV+ovwwPlToCToPRt4Wz9QaqnhrYY3b3ivQm4z7
PoGqfWILldp+7GcD0ylUJqG5KWHrfMoGtYqUj+8unqtYroL9QQrjIi1WgfEjWROfrK4bHqamHN90
YMmPAQ4FnD6zrf8oaW1NVGe0GHfcKHM+fKWhmEPBkyccv0BdGsGoqSo43WQxFF/Ep0bJorcoyju/
cdQs2KJE2G5jRTWfzbgK9pRV1JU06vJ8cYrpIUFJZhd5y3Jl1jgzPSs9eA6sKG72SenN+sZzByvb
6m46N4iQN7Ntfk9cUT8J+L2Z7yGLma4swzt/5fyc8eAixvI7CH1gQM7PWWbZCCN6enyKi3nGbz4w
Y/Wz2xjt4zD0rQtXOM8fuZed7wWcloeiKLPvAMZD99PM5W9/y5KqSt60IC/tf6yMHtgxyVrFWuvj
yHCz+Jk81mT5mqyTWugiHLXoSPG+oLGqARd7mPQkaLZRztW0USKUrDdcW+Wv2xHwsgOJHDRtftpv
FHIk7Ol8aeIcsJWHCPKpb0Gm7hR1KN5ity2aXdnnUi40smBLonXXxsmXOfKMfKsXyvA0aEkNkl8x
wtRauRrfL/yzdZBpImsgdRZonS1rPdZcYKY05NpLUzaZ91wFkeheJh7x+iPuZe3go9jkISZZmF70
OlmjpTw5aTWBk1PLPtroTRJlbwCpy2Grdj2dNx2pvXTXN1ORfgWrMFQHbPwG722sxBTuSjpGz402
qeOnScz5uK8CI1RXHq66zLwXk5IaVgaycJxJyknnC23UInVFYRovcD7ne3UK51+uKAvjs6MH4cHo
ai/5hi4h59KLhth78HKrze7NTnTfDLtGxDQCnf1om5lpfmuyqH50BsoVB1C2QnnUirTPv3gW1laf
cqfXlW1TOPm3LNDjNdL7O/vqbCIuLxWDA0VpiBtSXTwxIht7TCfPxEltnRZxfBzYR99WkbX91A+t
E29ylCSjO1R1B3inmcBQJ5uCz3NohsYuDZKU/3u0u+qjsYbfQi0fVDk9Gdl7PV/fGP0mUeC9dcKJ
2dHulMgIn+e4Lh8C4FHbtMjyf+oA5ccN6zO+zYP7QfE9WN+yLkFBlDcEhYJlkOmDpKRR4Y0nU4Az
3wCcMX/ndhNb2wHB0c9qFw0rU74sEaDtK4tlYDPQPbhQCTEij7QRlNdJzWPjX3XoHyY8NfcSRrJJ
eJbjV++mQb3VnKB8aXnoPlE6yfYrIeTizSJ/hU2FkFIh/RtvsfLjqNdGx6PklOozsjiirs3OV4pR
CrZ7iFijg6yN92pPjb20pr44GkjIYsyGeYOBxD3BWfs2KrORPFl215u4jKDy6mteliABBApm2FiT
tsZguQx8/GrSL1iWvJgJgIvcS2sDCMSweU9tW8F9yPT+X+6PfN6VQp+fg27+hU84Uv9q3zg7pZVC
m/CvXxVcWdbMRuXRPz9RMFtQlCHrRh0MPOb51jVjE42EVC5gZTr7KHF/m2Wnv6mwop7TrK28lbzz
opYOUPu9RWLQR0RzanEdzrGjjnrnTifCObzvqJ1fKhSED26sh58jMVubefQ4H45orO+3N8uVvUIl
R5pUQvHkKl4MTcm+oYzd26e57buvfZC2MU0TxK93AeIVL0ab/ReXnvh6e9QrC4zOFGB9qC6kQssX
JoyE0atayzlhJJz3GyWO0n3v2PM/edcmT6KO/7s93sUrhvIBGT2AV0e2GJeaRq3TN+0Av/00I+t6
l9f6+Ca6RiD5WawhLS9SrMVQi8fzbKeN4paJdbKLHKCwGzXAdFSr7PyojgZsdZz4kHp5thuNMTkl
hrVGIbpMruDTULinbo9CBjIoi5IFqn/IaweeehrN2k3vzbyq2rsmaOaURmHd3LkF9tk7hDPzX0U3
oNSk8BCf77OuNp97Okf/GnOfvNZACMUWNkm8L9JoWuueXO47HAkAHxOioJwby/qT0mvVSBKqnyoF
JV1XHYWv2s3wNgTTKJ50VNcOQYhT4kfRVAAPwY1IHKwU8lj2UGgHjE1Chn6CxoUOt+tU+FqbzmtJ
pfWOQkN4f3vjvQuDnIcSEHqUEmVko5C1TOe8Nh7NquqdEzqstnZISSsQY0kzW9tUapg5D1GndoIF
sMd7TQz2tO/C1lO4keMO7IBRF8o2iaF+H+C+aSdeUePwaMxCAYM4meqfSo/d6eB0RXcnNHUKtqFT
1ummdkenRPFVVxO/1I3M2808pq2D6DRgk/iA9FJ/0nRTJL0LJDryAM0Kv9Wxunu1hGUeAmgY0fdC
VYbPFASb4sektfpX1OIVIgN9HHfTx9VwH3X9FDw0dM+/50NdvCJdLoLHgWcy3gGwH8NpUwyd9ef2
ql4eZ0kHJIJA1Kb9uHxGWRh0i7LRnFNHvyzyg9wKlF0BXFGqCuEHsVb5v4zPjAfqFT8pikNA487v
gy40FNSXVeuEuxS4GaM0yf5SWhNIb1vqwamddj5oUyywebDxctoZPeH6vsJV9C6KHb37MZQ5KUhS
zohEy96vL8C5YgvigTHeYwysUdZrc/K22wu1lGplr0vxT10C/GU+stSIyKumGNEn604oPTn80FyP
fH3GdMWhYmq9haYk8Gejov+XpyLdpbSv3BcESQrsHYvI0Hbx1OAZU1Es2CqqKPt0o2a6I34q0tC3
1d0i+8yKh/Nae/kyjNJapkhNqxctITTCzpc8TGNh14AVThyJGeJUGW3UwjEe2rKsNo2neH4x1j+8
Xk333CEfbrWybGwutJTAK5Bby/vrr6oXeDK3SAfRnSZuzlfNC6IfsPKdndTNOcyTaL42bQ/E7PbX
urLNpGM0skHU5mUz9HxUpcuUuXec8tSOQxn4kJAC36lc467CJMQf8dDq7gmP+V0elsBSbw9+eSXz
hKAlwOUomaDLwUuztGLXyppTXmT6nVqPZbxVXVw2E8qQ3zFjS3/eHvDKDQBUi0sKQAwYnOXWhAlV
2vmU9KeyNtreH4Ny1O5zkYd+XEXDNuqrkKdCnn65PeyVRabuIVl5yGVhkCh/1l+ftkvreXYjMZzw
NzWy7/wAmAiOA2TbH8K2an83UmL7qZgx0f3sBFO3Eruujg+YShrL0+BYprmA+grSsFKcXEVHZ6mJ
4ZEJA9u+w+Q1iDhNhj2p2Ca1bnwoFQtvs9vzv7bsEqLCF6aVye17Pn8DonaVaSkayHqq1RuzS2J3
b7p98GoUer9BJgJ72XFU4pXCxpX9JZNMqggEI4TCFnkRjS6vR6OMec/1cK8PsR1uIrxy/tWDmGg6
BN5ainEl+KG2AKRAohhgOS1Fuwo7NWp273AaXSceH4rRKP4jxiM4nTp22h4FsNjfqWwhHiCxB7+G
xukVv6nHPtjqGBOYR2PQU+Wg4BEEZjiEkk19zMGSDeksER46002+NHkf2yvf6D0rOM8apE4EhSAq
4VK+YBEJBj3Ry3LCeyzR4uFVx6vZ8Ks2C+nlGwH+5WGavEQh5entjAdQtFMwXWj9GR+p5thGUVzS
DMVrelOOqpL66Eup9Wby6AlvY7euvLuqyst2MzhNZWCGVOrp9wrBx2FbZqPzHxZO2jescDh/+AfQ
kDTKoUw3wxxCgru9GS83Bbh2tFQlvF9ilhYPrTFztMpwlO7EVk3uGi6lLyGvz6c80WOfU9GvpGOX
bU/KWBLJiNIkeAWu9PPd32lwCj216ZE9q9Ns3ohiTGgF2zUkO8MVubgnDJpYd2D0Y/6IRDwcOUvo
9FthgTevXlgQUyzY+N/0UhPxq2bP9r8fXRMJlyMeUvxDzWiZMSroVyVja84n3Ys0A2FZMwLU58VS
8E7s00QFqXx7xMuQwIgUpukHcz6JieeL0oyVh5fNMJ86Ez3bwcz0h3BU3gK3IkCVmGX8KohEh9uD
Xn56CiXoDFNZpN5JRn4+KA6Gudt0nXoq9XLyiyKVJl5N9N3N1LthdJq328NZ/HXnJ+p8uEX4GWhQ
Igo7qKceyWYMW7zuhxFZ3/Nk0r/cHukycwFJBCOHygFlDERAzieWuuaoZU2lnqp8avdOPwTOntqT
lf2Lxh/5cKq3I10tw2xBds6pm26xnsZrY3P7Z1yZMO9qtjoVBZgcyye2wD/RmaLAOjna1MwbevU6
OMBQ3bVASFeO1ZVvKTNxQjvQPEKu/C1/3alm5NZlMZQ8T/psPgCpmMyNaWVQqprWvufNk2v727O7
NiIXKPxv2cjhEXA+Il5IJlS3EWvXWik+JU4aHbzRHJHry0XozwgLrWQrV5ZTlqbIkKghkJQuAkcT
trgU4rZ7Kvp5nHdmbvXui5qZ3rQB0xaYK+9UGfgW2xWmCqkRT2Q6r8vOMJhV3esbTzuVMQEmVwwv
OQAHb/SVKvhlNiLRhHQ3SETkC2dxCpWomgENpfpp6Eqx1VqTRlBmDfscdh8uEop6j+hbgrJeRx35
w5+QE8KDCroKgK6lqEsfGsZYU5o9pVmNu1UfB/dGAPIEbrDwCyQ71kSY5FyWa6qRu0mZQ4jH6uIT
xjXFRWDYOjS5wsSmK0ER0msxJca89FELEm/rQTR77ZDneVKC2tvGjcBuCvmXNWWMKwEXySmYOhLc
gjqEDCF/nRce2XVhJIN24krOPs+Nlv6GAp3dmYTdATPQ3Jx9TdFdZeWcXtvEVKcdLlqyoYs6oxiq
KVbrWjvR9TUO3uD28UaREQibSOff25/36lgWvC70l6jTLt/MFKDMtOTPT1ZZ9z9qPCDRdrAARPca
Yij/w1gSR8FbV/IhF2lEqSS4HY7MqzLy8XcfQOhGwFTvzZ+lQHVs5cxc+3ooSCBqQmEHmMBiH2mJ
6c0NldQTitzenTkZ0c5Minbvter8D83+eVM3c/zl41MEIQIe6H0LLwtXZWUKIZpZO0FIJO0IU/Uh
1+ss39J4oYP6Pwwmuxgg9imYLvdn17oVIoKWfipTpFGOKsTyneEq8BFiJbNWlvNKKKcyAz7O5tVJ
BFosZzm4YhjwkT1hLZx4fgr5SuWh7ek/6npQfNHH/Zpr/LUvSL5JCCD9kFrF5+dvjlD3KJXMODmK
W/uxUxoYeDlu4msJXV2tMZw9W1pbCUBXTgQwMipJXJC0FpYNsclpBG7PJvEnrvR/uLYz7Se1lPaO
S840X29/wiurCjmIyxgJHheog/wxf4UYBFx7b55s6qtxk90PRf+natEhRbbRUdmfqbEmfXplTRkQ
qRl5JEhgF5/RcbHOi6lpnWyjUsWvvu294Y4apCUO7OmA8rcO/8JHCSmcV3Ttrg1N7uFAUgLgz8qe
zxWPzURgB2qcFEepXkBv5enBMVDAOQBaS3/wQhqK7YyG/v+Q99iSwgpfllMJKeF8YDtMuyIihp9m
xU79BkkQjFTjOXiaQ7c+qSIrG//2Z722h6SoD3qCvAxAcpyPGKIwoRqtoZ8oGysvseEEGHDiPpru
U3vO05WFvdKTsx15JCVaA6TGshE2ahWUKFPNX+aG16AbebntO3lH2QBflAcStHjf476yGbocJX3D
CePnqFLCB+op2qfbM78Ey0mOJPAj/uU/kBHOp+4aWZi2Gl6vcWjzrcu+M0xUrcf4U9nM45Fbpbtv
k6l6EpM9BKhzj71vV2PzG9wkNeskQzjbRUtkRXnvMoOixkxhg2cTqRoh7PxnaRgIC8fqmpcALgjK
2EFFWgFY6xEEEPVgJNk/p9J/NJ4gwq7ce++x8TylYfPxmpWUH07dUqACFFsaYaHdsemrP5oygcCP
LOuxLiLnEGlp/qloin7X6bG5sUWIL6OV9CuB5vLwuTqSAPScJMGTB935/CmNw80q3PGFhCYR2zEG
AzdSHnntNDtBWUzP8auvkTxZuaMuAxz7keIscCZaXLAPzsctqi7rE68aXqbA6P/MrtfdwwlqlS/A
97mCLTN0wg/fVCBMqV6RlEsTkGXF0pzyJsQnyT3loXaImlTX8W3GftQycvdTPtfBz9tb/vKwy2ck
ii3oEHAHvJ/Ov2J4NMcDIvCqc+KdXP7p+96iPmoH3wbIkp9vD3V5upA4AeBD/oRLITft4ko085DL
tkibZ0vk8z0G9cW9qBFM33lDHjyYGXJZfSTUXdSlOCfWQ6h/sYwuQuLd0uLvkTGVv+JUK7uVHX7x
DoJxAfYUNTu+MzFocavoTVB3QF6a51zo9Z/RU0e4TvQy1sRJL3aTFOThHYnOC1zsC2J058WFqQVi
eobV4Q4Hs8CU0zY7nuho/hZ/8PW197dXfG3ExYIHid0hRTBOzwKmRrtF7Cm7C8KufYzBwxziWD/c
Hm+5mTifsgMkicpcWdQbzs9LbbcKpKY4f6oKM73nWjaeSiM4aQiUrPVuliHxfSiXVyvmtdT2lt2T
rM4nnHLy/Cl2AnpcZl4OQPyy8jsgWriYbmf/1MqymLapFhorZ2YZjuTYtE4s6AK8aylpnU9TtNao
D8LNnsaRnlSc1TY0wNzdhLbABBb+qPGn6HL3n9uLu/yY76PK8McmRUN/GYzSoja9Soky5Hlm9aiX
7jfNbCOANvPjkFfpymG9OkcaiTSweQ3QBz2fIxYQWA1aXY560wAnLqRbpG8m0IHBrtLCZttWofkA
c9gQK9nH5cC8eHg5khJgJwf3/HzgOgqyODXH/CkJoukhTMovQtRzSw850O7idIxPcLbHu4+urUMJ
n5wZ80T2rrf4onmvVoFVhMVTiFtxvikzw2v3WWyOg19YgQEzYWjLlcvl2kQlC5GqCHklWNnzifZ1
GOiJGhdPeMPhb5y13p1qAAkOgYW/oAmRbWmMrw16eULx7AFiCdSfQ0PP83zQMOon+u1V8VQjmbTr
41kzkUYU81PSwG/7YGCVEi/UGKkw8RwBiLHIpto6xgw3tLxdqBWDIZu6QbLJcnX8aImfgTwoW1BX
Dbp8SF2cz6o2tCDr89bbRQG3STCZ5id40v1GApBPnduVH9Oqp5/IeLKkRJOJ1Gh5FPGB05Shcrxd
UlbOvi3Ymbg40ro1hnFLHW1luOVHex9OPjuYmcSVL3anRlvLjRTd22VuVf+Ila7eVZ0dH6IsqVey
8eVd+D4UgqouSC3KC8umkIbsEi7dJlCOvLT8MtQRHtO7fCXJWQZvuSFATlJNAbKCCpL8FX8lHVY9
oAuHTjdmVXhDhWZp78wIuIeuFfneVnhplN6Ag/CI+fvtg345P0amHAYql8cx+/N8ZJgUuR7YPao1
ieHtbW0Q8AvCNXmjtVEWG19HrUvUovN2xDEN5QHN3kc2KIjbc1leCO+ryOpJ21ma6u+iCH+tIto0
RlUYjbejSi2JIIO5Dcto2rtWJ3ZxhwzC7fGuzYpyFEodOIJQhV9sQ5K6ujGB8+/a2Un28QxbSh+y
NS2Ha7OSbOl3zUgw4YtR1ECtmi4P3V0zu/ZdSjUu2jR64ezm0ph2Nl20Nd/ei3nhv4DCicxJJRJ/
2SVSnTkQY6el+7l3y6fOnuonrIQT//bqXRxiEMIAdZACIVSx5eWf//W1QozjOyMFqFvPer1Vbe7Q
sSmSnTvVxcpQF2htiUYm3HKbQaHl1bbYf4pdKQrOgem+DevkSwZs8WB5AiudHPGMHyY6QC/E/3hn
tC5mSF1pBafObu0/Yd4KkJKUhc2Vvbq87OQvIiek/coa03BezL6aM6AQASaGaN7l97nRFg9jFRU+
IrX0u+1Ze5joP64Es2tL/vegcqv9teQphg9NBT16T6W92XdaE/gBClXbPoFP/PGvSxFaAg/IJEhe
zoey0Fia8Q9N92ZUxuSEkLLgDHdTcde7SVH9D6OB4HnHp8FfXNbBRJAKnM8yYEltjGpwo3NUtuRT
rb1HtqNeK9FcHEkJbic9km10MO7L53cPHGrq8iLd1wg0PKu8YrbqDI0oyaNynyfOsLJZrn033EmY
GSUhrlh5YP/6bqGVBL2pcwtMZq1TOh3GnRE7hV+HZGW3v9vFTUSFC40N/pFPfLCs50PpkamHhdcH
OxP5YfcLOl1mfmelUdnc4zPqGFtsUQPkzEgdASX2NaqQK1H1ymRtE/AIV66Uh1hyUFWtQzE8EcpO
Dwbrd9DYmEyNuVG94AxTliuR4cqXtFGHpTwM/RDkh3E+XTWcB+4llUwiLUcb6YsYOGDnVBG4QSrk
Hg+pZq4+etsjXsUTDSguh4O0fvGUQGK5o/DdZvsJb7EtunWdXw262M/orL+wZ4XfhU20ndNqzURx
+XV5jf7/KeFBSu9x2SbvAhsU62yIYw7wZD5IxAuyIkb7jIZ9P/lwcloPkaC8OSZpREHn9t5afln5
FpZCvNJRFz2ZpUOHtD1wAmhMRzV33QbvRq/+BeLK2PVCWxOwlPv07yLd+1hUCGGQ8/CGFHX+YePY
a9McEWUkfns92jV9bmJ1Gkw1hg6x3vlenSbJJ9cOh/sO1QznkZTBCw+3J7wM8vwIMBY0EgiA1E+X
eaoRKeh2ewkq4qpT3gWeHr56yeR+SqrWe51HpdujSr9mMLTc0owEJYnqqNxcLmXK85l3/JoZkc7x
GNXq2Pxpy9TL1L2HmGu3UxJt7n4WhJHo5fZU10aVf/5XiHJTlALoIg3HoUnm9KuG9arlDxOlgW+m
DXtly7N6eLs95uV+otMJyOJdVx783uIbq0pp9XqbTcdCaWd3Vxhx3/vgtlNt48btsAbuuDJF2F5k
e+8gaF7751PsK2QJ8GeajuDD7UNvdeGX1OTeRhY+wrJqSuK1FOly/4CaxLmHog6m5MBTz0dUkEyt
3Qg/A20mUmwsrcN0pW477V4NVcW+67kOnjvd9laaZhctCPYQCRmGQe8eZDQ+zgcGz9FYQTwNxy7U
lC9uEwi8LPPY0fxmLl50t3butB682EvQBnayR9tS+xIolpPdJ2bYrdFlLqOWVJ6SsuVQrFiMxRvF
QxajLPpoPNaJCP8BuB0+pKX6RyCP9JlD5ZzoyCSfuK7qlYB1GURkykhDlsMEMmRpYTInIm9rpR6O
wViMez02Qj9EHuZrZXXaYxFFyevQU/Uyg7k9odqeNyvjX504nQ6aDRLF6S0uiqDvtcZy+AzUtXog
C7bXUNbv8dkM+8aet3hdZF9ro87+2FNbfr19uq5sPohsCN6QoYMEXOqpRpTyRDAy+SyalR3guPSp
8Ubd2Yip7/zB6lpICmqz8rS/OiosMNnfg3K7zNRHOgH0kzBeiMoo3k2mMx0dwBK+rqZVg4p0VxyI
mWv45IueDhueXqLsuyE2RHlpcdJSTY2sDpbH0Q3AE0zeqPpWncRo/dqR95IHI34E5Yj9X2qdFJn5
acDkD//DgkvTGkzlWHd98bXpuxA16csflSjof6LA/COK1AgrzyZXPgVRXH/qlMjb3x5Upo7n9yQT
R7FKvkMkKnAxqDrF3ax17siF39gHBW5DhQprFPy+Pcy1z0paiR4pbVSWd7G+KIjKphjGKBpW9kQv
Z0o3rqqo1RaVYyfcGm2qnSb4j9UHU2f5YSknujKe0c1YHmFzwtQ9jXN2sVNVe2xgg5ehbt6KNi9W
du61w8o4aIqQqYNzkCv91w3IE1EVetuPR4nuemvrafqil6l7p4SZPuwdZxKnUG883l6AUFcC9pWb
kLse0oT01IBVvfiKwQz/hprtdNRpF284QMNR75OyeTBmTVvjPl+JilRnCQgGBVNQXYurHoUGdw4x
1TlqTa/zBqkMPzI7/Z4ntjj0cf4bOXPjP3tM3kwjqX59eCO9F8FpegLLQSTofJVtHvFzrznzEdOU
KdiTU4pC3cSYaIXbcRJe9Fj0sVB9Z4jnNcuSK18YNVEAAChMS+ju4lYURtImbjpyHYOgUzAPDqL5
0Zyn+Oh2LrWFJoEUq3YKuO8k7os1YYR3ROfirBIWIUXxqoaBtVx4gbnykDUKX9lzMUlWC89S/NCw
+vap0OO52A7KhCcrQj26U2zD2QnV+2LWksqnAGHrSKQlOCybsjP+Q8UmAMOzOCt9oQ+O2q9cXVfi
CpxM+ojwioE0LTOIuXY92Nj6eERfcPrumoG5ddQ6WRMTvJKTSW8N0kDOHXngYjv06FBYCP1PR0oL
CeZpMw7ZpiE8sQnsPCkOoyXWNAyubH+X9ho5GVBYCgGLbKRLwypJ9Gk+oh2mQxpp0POaE0d9Rqm3
PHWdFhYgNRyjvk8je/gZNyoYp9uH4MpxByyNj9K7aSlV4/NDYOaYFnVWovIT+nbfqqmI3wIIC/Um
svos+2DViJFk5CTvlQoqvKbOR0smr3MbNVePmV1OT5Uh4LRO0Jq0+yLMc2cljF65KXivkfX+/2hL
WDOAkTgL4kI9ukY4HBKA3Z9iMB5fVUOodyjR9vBp02nl9XLtmzpQDAncvJ54VZxPkRtzLLU8Uo8J
eJ5t23jmQ1tN0Uar9Hw32niBj7oC7R2D6VNg1OHKJXxtzjAcJS73vXi9GD4aHHRNAw2P0MlwfuVi
dh7pDEUPCApp5ZYMOyp9e5I4oNv76NrpIdX4f03ry0Kvq+hRmDa9drQrYwjiTVnMmXhuuKnbvbSI
R95Uxzsz+O/2sNfiKDI23B4EBm7KxaEdDbWIdYWDGSmp4WvYd3x2JxVXZVxffCAZya4Z6S4a2Zit
4Iau5Xm03qTQCwhooFWLvWypdDuQsJuPPeWreCvk0WmpC8Brfcu8VCSbpIc2808n8kG6fJTOFvdJ
XdvkRqB9GBwtzzCNQGkNREoEnuZ825mFyQHqq/kYFQ1cnxSEdB2gvjWp1eBPQ4OGLsILh2EwvXuR
NLkflKa6aREIXNkI1x58eJjSB+UZDTN8SZADF4CepsUvwZat/jkJu/oJP0LZtm0Y38XTaGBLZZfK
xhUNVfQ5nsoHr6OMog1oYK5cHVdOA81EHtoo8Tiym3O+KhE3YOIOOt8on7o7i8rcjmgzD75i9NWz
nqol5LAiWpNBu7IrkcqWqkO0gWU2dT4sWsZlQXd9Ok6e0qpbrcHPYJtS2UEbx3ZRHt0WLWQLNxgr
VLI1qoYr874S1alBSrwNNStQFIsfYCjUt8XEaz+aVBP5HWxWkUUrvru5o60E2atzJcxSO5HF3iXR
1ywxjKf1xx0G8fA4tcl4dDmR1WYg4D3pLTSrTTslaf5a4atUH26f/6unEEwBx1DCYhAiOF9qpSjN
FoluvjDWENvenKxnTUPJDIXeKn4YlbL2IfVXJys3eWKP1NY3Vl0Ga8/rawsuWV+896AFgOc7/xmZ
Wtaa1cpNb2owAIop9sMKXn6BaejKlK+kQ5Ry6CHTHgdXvNStNkDJYYfsqEceW/prbWftDuM/7fX2
wl65xs5GWZycsG6AZXSM0tmZ9q0bs+B7geLeXmvcbhdowv3sFEF279h14xsAhr7dHn55cIEesUX5
C2G2cZstUZlkgrE1uvN0TJvAe3KdrP6e1mPyTZ3yGPmpSveKjWiR2Ls97HLWgG8BI9IZ4Vlhgj9Y
tJpyej4NHlDO0YjyOdmGIHW8DRpH0yHNu0r4kx1XFFqr+nPdufg64njprVGHlltJ/gaZfoLn4zV9
EbM8bWi9KdWcI/KSvevLnqnpa00CyiNLWyddCRWXK003E4VIONX0ahl2sXM9fMprhDTwupmyL3me
1Nscv4GjPXvD6wTrbOfErra9vc7LbEHOUdaWWWupqrGMy6ErksosChdTUVyovMqdrE3Xdc7n0gTC
OEM6bXe3R7wyTcD7kjYqG18Xiqx11fLposo9TsGUblXRiddoVPFNRokj9hulLT9r3lCsafpfHZaw
BJQfNhgZ4fnqpsLCKg+PpGOY6Na9Zggov+Sg3quIhO4j3eGgbOyMa+FoGSNYXwm2km1hGkRcfufD
oiRpq33ssYcqW6QbrMY8z89tEyDf7WW9slkZiPYAcp/Au5fvWBMh0S4MM/eYOxRgitQT+zqw9Psc
8sK3/2EowBFS1xPuztLNpC1rM/aGxD1as4ie2sbSkeSqq+2gI1T+8aG4z96lSShcL6/PFhahk9SR
d6yEVT9pKuqYwKCsb0PvrMHPr5wE5iL7vxIfQYPn/EvxKPRmBa7nUShhf2pmLD7o4wTHIQijl7Ya
vfvbU7u2MwBXApeluoy0jdywf5WWRq0sksRptGMSp933tpvTX4GOf+TtUa5te2CUNH0pQCHEsbg9
8MoEZkJWd3QdfAO3U452/qZxOuseOQw1OBhWUBx6I3bX4BlXAji+VVSTwJu8l+n+j7Mraa5TV7e/
iCpaAVOa3XjbjhMnjpMJ5XRCgJAESEL69W/tO7rHcR3XfZMzSU5gC0lft5p//ry8Ww2N9ZhcZLxF
vgK5w92kwGGf1iyA7jAAiPGRk9DdatCIg7rLeP/ehfo6IbqePUzrED8AR8YSvCpJoECYDyUl8cVq
la6VT3MBTXUxHRa+G10XZJLIEgYGR+J4wnzpf195KCPBVAO9X5Qnry4ci+tApRAGvOT9Cg7DLpcT
zFtEy4J+eXQsKKoVLMXm3x/61qa63qzXHw368OvzAuxNgHZWH12SZOMNw9juB9uE+vbvT/kr18PK
Ao+M1jJURyKMsl7dauEsih7mvfFlhqngzYwhTUu2FWjvYItbzNhzQNsCea8oGOLTBoXSZmVl8fTv
b/HG1gZTA2IHANnhGniNtomzuYg9L6PLnqUmpS24vWtaLyM40jWHJtgI7XXMryg0vs2MM/JO5Hxj
d4G+jL4wht9Q3npdXbHEQOxtDdOLtpTeMV5En6nYIHIn9LTVzu/8dwK/7qaANuY7mf4bVxV6Ctfm
PjAV1w/xz7OFeCJWN6r0wliyihPTQmf1Osblc7LumexbBaXx+D29kzciDOQl8M2BjcFji1cpWUdV
Gdp4Sy87SKptl/n1EwReCgDSk/fczt64PFDHoJYBs5Zcm+///IG5n6i0UsaXIBlmcdiW2JLGLFSm
kJgACBam7ygosg82DWb2qMBSPc9Wlu8Jb75xmsDVwsfFUuNDv15nXkDEWsKtDLzNciqrjaVTC6Gz
1L+zld74nmB44UuCkgUroNfHqXA2LtaUJZeNlfSPQENqqXym1pauBTyperO+M1p44+ggFUHDE/QF
5EOv7yZfeNyD8ZxcjA39y2RHjAFX/5EZWRyBLra3fij5O+24t34kzgsEPdEk+hvvlMZGg7HYJ5dp
Bdm3sCYF3giY2CjTaYvC+D0Q+JvPw4AXOwgFOPof/9xDQzohezVLcmFDypq8g/ExC5e5Vgmfjkhg
9Pnfr6M37gM0N6BNdxVqhR7R9X3+K56PiASD9hKukbDDFaJCz7jcv/W9K3QLRmy001O3lhj2dnLq
g/1gIWT+HsjzjYsZXX/gq0polV4NVl4lFduYC9lvE7kUKi2krCMe9fKL5TpHirEweA5nw2BM3G7l
MA+fARxxGsJ9EA6B6XK3j++lv38vCsomGDKisY4+M7TA/rko0KbMRycUuczosE8tFau+GWFlWNMk
HT+O+bh9LNaxfCqS+f8R/vFswLsxUEJHBID5V8/WHiRFbK6LnbzZa8QSiPRRLcYcAmxCmltbbMzU
aL/BkXoF1v33v2+Iv+9LbPar38UVEptDCv+fz/fxJiIWdOkFvGuRVn7m9mi4J0OlwmR6J/D/fWNe
HwZT1isQFniK68v81+7bhhiRMJ2zSz4z1xZDPx9G1eenxK6PSEC6pzID1XNO+vnotRnmd26wNx+P
NUa7E6oIaLX98/FMM5lRvV51nlZ3C0QaJmnQEvxk+8g1oMBD3l8DDtvYfJKwJYfcXfxOuvXmakPl
47oKuKlfz6ZKmEzkuc8RjuHY/BkWQ5/W2Ioz2/f3DvpbT8rwEMD9MPQkr+cKixeDIn2RXgLVnyZK
up+UpeEhNXv/Tpx/6/SgzAJrEb1LfNlXVxjCLUQrkyUDVKVc5QP0L+Ycwqc94/sD7zW1fQPuZPkM
PGdIL36HIeH/voWRZKCehL4IIEevP2syDlOmSHYZvU0uy7Tun8JeaXhD5e8pBf8da68DPyC6MTO5
mtRc//y/NvDoxgSiiGV2gWsBUbVAQs9aSpL567//pL/DQoqVRN2I+Hf9hK9PZZBuMpUqv6Be7g9R
sX80awdp9bGDM7Xo/HuNrLd2y9UO5T8NADRbXh1MKhELlcbzutS4vVrXqz3mZuf5RMws39kw1+/x
38NkAIpAcr0OQmAtj8vtVcUTKBhToszJL6KYyBNcIO1yKT3R/Jcr9nR5iW0ymWrpNpGe//dlxQUT
F2ArXv20Xu2UYtM2C8eOXJYQI/OqyIKiliLL6oBPw1hFYvzx/3ggWuo4f1dtydcT2yVRcSFoQS6Q
5pXbqZhgpgENvol+MAsvbQu61Hu9srdWF8AabB+k3YAzvfqURpkiMS4gyPilelBmNqc+V+RDJvV0
8oyGaz0VbP7fy1hAxcAjhgIpsgqQ4/95MnBvjiBaYgflSyrrDahIFKzLON0OTEJoI9uca20X+Mdd
h+/x4t84LRFuVNyp0KNAIvUq549FHCSsZ8Vl7gJd934KWsZ7drAq7Gog6ed3ttEbpwX0CYgalhAs
xaF5dePpOBRrFOJ5aOpmZwD0ilujBf9uYZHwjjDUWz8NQP8rWRkr+1d3N99RxKbKoTNHZNKGZgpb
AG7S2k+RAbsof49Y9Obz0HlEenY1wnqNGx7M1JG8QwNy3ow67zYo7z3h8ocP3XrPR/MeLPytpUQv
GcLVEKfEnr2+z39dqCw34AzDRAYAy3luVnhbfrKwLfyyJy54D97/16gR6R1iFGI/yPxXCu+rPTrM
HKKKJS0vnVHZYeMs+MyLwbfrrNwBVrxLnQbJiFs2d6aJJvSkqrzLoq9oyibv1DZ/B028ynXih+2D
oPkaWEoYcmzMQUqEq4DBLGLov84uiwx0m7fpTCKXPKWpouKwdOP88u+X0l/k/+s6YBx0bfReMabJ
qygWLwWFTsVaXiYfh6DYzvNVHLJcX9aQmanaU27OaQlxkwCecbrKYESKMVgJ25/Gpab4erXVuWrp
vHeOcU292n9xiBwY1+V/ztZVof7V0aJKyhFyGqYVUQyAkMjGManRHtu2uh8ptCUI78KpMXBf/Lhk
KPSrbYFdXGW1CNajCewyN1lQ6i85FiBpdQ8cQF0mGnVVMolsaUi0pDfdmHRZezV7Sep9T7uvfbCh
ywXeifNP1znPKZJTENQ264bE1QMS132rh6EkOq15Gk8RlC86baiGTCaPBl9D/4Z194MP5/Erpl2L
eaFhrKClTpAjnMBfGfq1gg1U1j0FOl62uOp4ku+2LqbAUViHF8tifxtxXWR42BobkKrbuLWfU1hL
MdhkQzfp0HsEtW9oLQgHoR8xs3Mi06B8zmyfF6cOpibSVStCQGSqUpluPUJPrl/A5vS05DcSXo26
ygc4L59JKFNar6boooesUEC8jlIbWfeM7gR6GuBlyWcYjGGF/Aj/Wc1CN+kqSqEQdXZLDO5W6YqF
HVdqFb91hTTph55CBu3igNhlxzhdp6Iux5jnsJpwMz9BiTSczjMYp/sXQDN2Xs9QTuzauHQkfV7H
xY0naBJ3c5voLnPVRlGuHYJl7Yp240nEa4x/qGoWQuP1o9VR7H91aCgld5A6j/Y70IAny6oyg3DH
fQA5e3g/QnxgetCE9P5XFiwjOxTDwPq7DXqJwWGHW/P2MaczVAxHGCWJBlT+K5sq4iARXIBuM3Q/
A/7qy3qZpr143gQV+2+MtfeIXLVzx+1mIhtff/oOo2XZ2M1C2re14FunNYTZS5ysKPFqmqqin2kP
wfBEJTqu4e8Q0qJiApytL7HeOsx0EB43cVdOTnYN7VH2bRV8LWkwVGXQp8WtJ1CzawOxb/YUgzSE
v+YnJmC0hYkQ6dld57d8uWMBKGhTLYlLpqhhao78acc8a4rwI3Du7ymcFVFPJ9tIaF9Ly4n66qDG
PN1AOiftDnMyAfDXQnR+oKdsF5A7aJFLwySrRpu12GwVOWV7C46wB7KugXX5CD+vee0kuZnLHGRi
jyGJOENifC0fIsmSgdSRjiZ2D7E2uv6inR9ZvYfDsEZtT7he19r6FaCftFRwQycBpAh5VVqLJYZa
XdIzW0eix7yu0ZmP5jYbrrKMcwBEarXroMxfAg7SH/CJkbhbjBtE1UXjVlZXuhF/GuEfottNylXe
lahz0eDmixyf0JOB6h7l3SYPXmG4F9dJ3JP4PseI0zedWdP4VmdEZWdX5CilmkkAQHKMXcfV945j
SHAzc1L4RzsZtffwQ1t1VA3Wj/QXpLhg/4X+UcdK5LODCj0c3YOQrEfQ72egnoJcBKLy3ocd7qpC
U3kaQpXrM6hhAzQtwjV2D2vmVnguKUq78rIvNPMVF0Oe/hpFvFK42A/WDBVLyuAKRzV52P3qUh64
l0QKuTxFtN/lzTJu/fiJMqrCKxWHBt/hkZGk6LvDRL1SpU/Lh24JdXjTg1HpL0NA1jg+95BB72S1
CgwPmphCf3888IwAL6Emycn3PlEB/cm0WTIghDC6bPtYD/o4ShmqQ6xNTG/wcRf5U0JqYrkjexZA
7pqkY4izAGOp3v7QdB79AdSwYpiqSGfGnKiFIAXCTLFFP9HfDymtFojBuE9Bt+AvJQXrxtMSO5If
RnTr6Ae5Km3uo14F5hzKle9P2CA5qSECoHRNlnSVR0OiXZ362IT9yW3yut3nZTc/nMjzwV+WjWL0
RMwUDWfo79juwhyTBpeUDDAQiunCohcDAMN6Hgo1w6Zzgy7PyywRUOoCYKRtqogoNuPbhC7DDikQ
CQ/oJ1+KNNvqTqVgboS0T8PvoIXK7GbunXPbYdo5Nc9xskD+wRYICtEBYYfrYykJTFMqdJ7BuO5B
uIBBhPTDIOqhs1aeEAOV+gxhDLE+AykXOtES3a3q++6wfRAs9nXOUeQAvyQ/xBHL3HksAEG7z0mP
3ibo9113wtx3n8u63ygRZx5qFpzx7Jw8euss+9JTnOozZN3z/SSDmAFinmXCsQpKqOzWbKTbUJmu
xfSSkYDYi8YcBE6l6Ta67AkTgBGK65O0JG4QCKAUBalYqAYhaELa6ziqzGkLG2EwFo8akJ/tE3rM
qWiQsQv0JheZSSIrwNRQrZQKQMEHh7723M7wMoFIJ8+4gHecFSx/GCSy6Ds1cM/b0RRBslVALFPW
cFCug3oOCrLCnwx6MGGlISwiTj1k/REsFOC7Nb5tDAkOzlJyonDfglD0CFjqpZxD0bdj4ET/LSOi
dDcJ2ZfUtnvCYSYM4HtRftOrCdgn6O/FuiVgbS/JaVnyDt5P6wZGUQVNGgnrpRDndL7PU9t/0SEQ
w7fQBuyCo/EzY30LxDDLZeU1Yf5lXK2c/qyLCvGGAp3u8sHRRfknMfTpONQSFbOvXco75I47JN3t
faJXOF/5rUzcYVqhqQpbF7gLqLRGnNy7xw6yBQfPA7UBXgZB4uMMXmJ8T5nrxQWzMxBcG3A+4GBT
RtcVmYCg/IVbad7bTfCpga4BSJku9stSwcNvUg+DCvCpnJ1maMhioeArI8vsz9SP7DFflt4gcieQ
jdHarMjP4Ht6GXfX/VRsxRQ+kEgbWtdDwa+OMb/7lg1Fwe6lnIvxOK3FMh/1PCIBD6GBAZ4zjdUB
xM6MH7TsYE7RKdlDwBVBZb63S5fleBrgzkcnVmgQSbOZX6zQOquKgrLvUFGnT0viQsAaaW6iA+N6
gp00hV7yPnk7tACBaKjqjHCwK48gu6TjQbtc6dt9hArYKQo0kJuKIYze8Gm2j3AK7fYHpYqg/NbN
Y8QqcIbJpxQN5OBTAPU4+1NxTh4jERl4imZd9+B8hs+5JwYKpWHI9a+RpIhuUyrTx3UTycMSeZ9W
5RyX6uIgwd64KxHoHELhcKhkvm9Dw6ONIBNWaYbULoYiPMybXCSOuG1pdpLxusPqUybro8QUgCEo
YJl+LyJVSw1daO+agnQQTBap7B87gw1ZR3nAH5lQ8tdYFFt3jEst3HfP82T65TzcymqXjwS7uZdR
COc4uCF3bW8xufyOBFOXH2GhKezTFq/ZBuQuhV2Fh2zOXIc8GPgt8iSJTvY6IplZEMxhRgeNr/wj
whsLbyyGk2lTFi7V1bLsRXhg2K4eXpx0yP90wG6hOCtRHh4psCvyCGvmwNUWxrkjMAEm1Q/xghHi
LbSerH1OA4ytKim0nVtCC1qeRkhQCiRRntLjoAlNsgaWKATbJ0v2vN3SPr9Jd0eQLUe4Bm+N0SE7
RikNCEN6VxL47pos/DSN0/57CGFv12R4k89jEpRbixCWxhUpjHEffOeiElVUijQB+ojelayBrRJa
Idmk1NiMzpj+BuNl3jeDgpkjFMBoLk8C/PLyG8Inz9oBUSo4Ypi2+67yYbgEjRUghGFWXfD5OCZw
vb+HDl1Cv475ks+tleGaHAebhqJ2fZYtB6jWMHu3ukVjoiTnVbyga6KnNshHhDia4Dr7pgYv4vMV
A8hAUrB7eaJwiRBfk9SQo+rkAugPTxzEDPm4jz0U4QizD6gsctsgZywgGS8VDKRiCeIoqkWYiI3d
JRTFQHGskyG/wQ1ydQzKlmIh9TAqmBgDyg95RltyiRWNN8y+4x12J+k02bwG1a5XRw+i1lalBR35
V7GEiYEqdSJ9k+tdu2YsRGcqV0IQ/7x7VPdtDNX1qRkklDDrZMyog6kgjFWftZxgTDsLCJKHOEJI
segJdZXbt88eXVQAKYDQLi2gvWu0cV0FA6ETu2TdnkfqITAJQi38SGZUoGjME8wjJlOEN/k2RWnT
KbUWO0piOOwigQXt/FZ5E0GPC1cRq+d0l78ZNPMUCIOxc3eEwwz6HrXznP7o8UV5o/eix34z0YYa
jqZ41FrOgJlGuyaPrgP6tBlgsTO3O+S3nguA5HH2liB5dmnCYBqlugnDmri3yTmieltuJEySSd0X
DsKcLFzLR5Kz7MuYEPc9Qy4bVjuMdTb4S8M+HNyUyE0tTjFU/UbiaPEyzXk41IHGzAWMVHgkwPBu
TM6Jn9KPHPUWGiVrVKqzmwMljiqCnUkF4RBXNHIR61axPaBl0xXwD2uC3e0wuZfCfNBjBJhQ1O9A
NkxDF2+XUaQO9wEoYtWA/uTQuChZ+gp+fmF22tlIk7qH7vEzOh4lOwhWbAnk3eWsaqhnL7IdvASG
Kyn6PK12CGHO1Vxw4o5xwBHm4LS0H9Z1DkmVwlvvT2lW+m3u4zCsYHpH/oRLSX8Qn3te2wFSVEm5
SHhipZ27y4IrMiGcMpMj5yiHoJVlSqcKhufZs8VA+E+/G27gSK+Vq0lp+Pcxn1KUTgzXQAPQuED1
I4e5O/sh1KouBBDEcTKxDIhPdFSaLWXI9vOSplGVQGvhRwbhb1XBW5DslYLCxWeyoDipWLyTod3H
KQ+AkMunsbYgGYJzazUsEoNgWwPcpbn+OFu+lHWHLsZtYHb0aAzX0dqq1FFYSiPJDKpkdRr2yqnr
dC0gan71BdVzVDMUJ31txVLm1RTs/Yd5D+FVRZTe/dGgBvlAxv4KOe+gqHoAuV5DGqZj222UD2Df
7qn2zyACo+6znfLoDqh9gVI0ZEI+63iAS5TN0/EnyjMBlnCwuOW0X8/erVHLENWRYsxUnSnBJC7d
Gj0UiR8hjxCW5iFI01E3zDmicZCK4tZCjeYOtIlJ1iUuSIvLd5V/4nUgYdsteoLA3xaI48ZxRzdA
Sw1rnY9TiGC5dz2tJoqyuAr2EpNTX86wJ1ihqP8nYDNMdKMVMio1dtm01GYU26cUbxa1wHrRvt1C
t/umZw6SeiOaFnkFfyr+Wc7xDmnDXSI69CsS+oYSFv3kSQjtWS2iaGgGNB7xLnSAbwhUEcWDhu0f
7gUS9C8i3uYRtN4xDCoUtEC7Z3qysH5D6XHwKE7uALVCF7SwQ4aCbgfjoYV4FTFN0o+gjBT5Rr5a
gSJ7K2DtgLqXbE+Yk89ZlWQ+iXE7+2SHVl4IfKUdAA3s9hVSZeW6Xc3I1gIJTuF71ARRMugOa3zN
4OIdjiON2MgvGLOAospjx+p4zNVvaR3OTRg9jf1aXCvb7IdkQ/R9HwvblIuDrE7YzcO9Nmi24Dbp
is+KuoUdloQg4PZA/KgKnq8EPRDhk+etK6MJVIoMhpocvYMTjtmc4KJUEa9Wu+5JNSQqzZs59o7i
37a8hTiTBMs/gVJdBeASLFwj+NJMWB2EiWrdo6gDD45DibeYHUEOCj+t7AqoJ7bq1GjAQ6WRUVUu
h5hCQFBw3kRzEd4Ttm4hgnMYw/rMqTKGV+5Q/koTAYvaHhffM4v7jFWkg9lelS9GfET+s8G3LeHw
Y3ZEgOQZIxuwHwFe7AAQcHgthZOr0FlJprnhmwuQ9EipbJ2zaU8/kA6IXqxIFB/A7keHK+Jh1jUZ
m9kPZAwxmDdKB7+sWMes3aeFPM4IyrwWupeor8Oi/xMOm9hatJ/cdx7DFa/hGlVbtfVgptUe1mbr
I4DLlH/o821f70WYqJvcEPbIBjj8VaKP4LeJID0ffAGY7w1cIPGSs84jgemC7mRL4WP5x+d2G+ph
l1OG5D7B5BF69OY0opmY1yNs5UdYYpekq7C34JDH0ZDoD4CzTeKQou/kDugfomgRZAorqVaPuC5M
19dpGoxbTTNweFskF8twmdBnZm2IiUr5OTS+Q1+T2AmFIh+enQ1Y0SroXaLmlxsf21iHw0fCgjQ8
xzgxtgYxdtY/pyAEMlpMS6pvI4UW/7nT4CCcOuaH6VwiF5BNh6zoUSZ+QNsFKk0AWcyxQlcYVfJW
K7fmqNFlnN45TNOjap+h8QCsNcniI91X4hpndI+/suUpPSMX2cO64IHfqzCBQkaNgSlmTdHshh72
bVCIqwuWbSE+TIo/nbQ18jAl1vG7IPDz1pg0xQmONR/CUzgABMgWScajCLdhwBgEmKMalMewrFGR
w7UBA/Z+PXKlZ5Rf5WKz5zwbcnPIV/SDalhQD7xCO3TbfsIwMsNAIUDtWQ+0yHkzw+YNTsQePqAF
NkAooms7+D9Jk/afPWqa8WPhY/sE+BpcQKQkeNS8bf161w/orh9nqoPHDR3euFILXxgmUEbkojY+
iEDGEh35k8YSAW6G+guvFCtRAs8a+u9VBGhP0FpURXvt4zU+y3JT6jgDdvFEgbnktaGgcyuYw/lD
l+nlaRnLcascdtrQTKj3OLRHMNBpEenRMkzE2udtmvP8Aw9y9Guy3m4hxNAn3Ha47mWblywYa4wW
3Ce4jhfPIQ2K4aagXkcPsVIc+U2M5K0FO3ldKkQVldxdu7aqiZnz/pwDkPWJgbOxNnaF0U07chzK
Q+RNR2ocaW3hD47a9wwSSvegwo2qVsss+oSYW1J4U4bz82p1pip/lW25sFBnaTunCqVPaZPk04Ru
KatkNAc/xnxWcwVsbtaBQK0l2hEMToio4Po4qaFxr87pAIZ9TVOu/+DbB7+1LmdZjcgH/kDvEsXN
LAY/VeGS7phFKMquulGYIRzKYaJDu42mpO0As56invJ1+ikSL9dWQvEE8dc7cy+2LPmRXgufavUo
H44oBjjFoHgSN3OBWrtxRR93jZVGf2NckBeCeeCfLmLihZYBFAG7LliiKoTTwd4iuCCrGlaOZtjK
IchyO2bctVyaVTQj+gH4zajqKpmN7sNk1oXX2+Cyj/i2ucNhTuenVOVihOJJf1W27U32xFHsRHUh
vU6RvpJc13g3Lg50hDfPwcM4GZagEOmAp0Pq+73VuKHvrqfyCwSwuqUuwDbjbYdRhj/ADjx+VHt+
VUnI7Jel2NnesBFi3icX7/oROJa5b9Jl8w9qRYRri1lof2FoCrsWZRY+F4OAQ1lzE2AUBGPVmWLZ
TTrUBEoIS711KrG1RItkbhc4dm9VqYEkq7J96lGqFaPHOvczYbXfUn+VuQbciyP3hRG3HUqFVsHK
8iZfVNEMk4HoDoEA4wG9hJge0nDdf0aI6aSljtOzgUzYCGNMDEcwmFuhiWO7Ht2PIRX9QaczVnCG
bq2ohGL9oxYEPXXs3flZRPuOXMkSO9YcIo+y2rSYH7xiSjUqDoYvGLWHrMaU2//uDAqjhk7TktVy
ZMXjLpTKjwoC6N9L2Grc2GDZ9C0laX9mWb8SpPeR/TJkdovrAciKHaOlbXYNeEWDPW5wij+PXuXl
oehgul1nmBwFqOy2/ga9FrtVMGYqb1QKjHgVL36xtQnX/gJQybjUE4k72YwINDeohhUUB/Il2Rq+
Sq7qxQFwUqtF9teuWylCcAjQ10QL1QiMckeqwalVnn5ZIdSk2gxzJ+RjyMSGZqTB9oh8WpjKJAaG
erYfYY+oQTn/k3QFKMJjLPwdfrjv77Is6O0Ncwalfswz+lJAhymoFoMmdJ1iS90VAtjUWpex+CZd
gQ56wfauqAY16We/uKCrHC9UV2v0JtyBgjz3FO7geIaYyn3rehJ8SWnYvcDXaIWWtRjRq3a+BFEX
7VfYOnMrwpslocLWcdRnlwQ5qamT1M1f/EK7PztuYFehiB4/pOCRJhX6/kJXO4RWo5qGUfBt2INx
bscSJWANGLUf2qBMZsz3ErFf7YHnYqq5Dq4AvTFG+2mUJTSODMFGbKwBi7BNN8+Q6jmZkYpoCXUe
UdIcNn4+12sDjxIME1Ea43zsw2IxGQmyGU6KJeaSjV0y1ALh0rvkJtMqiGqjV3SIZGrmhzyxV8bt
vqmigowYh6FDOQOT1PH9OTfS0oPLysA06BeZ7hzQZY7vA4BHpwMlaPYiXLP8FsLYNkYLh7PnSEPD
EIlvLDi6BVdHXrErZw5RCl/MGvJXiJTSRDgbuXIKeafb2ddEYvsd8r6H+YXwc/+7UIX3mHhtDP8s
zfu0CTAuxf/PY1ucGCqa4qCzHh20PWIwW0r7qT8GE4YLx0XO0txvYJPmVTxbNAEx9zCokxdksi2Y
Q6qokc0ODPUb7ugDcF+dPXXRphXykDj6POx574/oXSORXXlvxyaHds3+gYEQjJMzXY3Hrxv9E5hO
y9yayS4RggTtpwkHXvUBOoGw/LNQRSdWHtm2xi0scdR2EFKnqna6kGOFDkIZnkg6ZV9xp2JzFmgE
YPdNFi52CdFZgACPpAS09MVd5Lhs6FDaYHNVgI4VqzZM+dCnp8M+QEVwK8rahoSpOh565I8liuWp
6uYSonsCnemvMU4rXG6XmFw/iC6HClsP/1U0Gm/4sJaPHi6EpAbkDd1HA4NWELjSfXhxGOEgq5kB
W2h76uLoNESL88jqsu4l4SVEaZN90r4J86C/yaG+83Xre6CYo2JBnQB0STm1A7GbRFoPyAVwbiEE
uEdjGLy3C2QmIOcOpoZ8wegbreP0eVZ0h7iNSoo7CDQicQ8ju9xifiHoEUPDiN8UedaNdwEsAOln
sMxUcALYBCE/8qnB4F9G7lvJtMJMjENy4ZIpNmxfsSNWeEpnG4QzBmQO6M13sR3quSAGA7+EJ0PL
epnjus+ZKQ7UdhhyBVnyCdaxfdzu+xzgb4+EhZCGpgIJegg26t0VYOfuLRow/AnHsOdj1ZU2dnfT
HA380SLmP3U05u4R8oFYckhiFbxNoPXwI12SlR/wWnsPUh701j+sGxh938Y92tRdB1i3Ptq4X9vC
ILs/iZkjJEoPX/oqXVLyfRfJBhlpjkN3ElBcT06hlXP4mAK+4BvneLq2a0EWXMrQjXG4Bjf/MWSc
uxOwQJgbVT5a+uw4o3EVVWrGQOfWSXQeqhQp6/ZR8B3/HdH59ijKIfuUnWNM1PPnKQcgBYyl0uwP
ct/wQXdVxBv6pUMmHoe1D3jtDQxiL2ZARXOQSZCXD94QExw2Ioz8P47OazluXYmiX4Qq5vDK4URJ
o2BJtvTCkmUdJhBMANPX3zX37VSdsj0akUB377V370lRbNq7IrK2IXFZ8Uf46KasCanZLfWuVd7c
3helxPV6+5LmOxVvfvA6E1W/XG2esJxaBjHP/7X542z7e9DHoa/2XkljTDG5sSChXrr1W60N99bE
tXMaIid7n5k7YT2aFrQwlPcoTHozDFOa1fnw10zIfnu0sfpzAxAq9uzgkXE6BavCb6wLeZ38YG3O
uTBmxzho2vVW8UxDPXCm1Y/cN+9ZEGW7OBiGv3I2Ayvce/9PeVtgn2bdXH5ueO7E1Z49mt0RBwBv
TPRVE5T7Hs7+75qUDqLHZPeWT1HJmllaepedi61M2femjuWQy3dbL15wsDqpGRUUy2foLXHMXSUz
80+6dn0NrIFhXk0FYhKv7zdxMXEZsVndeMxCq2EguEZPfvyzGY1UgZu8POW9H1+hLRhcZVkefveu
l3sHbv/Ye2nDtXMOBdXakjZVXhO9aNVB4rOa1znlvrMdEc3dO+ZdzPW8tnlxQFEPzDcilYiymL49
h3TzETSC88ar9H6Iumo6zKrVy8FlFxmbeBtygwqfiJA9ir/aW35BJBv2MT+N6EoQcsLK/6pUwRgg
MrfjJc/X7C8ydvcVVesjoHms0polVky8h5gF65ODvS4Z2bpSJKJ3wv2Qa4ajY5mthhWWejqOXuUN
u0BbjT46kjsqKUxYWimPTsyK36AeJIUkrYVetsnitfVoFlg4YZ6nbB7PY4nDl6Yprj8pEJorpKtF
CxYM/mngmXTpxowLm9nldXSQsiz+I60ruK3ebsMPNv3ENu1ZtH63OaTnbs668ics+KX4/lboZ/ym
YQI+VxeIb0ZdK38J5WGa2sH906+R+pm7pWbYbGkm06Eu1t8k5+a0B9ttAOTblrivm3iI/6wQQO61
ctX0p9gGo5g0Nos4ZdLICjBnYI9Yq6BXks0Xc5g2veDtj7SDXjhAEx/dbAuzQ2+F5fDQCzkHyH2F
/1NErfUPJDYfE9z4lvWyUhVh33HLufq1SgvrZBNN0Y/YMt6cbKnqvVLLWBz9OUR5HSjC7kGq6guM
lU3eSQ7N4fG7EugYy7jXft12LzyCNIBds9T2wdLWOO/KoOqH/Uzx26eYklr9o7vCTLA4DpeN4Py3
TzY+JkaaPUO21EUtme7XYelt/rk+Bh/ngs6PZRW5BcPhWRfU6MofDwUrrljRjDIcq50EAanTLLTZ
qSDjhRJ+2AI+VZDR/ckQ7Oxg4tWj16bn6G6m6pEF0UXdiZ1d2d1vtmDz18+lZ8gX6bcqSiaTZ8AN
sct01CXoIqa48bgMIlGEYzLA+gODzUFdXvLBZl3t0nX+j9CTGq+rmCjuvI2USFAUK07Ybxl8u8Lo
djd6w6JTseXgM3MEtJquikX3SbZWnbnIbVudw60zYPhl8RQFMxP3hFvXy/Z65fZK4iUsGc50W79H
doD8iHUVgxx5pqRwFAxSdsoEEC8VdBGN9NojZXRyLIZL0BZbcArx/GkWzw35emaHmFfsS34Y/zAt
rD1H9PFVkQSq8h+KpZLPXbEMv2loMhpuYamXPLP9M3eNttJ4Mz2d6KZuo3ojxXlotrxJcFq31T4r
B/WyIuP+rZY1vnqd283UMUP5n6akZOCMAtvucoOgz6B7m5xTuLrUXuBtj5W1Tj+WKOspWYDn3KTp
4+auait97hk0ksCC1nWrTO0hsRrp/NC0N4CHrtO8tmFTV+nQ20hv9ZhLO4HissKdHenlQxbNcua+
3+5CJvRom16Ry5TT6TnfLP4L6WTGUi3sKJWRXIlhngu++DCzwNnYUj/7CfLHGu915A0Xp5Lzu0dK
vL9rs6xd9uW8ysuCMtdeSByVHoncwviYGvvqycnnerqbDP1SqcAoE1z5ZNM6CGBusnr28L46bXAY
cflAEzgkax4UFfUt6KqsaE1EP4aMTOpMJnqLKcadpeze/KhqfjgPAUDqXBZPVmQV+9tVv6WRcaPs
JwIJPERRhtBa2b6EFumz4T0jBQMxlsI4Im0/82VaN4qzgJuckEKnACDipZEeF9qyckcs3jAb1jbg
jgXGyOfDBLN/H28L9wvTajnuSDveyj2IB7KxYBedfGGFpfrwGiYUu9mzG/dcW1LL+7DNG1Qtx3Td
mpaFUyCiwVfu0X60PI78nCCn2vebhGmTUuj3PMZ7fyjKLpVB76EvuBVNw7KRgn3saSPUVcfGms8Z
wyJE0t4c+36tXkbk8nqvi7ySv2RW42eq+LjUDg0/IsuJEEDyHDvWSZeZrvlFkHZ5YRcNO7v8rfaY
Lwoohfsxp1VKuf/YcbYRO0e37c8CZKFRDvO+QLCfuwa6p/dfSazZaYe4nERXUplUhlr/W+o6z/jQ
kZR7xvzguobm528QtoWTIhH7xS6WwrV20srCL99fCGNYEK7TJe8x27d1XBzCJgjvpTcP33yr4sfq
1q7b9zSh1slVIauIQxBK1CkWZvUPYeUMBsKwase/INZ07ADkzkMbbtvryOvU7spMTHcrtfiyt1Vl
/SXXfL5fydsqjrOwopcZs4mXOFKa4RSYjWrWb3Tt7HhRKolpl7TCndtMBGNpKFImWX3WUii0xDTR
IGTh++avjG20M7kshO2yLnsapZeX5xWgI9iF3jQ3pFaFrtmJuvSdQyk6iwvA2Mak/UauLqq5jK3j
GgRofIMtx+tGXFDPhqxsbHlCofP9JLPCGblgiOPp6GXLkp1mZ4B4YgcdHUQXUZDUVVS5Z5ogrGyG
t93fcVayRXUsGf8dNlm5V3JDAURspyvt1Bo3hqsMY02Y5P5iddTiail+F2UZic+NBio/tgzF5I4n
tJ3sBPVFzWcuSH9KYVSZ5y2gR2E6Fy1Etkc2VXgwITPP3Tz7wXyayfthR23tbFzZUHI5z3THddIG
jfUVA7X+VL52JB8hG/2jTRMS3v4kd3O18jr+QktlqeAgsog/2eec1IA21gsrIGcAZSxQVeIJtJUl
HJs/VQZb9kBsbl4c3Fktv+taD+VuLqvAPXj0Zsg0SvG+GDMsHAFxWNvnUXBfH+uSxN17j9mXONB/
hTpxkLPCIzUWU8yKIZ51wsMiRNrP03DnasNSB5VxDkRRzdcrRP9vkkFgjlGpM48KpKw3DhzhDffB
wi9v1/Tl9KwbaE7mQv7gJvFww+wFsq46+NlW5Y+bdHWcBsb1zCHgjgj/c8IufMcSmy2HBQ0zvFRx
NP51ea+ZfzQOE7kuYDlWYjGwJSevyaFVtkE1O4qn4cHurOquskfvUItpfoi7wiZcgCvh2rLJ4A1E
cgz2m8TSABQYje4DgC8ymRhc97ljrXC+G3qySy9ZP3uv/tDHj43Xr3WK1t/Me3vy1S9MgG5zl4N/
sGayLiz0sSgTJxP3jFWCpXWsfYjkSE/jVe+ryfX21lRtUJ82fuIrltCaILcAIObI6u3uHj8QqEs/
4ZC4cSJVz7WNU5dLPciDFMpzzhNv1h617ubTGIfuiN1csLqPAGpCL1GS4kwzRSMKdUcoav4fCZHx
egzxHK1pxd7mb6hYWOCC2bZG2vC2w4wXm62tRXYhDld3+8ldyrd1DHjWbmrmy7rm9O2Iqjd8PC+0
tdNTWX4sgrFvEnAPA7pmn7IZw3uE6uUZFGX9d9s6jM+AMTcTGiBX0kuKumnvp9KDe1Hz5O1N6Vfv
prMZw8zchKkFdLsmHcrOC5yM+V4myEkagyp8coNiyhJVEFF2m+l3dyZfostYtPFri2R8ZTOM/Blj
Qzc1Fp6+VH3tP5XOND22g23+WJ0bU3TE0/zY8+EY9He+/F31FPWb9s2S6G7wfpqNNxVsi6y3Oveb
u6bfLOoubHipx97Fh76xkBK5Sxo/VAvp602wfduGwXs33eB87Td/dET3s1aSukYieTl5YO36yFv2
t8HxvjRBf6gX1R03O1Q/3SLds8784DwaS72N9mjf5d4okFE9WiJfdUUat0h9/ug8AFCaPX30/Ax6
+q9QU873wYdRFclEQtpUFiQzQbI02XaSRfyF/46Ij+qmP3X90Qo7/QgHF7zdXuhj7SDpiYWPPW9e
eVJuro+Riu7zjgG4461eQpQvArPfyw9A3viK9nuIY/msZOQgb3LX7trYO1TTOt7lZD0oy7BnOPpp
zAyKoNa7FkQx4f8ujLGC5X7sxvY1GwjO3JUdJM78VnaC9oq0T7PTUTe1KaRc8BbddmDt/XB0d4pe
88EvghBGvNPDvyDYnOBQ2zJ82EbZn+cxGHNGv0MPCR+1wCPldMW3ztPNzADaO1JmPGzt1Jp9UdUr
YTadHe6CqPb/aGcTzxsG0PchwhRStPnw2AqV/5vhxSmtSHH4ChrP+m1oKD7FILxXJRr7ETW7fbJG
2Vz6XMxjahW1e8i5K+7tdmr2MYPoO1R9qmSzOs1/LJjMAW3apUgirwv2BnII/d2Jr6v2b6TRpPfM
WeWnXcNGJTK2q4tELz5GMNIIZqStvwdqjb40t/7FQS79L24gjsKrjU7Sw/IbZtbUOf0BUmJ5ILVS
veW2poqP+v6OURm29Sbful9Opq0vH+fJnjIA8XbqmdfFm/MhBg9UdKudvRkH7y3iXTnV81QiZ0wM
Msv6V869/WSzdpqXcQidv2V8M10sfg7v568XzlyJeuioEdQ9Lu0D4lr4Hudbc0+J3PJGQ6U/2bUn
f3M5h0h3mXOxBKGfQBBr1rKTrrSOyxzJO0tBZgMOCYW8YjfLX9cTxfMS4MuRZSWuoaqXl60anCVx
x945TJ1Tfoopcz/KeegXDBfDeqZYExPWES/7RXZA87EQ5wM0bHvlz1BkLn9/npWMRvrJ+WQgoF8w
JHXQKmvAM7e0kr+nQiB/ggBniQA1dh6f7cYTzCJjDEwcI4TWrFGObWCaed/yFn9Mp5pyP7e9+wBM
2d1p8Mg7B4Aj0aHaHhdyw4odeJ4tUn9WgJBRwVEn6SP3jArbp7irVxR9JohvWT6WzzWiN2ipJRbG
zXmbf5o1Uwa/FQiR3kT7rzBjno6gcVESaD+mafBZm5rYVbGym5pg8oeYMvLaCY0tKcD/9Y2uAoHo
etH21qoYT3+MwwvjWHBzYl1yIZy/lFcNG7agRfV567zsJqxsTtGfKEps79nVVulc6MaYFG2xEOan
bfrZSpixWe9u0Y8B2DiO9o9sAoY/1X0+N9+T8UJz1PgP689aro1Fwxdlw56+ZfN3kRH1KySkL4FT
amU3eziTuUr7UXYbzZQKbJKItm7AlrNsqvZbfri5di7YPer1TK+hAfluWznx/DBsIEGpx5bV4bTt
BDuJh36V+k0EBbzdDgW/3A5l2Gfhk46yyHnIG+Dove/n0RlPzPaPeOyy2RVrY4pTQS/QPqmGouEA
F7Qs1qEY7Cbarq0I+rA7jPQZVX4cQ2Z1ZRL1Uzdhxou7tfzV93C5E/ee3qIPhfQQ7P2ybPWrcZsb
7iHdbl1xLfhwy+PRHaA6Slx0G5tE2xXtYQ8oG4Ex6C3rcQ0LUArrXrZQjGyeQ5Khu22tyhk7GG/E
pX63gNoteerOQWFfFUpTdHKaUWd8n4g5/TeHnMMwdd56e9JnJ2Nlx+9m3CZxBEUrtUmiCZbXpYDP
DGuzrGiM1pFVZPTM1iGMyjl/NeyWd18iQ+zkFSxmMMw0RteqWQ6KheAtsKVR5wmnXYgoQt198UAG
YlraZZ53Xu5k5J9LwMx9CfVX3xdeqLOUn7scLVQ0J1r+8BspwPCDefkyGG6t13XgpPwcQ6tZ6A/W
itFfko95Y30QkO2QPLNRudbPgdH2cO1QdJ0zVurWOZKgMUDKewPiDE9C3WGMWmRTXoMOTQ8ocrTc
vYd0Ex5lmyn9XxCoekSpgUD+hashU79b19jo0LPjMCFxl556dSo7u7wuDS5YBufsmHF2JUak7Lgt
wYLKRpPG1eFaQlP4NtCnaR4Rd3RnQW5kG36PyC0PwnFL90+hy1A8oHiu/HqHUYzrNUPiil5xtmAw
sFTRkne7tXH1JEGHWZ5O6k92wk0ZZgnp8ut2blYMeo9jXI4Zan/o0l9sgn+0SPi2ovwkIrMu665k
VuapA9PctnwmrcevHtnmwYG8RRZIhQo6nxkQG8yG4VEUE6OQJBd9ncc7jW7h+0d+wDg82VZYQyrj
TDbyjJXdoB6HA1J6EsxtnhPsRAft/7FkZOwvr2LN8b6eNZ6VPc7iLkPyxAx1iw7Khtgc25wiaN/x
CR07lZr97Ud3Zceme+Zsj6iyTTkwK1JO57qfnSV4RMKxFo7Y3Yh5il+Bd6ufyM7KqF/x2fjLfTYx
uU046USbZvw6QwP9dxuG7FyhOngMRvKZ/V5Zrds/+RBD1WNmR+jiPUOK4T+Yzya/eBF/DW6lAnQ7
cZmh5JdOB/N0hGGcsy8Suefhv6Fv/fGsHAa2eyjfIuOZzdf+aEIzN/ckLYj4GEYMLk552G6sEFFZ
lqV2CBC6i2fP9T5xnXrVnhj9eX6q4JnEYWQiiKdVYcNO1jBiRIYbGQW7UDTlTAPzftuL3OkCHlKH
1J3UqovZSe1K8uwfIibe+W9qRt0r9G+xuNbFj/vSzAeuFwcBYSjDUtytooFx1aUlBoTtmpR1ro9A
wbdT9CyzpLdTZrjzvCnuEF1HXXlpH3pi1UxL9Gr/EgvyAyoTTfmvYMMnAnxru9ODqFcVHn2JJvQ2
Lw0b2zA28P9v8jBcwTLg+7qbwYSmG5a8VjuWBPb9B27jaj7nre36nHK4WluS6fwKc0Pc6Wq/8qWY
9ZT55Nj+avsWecFxW6+6a7POghN2cwsFYB8xFe4fdVhV1WdnVzmvKr2+s8m0DbHKZgcKoMbRB1PZ
bdedFTajZjhKvpK1ew808/oPC++KszKk5bV/aiN/lMGbk7n4m5OC5QxBapcmKumo8l5GF9Xl6r+J
kyTeCTlV8cHP9YSBGTbf2o7Z4tbzPRHlWGE3OqrpKcRLirOVXJrncJ5sGiK3bpbdLIn14c0YXWf8
25K8buNW9BEZgkPZskPk0cTtUDc7JqKiug/9Wngf4dayC5QlR0YdVOez0CHpOIoLC7s6FrxzH3hx
dt+Egc1MQrJSz7sIvNdy73JectDCNcZ3KwJAewZdMAjYvaPah97p6voScs8i5syIHW0CRjDHPEzb
bB8CxWT2JN2FTYv4Y9wh/+2Kmh30zChj4Zwme+1c+22YOG+/i9Bti9+qJsnLhUfFQasTdMdthGZi
d5VKprEOoIMqDSO0sKGh2PsT8wWHNnIe9WV0YwZV+5ltTt290jaGGzKS6nDcjWSkls8qQqhWiYyW
FugYSVAmqxjK+GsgNHDMGc6LoiwIDyQz++ANlTc7ewL7A3d6jHyjtjMO6079xR+B4MFP4YrnrmPq
eW9HwNRF2omcfq2ZF5O9YNzWLByYmVpkCV5hAOfWYTf2Hc+XWyMZbbmfYxbNxHIcqGD/+VvQ64un
M8IoxBQYFJOwj7tfm1XEw59CgBV4nGt13F0QhLRgJIlA1g64P7yMPqfmeyrSIpqROyl4+mC35FFd
H2nWO2wQ0m/ktyRIrHgKCL1o/oOa7Iv/3Pm20zMZNfHkEO7AbCt1Wmn1GLd6Hw8nHkI3FU7e+Ixj
yyl/x+Mgq7MBU20fA3iE4lna+K4OW+WF6jyvlaYQ2kiAkme3bH1a5hBXIRbPaPMtJGRQu69Jae4k
ovY0hc80j10zHWSnRYV3XMfrdCx8y87btJrQCk7YOBHls9vWtjvL1IHa981g/6xKyvoZTN8fJxhV
3r1LA891qRwGpZTq2IH/tCaOsm8odTOLRBqI6rSHCgujNMi6sPtrLXW2rac1z0Pz7ivyLFRSOAQ7
JTmpJWS8oOkwyI+mvPaJ8vUj+q3FWYIw7Zt8mg4d0mv/0QwM23FHWvbyG+RiUpgtuH/sVxfEhptJ
eGU7pMoDP7t2zhqheq22lR8twsGgYbxuFsyS7Do7cPlzsE4Mz1Grol4gMU4a9fMgneoGjiGRugjq
1uKcbWcZqmNGvWRObUi5X1EBVrX42Bh1QLaWpRX/9kxLgMOO8WSml8SEXiX/UeLngLvEz9K1+Oix
2f3q6rAnpYNh6wsSkHF3Few2BRcaqnrKAbDW9xwGjMwKwXWdtpEIvG/ul946znjMiFrNSgbaU0Eg
QJm4vZ/1hzIunf6K7VKU+0ivnfcvC61wGnee1XjzoSK9q6IkgV9e+IB5MHwxvGJpsEfyVbWzhcdE
KMF5hxd39aUD552XgjwBE6FoCGvSBMuNaupYQp2p0b/VzHn3JsJpAbr3TVk1Bz3osPhPZxxnEKP5
IudX7NfReuSMJ9ecBmjJCRynPrRvHjKMjcCC9CWO3bnq77qpbLbSTk7UEmaYeEECNa3hK7n3c3UP
bIOru5pufMAQmrI5la2xYFDYtUFagx5rd331dDx5N6ki6O6wFdNSibBaq4UaEh/XJ9kiw3DsfXxo
Jx0vstU8yZ1YfhExgYJ36NaRwczqT7iMjoqqp0jZqurY60HMEMbHOsppePlVz/6x8U0ATQnI5Lj4
ysYlA5Bv1xyj3Zw50r/ne9/Wq1kKtzt4epriv3hSObFSK9Ka3Sh56ayvHdtvP6DBvI/OsxdusQ64
qLyvjM8wcA9mSjKD7xi7uLMdJTCA8ZxXA/yIZgaVsrhIbve6GJzxN9Xn2P92ZuzY7AzmqprvJeVD
fqIQC4d0NZjH5ZnnXY1RulJV4aqdQi5QQR816ejVqvFaRMde1CaHHs2qjcVUUpEZHnXxMh76elz1
L8dt9DwDl86F8hAfOuhNdvbAGo2nEZdYpYkt2kz7aIe82Yox/7jxCHdDVSy/YPBF8bTRPq+fNYSK
+PJJmlv+1jkLG88tB2u5QZpadvzF19qux3UI4KEwTy5VnlpNpxdwuz6ipbYmb92+yS/D6kSxNnkO
b2oYw4gjhhWlcBNfawYAPIf9JPqEDAxPxKiPUNrc3ly4QX+/EWE8DnvGjWGr4BvGKXBTj9yIpjp5
k9tVb+xWaCHLoR385V+85cP6zUjA0t8Id4HzYnCwhv8Vpp6dH2vpx6lOEEU96TxISOp53GeWmtSx
t8qR93uc4ymMuKTyWfupvbQkSuzCfuhwt0hLl/IomfcTy+DgaT+htpfecZlyFT23Obkod0Sc9vql
Vl3kX4deZOplQGKt/vQtaNehmLe4u1qocUHiCq9iBw/9ffnlM/zPzj74NPcIt6idTizRLndW4bGa
0UYC8t425v/Bi7VSs5J+4qrb34DGfb9Ma+QON4RyZWHXwBWC4Nm6k9fcZbm1yd++L/34BU8b/n3a
5NpRqd1xIp/irArsU8+Ey9uHLSfQnea56I+EP7mQPp1FiHBUsJ8iXRc855e17K35FjKw0YP4xDIs
HEpr77lPcDmbdwpsIp9KvhTXGH0cohhuBtl73nDy+GtYXiYesCBIMRGEzRlZqnc2cqg9Jjsm30qx
bxBvfM2dC03Wp2zvKMC/Wj8Sw1/yYhppdjPmSdL5114s3l0322oR6YaO9f9ObcGODO9b4cPEDbz5
1ZpAa7riZ3YpRzp2SwbZcgSjnMur32O9Yc315haHXI65f9Ieo6uCGAp6i8u4bJi88Km35oanBhix
H/itWStNsd10IAFz3jtnnNjKO6hNNJrio9kIAWhxsEUP1GDKfppwza3DHjs+4RIOJ6t50FUfqEPR
L8bvIEliK/iiVC/IFcMFTEs2NoGiz4SRQa+GuhIfNBD+whMNvLTsPA+0fUxBL3PSu0uMHFN1Hy9F
qejNVa3dD8Gsynvuaw6sc7EgcdwpWGBMgtxZE0kltW2nowqigllilavqYlBKKzKLNg4zgll6ZtzE
xfTFYeMPxs9TEazDcSTyanwdAEhu51vrhsF7s9K9/xCcEHVvJlASM1fmLCH2O4WE+o6hxiLJJICl
fZ/a2B0OPe1z+wEysGZweKSVlN9zZ03dM+CjoJDDoshrDH3hTM9iJckYHc0uthTcUjbPUWNuCIvd
25T/Q2RwTE6BnEWYxG2f9cF90Urg+iEH6zhsuprMcSXmpdx7hF74ZDQM8Bf3dR7iAo69ZWl+tZ7X
xY9dvaE+ztrws84R1ZudstTNzH/mgq+3o/bxOXuPTcWY6SKZjdd7n+8+jnf1ksfeMQ+j4WO8hQHg
8YxXUJLJteevyGjSHC/M+hCc6OVIdaGeZongfdjhBPzMIq9kNk+P11HzO+gO1ftGOsFMxQY8W1PY
BxCdcGsZRkJYiU58SLJN9SvSlFZvaMboo0lrxmJ+gESYt9s/zAi1nWOcJ47STLRLO1br8GgXQ16H
+zVubYbQmXZZFQLOiqdlUpaLp7139Hrl3mwRpYTG3wFu2dbjVCC2Fx49QVX7YwM/7IIRVMy1ymsW
e73YYQjVw9eyjlt3gttuy11eBgQgRJQ7kEZlPhMIyu4Z4/tRwlBAIrT0cbQMD17hyvht6doYqtfr
IstLOL6Knv7DIasnYTS2+Hhhop6PHOEyTUs8cNHbpnDaY7UsM461fWlXbFIa/FZjJ2/7UGAw83Nb
bWlrZTLyrrntUHmca69nd3PQt87aPcHgmMJ/obFy2V3NVtbQe61iy53PyyAJoGZiyxA6b9Y4ZM5U
le6BkDzLeZaNKvWzvzIBf9NkJ9h/rAgR9JARVCLv8BKT5zpZUxtlSVD4WUC0QthF19nournU5dhi
Ec1Lj60ux2L1ZpYpDi7J+xWI7lpA2ra3jaVo407V0Nr7Slb6s41Nx5dR2PZljmJRPuKI62gFh5ZS
JlWYQtRRTB0CcQKciMkvJXQJEADlriCnoIHCKDB51ENI24qtIBu2PQowM9QIhp8+TJSBN+zJdJri
Rya7TXnitEGRYt4nnOij7ah6/6xD7zA15NuD+8eIyEQMF7DtvRmxUi4n2NhBu4hjZLiMJBRafGRa
r+o8YT710op7qq92Za6YZ4YsYXJeZAappHehqvLtQxOFQTAcO6JaeAWg74xHy/WUmfZxD2MKGFhU
trMnLAhqrrGmaHzaUKWY/wOtxCBowpB7Ga45sDnJFLI8OaXWTfFwi70Z9nLYVkimkTZMPdYMBazy
bG51WUkhgSlQpWbSLYwS7GZgovzCkIre79rNMXYFiHtfm//ohHFL7lB9buSVCiq5/Bpmm0iwAxvZ
bXVH179aP9vYx73LKr+hcMTB8ZbasDDItHyj24YGkeLXzdZn2RVW80LASxTM53BzvU5ecJ3o6opB
pzq0NN/1D1P0KWJAVAPhaWyohIk4tnm158DQvnZ6/l4wiHFf5tv8wlwiCo9W25b/ihweNdkW37gh
U1drFE2ycXy5B2Hi7bfHS/Evm4hsYoMQ8WIJLaV7V3vLMP9HeW8/5Z4qETRNEdupb7ArYYDqncdl
ZEZ1kCIr6rOIHHVo5Fq4ODWX8Xmyb1gH4PIUftqMVFuSRmYiZSCHACtnDMvVr4HEQXUtuIXrvxO+
TsumK4+LiaGTM7rzG+dsGLmJFbTB+j5MKxVGQqtky0PLaO6GpTpmu44d/kQci9sw7ezBHml8vOnW
EXitz/Zm/EDQtEUPvOQseMzhrsHmDyNXPNEYYT6Gz1w81l8pCwhwTD/uZfbDoj1CO9OYT0SDOTyj
LR3tztQODvgCD1jGsKdEWnebdXNSNDv1MzmKDPwQTOoVcMcFdCAG1fkzNhFrNmQLd3byTdfXlypS
rk36edw4ezWO/+PozJYc1bEo+kVEgEAIXj3b6ZyHyqwXIiurLqMYxCi+vpf7raMj7u1OG4ujs/de
uxivOU7G7llSieb/woA7BL9SHYziMYlYZtw5dJyauxzTAZSYKtTC/GKFGcgzfKzq0vbdwro9rOMY
7w2Y12OcZIB0+WOd8lxUSTJgSk2b0P+DU6827tYUgOHOeHJUccj8lexW6Lmx89Dn1cSyW1tuPBsk
32j9yEqp53uMREAh5v/T4uFsZ08BVlGIE9UQr5dYO+Hw5fC2jAbGRZaabFXqjP8N+m+8EcsbvK0J
CwpSHZLC1KU8gfxWnkuXXevK7DDkec0SNtZq2fPFLbEmIoFrAnmvqXRcbmWwlti/wLGxIcWmm9TT
L5+FaYD7LGJ975W9E9wxRoXuXYoXb7xziEMF+ETLphx/BVJ2zsWNcemzfpeLwAUX95M5CXb48tuJ
O3BwFCjI+TyUJanTNm7KR0ynS83E5aty70nDwMBcM3OqRPMawngBIlPieQ9jzqnc49/MrQaDcqGX
oN1HVb2Eh6qIYe0IIIiECAsCru0On8jwzaV5mXcRt3ACpcVsXxenKNigitkHtpRilXwQ3bw2t5BG
+EQV+TTtK52m875Hgiye5mSO/Z3LGz17sJW9hRHm4ndOXuchxZpIIs/D/rwPK2lfugKP9dV3AHLd
LRyRaFqlEZeKLBMjMkMHq/JVEZl6ZklHmhNik+sfO0FyGuM5G/Mn45fJueLII5o04pJ/5N2T95uI
gyw63ewvwQbcROvxJEQEx4IxDAk4qXweHjHPlv7PDF8iJTkaUPfj4Gy1hlDX1PWYjkGlZR2g4qDC
XGK2MXdsyU6sZeqloKQvjJ33tPdSUJC6XPc5GecAKO22MO4wQbJwnJj5uvH+4zytMCd1hOh0fUlz
zKzBkSBZNu48tmHrvl9sGrDWFPpPtFjR9tsl6povmJ4EiXM16ujWdTg4MQ8pGwzSYgRdW4yNbTZd
KGGs+NITATrluMpahZDcm8xpTuviVvYZiAdpKu7WvX23GRZjyDR1EdjHpin9/zrfb/6RCXXlMZZR
+uAnjJj7Ih+ZqtyaOwpXZa6E2MN7GpZJheXDp8TGOh1Shq2zSnMI0kPiVAAo1tzn/xtUhdvOWodD
eUjwsLxgiy8Ib5EivoIQbEiP49n2Dvwd/gtRr/rb80SZnwq+HH2ojJHsFCA02o1iSHEu/MuXQ+Go
NX9t5fL/SBfj2CVxKYTdgTzAEcSllR8ue6UQsWLOfvwqnN4UJ9yPI4LIXvNuUOZhaNzunb+oD75S
XfbjH5mxAmKpPZT1ycsn05yzyiCMdk2bJntEZPgoadyTS/AsYXhUkabct9AmsKBnuR6fBZZ2e3JY
TYMy8aoyvfJo1X+oQ67Cw2ry5GVkFejv2oDpeq8xRk08BUQvWRfILNqBQ8VandIwgpvF9K5bf9ty
kOmWh5upKOdq2O0FdQzln7KugEqx2Er6ioB0LUUhdq6DTLiJYnyVJM66agpPoIlTABxRwVhImqDl
h2T3NI017RYlptO7ZWJH/tvJg3Y5iw5kyJPrpom9UaIoWMXK3VYKaEPnMWCuHYbWTeH2KHCbmNxd
sR/L3MGBBhZOPqRuP/xjX+fIvyNk00/Te3nxigyME0ShNj+gDwKOjdZZnNHKeMunnWudE1vO6C+r
p+oSOxC7SGUEWbsPlFLPeMSH4hD2M3AW8p8e7GXwwBqAAGXS28qAsQPUQpgaHy15jUeflCtrwKTL
gQ+Uq0OKTw6t2E5I/d072VFzTFh6W0asErwGkMLWfUjg5hTnJpYYjBM/XeWli/n5I8N70WPqTnWz
HRb0lQsbw6liomrB9E2Nh82x5UWzI+Y5tMAI7PwgcGdO2wYEmIdtKlKvM9ex9mB4YP5zgKneSASN
5Y6KN9U9xGWik2PWR+5Zt1UXXFlZkq/syxv2hatV9lay8oH5x21BbIGwRkeLwMh6X1YeCXCHCsP7
rlbdo0tBcrWlDqz+O/PgoMlOlIiHbPEojkBfdygt0Qi3Gy+vvZCNCGaQXVmrkh7jKe7ViUkAYXSa
SxfLGfIR3Vbzal44DTDzrnnWLztYRiteS4RnPz7aoVsfaiXbpyGZg+oY3gTxENFGHcOl7SG2xmQD
8ruGyq7AP9R8UeUJGSTlksxdy9t3Ti+VuUQtaxfvw2sdOXR7woUZVgCSJvr3PIZecS174rtHpjY9
UMAaJn8tCttdMnpRexzmAtqdT/DgM8MXjlDKnfkjhOvB1Y/xiY6MkPeEc1qACg/fU0WU5sikuda7
tJAchazliYSnZSj4iTE7B3cpHEN3v7Lost+gUND0/9iuqYlSu4nOKoCDbeJSi0osN0rxSHTRncs/
qfQbylvLm0Z1HBn4QzjB82dvtBo508tyL8VL1GTJYi0+5jTVH1Ufr6em98b0s3LXBKyiAJA0HXJj
a0PSAqfubpxDgBS98Dx/I/wpfoCwO6ImdbhEDthw0YwcxwErFHn83nBhG9qUSJyWhKV5fa3Y65dh
/MzB1y5Qgpql3PkAw+I9uj/UXjML8Dk8IReXOKY5TXRXPkQ2V8tOaTtRKJNNY+69UEUylX+XrutQ
EJKoBeIDbMbzf2GiogJhL7gaNWdhFKipoW7irw7lJd6zkmMLnletGE+tHoiJR0k6XgiiyegnsmAf
PjnjbXYFOmF2S4xvHDVlXM45HyWLER3Bi8aekf8VZUjxNG9RadEfuvmRO/xSv1Uw5/7rR/J/5JLb
CvyAkCvHZF/3pd51+YynmISQTa8BVlDWOcUM8kNoTDpnAVQe7kmubXWcy3iRB9uYyr7mgsJQhNQ4
ai8dXNMMl5BIumNktCRp27LW3RQrllp2wfBfS1aSKBqnds4W/FgRcIkUK31xwK/DbVPNS/UcIom3
u3wQZXtYMjECRKlK3p1pFM/j/dIW7aXlWSdrplbnqNtbmd5Yd+5z0hVOtC98OV7XbvXwga/8su8q
nKUkpptuPBc+UfxdKsaSAIDNsYUmiYcEuqH7q8VoOKj+uhBC5wa1OuZapx0ZunpiYHszDm/Go5i4
yGyUlYX8rQcSV5uShf9fXrHpU9STwD8SHSuendkJ4CDcxCL2zmYxOJrQ4J0NHA+0qdlb5G8V3hIr
PCvc3EkZQlvpSJrurNdlTwZAAf/8NKW/esrk5h25Cq/6zZ599DcYA9cHqEZDumV7pPCbsrmDy1VJ
LOSxEgGm3oGI0cEjkN1uIzs5v8PeGRaCjB5XuLEA6Ubsfviz2InA1g3XgCEppMONBrnpAZY9d2WP
lsD3pVEDEBDPx2oFxXj+HbJZzR+rwk1HIssOcEOOTG2Gp8YYQeid3FFxzNyQOXZ0JuIIFHvV6Agr
VSNm6YkRLDEgaeJ2Oj+axm/H+45Jdzx15Zz+mQoOYTar7vKW2mn296NdwTnlqHfdjoUQMw00bbfb
VjTCnACHT2zrs2J8i9Nchgftz/N4mIu5+8liBu3bpXh4qQtHAqgeMedB3Al9yDrYaGeyxGvwq8Lk
X+3L0vrlZskKHuKg4sW/4SY/f8Zpq+pdVdd+sQP6MKF1tSI61muTEwhs86tObfU+gJzAJFnX5W+M
hml118LC/fAEHJ078EX+Mzp/9QFiZ0XNE2l/iaJpJGGOEQfz22pnwpTJsvrVA/a06B+KaqrOAdi3
+YLJruke4lDW57Fv8ZQCjIjfCV4DVZ8qYtUYr4rWPgQ6JWKfl0hw2TQV/h5RYdzjK7Tkw7qxYqVD
CVR7w3YlmHsBGcX/wmnSdj4E3OenQ9FKlIdEwOM+tBQWJFsgFPGlTDCy7MgplvOpnPzwDCBxOIIw
HAgfzFmMc3tmOHkgW6ndfd5Yh1R3S5cFYThM6QK77TH3M5pzBqx23PxWW3L2lMoND4DJ1ncvKYRz
nzWIVTcEuiGTCCmAH3ACLnse8i/0V5dH1rZTrB6qsEicF6Qp1KNokWa4uGHn9+elSytzyDGCO5vC
iePfS5eAoqiY+IDvLoI4VtgvqXsiHcntN64RRN66MpKI7s6i5Cdh8yLi7dFjmHBLqM27flRe0mAh
twULIt8qdMNV1bXetQlkbaDj6TB+eSLmurFJ+mx4n+gEY/frDWY3Do7KX6qbWXgz1LHTPZaGDqnj
UFFWeCYS6tjjULgKTNjUYdxZu5L7bN+zu9iu+Oy4ONJ3Za7jFNX1Tw/x4HEeuHVfEwMyFgsqPn0W
MQGY8M3QF2F9ZcMPWAzO3dThmnA5/GdLAnLXrGvxXAaq+kn4G1/7gssOGX8+SJaW0/QGHnQwLByr
Ff1XWaD7MM+RB1qJH9xva8UqPG3LeperNWpPocWzxbFWxt7FqFhdlt76HzLK9QP1xYB1PCxtH5kr
IHIFSkAqZYm5vFrGJ/gvBMz7e0yTaObpgoGTUProNTsvc2r1vc60ZVxoH4yyY95zJ+eWyW5418Kv
I0TsQEUEi8JxUwxEM7YigO26UeBw3tFu+YILWyecC9m0DAemyyralXLyARs3TvHZy3B+B2PODrEF
+faBVyIpr1TbOf1XmCrK8twpMwd2FpX7AIBZ3tc+cgNKZV78WDetr5mpTPGvF75r6GhhLc2gH0E7
peQB0Yp5GHjlNNkBhWsO1u5zJhpHlEXzvZ2w7hfvA6UJ5fswrN19hPqrvyMZyO4JP9T83wC1r9hW
3ur9Zppq6wuMaqPxQszln1Y65ZPu3RKDXiggy9nSjTGue4Od74V0yRJxo2FzMsSuMc9xJhEbFd/2
1U5F/jP6iev8cYnKElhUxqoDj0XCXYbrV7XzhCIXhEQYnJaeVcAZ2s0UPKPDKfdFr0wiHL66kctd
5WYielbk5v0djv6lvHiNHv5OXuy2x3GOq+aOwsgKKSeXyJP1jO9s00XdMrG8s727m0XIdmkzSGft
Xqs20PET/lux8D9Zu/+aMo+Di5CRcD/Js44vzVAl86XP9aSIRHheD+8Vb+4Td5MqeWvJJyTbCd/6
sjfgYV8W7IANksPYn+OCnftrA6CXrg1/lMey7uGBM99DXCKeUOCM+MKmFsr7CPJuvpki/J60ilG6
cCpjnJck74q4PPRuhCksRp7ZBnCi90DHqeQc88Dxn8xMy+A1sWLAetWV47JFBWOtqOd4ec5sSqkX
o/swba2fy69yMV6TbpvU0/NGt4nGny3h3uFR6TKSPgwFIBFN4v8LGlYG9y7Oq18Q9wr3mCBMKChC
YniRMy+pXZg1YqVcpC2GvxI4GlJfzGYGNi0f9l7zPWOu6XOP1craN3KXF8jM16xjsSekHoNPNXSj
/ydi+jz3FCSwBqSlpvzxA+v3WwadhpgBvwjsEMkQX1g1eFzrV91e84HKyR2xuATOasOtapu56Fkb
qHnmqw68DL2+MVKSJFbdn7isgUSYNTA5itSA+R+c7/rXSXxuEGChg7+rJq1xn86jReSKygQNoOFK
0/Wj4KrGVbjZ0OjBuAaJF9fAZCqHW2s9QacDw6l4lqqg6h/pWmFhg3Cbqq0sZwvJtKfn0WA+N5CS
SnpGuGY1N+ggZqgTdoiEpdiIY8LL4e8hPbVhv6W7tu7Y4HjinYk9hMTv15DFyhIyi5/JcSN4Lf3n
WUzl0HFN80NhQEppBVcKjuKEPd3GnZLhidTnyNubF2QGODKa32ZsJj8g36E1xPk0W64OLnwwcs84
naWVy8ljOF427GFIe3Zwm5577Kt4BSsYKpsOx5C/gwk5fmXlClO0ZHNF1Uqgw+I+XxXoDEVSAVuv
nJrPtUdwv9mLFHCpWb9Uqx2PPDEAeWAeOM8dnpmEga3oLn4cu8QqpSOgBZdj8J8fu6w1HN+vDrkt
nT/Y63F5SRMXj+PScsgloLxatr+V+cBpASBWFXSRsQsV/bZsbztjj7DDLS4CP3QX+4v4aEXmvvZ6
auo9gjT+63LUgm9impa/LEr0uyQIKEFyIdVshPZHGnjYnJCdgLynwcCFkpiqXr+asqv+rKHIoIki
0lCWpwNSbckwJGzuyjBkg85udeP5kX7JZoULqZox3PKnTeGPhal64ksL7TaD4tGRg8tz5+BmYUs/
uL2ZbXWZtU+dbkVKwDNn4YDVbci2vo0B8dIYu1Zbj+vZ21iH3ROvzgpAoeREJ89YU2wf4rr+0O6M
Z37JmvXXqENMgPwydbZVUxg95t7EoMBNeyQYKRxbbUZPYBKFtNnA20kI2R0Ski/Rlk5n7XFDKNiA
4/1vP6ZerN8wBApFYBP3dIpgCFxeTtl/t/sxyPrVXV6VKiU4N8xWjHF83sxsKbtPW1PzETSjQ87N
klN2adR47IRaYO3C6402N7vlkdqZOiZjawi3F2xD8m3B7/kM3y7qLrZCDt5kcC3Iy2YR/taZ3MvX
LMoZEzwI2OepFOhKVZ1EPxVhWhgmIcHfg2rD6MOzmsV5xQz7wo6T/4iT9VZgk/f8MJ1hbNV+bRSs
jx7q3roXUVI956mXfbfjjTxI4s451Lx2sq1pe54uaDjJQ+hp8sRMD4iFfBC8jW0SM0yrNF6a7ZLf
riK6rpmSKhE26b6Z/J6lX5F3mCnoDnvHXYraThDmFsW2sTlPHtaQ3YDR4J+zOuk/moCMQMmPxDkJ
9fpr4hwct3Ffqc9lcUyG6JTn74SD589KSxERAwvGxwhYkrtt/Bn23uTy1trkXGVf495LWOCGI+wg
JGwu/X6BZZ1FBDZEclWlvBSqb37Flq3WJeHD+8FGCEcEmBxX/LXM1EVhY80PVQMdARPAMO7rMVGP
obTOuO+lzq5CLxzJ/pIUGawO2T5OfR392Jyfy4FARuxs6FASeg88EoFxQqZgD436Sx1ByD10bRdE
p1Eus7+T0gBZRYzy/nqZ8nD0BYvsT/nYJ8+l9sFiTBj8s90Cu7jZNs0wQ6UyuRtUm9kXgofFnYML
iTPnO2b9FDODL+UDnyW6dU8l5Bnpi7+AFFA6HmranLhj9Ut71xTsu3dR7Fv+G1b9r36CmNZtkHg8
ZkZA/YTdCVKTT2EBpL2rnzkJIIUW5tavAneUOkQ9sH6iQOxMzFNlsMZuaFTi11uvHdAJVOY0uktl
Hv1xhcH07Tem+2+ecB5QEdLMA8WfA2DPn9WDjBJstNea6OFGB8CNxmPVYHpjRe3j5MfRUYvjDNt7
/KzIABjCyDQsLJCJcC7RL5PkJ7zVLbsETAzTQBOsy6j7qaRlR3+w3CLlCVwqkiaKGvxhlGxeOV0W
LSf0ZkJXzWTsqaAYgdlQlRnlXTGZbJn53XduQhPto8yrgCx3Yfan5WD6JjJBZVczNHHGDTtjbbfU
A4lVw37ybxy34ZpsddapobmsxvejM4vglrxtjK2Wj99IMwbXiReR/kc9j+VWO/SivlVCmdtVBoyb
5krRxmP8W3kYxnYsZVNJyAxJ5ijaOrv6Gtvx9jbMQeyvFuJolhAAic7K9MV2zdk5jFXmkfn3k/kb
TTrAeuC19XK1AM5j0PGCbnk+3EbP2IZgtk7diyRl0YUkexRdHzmjO0HmlB3NeVyNeS/dgn+OOgrb
PuYLC5GNqpzoO06gWjGVkTHY1Hiuy6c5LXsaWcqk/KNYucanUQ3Ru2Oi2eI3DInT+LoZ/+tsQEZM
Q4/ki3FA89ISza1+D6cvMse475o3bItGbkbGXrAVtdJ05aRmUe8DDYdvM+xuzAR+3NuTt/hwrVNK
dewxJljd7mVTu3o3qMF/QPMZB44C9q7RhrxW2d3NnsmHPykyq/vPwa8ueEv0Fbwdgt/H2V/Cp3Rm
4/qrzWdk58J32/nclJEmEA46ram2LLPy6ntE7xz6XZ2RN2amsClx3I1H6s+5crnhx4VLWv2dxgEE
IH+KU13zevVjwCy9RE5Oik7e9REWTEqV8qTYDIFsqZaC6tSLxyi5jYEtBQArQM4sxAnnl2WBBWSe
7RbZLQPOhTVEL/vWrRIDtVuU/vzI0ZLpfxKh25wCFrcUf4xs9TdQhNL6lXx7Y1+8IrQvFgsrq6pl
iviBNyH0Qp7VfIYKvxbidWX7nvEaj6fsHbZzvPzK+mJqrq43CHGfUQXOcVcUATAF8gLJ3YiXj3oj
TRxur0LiSaSPy/8LUIV5ZJNQQDxqi9LsWqq8GVUlCsuGXXvSP0ajsfbUVY254/XOq4a83Tz9ZSVG
vZHEf4TpwCYYzMZamPfUFrW6n0sZy5078v/4VzUWTfBJqtRTzwq2K582lmTWrpCyMA/RjDU+cog3
jNYtbLo9WlHiHuZxTI9M47naVrNAaOfxG5uNxsnbf+MJZxEK5wjPY2JnlndAe4BIptUyde+kpQBh
pJFJxgckgUbum5Ed+9e48hup+M7g+B7wNFT5M7wxFJIgHKsPTJNduBk6Oz9m/QzhqF6nFYsoPFd1
8ivZLneIup34aPp2nXaONNRAbtC9yXTPiesV/yEWLP7ZkLkYnnoK8NqPxg95TNilsPaQOLJ56P/O
6Lr4iZTGjrF6vYImOuK1pyZzxq7DpaSmXgEYfUB0BvmoveNGyrVL4/QJnmmnMNG7D6yL5CtWjOQr
EmHmvsA2nMB/ccu9AKUx6mHEgdJfK+TaI7uPusaFj3nhTLQEiM/qsZX8A4xTouZgfBbOOZ+csHhj
YMQoD5i/Mu601QVBlrdImTp4IwTmgxNkD0eEDyOks+0BWBAYJJLswjqHIfCW44UIj4z77glrRBW9
If7RyeXhq8x3bWjF06zzzJ4k8IPrPKfeWxKXBBAd0gL7cqzzi6xddm9oFil4lVwzLMUDj/528afq
unS3REk4op09awct/TKQvyHVS1yErMFkofNgKxyc84onMiPF6MImfPT7lOZIf+1n+4CMhFWThu/c
/116qLZf/KYKucfoieWDm4rkFT5WeDh/0xyP8VKxUqDLrVJm0pTWWzYWDLmKVMRGBbybL4IlV3df
N6j3JMOS4b6LnRhHoAuET5FIi4mnGuR7EghgpbMYPXjALHXv+3H3hsmp/uYOq5LvmD/ze1Q9G81S
iBIlJV/r/8i5mYh9WSXQkJZlybLz0qTZMy7sNd0N4A/67QjmFXoJ8sE9216DMMe3lFfbThS340iS
5tp2jhY7WQSdfkls23uHYNXcU4cF7yr4lHm19H+56lFGWkaHMq5ZFMgoQ4mopwWcR6K7eBcgKvHU
5fnc7Cbex86HZKUbfg6D856SuCFM0TjHQPGqCGo+4Q3FECK6p+FlnVjd+A2vdUPASDCyxq1TPDTB
shIyHsocedJ0KGqRVct1ENRUM6aBMqeEI9ZjuxJfiJr7pnLNu+1Me8O5rZ77VLAtdu4NiPTgCXJ+
GRxHfu3mGFl+cR+NYLzaDB68OaBz8VQei0HGX1kWqX8RFmIGgjWe/pY61JQ99GMLkgCg+6sZQk35
Jt07NXacevngXounw+aTdw1qrFI0fM0Zw0hHVOuUsMEkeU1dSXb2WglcCIcEMdI1p33hmBPB+FYY
F+zrjXFgH2NMp6BOO0TdvbZ5mm9DnIXFsXK7nKpP3f1UceU23LOdFuOkE8/+KWVYa/YSk/+1i5H1
d2zW3ZmlYitmEKukvfE5l9XjZDuJggQpxf2AiAOVDlo1V8BJabFel7UA1uv5cTuedNi33cG6LN0x
53Si2tL66jmnkuw2F3S/gNElQhyeW6oZXTaCipTTLkEGe5bMkRBFYR/3PebVMec5tE5tfwX/b5sp
uiUnaiuofbvHYr+cmYSC7F6Ipv3kZqr7o/BCCRShHwG0pyLrd8S0WlI5ENQOfljPB0dRErKhS9cu
B93HJj/rHM87JBQvZuPJj4YtXzir5ZigL+kHjwlhvZMynOR+SJS49XzkU9GchMyCp2ScgvZL5tRI
Ux5i+/GImqs+EkrEoLFV6J2ksiOgbIDlqSvIhTPMXJeEgHGgmKiCsAsZt+MsDdvnwHrVOQir3AFz
6/frwWM51j6F09r/i/G9ImFYG3n6rm9SuxvFjYXNdmndTQ7L+ju2tcgbTkPA4WkCz0/xDYGLp0pE
bX7wGDhuTSZNEXx2mOYJny+58+35Lvk2lJ5A73HjjX6+nYBPVCfkh/VlFWkXL0dBHClgwCaiL/g6
Zh9l3l8d5w5LE/4QrRNGzTR00GFh6hH7NGVx4DhxnnAwtt62GYhax7T7laHeR2Ggpm2dISngrjY+
N9OxHn/bPirv5IJRaxuze4+P4eiHHfQk2D4ho6Riwt1aHRre4MQB1JnLtLfg7Q95Ecw1uGIkkRXs
wIqeGWYx3tc6XErnV4YH8c6MlVq2Ibwce6BJkCLUzsE3wETJJAzYaB1+rYSC9AErHojkYQRRhH+4
eeaAc1+pCEnWZ9MpBjy0zaZmVlrInFXtjcEspXYAIVTDJ8V1mDo8fEQ4YuvkPcEJ9xsxURR8hwsL
DMxRwj81OtKPXhc03019o4esHczkLo6tfy2cnpf/sIoFrlLRuHe69ez4R7t53D67BBgPDMwtd3or
w/rNa7VMLwqhu7q4LMqOQe4bLBVLLdznFvkQz4cXiu/Auz0peSRmev8a2cBB8SNinhb44bwPqSZJ
mExGj+W356Xtbm1TKN8URVIehIbgZ692mZJgp7FDqN3Ct1DubyzVgCOeKs8DNyhb86YfTPFirDu5
x2CkgHMDB4MlC7oaII1JuAR12JmPTnJETA4RDvs0UfKYTO14E0N6f30JMrP8peki/NcxEl2hQmYY
FATt1cfeqGl9x0zOtCG9JflrxjYd7o3nJE8cOBCyMC4PYMV80K0bf2DKP/+/I+TTnS0vSDzwJhE/
g0rpfnY7AiV7SOWcnLrNaufb6Un2CmHK6LHMcvlB2KNxvxBX6+hlrjknsVLyKnQpUl5bufWkuw5f
/jK5DqrRzfqwy7IuSnCDEF3ezNwAcMjrrDXnHDCvesOjE4DGQhR1vvo1CO5AXVkDQLDwiEvF5QiF
fJQ+/HSX/wKcqiSsA8WqvsyeSuddwMhzxerXp/d8RdUXkc6S0o2+VRN1D01/P/YgPWHcttN0N3gZ
pXKbzNcpP2i+8vo7ZS8UfgZt3wsuDnVJRRcrV7zq3In4Wka+XyY8kFoBZ4+mhzvSg3Ml/Ac2ZiDI
8hvWQRxxBrjJdDYmWupTpfDrHgLFgXvJmPDkyfVlcl9xk1yfgnbF9NGrdUkpDMlEeuYWjBt74yJU
Jpfu1sX9hKdgXY9uLlv3cfSBkGtgaVgBPA3XylTdyJRa89eSfyxjIZ9rvzSXW0h23Tc3gQBYhv8U
ArL6Jyy7tN2ESwq3ML3iOxKA3oVYcIgI10Rp2r+V09xPP4Oj+3rA+GWUfWmirHL2Zl5uD7oQIVcH
Jqm3VJQ0Q29mHqRvFDlHfN0cDv4eGmLiP3lzPsbnuOWydq+1Ci8r1RbyiruSrWDET3z4xRJzrI5x
5TvLNuvjARqMNf0OdEo17HuWFrxNo1sMdluFQbh82yTp4RPz+C7Duo3VOr87gLz9RwnWC/mZfmnW
/bvWOoTgb3e2e1ztpntglxj2h4ZLBS6MrOLijqGxXL4HW48sFk07/xRzm9gnOS0d4e1hiinO4bwl
2iZnOT2zSfE8/Hc3fxWvnOwBBqbSbOBYqCHmU6q1FdLO9TOFnX11zCYExe1Mh8jF1UNI38U8cIqW
edE2O/B96vEWyeW6RD9jsAkXTztPNZ1kdiP9nqqVoYO/eHBn4uAQwCiE383SSV/pABHeBYev4s8Y
00kfDBiBt6UDsL+FoK7oT1mmDPltmVSqDjr3nAtNSnhWRAGVZ48UyjTVDpHXbQuqPUnhFFibKOgo
Ck9bKMKpa3YrGJ3w4LN1++PGhU2QI+L+gXXQzZwJjXaXksZe+TQWeH0EP5hA5mwED8bCQtcHFjBI
7FDGb+QzQY/kVg2wxv2uXQxNNH4771jqNk9pQR572yU9NwUc7oZehFtDsPUAzm2jwZlcVL1B/qhW
j837QPJbPCL5umLbhamH9RNg4T2+w/LOQFtct2tBsIyWNF3MF4r2in8eaKD0kII+u/OVyVO4B363
vNdF52BvHmLnrqBVKbzmrr/GlzyXTQUwK1j+xaId818cZdOzjnPVXNBqycpuFALZcxF7y41U7M5s
EqMJD6lPqSVF5kvL5WJGMmUR5THmeONAgpYe62GfNFnzSQhxrR75Nuv6QoaOojabg0M7oyESKuAx
9+3fgpGHd8YY9npLrk/QVCBYYe940aDPO20yU9NdU0nEQJ1UkvaREl97S/4+2ngj2aoIcK6LyTZv
LhUwaRA+bMNOqqOCApYgy6zdiBeKBnQE05cVZ6A6oRKGy3s1KEIoPeSGkwlMmW6xst86KCnCaV6G
FP9OGM/aeY0WopUcb4h9T6wPgmenYS/wlPIJUZeeJax4AgKsR+UUmFRbFK/vRlM5vGlnM+ItUMFy
dKzO79HtRXAsOEEus7vMGdYQYJwPcSBHmlM4gAuf7KuM6keCs+4xpNUGZGVTm/5gMwz9r8iV6RtF
qnV7qsvIOc56oI3E7SJzKSP2jc8LcmfxTUx+hHMXhWv+P47OazluXIuiX8QqEMyvnYOSJVnphSWN
beYEEgTIr7+r79vU1HgsdZPACXuv/UeVDoGocEF58FmQesP7jGTjEjmDIDPT4lqfBydr7syKK3dj
VeXBOY4w1m9jXM/9ZdHQsdmCJUF9iLRjIe0sxDfwbwxkHZffc+eQ8cBUYmabRq5KkD3OIPDsBZIP
QPYc2uc/4IcaLRN7vWe+/5zfL46KaF95oAjQE0y1fq/rtMNPHbEzlGQUM4Fk39LuuQ6Vf5y4dXDm
EOzkbtRSAyLFaqHvmpZd1ZNQuKCYXeAfJhG16PZmKOEOsgBZKX/B+JJqacZ03afGgM4NGMlEdz40
06d8JsNu2+d59T41cekdYmLnC9LV1+Bxad0p3eNTGgLcijcI98oq5xciGhYczHQ95BClm3xhQgJ4
A0hkGh46huLRBl1N/wWTLmfylN5IhyWlHIuxGQeNE9YlgX0lLd4mWMAk/EqMQEsoRdn/6qjKxIlG
Qb4Ho3ZZD5exOZE/2q5PVqDOQoOGFhs39SquqI4IHrOqj5PnPGpitV9lqRgLT/IfE1FDe8eT94eS
2lwQiqJAFpzFoFFmJf7dxM8kUBKr6F2GsNe/YnhGwdZxDPIf1Gn4RheCv2507IGMIl3Vf9yxQMG+
pbKLDyBb/PRVx2N+cUFc1n/xL3nw57C/SpR8xTgAJDRM5gns9qyYjxr+hH3zaWbFn9T1huIUo3di
KIiBGWS+277OaYB+ZvWLDP9vNpAFumNdNk9XgBgxZHnsRPsVGj9WhdZfXkZAIFRaSb4kn2QBRhB2
JGBAyCZt/kDIwsIrvXiIj3InkgXYSluQxFigJb2mcVH+G6MQjVkI/mxiKBOXLiaFW9Ym5nWKomhW
2YtV63xnFpbF245Q2nQrpmYhMhGj2aPkrhlfgzZOu804TG1xbGfHBwmR2OyBlRq/uFSacL3W7eQ1
mWACblS64hkwKFg5pxC7/FBh64y/2GfuvlGaDMRTVEP7OOnRGY6dj0v/SEzBrTJ0WLSfh2aoTlah
8N8udbRi6stcdQUsa39Q9zQ1ARJUWg9Lof10l49dDLtYo3/fAUMMsKOGwA4Q2RPhcBIqXjLiCPyU
bD63qdJ/jIs4MmCF6GRHx+x8o4ume8w7Acox9X3dvFVLurJmCrCuv9DXg051IlrGLQoJtGOyjOSJ
CD29HMK1C/uLqfOgu6PUs/yH0gn+wdibIFaNMjqmSRwTcBg26G8z7PTDmTxBXHMLrLGUUTof2Fs8
Fd4r2PWYDXGIrwouTSbhbZQIBVdcGOrEdKOfPrK4j6Lw6lEmL5/tapVztkRx3o9hgxWJSaP/FiJi
CbfF6BO1BcNgJYTBON2IBDDMe0SBZGECAhCJCo+8P7l/NEkFu69EtPM6KuLJTiDQc3h0qtTyFm3g
Q4QVIwM9FnU07XKuaA3dRFcOZgerb7YhEe99NSyPoISkjzo2GW99F3bqvSy9dD7AOCAnBgU+XO5u
FrHaEC4Lk5QLV98RZ3kDWqHOpTdZrAOkySvXHWsErXaJWdT7bMh0ooZBkLZngoX7II6k/g1LdyJ3
kjbgU6uOZXKPmJhjHdKaQMhPbNUmpZ1JiFgep2eQVmRT0JM62NaE7C9qNKG6EzTDN9riFJmjK9rh
gdc0X69LNftfpVPRtZPSMa53VbmI75Fgon6brn30ezRVS1eOl59kUk7SfIt/ullY8NMO7GE4hr9p
jjNyFErPGUgYEcmDrcQU34+14YIGm+H+zs2QPDCprgruvLxmTt4ac9fKjnAouCnzQa2g0e4rUxSP
1jVxth06RdaeU+o2v3DxVI8NbStRkG6UxPeWMStWbW/y/pXQN45utFTo9WFIHpiCOOEFIqblsJBp
/sRlJsyGRXbo7s1aoMHMO2BzEiUMj9MwOB/Y+eV/cT0Qr4lTeTgSB1T/7aXT/bQT4WmIkFIG8XSy
ZdlCnc3cp4D8SghDvnSQYsLXoxmWC1OK7ehO6NBTd2Stm3oTya0d09u7mTA3ueWlhgI19Styvk3E
w7vssnUJ9Lb3ofbsXONUh45Bnrdt+sLzf7FFr/TeEuV0W8HPKt2vK6hv1KpO099TNJD6t5lJNHzh
gWlJPmR6SRflpdNbWHWUYqIkVgrLd4Jq1J15KfZtjCh9B/0Ap/iIy/evL+f4d0VZSzqzzfsf6JKo
RaQ1i77vTSeHd4+N3z5StQ4YGTosTmC4T+9EegBoCtEyPoo+R7VOVjOKHdBa7w1ZUMkW6wXkiILT
PmBTNU+XoImt2FXSY0FSkeP8tPgMu09jOdnpbMYifgZpwNzAZ2qR8KNrEocLPnPylsDpbAiooMtv
k5QMRRyheXyKhyBCyiNxXZ6JCkeMDIRMEvVHhOSbRw/h/KAxTuFyGaXubWCy7Jc3R2iqmdt9IPRB
8BME2Cr3TJ5yluxZ7bfje9ClyXqmW9MzfNEuAa0ep6s4KT5p5t+kAYobNSmon0niWB4XHdGm5BjO
znjcsubQk5jZPbDqiq+QeAMeuhDTDsiFDu70Sm5NfW1As7nHVP2fz27jGDxpBwx/IiNrn6ypr46F
D9bjC5W+fDSWonDnEomht1JB7qL6WoBtbBGA5ISVWNNHtdr0EAeqIz7BGSNk4LiSy8t3a3IIvPXX
LL2I6W9lxl8N/DYmxlOAh+stEOQCfDcgKsJrAmcWmFgSZdrtn+LcR1O9429rF4frunIZXTDz9FiG
ciEaGEhxTfTxCmeAB7uYme27iGteQCqY7mCsiX9RWPrdflpte+3HWsy7wPXxrncrBckHbVGeHdka
zIzCKzleEg9q3o5iw0v29RSOv9tF0x70uTBQh5YiOHURM+e9VDL8g0lYczhqro9N37byvZxlfAU9
WX7EHSEXGyJaNHl5Khy+OyXoqIeOuAWicFHMbAIWZHQ47hQ8IeZMScuLujHeT2psO0yPXXX2ENno
09J11j8yniE5iBKSxa2tUFofSWzoPlcyPJ0PIRay1h2oeDX9TDqfSC+1TwkmXwQWzlB1346DTHeb
gD2ghg07pISE8DmMPnLVeF+wbNfqPBEocD8CWLEbmS7TP6gWZbhbfQ+77Bri6D6RQ2HCPdOzrrnM
Zr1ZFwAwIVslBS5hvYeRHa1bMP4XuVnwk/cDVu/YmeoVex3xz/nc4pXApVrn57x1nV+42xWmtBjJ
xR35DKm4Up+nSKEXOZjg2BGilZ0J6a13jU6Ra2whH6XNKUkAklyNt4ChgUeAkM1noL2lo2nyK5vb
5Vda8JCesHMu3M1hTuKnCrhCkfTB0TlQ2SOPWyMzBC/Y4ojtbDKde3vsR9gIEKoaAxrDJ4kJshqd
SzEyP4eI7um82EdTHZKeAadosbcWAn8JmBK1fiSzNsHZEfVY/FdVFRZFp1GS8BVw/Gj5NtSPK5U9
fw7O3oENa6XcXYmhw9sTE0X+Xtj5NLQN7dwKCAJ7IMlR/I93GKuQ7AOImPZU+8lfjYx0Qn48sAjq
fNqFTUDbzxxH1dl75rWMNB9D1jDpC3lx+CyBNCYYN3lJEMJcl3rsvb9UIWt5mLmg/nZk4Xz2EyHa
5yQeoFkZFjQrwgbJ1oQnsE0u2CvUhVSCLL30w+i+TEnY8FqyrXAPNX4qcyE7wv4jlVn81zIFqm8v
TB3vMd+ELEGnuF93SkDoRkvojA/g2ozzW85YodKlYMrAvLHyaJSzAskW07FKvzYAZsR9mjHL/tNX
xAUcFySJfKZgrPwPHkDMF9sR0lN6yvny5Y8KJ+GelwI1H/Ot3jr1KYo8UWFelf4/mugBAb/lK7qk
NiRJdue4/oQ+0mcK98cJSgrwmHePsIR0VOIMAQtDsYOUNz25Cw/lJcXtiqVDIh7lRJLQ6NNA+H1E
kity622YMsrVO2mhxYJOgXPCJs5zAq4x7XEJiTR3wvseMDO80YSiZ58lwNf3YDfC8Nl1B/bO2F3m
4iBmfuIH1NGIs8wYqHPoOKF3XqOgZibnh1i1ZkhdHr2MEwyHbIjqB57TlISzmSk90OMKAE00NeG+
gI7l85GyTLYXkSPCY0YcxNHvBo8DoLhaRR4L4k5/iKKX3wPameR1xJ0IGJ8F4SUxoyZtNyyjZ855
h4SzxTBqhU3Q3s29TxDnsDZo9SHYJKeRJRW59u7kXTXYYHukxKTZ7p04ZrqIr6XZBbH1gwMSg6h+
90pWH+fcUJK/JjkIk42esjy8J2oCETRc6bBAXVA2Yf7CSDagea8YFITHaYDizWi3uYEpkgA+K+j0
iN3Nbs0cetZNNJBq+oLAym8eVjhVxYFJWvrTdkBK8SwiRzs0ExmZ28Y1LKRokcjxs1FvP5x1th95
ZELn1Ad95N8zU8PLh5Sy2ikgJX9a3fvIGcPSg+c6uq6zafB2G7SFIYOmFa1CtVlmgWe+1NqafUPw
TUKuld+3p8khx3IfqJhMVwGExTl34az0hZvJnU+xR/f1jJNmvnkLG1rdKYPJXiQs6zcrTgNCyXxB
3E4s0uCL4oETZWypxI5yYWCxSRE0IK2tiTM6NolPzDwGT1CncgrME9rruP4dMba7RQhreeUXWDxO
RuQiuypNIGx6HozepO6X+jPBqL5AGOiL2XkOxxaZS6GBrODyRa/xBrA3BCWIcwfFvUEeEO6VLsfi
mpLpjAjX8fPquvTGbz/XkNy+b34olX73gRwi97sd2Z2ecKNnyaHzRu9hiulfsHznmbOdK6AWF+6b
FfokJSB/pxu2znMJq4rxzNoP6/RiOtFVqL81xIGLhk8WHnTACOzCZkIv37ms5o8byRTUjFln5o5p
KnZgGnKfkY3bZPkZF3XkQADuI1SgUzaLq6NEGG8t6YP9XVjPJCsmjOAYIBd+1hrCzzg7wVhAnsu3
bqXih9vWBdVSWTSQJTVArw3C3uhayjQjQxyiDbJ30sPpiRFDAXi9dS/dvEbl0cZN6e9Jv+HlCUcg
L5ATeRBemDPHsIWWhLMdfIljtjZDs4bWNfG5xbopS//DwjInv3rFzXtX2TXk8wn5s8ljGeplfCUL
T5W/QvQ5N3WOdlOqBnJycC+zzDy3cK9A8UHmw1tfLkUI0QpT8iGyiaRdgFzfI+sr0vTYhTmw/o1r
+ZywUBRQVNddYz0lCQiP/PadRtf+EqHXuoBoC3wIDMjCi2CR5NDEOz7C+KiSL6Rvr2R1mRpwxx7r
YhPvJMcqjpqi7446HIbot58UdJUsI9cDNmxcDgPMnwnZN5satk+GLX4Ryeg3xytqcJzDIe+TijRx
iJC2vsY5kn9ycHLoijgq4ZAmjIuQWQjxnjN4JZISxSDR5KIPvmxRkVpNKUIyPF0mQZNpTxAPbBOu
yydUQCR5eW7rPQ5LGJCoBm2cerEbI86xzZBC8MF2ruA9yCopxH5B1nQLPQkDcVwBtL6yaGaP0qKp
ro4hIw1kYNn/I5GB9uEK0UqKi29lUkKfDwkRUA2VDAvCiYTSSVn/CxUKtBI2ZngMl5i5PKTVIaiv
SaOCg8eQgliXoQ7tjtJRcrKSRYeyPCwtSzetEXpx/vRw2XFHMHzmek63UDWyv8UkBgIXuxm0dLJ6
f3RBCl9Wp8UPPRBYCzSIf6DHku3g4hE/ew2jsg0B5KXzwzmMlD8deQj3FIlEf9aOGyEpq6EP3nWd
D4/O9/TQngqLKhYRHKDyh5x2+6thVlXuIhWVr6L3H622Sf2oSivvokhXdruowCMjZonAOCaLI7zT
EFof1AfrQGbiYB8Kjgi0mi/06VN4YLe6kmawasqcul5KKtFmpL6C8reaFvtlQ/8IpQgBIAT7tvoV
9XIu7rVcq//ctfPdfdNgbdD8Zg5tz5b+ff2pFjSEx2b1ertFnUr0dqbpCS8uo79x20Zu2W+cKuyQ
PLSNeFdzZd4Hd4iGQxMbN9mr0nW8a5cl6QfPxDwc4ZgG2ftcA+TeRs7IgDyKlvC+WegpdjF6P2Ki
bZ8R8zSkcuGGTeVrEhvC6fpkWuc3NRgQnCYJxF1HwkmzA1RCMiiDL8/uOtfP39pF4LzyKjAZWI3Y
LyY7m6C32wo7js093pKOirZtUe0s7iKuYgkIq+5xngLHiDMtULuVDbXfq8D5J55nLFjFlYC0vv1i
bD7BhVY5VqmFJ9Gm9TOdb/YBfo/hGlYsZlo6SjN/G2TCwYuYNah9m91IzAAiuy6EI7dVeedMd2sb
6X670PcUL3MwKA4xGwXJLkFihpFwZswH1gxPikVmrIa09jnUtcAbNzqan/GmMcGUwoAVFBQP+OyO
2bHtRtyvfd30Ccx02Ew9a4whK5mdlT3+naE3DCfbItQIfY0Tu8jDseHRVNSj53bimBNoYtZ7XMc5
C9nBwW6vnmRfDO6Bzqvv3pZWrCR3eV4/JYeqSEd85GGOR3kM8Tg/N72v+WAhywGdQGSscVuyzE6W
i1qRMR4scTnN/RC3YXhXFhPn49XN/I5kFZTa8QzOjnPOh3vQB/rIWl7rH/ZQNvhI2ZCWbypv0DIT
gQIrYeuOhNruStWv7Z1gWI+arGGCCyYsTidwUUOEO35mhF4f3ZY//pLX+J1ArLGqQKjb68C5lJo5
9XEVTV48DTVazQ0N/8B/1BiTA7HLyAtA8z6ru8m1tf0ss04SwOYsPjENom63Se+PV7Jo/PVFwJnz
Lv1cA4dy3GWOzppG2G4KSlDiQ8mjYMbQhgvlrj+AYToa1gf/0f8YvAFV5CIyo4hEScUl3UIBysAG
0UlBD70oVqp6m2pPrvTHILV3LoRPSAihMO1u6tAQ7xLp6PpZlGT+qc0QEp57rxYuLuReE8Cme9YP
oX4upTe29xRSy/gWGLpfZptVlu0Cx+Ia9BDiwi4Ju+m/KfDW/AHXvLxrXa1ekXmL5uQNEjpYiBlE
MDDoiLNZPCrBupXMgjq3FWyCimG6K62Gg1yb1KI1GeYbEawDFPXZlqhjsQFV8U/F+2X2gEXDmkgW
Ss7NlAMSQ4oqEgjofDF+dPSGBFV3AYo3PC3JOrJuIzGz3qLYIgwVVDNupIQykADZCGgfq3Zj+nvb
Sdr0dgAmTdSuRTtYEbqSnKvJ1/GHy9j2vUP5i+YFEc59XpfF+uDMs2i+QIyo4qnFcAlpB0zMihxc
1Un0ounThh2sBfPdjQ4lexdQmZzQw6cfaIP7M7QyVPfo4gQvPe3U3dwMqBinW6FGrCMTp1cWDkN0
BaiLr0AgvnS3ZrCuPWl0BXI/NO4UPuU8vBjCaggfD44m02FnufZ+YoWc/ijDQOc4IBkubpQbh+XO
bfs6ufBEk04B4e+Wz2D6TzYjtdoFIb0AJJFxuVi+b7E1AYPluwFdAaoN2LPTVfV9tupToFe3+bMG
8eJc+Bui5qVwB/tE8qsVd44UwTuVod/UpDfbEtwmdAa0Jdu+HGP33Ta+Xaoj30WVsYjGPhgwWSTi
9KvPPZ0eai8q3wpWqcSsVbx82PZuAPUXFpZJzvo7aaffaZllCou9VJgoQeHV7iGgQqvvWT+n6Rcv
7+oBw2Whj3ZhyDOxo8O8+fanxhCXjL9JRQ0YAFmW31MFsPN2VtIBlYGUN9ZJFURyJ+OawZ6u0xEN
pS4Kf3gx/GN9rgJOYc5QJs/+a7dO9pInJQiGgbuFdJuyw6LchzDjgQQHt0etKsNv2jB/fG8wll54
wgwq+jnGmSX7kEaQRHUfym8GhPgHH1bgn6K4JKM+h2zfv9dsTnoSp/jWMfMvLkKzAcTgQaISfw+I
i39AykBUIKyr0RxIGpMTIou0t4xComZiRBX7byAiQyLb6tnxfqPR97ujQXjknqsbAYhyigyj5zDA
z6PNNNenGvh5vi8Dt8f3iTjuavI+S4hSwmWx91ycf5QuTnoWvcVjNK5l9cNLrr4MNndosqHwPtgf
kUu3QEVMjnkoCW1mi9Z/tFHqEmE7j9nbOjT6CcwUk+sOtwPyNoKlcXh0/tz+UJUl5m/leNwvfUAs
5i7TqrAXzCXNc5vo+F8OfsSQyS5NjBg2hoxV5lNbbZGG2/Utsr48jwteya3jsbXcTkxke1Y4XEVH
FqopUuBWQ0kp2sB/6WK1VLitIFIpt75VTL3beCwubpHqaM5Ly7iQmNFzPM3Iapp+bppDMdlQ7QyV
GVGQENlJFEZoTN6v7Vkb50nWIZFRBbNL8JSIGanNXEVCiZYHTUy5s6+CILiXlaPRfKxe+cj1wiZ+
TqSEJa+igMV9Z8Mh2hYOp9OBFBUbH1Mb3djgwLXL6T2tbrShWsWZQrcjMGKOmRm/K7cAuxYDEMLw
SxrCjP9gZG4qvea1RZjDe04h528MRhWosdij5fhsdIIcYIPWfpX3M1bif2sBKnyrjO9U22ZhlgMR
gSycBqpb9uJKD2cVz/zyxmaPChoGIN04c4gRPmnhdkh4I+P8HcuhuPpNl1SXbs36/OSEWXvfVgRn
Y/ob5llubLF6ZHf7THV2M4ayT4tDLrsUIUS+NyqH8qqFasubhTbp7g3JEeK/JZAkT+HTTUHuOFJ9
8NjA5c4wKQxb5scBeKOwzN48F3PNcWgkSsszYO/Gfs54A5Cv2iCpj5rJ2TOEwPjPjIwPHf7cuP6n
SSdt74n5IcoTfSzAZlj8HSFgEyb8TZzLnk2j2/6HyyK+JyoXAYOHy+MlMpL8YTQTvniMHYZew9ld
xcp+EwCLfmjdYCI3RqjGfQpWW3jHgNsoQQru+JXqD3quajMgQic1QQMPQ0BIBd8GsViuCZVfBJLM
jfx5AxG6cmhWWOGzLhxE/AdXVOzzQ5D/fEKPM0fEHSPN3TTFyPgBP6MBhyPGBbt04Y6A7NslhCLl
0y3huGtwu1B52rukJ5n74BsRXyBLpD9zBFJzp2vX6z+oI+eSTHvOim8JJOMNjIkmFiRr/0ZqNsfW
t94blozob86NTNSFS0eAR5xkLoLOHxK0BWYnB1h4GFNs94/+el5OVpTg+noCQN7QZHPoY6jjNh5S
wSYkGiRTmtyEQXoFE7x+oUpZv7Flel9gjfllZMxahwkelrpDhIToFqWD6a4gzGU9rZqSYYufBOtS
Qin4QUS0u/LJJ4k9kcShb05BmvNH5sZl+IR6qhXIXKi4hvugkOF6B63QWXa4BSP85ESowP5zb9wt
1dIl8W5HgAEVuqrmZ+hDM557AE2wDSKvrK8pPCsHIDOxKM+B4E+VmxRVJsNgtPYcnyAj3HsArhW2
wllFz2s/kbKBTL8gwVrja+NtIBG54Ar97fXC+YMR3vVOEXwy8cvmU8rtjZqA0BR8ad1OeU1TPtzU
7b95S8iTGct62YLBKSWr2KU6SXeoQFZXKfFc/+FlQfw5pdI/aWJRWJCWvr0Lk3L0zyWhnDDZqPmh
2WM5Il2lSFjbd29OXTY0YgVdM1m2GOL33twQtuPrWU5w13LTf1klVbTzBndajyxuq+USM9di9w5x
uf2Djjjhgyh5v7vPJgQkeMRX4JnDLRxoeQsqZ562ZXVjfwK3IE2EtdaQJs9eyXtO5eqHeMaw9wNZ
isEYqKonrXZTolXZiM4hOzfLKKcuYdKMAyBeNOfp4XadA4OpSdKS/nRTt3qufG1Zl+VsQZex3XoE
rcvtSkDn/FJTyecHOFriuctAb27E7VtmsNlMxRF7T5Uw4ug4UetsMiiJTCPuhIibE7GTZFXQIq3D
CXAPQoGS0v6zXCLMDAkn7WlG5crvi/zsCSBNmP7AHivwzmThQMmTKvIAWS8t9+wvSK5I88CBfTkH
kLpijtzfRi6I7rTvsi+1oacgNU7OshfSG7ynfJlXbhuc/IiB0E+/TrlccCKuxXA/C67nRPYmOeS+
y2SKhWy7ovStffJu0XyoZ/oJhYkXH9HfuBm84UrGgCGrwBb6jve+idDliv4VYQbB3+g56F+UU5kU
IOGi873uguCxZE+4ws/EMFqoYf3peN8zuisN15ixfODi2mTRBwgFpm0KNQHnK1EF0QnPDTtwQDIw
9wbaPyRXXiLLo8ep055HurB5ryAtt/rA8qSQe75XF7N7bmJ2S7X21v3AfCcZd6pj0xIeUXVMnI+i
AEnpPsuqpMsbVOA4x6nzFnUM5MinIAt2CTyKGfqQ0lnEb+0HpqbZclAi9IKZ004URRr9tfBdUlKg
SO1AaDYAzmvhYKOxMnbkFWOyWj8jXFyWh7LHXsWzDMa203PPZUpSwj3LUM1AVHO6HQEkBN8sOSRC
WPrq6Ti0IOfPSCZRWBUVRIVtgFPj9WYEy7mfnQGbRDuP96VDgUu248Jux7FyYjacTVSNUy0R+xFy
kOEUQs8wXYzDhbHDBMPRSd5am11C8m+B1Y9x9shUHQaQwadj9lHsr/b3XE5kplA25ODpMlIpP+JK
1PdJBseARGacMxi2kYJPnr9lWMpxnjpD/OMjKIGIN6Dh3Y3MyxkxtLn+tWYjCSdMHuILyRukL/ZV
ml3dyomTt0FofarJAKk2YTwjjSAJbEFNxlj+pg0wavVFe4TZKc0d29c8egZ+BMGXKX380LiCoKoO
b9rflZTLaYeA0vhbcbMpnMImtzCNgoQu3EG6atBVef6pzxcorjogbYACqI3jA/WLNo89qUj7mgY9
2meAOLy7MU7UsFcEmfibWYMjOFSlpOKayVMrzxYs2t8hsyjssCMC2iQX8J9ayY875WEE1htiC4kq
J5ZPxXoeZgOQsCgp2HmTfYLVwWSp7DixuWGlGw1c0Q89epLI49sY+/lUVeP4NZZ2ClA0kfd8S/kG
58C9rfRY9Hd4Z4d4PoWk8Y2XSsjaRcfDdfrhDj3ug8bAHEKSNTR8NUZaNpsDnsUtQncAjoo25nuI
+mpGcbAMy4wwE7zLZyrq7ghOrBFvPmLw6hl+R6oeLCCslXOf2sJYmIvhLSi1SLHZSVbPzBZXSAvo
1fAMbwYGbeVL2ESoDyJytWMW9zkVcUntjk+pysbwAc8EOUBsAG6MlpVwoWXbyZEtQ1XN48230lRk
2hUVA0U3CcJfS0HuwCnKY86sTVgzOyfJbiLqBpUuxz+b8XphNZvu/TpuaaN4Kv20PMickEv4LBrc
8HPVCDe5AVic0T4nSPSRWQxB30ybigjLJTvQYNT+sFuXLvkKnLrKd4PrrOPvnuS2alejSH7AcmZf
CictzQa/K4MeSxcfb0fIxfctA8nnRlEos5sczcWLPVSaAcb958zJCroZQ0j7gdDM8hwhml6OPaRa
/9OhWy/JaEH9U25np8zA+61FDZdynMf1c/UNQtwtL3cNSFdI06OehUP2MxW6ueVfJSYcHjzGW9yH
DEDRsMdBVaesS5GULtOmSXv0LCIq4LH5OSPiBx0hL7nGUOTYCDYp+sgdd13gH8jodmLSLIgn7x44
AFMfUWcWsH/ESA9Ya6s4lnzyxaMMsgxgKmigO/q3TsuNZOEIuR0dW1H/F3uo0DgtOZfR4ZO1BUCt
IroRSSJ1QO7cOYOVy71us6D/wzDQMr1JXRFiXu9k4R5b8Eeo9GoM7RjkIT+v8bRHfl9l350bJ3Lv
29xmVwlqRZNs6do8XT8s19WfHDWcpYwaRf2LcBf8CLsehYil2B1r96Eskpt3iub3TTX49J7ZO3r+
R+9NDhAP6c9ucdeJVQV7a8G57JELV/qvTw/hpyxVc9gYaubyDR7Y2wYNWsYuhWNLpePljzHx6C6K
pqJUmO3qZVYPuDnnas85WLePAKJ8tIQg7rK7IkC68aRcGuyf1I5wn/bu6NuU5TGyzhyvPEua8L+A
ckLepL9p/eFxs+Hx0EyxLomAufyxYM1DAt+MvSjYu3XsioxhtdfvJKbtZE+RD/uG/yO44e/E6jXM
Xn3sDSwVWbEU0bFjtTz/jH7sKpy5ee8cTKdC9xgPEzXzChYwh0QUkbGxG1GEJYRfxakRmKYbSqyt
dMhQYc+dR90dKvAkI1ytWH0WLqha5uw8uioQcLuG0Cw/HbHB0XH2Q1akEHlxJn9WJXUzwkuZZ7vZ
7/oFcaVJmjtbDbIjNz2ng55TGCA/rgng2BhGURPCBy6B9BHmB7cDnj2XVVaSC6i7bT9jPx0LUJbR
3AN1Acwc9/K4lquyDzBoI5+JG4QcBD/CJr8tI496PzbJEh01Hpvx0KPNLu22CaaGxHtIN+KF7CCS
NRlOSXUWXj+SK1z4Vc2Zh6XHA2DSpTODZ1CTTkRyuKU3w0yxygKQIGIgNPkJ9Q00XHgMB6iCQ1ud
GiAPfocBg8OQ9LQ5cnlriQ4qxWZhN95/VtM0ha/hgFCWvCUVEktkIlIvt11pcm/ESk5Hy/6YSVjS
76ISawn/km3FT6uXqt3ithvNxmap8D+rOFdlfuW9iTxs0RW6/A4vAcj8DXEhnNKMhAUZfplQKdSy
EETcJi6HEAqm8slrYB1mATzBK8JbQMfc88soLu4Py+zDu2NfUYm/YYuyHimudcAXI5b2Y8IkKqah
UItJMw8FsnmwjZF/8vpMe0gMF1YKlyZk0noyflzc3I7C41QnKoTMK8wzaPAmZv7bACnHV00dN/9B
38DYjwgjGWvSUAYoKT6ElpErzxjneSIEg67KNzz0vjuEYYj/m736fQR63H+KPQg6GqYuQCecoF2u
nzXl15BcmGaPgOK2uD4L8Dstdt+6eIggBpnyAThhZ+JDB2RtGPb4fmUDYrEVkYi3YPPxSS9kHxjU
63G5zoeqLaP6M6UOmK8xT950NK0im6LJksKwRm/H5DRbdzLHXrgk8DmjD66IsQVGV+MuC+lKN8ro
mXH/NCMDztFxqrGR4MFMHJOonkH72jc6tOea3go1KB9Ss2vQq7FIRq3AwKysi2eUsgNz/mCuSDYa
aBu2Cz6Ifte21Pw7xyQTpRHzC7q1vCWdDuW03IzeMuUnBjbBcorY/IkdKy3xKnmAkpMgVPmHU54h
Y1OG/l3nTYTYSrW+D7X4H2XnsSQ5cm7pV6FxfWEDB9wdwLW5swgdqVWlqA0sM6sSWgsH8PTzgauu
rrFqGy64YJOMSATg+MU533GGvV1kpcEW3uHekphFmCmpEBUBbgPmovUUj2ciosKfXeUSp1yr0O9+
Ig9R6p3WRtT8JCjgthoZizoRrtyYe9RzxN4MkwtdoUq7wjsw14OBnDWdta2IVmPd547WyDKPE6nb
1Xj6DEaTxZcfmW+qS7QhKUC9bKGLElTtFES5mjB5RA5mNh8kKYbxJksuu66tgkugC2OFmzlHxxYR
Yu/sWU1RqnlRRGSJlybcWJ5Vpag3q0ktHIqQG5Hy+vGr1VfJcipANnbc26IMLzkFkEn1o99/xmwd
n+zcnlj54jhDKS8q6uFSIv9gNkWdwFCchm3jZ36lNhN2OaASs+YZsECeEq8U6OC7ABKg7maXQmRP
daMRoNCgxBeky3jjLVLxNDl3gertS2/KZ7UnGSL+1o3S91H/0gNewy9vnlMfceW7LiOmcqUCp7UL
FXuBQ50J63vkq/xnj6O85NcQ3bfBWmYsVWT+FVuD0usDWAwWf3J4WSHU4Zq/OWq7ecCSXDjnheS2
zzzSdQXKCcI4er56SUgMjIzDmi81lx30zZ/9iAYMGmkQLPfkZsW3FcSn+RgWhWq2bHjX8JrK9qq9
R5ozITOtV55QGcdyJ+oqaJiBInK87x12TYe+JZbqdumZ7D+yrSKFg+sTVxy3xCNtWBioIy0StLy4
y55BKLhfqkrSE5JqMPcYt5In2QxRc5FqF/QFOTtw0bVv2TdzNOL8JVq0eBhtOVaHQs/CJ2EpkETp
gbptNlIn3WNTThnDaQ6jQ4q4uTz6SRXd+pLV9ml0mXYRu5MH2FJHoiL3Vtdo4FEyDu2N6zGAvo3L
wmhQ44PE3ND1PgOZKLW2WiRYEMgAkN6ZGct09iyB03swnqRNKCPMPWRANzdweYnbsbSH41QgHiKk
FmsMMRSBto5lG5KKkaEUyJg+y5aonjZhD02wqHVX+RNQQrg2qbtBlBahysTptJ7WmNoOjeYxfg8j
jGw7L7TUA7ojoPVDaaL7prDTH9JK7auSMTmDuP9AuqxAIdvPlmU9EPHeI0os5h4Ge58ySgPHW14p
MBXow/rOXnXSUxiQgQTOLFuhhf0lrAEPuVm38LbRWWE+haAG9kgygLLhVcl5JIpgnTPh/kMKOEqy
uayl6He2rpv5Em17VF8hTsMSMaXxG1XfrAnxqqOnAa+HujAqJvEKZ0P2Ulp9/ZESHv8jhbIpLtYk
5yerRXK5ZctYXjT8SckuxkrOuEaQt/FUiS54jjhHH9SU1Tn6Lw5fGw1+az8VIHXrM2k844G9H1fZ
Dz2CCN1ama2H+LyjuAEcOwF/Dj8YW7nIOaCU5Udbpa5zshs/+Vxse/nhs1wicXFY0mMAwRZXnpXb
/olSb2ZNGfDXk1BtR1hVeXQCmlzbeLsC8QfRXpHqrnpAgpLtOHcKc5NKQe6UGTMzEpiWCzOMHvwt
hPbXSK366Mwv6AJtFmifd6WtMhYddUBHN1lZCKS7zztx2eNhTDaDO+Gr4s1b3sxtYkbsCUZAJXJE
uXMX6DpXy9I2z4OfDa/4HMHpBJafZXsvoo7cDr1YO8Qkqr83DINgniQM2d5Ka+x+tIuN8T7oDWFI
iEVS7V/mTqnHD5x3jGeBD+uPyMw8lIMjm2nDcs/+Sezp/JNNazlcNUuIHHOjyzD6FEh4Mjh1S+ee
/ISk700FcIfTFDW8c0BG7pfXQ+Or8tDR1rlb12tU+yiLkEU4sXbBAXngQMYHUa7rQ9v2TyaCwrJn
jbqiBBFREJBE3U6CGvwXut20jF0cRwjdtqaXGCaiOHbeNOtgddWRBjY9lbingdq4cUFsL6IlzM7W
CNbHDS1x9ocgJ84laymLdR+q8hJZGRmhACeqz9RamEYnFPaPfiWzV5xk0UcIB8/sy5l3N2qOgM60
Hz2c7Ylsb8OaKnEbxSPU9KpvozfQ2tiPwDZpVnNV2DAMiljiIXpUgH3QNQ475blkYRFUlRfbTOLy
J+DeW0MJpSUfEP+wcNQJQcwT8dz+XSG0+wNgwAjoXLbuex6jJzlht6AjdivEPoR9zd5eE2dU3rrY
RjLe34md3Qgbo96NSVq1UlDhH2Ci8nGX73LlL2eo6xOIwmICmWgXQe3ukkngd6lN1kmq+WYAjYm+
sD81YzUBNoOmIY4iQCHItyoIL+pBkexibMX2BneHP9yblpZn47dYVS+qTqWncqBLuJybuAEQ3jIB
2Cw0QGofW0PqHTi75zMthUQMTJSrtm6MxIbhneyQpmePwdQdXxiLxvZtUbNH+MJWg097P3g1sNHD
iJg6ia5Z/hEifWTR4Hb9PvXwlNJ/OKNKuc5Z9GhNtkqAMQXh0F6Vg3K/cYh73l7FcdptZy+P3joc
E92PZcZfLffMcnux1QbvNoHd0i3emzjXl0OPfQB7CVKCghAoNMa7bJZDc40Qb+4Og5krBIVIYqxp
p6jEQu52x8IF2YSM7h7Y8eKIULBym002504Ao8Fz2hcN57U64sKtq5sZZ6iFbTKE97wFwVXGdyR/
JQ6T74WhDaqbGfEwi1OoDvjLScSBOqbzbWbJxVwaDsbktHBAo/MiNjDCg4zI6Ix+pKeZlN64Bg3o
gEMDy1u+XZQ9fYuXoJW4fbuiPSArEsVeoEh8UBEms51XkB/EOMXKv6UkBDjXYa0pXhlIIDdlst/K
b0zlhp8BDzC1sq9GIgEnzWsZ74+22QYSXLvlrlmPf69qiqOu1eidasFoma0WCJsTyx0n+kG8F2JI
cIVSH6o6RujtYfCNTyTozC6Lc9na5aWKh374wQveSa6BQnC9Ugx7K0Snko/OWq8/oISIwkcoU+tG
cV4kcIJ85rY+rI7x+GAWUF+84yLfOUkVIbqkih1evDmek2MUYfrfNN2EqYyOHMk6vbzNYCUWNC+a
khEyjc79Ypv61LzbEoWSeFA09ewWCqLU09vYx6DKGwCEVLZAdqYogvoIvMH3lQ+YqJ7vqHoccgF8
qFDXwB3Vzw5Ax3zFGMPvnkZhE/rGTLxBQORZ3rnIgCTdm4TS97XGMaFPbsRwCAlVabCex8u4mSNl
DS9xrPzqojIIardMVmubeKumDW7daursPYNKm3cD8ZTVlyNYCR6QrykYp3EZMwJ14Xg+om8f8/MY
G0ZmzGMCpE8R0k557yJAfRvwg7nXLanF/UGEFBgwFBzsPnPGz3UYSW5faRHtZJot5r6YBO22RXTy
yYQE3zcpAfIKMeAkgMUTZYAs1Qrr+Kku/PmdumIe75uAAGciioxQRxRwDpYhq5Z+sUFrXtbXUVR2
6SVpDV56U1csf3YBAENW1ng9SoY7QLtdDJvYAAHwOy50VQbgPhwm9Fh1ExAVgFutu6pQvvTt/VSo
MH0asjFB38/PwqE1pyzjec0EoXWXaOG17ROdhiF6NBJRwQbKWnqCKBoZ9vqlxqAyAbEY8KzzT3w3
eOn9YO5+pAFt9Akj1KBOo69E8sIrT1h3TMxN+CCjtOlOlDEkC5rJc/GMu4JXSqE6Wd5NaLPj/brz
ESdb4Xnb6wTlFj0162x2TTYZJKHEbh4WiuKUMqcjZhbShdUiOpIHZtOGCtshzMi/qCMMN3utkq74
BEgA12KKveS1kSY6TxIbCwMlh1wsRCPjN0cz6UA015jpLMYUT5iMjP4MyVvvti2DadKHMouXqBeM
zg2jcKJIspR7dbe+wfQ6ddUvgQNaiIE3nCgWgBVYGmRCwDfLTrSnZbSHlVbVYKiyA+SerGzmrAYq
4IMibUt/uQg9rEzMvCaYkc3o2w2AQEMeT8dcKNpmPQKVNven71aZ5PdzHMQxxqlYodhEig25GSbe
y1TzfsQS2Ubf7BjmC9N5Y11bmBxwKnU8UFsEeVTziNbkuEbwJs/orfuvxNSokSwk+GyU60TxP4GQ
wUDdSkCWUwD+wHiNBVmhJg7ZIeP126lwwAqJ/BtpcmkW/yXTWVrtGuT2r+j6We4lejLkzOIzfENT
4xAYRJbKWSvi6/Yjg/Hnfll3PJ1TzDctN+k1TEMGm3lW+cMLWNH8fVmcbkWqmdDaxt7g3oMKMg/G
Cfs3MivLL6eT2UdI3uyF45gBiGONMH8z8TLH5oa06J3hKMqrdm7aet/CYbD2QZGnr8FQgsAT6J/f
Enxqjxba+Bh5M/KTncGyeFPEBGZtgrZCfwXErf3sMqoV9uxOdo+V1n0ObNf5ypLkP2lNw+BtF79o
UWcPurEhX4qMaEDUx2zvolLstHA4Fyekp9mOLXJx6aPMhHxEzHGzQcEIU9mAKy059Br8i7NsSC/C
HskiIw0510hFYXFU+BqTkCNTztslnbFRNDHitY3f2XQEdHtWjqNPVl+trDu9JU2z/UmdVSV7x5Re
QgFTQu1MS8e77BEd2jipJJtwv6r5WxvCbRLaCi/IL7Sb9xiLOK8GwqIQrvo2GhX0imk4HjkMip9m
bOSHZThvVyB4YV0MtW4+PVZ8ARq+oiT5NWAgv48syFf7YZHNTe8K/5F3TqRPJPER3zCjmwWGUXKd
NgPnKt2blXjtuWUECt5vjPLHtukIpXR4X5PoW7G03QtWLl+yG6wngyL4tDS1cwtTeaXrgGXq2Jll
MYITXu1bE6ROcUzCCBPaHOf+ZZsvwbcSCsawHeA4oG6sKmwjiUORggoEe2/ARvDOQjTTnE3hOw/j
2Mf3TSh4F0aSAC2gA9F0I7qxBMyBlNzdxMDJLjH1LR/2SHW+jV2yrjd6ogtnwypw1Mpxmp6NPcPJ
pBll78nOukWd7ZbMhOOgOCvETuN2aFV/z1qteUqjubpOS+KxNmhmGJypzuvuc6iPjGkib/oSWYp2
hE2YPrpZn1eH3iaf/GBZJNBv0Z0TYOk30/Id+1Tz6LdjhIjEXr3B/SjK4kDdRKI5z301bm2Lcmpf
qmQxW5P44K0Q09kbZnzZXZrZ8Qe2J48ZkalUssPDmD4ENLYeVWNYvA+u5X0GaT+mO+4EMrJqWrKH
ANoPX0Pg49mzRGgug9WmsF2iwmLSttTZtzaY0akUllFXUS1K5xBQOTUbr0s5QKOWQRKxQZyrmwA4
2Ws7TR7mY83vT9UQcmvwQkMgxNkAm32oE3FHFiLnFEAu8R6xJ+KmqgZ57OY+f1WDk78Cbinf+t5F
WCnsWV6xcEifwlLDgu5LxvXnsUiLYz5B+9tN7LXfkOHQIYVeg5TfLIigqB1Syl7PqSBvOqjN4xOU
B5bjHfbW8SxL2mc/RPAN3mlmz9XyMIJnqmvKAYJtEFkJz4ZmTO9InmS2eJ9kubcGjJlqXwu6zUdX
W4QuYwDxsQM17v2MW2jaWzixvudxPN4aH5Me5bWjKNrGQi6rEIspGEi5/Jtlo/TaYB210URGUWB2
THu6dG8jAkLI2TEH3nRDsOLX2bYwzak88ezz/LJQ12UGetzQ7G6iNhr6LcOhsWYvjhJgj3AC3jO5
xtmLIvjL3iyZIdY8azsfrNwYkwzRdCEtWAQ2TB4Kjsob31uiS4Qx9bSDf59Gb2kXu18JUie9QcPV
MV7Pe0wYRVy9J6AaLu3ErPB/I6AT03VEPsEqc/kC91fMtwxrW+gfKLau42lyirNIJ0gmQDsKUEVO
A9kzpXGpTmWbrsJLGBRwn5rWjvYW6OXxElQly0TZovBkWCHUzdgU1s8BMfZRrV8dXmtksM6RaPqp
50Kgfh9WAbs7qlXymrUwCYO0bh6zqfA+grYzvEU5A/GpwgLZz7YjoSoxCr2SgwSzSYMGqscHmpYf
ST2EG8d7sjGb1nGKiegDAHLIQ7ERwtFp8iOJxRUOoSYK45OqK0gjvqF638fwxxSHujJfLglG0V7Q
CvVssTtrNSXU3Rkrp3gFsM4Od9K8ibYJ82r2uRYYdGCko1cy8LBVuOGNxmoE2BfbhyHxgwekary6
sa1F1+yEWWPZ9khvZwtTvuSE46bQ9avwGaE+ts4wMu6x7llc8uPgJxfkEq6ZmZO/+qtLejenLt7a
vCjjSwoIecvv36AKr9P4Awty9a3wC8bPdSij4iKCsMFg3rKZECSskrpDO/rVY0hCDuVzFqlricsJ
/M6kzVsU9byl2XHIdhcLJ/L2oybHfmM7RY2uh4n1zrDp8jdjikMSoX7X3ro0vnjzldV88KSTh6F1
WH1NuH7Ik0VigVBVDum7H+Cgdgc6yUNpx3CgcOb19wFxQ4wa06o8I2CvR+ZPHrFja9HJsMObnJcc
yDz7EHbFq5eZGBpwlX55zqN4Hf93GXrBAZMweQXsX3kbNTFqW9eduEsJmClvJoDbnxGcIsJuliZp
tnGfRc8dctKJB7fsb/yqmCyWGDysGycbcK/kbtuTcBCEP7nBGedAGi4Zrqf2Iydj8RgtZVvuVN/N
3wXWi3sWDr3aMl5vQH3Dw7oJl369Y8ise/G82ZxJqpX2dukCe+VRhcAzRDRmEWCSaXkVSJ2vcQNi
rLAHQBpcPpuxm6fGGp0+YdMGqmgM45GLQbc/TwJ2l81ilaIls1S1ywPLvRYUYGS1JIV/Sfo3ViV+
Tqfaua3L6nCeXIqxnoBJe2uZ1mGHTXWCFUgsgdm3maXbPSJtrj7HkPecy4SZbYy4h7lHU7sn7n/+
tLoQzYt2fNq3YhqZY/QInu/nYrVKUdz6uxK8froOerDFNpS0+IZySVs2YBo4tbhuCGxJxvEboYbl
I433+DHFaYatqCMmx2LUUG9LZpbFJiZS3N5GSyGOTk/YIfXqat5t3TJ7RrLePneQ91JejquTIbFm
NtYBMG94DCmBXu6YeF8cKr63w3uS+nuT9+Y9hor1stTsXzfaZYq7Jy4u0afGx1h2jKhZbzt/oPVC
HZ6i/TJ58uxK3AugOAmmv4g7q3xAVxij1cEgj08rLKe3uKbW2sYlk8odrEZx5uSioe8QoeQ7C7mA
OWEliG4wc7HVcpl8QGVMeO2QTFaodIvXUAd48JOIdwCrbiDpUWU+ipyNzwFnVLcXRAewJWwQ2zDu
bFtrxxZ/jB+YL0eUW3Vl7SackPZNP6Vi2gVljs5s9lnTnnsSRp/w83YngIE268EFuSPrWlasrLCd
dNinwxKCXuCWcHeQeNy3werhRrYkUPbn2MfMflhvF8Xl5Snas82GuUEDCq0S3WBLJpfl6eZgYXum
gSIOfIYlSOr4VDWUV7kvYUP4knADRErkvrJZ7WwQiEFljr4wzbCl+OTVgU25efDIKosOjdDT9y6Z
VuJL62AYZuUqUTAg9yC2qx+qd2atEmyBgw1lYyE3/pYCtIESI8jQ2zQl4sudzDJYPLadIA5pIWqD
qUsq8d7XQKa3HOHO7QJvCJmMMmRHjWi2CGLt5cwyP1ixsl2cmeUspjTpDmWh8xd/nmO1qaFsIcCg
XshPfVcHpEjj5AuPZHXRhjA9BFXa0tp8pUOKB9LpUXOdC8vroBVSyjB7lEaGp4hRCdb2ifxreEP5
9TKP0uL1Eo3lk/aIP9lhmwiDm5Tz+fsQm5hdUdX4YteUoaF9Jc/3g8EArJFh6mqGSuzy3HvYMHW7
w2+Z3iVZ6xpkDfzDHYblhecCKwmZ2z5Fzs5VVvy6yALVd5S40V0+lm6/J91JHkfPJlNpUtlwTb03
JUeHljLZSF5ENk//AE2nszLxCeApfRcDrJdtW1tl+wSn3b8v7IHNolmc1j6qAWUouuWW5o4dQgK/
GwIVMx6nSd+xnZY/MZeLapvbIZ4NoifFsrekji0cXbg7ONYTi5kKfQqkPYq7mNTLcccLs6WSgez1
OmY+oL526PW71Ivf4o1xBULMKF7TqfUwnsJBSYSQRNiVB5+K96fLADLapejIKTCxtdxhF+KFqyrW
dpiw+p8+I5qWkYTjAVPCFRceRxvXPVgKVTyjGGJ1V3e93DNQQRHCRI9GLoe08MS8rb5qGMrhscrb
0jwVAA29DYIcti1oc0hVRsbsMJZMvXTF9RM9GhUqOXW2Kjzu4mIGes+4dfixoKxK912LxGIn0Gu8
ZpzuP0qOo8cZBG2yLZVe9j4tJ3z8KlLP7pCWl3ZHkslOVi5bdFdV3wvPRUYDQ6q+A2wW3y6uLzEa
DPn8xZR2+mljZ3mjnKwvfOat6a4G8Qe1SvbFPoc2+hzzAz+wpEIplA2M9pO4AlzfBKVEU16sk7ag
HrqJJU5B7BRmnuyGJwymEbXuaGqQ70Q7Dz8ovpih8lDWaX6PaCbWaFT9anQYRXA870Q8DxwitqPG
4DHAi1Ye+njU3sYRs8mw27S2F46bwmcPPWwXMc39VZI5FftlhFbdd3IAuExexo6ZAXeX2O45gtM/
sLqp5gblEWNl9uzl4jDx2gqrYAOccH+uMRq9mxx74gIndt2zzZPSiCjIJG89tLDnFdPhkvregA/p
s8Cd7hxkM3gpFCdYcxc6nsPyBraAJn8t1fkQPTta2IW/HfjNcYA2qQL8DyMLjOVjSig0kHxTe8Ml
0XWBPMhhTtVRE2hYfuJpdTx4EU7dGRiMdaX3gB2AJF64AWRW6v9IDEDn41xoXLwMPaf+OvYHrytP
fkDmkr7Er88CYp/EfsIFmdwa4s6+y3BHyD0owgmMSkxu3cZmvm+v3QMdPp6+iVItsJa7HE5/cUTy
zeoOhCeHZCF7Xvi8oTrvIiU/0NpOoqxInUDsROAqRquVBWYAtaekjy8Ac0gG3sYxlnWQCw7HD+6f
+CUNIIxt0hZdKpVFUgo8tFq59OfUejtJZOmNQlpP3n2LVCTvOJ82+K+t7y0Dty8tZfvMLLfttimo
AQqqgqCWbZ+E6oWlNgk+Q+UINHiK0PNdUmGg2dmRn7vbcdTt1yoZJgPAyHTFnrQKHz5SdrLOMxfk
KABySTs2zV++xmhNEHYxsRFC1k/lg6Uh2+PDsk9ICh3FCKJur+vBUvMG2nfw4eVmPkB6ZzpPpEaP
8mjomaJ50kUVZ4Y+eZuQ6H+PCMpL9lPplsydaNZIHGMvpk58D3bvPk3DcsIwRZUPIJiirJ4aEO7R
ogbJv1v+tSxqwN/0dR4ioKXHcThpqtUtBNCw3UM8IiC+UqSKJGMZvDJZR76CFbbQF5oVPpLKLkMA
GfSF9WBryXxGuWnzFTOEnbfFotRw6aet80jNh3IrCiiMN4tNcujeSDQvG6UAK0nbdtMz2Sf4SeqS
hcoW8yPqo8TxyXB3peU1F/16i+xSbDPW0TbTkkCQEoh3wzD1oi0BZinID7H43zQdLctUdBQO2Xmj
gxEM7SdZIk1GmrqZ0YdNrLGo4RyGPnWNAZzjgfwzmmAE3tAISoJDhrj19alry/4iDbtI75LRMePW
VyHDCPAr/Lfh6qhNWlbhB0qi7iVAFUqRisnipxKN+wNA2Mhtomfu7NrpgcVPcGs3SQ+8dIe1Tb4E
NtPfQ8mU+h7BGPMl/rbsNKCxvwexNH2o0q2vHU2g7SFhhxPuiaqRwb4jhI03pruijdyWvfVOOhiP
t6rhByafQbf5llQNpmqwXAN7A2kLZoE/hjPL0jT9UeYl2axlV1o3QJ1y2G+e3V6UWQlf2dN+cywS
AhzPAZb7S7tvs1cv5kAmIxSQ4A7eARpE1M3ol0SvpbcJl6R4QeMh8PkB4/qIk2z+NBCM6a9Rm3Qb
NUdJsmEwTO9DOwx0lsvBm79jJvpNx455c5a+ugsVPxTzxZJBRGnBrSdCzAWXOxv7PS1UyZp+SB4y
sU5Yk8KdRyDrPvebJHMO+93E1IZuDxMBxSuGAC8y6btdAW0VWTLiWbAAOeB7WpKXYBae3sVoCYND
zYK63lAQsCkAqqww6Qle1gDOTQwogoAtnL/Y50hu88wnzd9MTHIz9Zf8jtiGUhEma9fFNG4zcBQB
s6wd5a9MBe9NBXK1JS8FNBp6rxI5HHkUt7RYEx27lajhxGSybbaDFuoOjM/0jn+xfU/pWD7Z5UYD
Dd8yveZ4ix/Yf/avYLvbxwlGOZShWIDXEa7mLwYCyYX4L5xvqC+p9PcNfNL61NheDFijDUYyuIaa
RdBFgq6feCqNj8DZ//tf/+v//O/P6b+jn9Vdlc+s2f9VDsVdlZR99z//lv/+F1uF9T89//iff3uu
sm2pZICq0mPgiQaVf/75/pCUEf9l8V+xncRd27Fort2ivx5B4ddhPN79+UPU7x+CXcR3CFERDgo2
99cPGbl03G6aIC09M+ck8WJ5QiHao+gJGGpt/r8/zaemF75yXe3yh/36adwKmA19D+WbTT25x3MF
9H12guHCZd3w9ecP+/36CcV2wfd0gDaPFMdfPywDhM8anaAvxGctPiWCPDmjLPf1zx/z+xVUAl2q
TfXmSA8l368fU6OqAgYVSDhjuMquAXTo+MWgxtenWfph+PjnjxPr/99fbgsZBJ5HoJerMG0pBxbj
r583M00cSNTT9yVcc3wHFewHSrloYAC4mVTXmCOrWcTdhRjHhkQHZ6YMD4Yw/7DYTjl7b1IxxzxH
3ziyglm6BR5QGcEIGWXNwazTtIGogNOHN/XxH769+O3b+zLQPH6OlB4Z7+uP9pebeibKFBHZou/B
PxYEFLiAgGZyHws8DfH1UuniOyzCNf4y5XXBuysHNlKb11o6aXfx5y/z+5XkVgt8YdPTakU1/et3
GWZKahYC8UMZeR0ZVTLSFGyT+G7a2INFhc3IZs1z+edP1b9dgYDP4l88ceRZqvV++ssVKFN4m4MZ
x3vflOEPYpmKJ45SFiOrV5zB0CjNfPXnjxS/X3U+03ccKVweBKHWf/7XzyzWgNnBtu9nfpvgjNJ3
hgRKFjd78zIkpcjskefqIy/mglltMOm8frPIv112c2CiFoZbD8PrH06D4PcroQUxzG7gahQWyv71
W9ULsuNp7KBokYvbezmEL26Os3FSqbasaEsohZKTCFZv6Z7imRfx9h8uzPoT/+Vh4oi1ORgQ+qJn
kYFy/35GeD1EmTkU9yWtBK1uPSb6SH+8WK8u0X93S1+akun+CFu+i+cuJljINsUF+83Azi7cOMNV
SCOnCkAxHEdy9+cvqP52j/IFOSjALvB6CwLBF/31GrVVG3oZlur7yDRiSS/0oGFCMdCICUI1GJys
K9nO43ReYh+jLtu2xRPbtNWBvrd9E8BzblXGpqAE4IGtoySe8ZFaMuou8Y1DZGfcZb5aIM6EoTYW
+/xtN5sCOmAKMIhmfUjBp87kT4UTAdFt/0gAadw3GCVqukFimCy/3zmRJU6kfShzmARlyS1hxXV2
oJmloETXN873PuwjA0aqj/s9rvPY7NMcRcpFFSYoMZBUmic1giTfk+zJxnwb01/3NwMnr7yvs/+s
eHMrNfqOIF3AlSW94rIFSUTmmYOI7WgtmW098K3yV8GgaB3CR7Q3KjfJeDK4QouLoZluFgsE2x0a
Nzy8/3A7//0pW38rIe2AtQGZgpqX96+/FaE0dglPU9wbOJZXAJLZY6zZHIS0QqXYlpIojh3GFFwG
jDxCMJmmYZkUeweVgGN4+vOts94Zv97aDncNb1s3UJID928nbV8ZGQFHaR76Jbw13RSfAvzmW5N3
cuKhz758WYL1HMPqH06b/+cHK+UICotgPU9+vQyWkTVko7p9AMgVn+yUOHuv7Bi81U5xlwKfeWVQ
xH/YoiE+/flvFuuR8bc/msPV42kWyvMxk//62QjCuBemOX6okXEFOypi0nGnGu8eMmcEHcg4c/cp
GQVCBELLHgwa75c8oNX58xf5/Rq40rFtxxFKKTvw15fAXw5cYDpoZSsL/4rHnS5D4WxEXsxXBdDS
oy2b5D21dbyFrmw9//mTfz8wpOa1ogMuPRFMzt9ONPAEC8DRyrrHzDelB/De8XxFK53KnZTOvBOa
7famQqf/j4fpf/6qX68+fyviE1uACMQ8/7fXjJ3kU4fqNX+gFfUIPRpdnEmHCVabyMHZQOVlGZTz
rkc6S+pRHMhyeZwmNbSbfsZPFO8QRaYI1qzR0Sc8fia8dzjupq+pJbMo/TkXAK+v5zFsnKNJCxMf
+8gJ2IlCkCNGtB5iVv8xFtyNrgnBg/XTCue+RfR1yeaWkMS84ylkqZLY1wSSOHTUts0eiewhRCX4
GklgY447ttfhEmMJwsZSAeGMWogOWN+zoXuiMKvusGUu30NOwPBeVU2jj9MkGNaOuDGCQyPttDt2
OEdZavea/jzWg+19LnheCxYkOGwulFYQIMCSGP63bpzqO9ahxVWZmsE6zrCBUPdBR0FZu3DB+osW
WhkhVKD8hp03uj75zZ2jGW2R+dE8xhaz4jvS6fviEpspKTeMWPws2lRqDMlXxMKQJFfdVEzZwWsn
/wFQBOhULw7bF9xQU4q1ETjum9KF+g6mDXIB26iOeHGv1MchYe2PzhUq2zY2AGYOvWObk18gXno2
cm5PCIRTtKSa5hl/IyXeBr/VHO91KjIMrEQEdq2DCbST6Y+WxQ5pYdCMg/IYzY1svvsm8vRd6+AC
uvPSDuW1W8WKEOQZBPq+oyKC+IqYCEBDY0r7mr2clzaHxSxIUlsScvwtNiEe6anCJvrWamGqKw9p
wqUgUV3/NHPhA/sqzLNTzRO7b8XoZReRM0YWR1GbPe5XB0kQFrZTNnk0SVt0znG3ZYM3W1s7X/yL
GDP1fFTGr76TI4AGx2Ade9G2ykFxWhpOpwZUQQTQEjntfNTGsdNX2K5pcISxWs/4hhukym3lEw6R
+iqGzzMbwz4HzWqQn2d3yu0zM+/xo8mLiKEYgHH8lhLe1LfO6MW9GjD5e4fYQfoL7qsfvYLo5tRZ
gyzleCm8wpOP/Syg764kdJHsZBHo+ZYbIS/eO+zM4U04OZU5W8g1Qa9bVlofPbZHODyFyYrLMkt6
9aRkFI1XS2OrbjNOsfO5QCHh4TKMPi6NU+Bd3sK/aDA3xlAG1kjI+lh4KLKfrGaxluigaVzPCGgR
YRzWooaKqvDsb5NV+zHEaV2vqS6hqg6p3zlTcQPg1dQWOuu5dZGLZt09XtM0v3MIOyGFPCus8PbP
h+TfanDe1OhzWKPQzQOjkPbfDiq0pVZbzXX6MA5NdFf/X87Oo8dtJA3Dv4hAMRTDVVkdLam73faF
cDsw58xfvw99GlENCV5gx4eZhUtVrPCFNwQoAS9AeVAO7APkfIhzxI0H4e+9O7sbdYNniV4rAC5L
nwW7+H5wmilXHKKA2jAFGRRql75p05vE8y5SgeHgADViZaZv6gI3WtbX9R3MMVWkPx5ym0r+1qu9
rLijp6OHk9o1hwYBlBE14ETDmEKlQYSOQjbozi9cqNGfBkHeBxm+DaCjaQIGJXftjQj18qWTkvmQ
ylhSUJqfzSuxBeaRgAcPnBJ+Kp3GvgEgS41dBxAQmMbWB4LSPul0RjN/VcEm8P/91ZeWphpIEPI1
AUHNXn2zSlCv7YPgSKGRmAudgei5cjB4MpIC+AL0sJ1EKH+HMq116B2lWivA72+ktpd7itNOnQZh
YYdH35lFfz20u9hRsUCLZYKGAkjUYPC2HNzeXnsd2deeQphp3dhXn41K9Z1Qi+qDqc3zAwyt4TNj
Rn+0hPAPGdCG37WLSIwJAvUZ6o6q/3uUawrLFgRYKq+Urc/iyjavsUHX0+xY4eiU7hTodT1MC2T4
yiLLLJSgfdt+GoruDQZjuG0B/UIuJUwEFe4bX64f5MvdZwrbNCkqsfmo9kzR0H/iLKQHRydX1fzY
lVn8vUI8+QGRWYlS4JjfA9QYoYp7XDddrzQ34uvLQItIxzQNSb1Ch1M8D7Qsnv+4L7Kj3lThU9vo
YtV3svnRWzYahrEkaYZ2drw+308GVU3QCFQPcBPQxGzQHshbWplBfXTpiK+qJrPXYe6Lh0Fk/iuq
INEdnSrjxkwvFplogRwd7R5uLtsyZscrsgbcBHPhHqPYbDbYNAQvdmhnP5Gdw2M2IxBR7+Gbwfiv
HSra12f8yeCaoVnM1WCZ5bxghHhwBumsDU8g+uNx5VSy2NHXlVs1x8zNcoKsWliUiMRKpFjwXR98
VqFgT001PS4XIgprSivOtxdtRWjLfR6fDOl3APgFX5ZI6UH0MWJ16CADaIv0Zx04yp0ShOrp+vB/
S5Rnj4amTqUy/hRQCyn4nY9PjRj1HB6j41/l5KUSxtBSMruVv3sHbzvqVgYQDmFV27Aw0xdkVSEy
2Jzf18FNk0WNfNnb9Z90sQG5YtApnKoR5rQN5y9nBL9fiTFHC6MgPuqJpeyErWMqpiH9sAuj1n1o
Rwxqro96ccvR7OWEITRB512j/nm+DqOjoyvnGcaxcBXXvh/g7T64RZKttaxwIjxOlObn9RFnVV2+
vGab0/ICUFcdQ53d5vDOANfDXz4CU0teqgLHSgvE8hYVWf3GJrtcUl1XpU6qbvJ+ao5xPjkPTFwL
ZdY7wWcqv2ad9g2EsYmArA7su3GbaG0qefivSTpRrMGbqQnJ/Unh4nzQEssdXERhywaV7t2Ts9lL
gTESYZ4rn5CutO6LlLBvQeTQ3iiAXi4tI4MytwjAKJLML85R67M+ihv/lFGbwfzEQ9xXbUvvGZ0W
uLnXvyOKH8zk/AzpcNYciBMGp4i9ez7TjM1MDhVYR6KEojxAwegKLq0RAvMauXSj+g0o2G1fwFsI
YE2emlB2JASndZ01fSuQR3DA/Vd1raYbU8uVX6hM4J5WBUHypcP40d3oDQbXUJXAiFCAK3r/rrCj
Sse4QVhY8lUNmsh4BU362TUQwWDiLCTlvuvQ5flCNK42P4FWOPFTJO1CkGUhq9Q/Q8fDgq5W9Byx
v67CYFonq37LkyB5xRTSx0E0CBDfGaHiYqTSiOKnyoUQrTIzLD1wK5XeokOSRk9V2djuisBa4OHl
p+VvxDYGNA6aKq8fgUQq30JptM2TGvXVm19myrudNtXPGN3CcO311fjFlImLlWALtPFB6I08Gn0y
/uyowp38pMSXI2opLQMu7GnTB5qGyCGdLv+x07UAYK1Aqf6uTsLs2LhqU+/TtBrlKqMzscyRdLDv
gPLjMURDHqSCgRJ8AiS7H70d7TfQjzYE1Dc0lAFoNV6V/wEfCHkZik1ZbWNbdP4pJXNXfgM+K7Iv
QxOFK6K/rN9IZzJydymzPKBNBD2Ywm79h38M7UAs2P10TPBJa6PGDAB4mmhflQ6e4dcMuVDM+ngX
7vDN1O110LlNuBp8tfkGEbDI1mE5ptWCAl4F/pKSrL7IwUoR3/LvzZUGSwFNdC3KMhOzQo/GJvZU
mvPFJlvqN7bIhvLBoHYRvMoqxD5jspPqYRB5OoTdnpBq4ePHZS2lkcldmaUopFJxzLJFA83E2Mog
SZrHYqB2gogUgqFvliwi9w6jTRiTOJW6AbK85FtO/j3RJqSvhF/z1liDG60ArTXbFsc6/YR2UmXQ
twc4vcGBHOA8YeQAW0NzSFAVzR17MBqZ/U7x3jF/AosEA1Aj+/5a0DiHCY0rZXgv8SeZ9FpUKAOJ
3STZPvXd4Ae23QosTS9QSOXbCUS8avMu/OnxTGHR1BTfkzjF5EVBt2rTOT6CyGHg2Y91OWJMW7iY
T79T/s7yFaW7wZpch1C9sNj/yDoOzhB8bcGL/eLyr6tDA8v5CQAbZgu5n9A0aLjcGvilNV0xhODV
d6RCa/EF6RGTvr0VmObRdin6P8SISz90ZeuIHTEVtwg1gQicI765fjGAyAmK4Bm6WN9vnAno9pq1
/V8FJcvwuwU/dRCgWhNaSJBjlFTf9G0HstJFCLvdwZRQ4Gq0EXhKy6r4RRWaufIx9Mv6HdRZ83NE
cvNXrLK5AaFMYp5V61Tfoar2wQMuZmG274cUbss4IJZjBGGP3ESFHvVe9K7Sku2lwbtscJT55ZZ2
bVASaBAz0ppQ+1kYde/uorzBri9OCJBXHUYTARAu+oJ71PFiLFJwhjQOvoMO6jLSy67+6VZAZO5a
kPbjKWwkJEPY1zXVQ2kq0bYA3Q+zo87lW89+lMBaeC120aD0tBcxXwMS4rfRJsyDIF+K3OvRryOA
RpOuB+i3Eq3tGnt4jyF6QhZ0RFYQETT0jBLNpYIXB+qqdkvjyRp7C4xwCKEm2JAOmxQKjTh/Nxw1
6BaNdLsMbJSFp963kb8fDyl4ppuUAEK+1rrbNI+tSzltmah2Wm77xIQuaHia+QZXEBaUa5TlY8Oq
NnJVTB7M93oO82KjtRQpFoaihsmml8i+oOdNGyEyUiDldkmeeXTMpuBidjDTMZc9SOd8BYlHQZUo
G5w1f4FWbM2szn5HQ9D9Bh+fvupIEza71uEDAREBwLbzCoHZqwAARTHektWPvNU1+ST0ACtPDRcz
DOX0XPfvhlpALqRUiOrhquhhPmwVFTTLAb2e8k8GeQsT8ThTfqP75rX3TePIYl1guuj/c5hi0ECc
mhy07Ei1ZhGDoXcGTnSDfqS/6yGfIMN8JQwbPqocqiP2ssgYeVnT3XjAL0M/hrXIqslBrEnx7vz5
HkuwnYhc6seJMAquDpFXLgn7KYrH5Mk0sxsh92Uwxgk3SOd0W+IBNi9nwMgeUl2r9KNim9V32MqT
dye4ERyLKOJN4lC7ohDxv6axdGVNSb3eogYvoTidTzLLkZoMWz8+IcuPzK7nFEj9ZUn7jBkndEpl
QJG4pl+ykE5lZzc+7GWSY6uqphOKQfqwLwAFQSJSShatfWy6HLCcaVAnx6AnALMjoes3kQHodaSq
s8zV0f2KcjdY0utR2ic/QacCQEmOKhKJxSzapglc9lh4pKe6jzCh7CKkgTpMiIA7Y7NJ0xOtTk/g
VQkzFcuTOJLt0/VfcLnNkPmlUQPWRqB3NY+HSXEFOlxWdSJw1Se1j25yplKNO7jY6bHSyvT1+oDq
J3O2QH9N+RRQGGo459/cyvM6R4QP5iGqJEhJdqm99wuVMkI0RhYqejKvzD+IXAXP1I4V5c7TedyQ
ui7p5gJrhPYdhRHuNwEX81oWRvJ7YqPTVulcCFDSQcVnGwZl92AN6Grf2DSX58S2aZyTBaKBpmrO
bMd6plXhtuyXp0l0JCf8a5x1H6s2SkeiVQDZ++2K6wLh6uvLdrlq5H+aY9HjomfPnj1fNacUCgtX
5ycdagiRMtTjZFs3NpJUIw4gBDA13j1gK4fuvYsa+GTwEr3+xq+43C1kopqcclJSRBQRz39FQV8j
RtcwO434330UjIsvsw/hrfEzZan1o9hfn/bFgI6g2GNxRRg8YGyC2YCigp2ArdRJhTv3WHRiWHWB
Ie/o7BR3emi3NxLuy0Yq9T3wEJLCLle+Oa8rWpkJXS+S2Gdm+KjQQfrr/OsAHFk0iuLhKwsr+bUb
bevFMBt0bMEPZ8+wmA15I128LIJMP4V58+TwCghj2or/qfFZMq/1Imzdk5E23UbHMOkJkn2+DLi3
KtqqabBB50hZdZ5wv8UauqqBWurfwamrxxydR+fGx//kB0kqrROwjG9Bt3mWUeJ7j84fr+EL8sAS
T6LC/9bAKUAHWg6pv8RVLVgVIJkov2vjcOd5EJFXEXbCX6WWi4+6RZ7q+va4OBWOpDSmmpTg+VbU
Jc+XCPisU5Sqj0RWAUNugYKB/QPkcffd8Ef5wNPyPkhEl7JGiH0UYNB8Y0nm21MlMtCIT+xpeMkz
dj6+g8C5jBtgt0oR5P5d5CLb+cXK8bjewdpGNd/KpW/euLLnVxCDcirQgNelSXlSm32G1EuDJIxt
+0uEMP+vuiZr3lb8W22rCSKGtdkjS7PB0rEoT9eXe16T5LXUKAwBv9M0Cunz5wqIKZA1KMcHYCzO
By5UeJpmowrLRHM6Zy3HUPkGQVnBhdwE33rjLrjAmUxATbANAkgpAEDAHeerDWIPSpmU3iFLi/5H
rynmGmfcJF/qcFy+xZ5Vb3EaUQ6Yx0J5hemHQHI7LmwC8Fu1q4t7gt9CDZzmAxKpoMuM2cWkFK5R
gXWID2oSDHc20lqQ2bVwh5zVeI+gDyjgxnE8vHsJ5LauPUZvbTm6+u76F/nkd3AhkYOCLGVZKLGf
rwmMBr3pKBYfcB5N9+UwJE9G2VvkgUCUfpaRrf6wjL46AetXflOg9NYw1G886ZfbwqSuJTiIVLVo
A83WwokQSQ3jVh6alhbn0kxhyK7IEsRrKWCqrXwD5xpEZzEeXMByaW4Bhi8PBKGTZVC4BPND6K2d
r0ETjzU6s6I/1LqeHCK1TzajNZlCurCPY71T9izRrUBgWtj/ltd4+23V4kVSgTJS0pudQpQH9TbH
OvpQ1SPSLaabYtTXxVLZU9kJb9xzF/cMw7C2hMoAXDgCs3suADVQYqClHjBlgzNmUsJd+Enl/gmw
stt4umHfCHPmF+s0LwNIB4gxnfaDNhuwSvoK2hmQLmMcHfQ4xvTR9EHGPwG7aPfs4+iNTrZcU8NF
As8eY99eX9/Zn02ZW52w2BK6lPOX38hQIi1xrjzAMvOw2XLLdnjykPTeuGmgqvuYTlt8oz1+sZGZ
tUR1lAo/cyZGPd9IAfiSpIoGcZBeAxpfwrDYUVppkO23W0t/oIoErT9xXWRkM9f/dX3Gn6z59JZw
pZOKkYbNjpFZF5wZZJoOvGl49xS6X37NDUtskH9J6h2vV7hNfapUvZ9YGDi57f76D7jY0rrg+NLr
cgg46LNNy/OfgINmQy4GRYMjTv+nXhkYFBp7WFTKonRc3Bquj/Y3cT47QdSsVcHFpTFt+sez+VZ+
qlFDcpxDGjoAtIqihS64QjS/e6CjV2MSW0XwqxPXR54N8wlgmRmSJcoHYBJdp2LdtvquQXt8jSpV
EG0aCKpQPlrDB7y0LNC4Se6hvYscKbtM+ht6ZbCrslCSU+cWkla5hqMKAmrjUC1GE0QrdJcgAY0L
9ZiSeJDnrQlzzMbktpdTilg7Rv0ctH1Y34r1psB5vhZkYCo7fer1GbOdV7UBTh+jax7ioafk1GaH
UDd6Y4HzhrHCwJrkz0fc/r7BPHeNAlu3NTBn/4F++vDueLi0gB0Vt37U9AFmP2rCKU8afrau0ag5
3w++obXS16PxoKYUu7fwwErnAfIept/wpVMFH6A4p8rYqoWzzmstUbYet1hwDNU8VW5sl4tLHmF+
GyUpmNFCc7Q5uhLsm1+OuD0cNC31MdnLfHcVDP3QLi01l2t7qo6Fkauvru/Sz4Z14O+Q9RDz2POY
I849qzG0TD2g8yrkHvEBE6x65lO1Loq8VR4qYFGbqqjrG42qTw4j7xm3wPSiUZ+Y/vt/DmNfSs0H
1ycOgNGiP2Zp41BQKsgChojuFTdm+ZesMfvUoBcZkMySyH7+mvHYpQ4+HuLgwhn55tFqRwOJvAzZ
9SL2VzT0x/Ae+D5GJYjl4ObodTQs1DQs9yoY4wfo90P7JWiF+d7CWYTcroxwY3uvFKvSrMNh3eV0
I04NAG1/WftlYK0y2yp2wSjxs82iPHVWRodT024o2wn7rg41+hG+7sAYu/5JP7nlSV+mxhiMAJpb
s7OmYinTlG2vH/LQ8daTbtLS1AuctECD5ztKzBhzjHR4/yipb+yuj/23fzpfaFrq0yITw5vzHMoA
NxdVlasdVAeACFVTJ3KLZWWPbbkfAErrJ6Q7ui2O9Lp4pNqRPjqk3Nhgka7ee/5oD8iy1d2kEKrI
5BFeYvccRamt3dgRnzy/VDun2hQ9WppGs7dA9eSIjToBQDlY4g1yO9ZeUdU3ywTp33RV2mVwur40
l58F6Cztfl2AtwAxNhsxQfxATeJSO2imGL3nBqn7V19T4mHVW61ak1wJ9RtYe9/b61ZlvF0f/fLx
pQhHqZU/eXqhjJwft6FudXB+vH3NRBWq0C35abmyRRwXEJVS4F5OJdDBZ4v6eKVgTXl9+MvlVtGG
oCTG0SPecqZr6D+nnVkaXK6jfvDyoF63CF/ilZJoqI9EgUqvwajHG/HV5f1C4KrSgXf+Qjzm7WEA
lA1SjuDy3MCD4hBZBk1ATBysJTau2pfr07u8RRkM2g8ZCouM5+359IYB7e0qT+WhHny8kXqrVv7Q
S4EKYOqifxxE5L8kdf3vAQ0kElvlfxbpoj2fI0saKgl7Db8VJfpQFJtyIMgW6w4jBlyl/32OE2QG
KIOK8Kkz20EarRrEohksRwAGde5eUQ5m64pnEKhevvRJhbCTx+Tm+rCXGSB7dqrJTW+iaV5UJDU/
AGKZucYBkRGc5gcDkhv0FRRzZIBreJom1a+KJiz1fCVYp6P01iRH2rf/52dYUyqq6wTs6uwTI3WF
dJFiGYdWV1SAQnq0MaFEAMZBcu0eDwd43uGQ/xz8wH6qqsylKhPceq0vSwR0lLhcudk5pia1w/ON
ZsqiRn7EVPkIVYOZ5UA3fEuLyXPW3LegttrSN7+MUW+mBIUYVEEtRj6FC8WPJ62cYjhcX5dPDjZI
KhW2Dvg1MHOzH4RCQRojmG6gTR8Fd6IM/A0MFW2SYY4earSxb9zbl8cavJQgagawxntuT4Hmfy4S
PyTcjWTjfhkLHuZFVSb5VxGjH5MiglreuEMuL80JGMfE4GnZEnWb88EcN/JhKefRQe2Rn36uS4SF
t2SO7Qq1Oh+3U9TOrVXqF8U30xzjd0e0oED++dyRINIl4/IGEHlRsa31QSqZHLJD1lTJB7+nwegO
8ZVllCX2uHVdT7uPEBC7EY9efFjuaXb7BAclV6REez53lUep9ToaZlGPbvfGgUhJ4RGsaz259Uwu
k/+4kQz6ckRctCJJycF8no+XwXgbxkBzMabAU2pf6036YuR5FQMh8ND1jox+vMETvZwiQ7KgtsGV
RityNmQKRw7cgu0cKlnnzT5zZLDFl8dBiU2mfYc3ICr+N5b1osjM8ZVTiVFyiVLYnUeivhnjy5sl
3jFG0Q1lpFGk5ftknDK+9FVvhFjOqE51pxVO/GhRCRjWg+PBNYPQkvT7oi4wxmvReFduHKyLvU6f
H8KkQHWYys9lcuwPMif5cg6JVTevUdkl7wAhbHrxVVAZzy2+4z+Kzm/iA2aL6RrWfXAjH/vkc1Dv
RVpSUG2jNDILkFo1KVC+HrxjGyrdneYF2jdMCzIIXpjpIo8We8aNPXcRkjFnGpMTthwqMhD+8z2H
DwZW5SzHAeLRqNxnepzs49y2Oc09whUI2+fGCi8sFCPJLqCPXN/yF3eZQUmd9gdkMpI/2pTnw2M+
Wkc9KJSjX9R45nXIam0rpMT8rWwRP7s+2OVcTa5N5kkpn+L6PANv9TpAsqqIjqGi1Pucst/LKAv9
OxntuwOeagMEFYtoOoq03K4PffmET98UlC1QW9prF9m/ngEpR36bsYEXvAFjN7YqRmD7ulPKb6Yv
M3BeQbCsXaVEaiwN/vQgOm4c9k8O3oRvp6VAAXUCmxrnq423hYL1dmsd9KqHy7PI9bo+Bb2nyGcb
x7hxAbuI6CWg3gzfHmC5uzOUFOUjtehCNOI0X3soJzHuG9v+bz/jLGWCxQlVXQI5B/B/EeCkdaal
rR05RHE87etaVWSxAqlmtYu4FEMAec5G/yr3PYFGjFmhmgjVvEImrPS8nQ2pGRwMfrwh3js2UnXY
iiRfxWDb+h1Qf8UAHjNATwnBxG4ay+n/AC9sv9TQr8Yj+uY5LpWmKPK1n9fhx40vP5VQ5nOj/e6o
3K+4iJmzRQ/DaFStuuWE0TYp14GnW0tMOb19zTVDPTnw4MmpBi0Oevf38aAN29EqowcLweUbp+0i
RmeZ+SFoFJgGrQ1zloI0PDuWSVURZVldJjv4ot4bLn6lta5E503KVjZalx4u2Kfri/DJwDxqwA+A
5ZKLzAm7CHA2mcsVdHBkqUJo1mLvPQDH126hvfRLClDti+/5ynjj2F1eL0Rk0OAlvRydic/KW3+1
guDNese6lmoCeUwtlqCsC3UhkdO7UVq+jEwneiogZ7DcJHlinuHZeVmnLfyYY4Nv32/ftapoizKy
Xj93CNfJ9QDqYmJMm0r9kNTY552ASaCIrKsRQniVKJQb5+qzW4d0ZXrOJkw0dabzA68gn2oUrekf
A/Q1X3Ne86cmE7RoVH2SOayDYpHEUb9PEjT9Qfm2/QKnonp7/ev/xQzMjsDf9hEtB1AVpP7nPwPj
BGAw+OkdOqVJ870RKBizwl/UYNADkBrXSZC1wM5QCgRp2Fry3ZMVyMAcE/Rm12dK6r66uMNhNmXE
w+++06HH2k5hPWtoTHwZVd/Hp6UVbbF0hz49DZAP5dLGRbx+AuyE0F9jJN7j6Pnxb6sh8IBfnOoP
pQMIeuNFehicbBE0/lIxK1zu4O4PDG5H8C/gCbjmnYqy+lo2XlBusMVAPcgtQlvdyqxWMG+0YQFJ
FxYZhS3hOis6xFnwM1T9YlcCakDxF+3EcFmhc4P0N7pA9oYdi/alYw+Ret84Hd6LxLfpl2II2+Gh
hrndIRKv+MUdYjJC/6HLGF0mxP60Yd0jYQHL1Ldx97GDYnxGjVH/njup6ixQJQter3+8v1nd/ONB
FOHlABkHtF0//3hYnscSgX/3UBvp8GtIu2Lc+rZi4tsKthgBcyiOGDcNNTK3SWUnzYfGU/ZX4giJ
7qiqS/x926J+MkAyI4ZoZ81PAJtFsMT3vcpvXHF/ZS1mP5cChE2/dkoY+MnnPzdI+xb5NUc5+GOa
tCuvwah3mXnugPsHtW7/vtXauHj26krYW4XmWAmHvSOTqRJsvRY5EGKSqrLTkSNX+kYYa7Z2s2vi
KgSPjqrjx+gK9oEei/yH2oXRycKSDCWjYBSY09UAutbZqCXPMu9MoJuRKRm4SkJcBFucEtjlbYSA
sEMPcx8XrNci99uhWNdIId06/xqTnS8GOBdyRDQDprf/fDEEBRmkABz3ECQU5X7w0MHLXWTgQb1F
WQ+58Z4ilo5jXjek4skqa+cODzwluwMCLzok3Ns6v8uo+tzKYS8D3YnFb0B8QqMESuHsYjZry0CV
SU+PkY8zyTPmOeO30Cjb4KmEX7ajR1PdeIcvR6QaS9mNwB7lKXNeu/F7HXuhyEmOgVdpAsa7RkCT
WG258KrhgHNRdOPt+WxAWuZcd+AoqEVP//0/aTpuD6qluVV+RKbf3vECwl4emjj4lbvYvm1F5ebV
7vpZvXxmLRhJkuImbb7LynPsKYkzqk1+hHRTYaWcWN+qWB/xWMG1eakj0FcsSnj8N4a9zJuIb8hZ
+QOs30VYkWQYUcvASo+dg/PiEy50bbYMnb74BYcfJL5m2COGwB3k/sUoldYMFxIaQfPvC86JJ3uD
UAeQzJntqdbCxqEkgjmCmYHHXQm55j70v5mGizhDkeU3wulPPrBOKZe+Gf0qmx72+Qeue69TgD2U
xwxG/TbJ3O8OJoEPoLGrLbI+/vH6x/3kMWdqdHDYNoA4L/SlUjr03TDoxdGFvIed04BBCXYI2H0S
JOvDpiTe8NfEOKp2D9QbdVzZZpixqj2inzdS5c/m7lD1wsED4R4kyM7njiVBBG27LY+e63ZbTxvz
Bz1S9RGQRPaM5Dyduuuz/8sHPL/KLLY1MSSnGBjKvGhQhaHhUJ9Pj2ZgoCXl+vgNUyDrnd2YYyWP
quckzjhUHkMLaPcBqGIvexZg6lKEyfWuxmOysCGViFTRIUCpWFA7gIHR7TEiUuxCN/JV5aXYRolm
xKis4RpB4tFudIgxWdRufNRj8cm1IWislBBzty9Oj6vz9Yl+cobZv1T4HAPwFzDF85V1jFDRe7OO
j0XZxC8C27VNnCgJA+rdXZ6P0Z53b399zE8SQ9oh5F9TqGja3CHngyYaxp2lO1pHA8T0kc9ZrlCU
1b8XXaltTaUKv2o+rle+07DSnmfmdwXUfQ2hRNQ9kflRh38+W3SJNCjnvFkTLHm2vwanDiwMg6yj
F6hRinsPMn4JOhX9GtlO7SGPQH3dWPjLLT2VkwWAZQuoNryK8zXwA0z/wjayjnGLFylsJKDxLMLw
GoQiUlEtLfsbodVldsKIOkJCU8Fvoh6cj9ihX2DHNSNG7jh+w5XLWMbjGGDoXaTt+vonpqHP33Z2
gCB+AmGc3j+uLeZ5Pporo4Igz3e4pa2x+eEbddXiIxLGcfhBGQan3403+iiEFlkdaEjbdBEEDtSc
POOVkx0772CvlEosOFFYnoLRVaAc4uUR72RmxljrljSVaRCHrb3Kos72fuAtgEiWRPVTLkME8Mpd
76feXS/Q7HkQdk28Bfeoh++TdMaLV+ue8TSBrKNFPpnPsxBq2GD2SJynEpNo+UCcD0pHjVcIPyrD
HVRW7VHzkko2S+ANAqqaIRuNjHJwtFeFHI2HIPd74Kx44KIYZCBWJRPd3SBRgXCiFCVuywreEV+t
Vm+fpoA+2pVmKDeQrvx6VSB9kK46zmNMm9xzkIJRBEjhZYfAj3htCr0Wi4iQ013mXTkebKVwrHUs
nfbDN1CCWtkyw7mx7sRJ7aU6YH+SGq27D8Msdx9MHxc+gnhVHhLbrVKgc7H6VaZRNSyKTHW/hFnf
Gatk1KtyheO19pt4VOpvKccwu0duG2GzNhqLDxQ8yx9lQ/ls2wi1uuc8K8oi1Dx8NKIIH/KXMqPh
qndN/I6EUnEIDK8YkEON3COiwBKOXR5Fy6SlTLfCc726B3+chcug6K2jCdvtDQuQ9iWyIvdnGzlq
vKD6nmKao3nee+4kzm9Kk6q7BqFeeKc0o825TCLyAPwn4GouobfX8VOKrUz3FOIk9GHVFlnUoIaU
fwsd0fKFEkPUXfiNhrLEQL0wXwVOJWpYWWn1gbtLad/7qh/i1onPSoC9UuDgSJeiof9oj27tHCwI
80iEiMS8t7Whe6XcibVHZTh4m8KedZYlerVIrJY+Cq9DMBQHc0xxEQAg59WLMDTznORsugCwz6ys
hVAa5zsKCdmPJte66IlJ+SvE8e1mPXauf+dCL9MWRiea7jTYeFiucH8d+nXpRsXv3AU8SrgnuhEv
S6uJXxu6hxrcQmxWl0ZbqdYLopbuR4c9inJqKGzj2C4irC+tvHH9rZ8g8UZBZmhLNGSzYcQfPhFG
jWuCxEsop9v2o6xph2A/hND3OkRRaTpeHtp5QVBjvdDQbkeHpvdVcjEnb8UCV2dsLEJRwCUwtVZ9
b1MIgt/UvDC0Zw9CUHPSWf53KjhZ+2H4+E9ise1UWrb3vbh7EK1aZt+xxcuaA63YEVRHV6IxhCRn
Zf1sKi/s/lR+YJhPFYDRcZMYSToscnT+7zIROP0CUdQcvz0BtFdGlfOcY9og7zFAFv19E7eTDUWJ
SuUS4WWyppULwfYJbKBM7vg/xusaTmpvLoEiUp6MiZUmPg2xwg7vPzV4S2Tko7Ej8nofjwVGQGNd
D3gkAb5B2NjDYQDvKaOwjoDOvIzvG1X2CoMgrCHqsuieS0wG1T3pj7I121A62Knm2IzWiD9B/G2G
oN2kTo2YkFbEA2h9z668vTk6w/jSGjmuR8zXzV7DMOzJJuMSIJlaaOYXo649dW0kdfK7VuBb/+tT
CX4IdjTFRZPKqTUXTU0yNURPVMQnNW8KdyNCrf+tYMGBuw8a99UdqkrajYD/stI1IaWIGOjjkHEQ
kJ6/Jaj2NJXBZzxWepAtYgl5NcQp67GoCi5vZEvypw6VRHs1VHH1kWfu5M1moACOPj9OhteftouH
e0IkQ6IgGCVacOaCdCHePImnpf0RJ0oJN1ytl71S1wZC7LV1cGrFu9GPv3i3GRBJTXUCc9D2nUtX
pIGwxrjRh6PM43HRFb7cJXrUvQ115t5iZFyEg9NYvMtAVgBVAHE4X2mdYliOLOdwFJ4mDy44bKyl
uV3QGEeQ+84YDTXYurEb3YKrfDJJUhtEXB2SqQmyeD6wMBzPbknfj2acKr/wdnipKUgFKw3FpepG
cP/JF6QMD6CAbjbZ+VyFRRjIUchYt49pitl9lo/Jh0/iWizcQcqjVpfDjfTlMpei3cTmnWamg3yc
Mz5H6oaxWWiw6yG8rMFJi6egz9JfjW+qT2pZ9XfCrPStOsoWgzfk7TF/ao336xt3njcDYQCQRGWa
N3tqiU7L8p8KQUAPGwM0Kzlpg55pCz2nx6k2WfCBl0C4KUVIojyittPDG+8As5YYRtyoEM231/QT
aPBTDplgl0g9n/8EM7QVzBG97NTIUvNWjl47gC0LRKYcK6wf/KYs0fjOkt/XZ27z1/43FmVYLDLp
OgI+pTY9F8v2uxyxyFLLTzaMNvfZTVOuKz5V9XXUfW+be23mrZKUfOtRh3X/9fro8609jT7xfPn0
wN/o+c4nLbGVAqt4oggEpSpJM+sQxVq7N6sWTvf1weZ7G4EbSlwIvBCRw6fSZ0G+NUaoD0SRddK6
enI8MBx/AW4R5Sz6aNqH4WHxfWPIi3YarXzSctR1wHrCKpvXQOFmd5mPLdwLFuEwJBaJGKSOYEBq
hYRlReLtQEd26lsmemJ14vnRWQGY0T8yT6P1Wdoe3jV9FVkjNlxC4HzZh3a4cVmkB6m7Jg+sjnEb
QrZ2/0iG3eJfP5mBLGu07bwTV5YYFq0Ld2IRN31vnq4v6eWmZXqQS0md6OOyvOffrwndoCObqV9q
r0+OE1rxoSRDeInqflgqfWXeY8/h/7k+6AWskwHpIaF0DP6Lp/YCvNh4dj7aafaCUGeZL5PSxdKy
sQLv3pONJfc+spcr1JwSb5MMpbTubGScdnmllPoWgkqbL1SzGfItCW2/w3Y67ncaNj/98frvnB6E
86M1QYl5CYlvoS3Ny/WBBBKDtqd2wi42h1hAtaTe6rgt3nh1Lw8R4zgsK1k4xcY5clytM5Qtaeyf
2qIKh006Wr8kmDMsdVtBm+PfJ8Vry3wm9SLuzPMvDt8Q7zE0hk5KqiDyEHmpv/8fZ+e1GzfStesr
IsAcTjtLlqOkbtknhO2ZYU7FzKvfT/nHBtxkowl9gH0yAdVVrLDCGxzkJcaVwObWpP4eZ5Yjt64W
p70KF5VsoMKF0wOJgE1zPfrSDh0o2f1p3RoOKgjabuQRy7Y3KgdOObiT8RzR/+ZZL6MPlhWlv1Vs
oNeqo8t9QekbGqO8eRlyDn6I4rxxwkgn1/CT/jvG4riadNQ1X987Jer6UlxAnk/J1br+UlWl6iKm
i/wSDBWGWlrbTMRldNuk543+6/5gi2eEaiDPFqAOja3mzTlTNirQmotg0YtRJC0GkVnu/SL1g8Dj
tub4BE4serGiuPxvMl2zXzkAi1tIDg4E0SRrQrdujjwFLmBMCRWJF/ImJHY8vc6MXY7WEX7NQeof
mzLJHzTfnlaKdbcmjSYiURJwOALQ2e0XuVj11o6IX8JG+DRzEFTYY2UfvEwIA74UiUzs+1a1sX2x
KvvdzxkQBgopYMZMgCT8hOvv6yAKg2pTlb5gJUrnuk/yLa5Xyk+zrsqHNqzXqnKLIyLHI/xi0wLv
tebxL+hOP8wAFr7ARHCVxxD/0fIw4PgAfibJR2/l6VycEkw1JPgKJUDIhiiwX09Pt4WjE9sjmSWC
JqN2kpn/eFO5RrJfkDFox0u8ncxcoPsZ85wFTytkeatsfHEjCiQ/kLo0nN1U4Ru7i0XXfrRTamkn
vbU9f2/QuqLK2ttVVR1zyxsfUyeysIyy+3o6oTHf2LvGKkd3j0Rd3YfkvaOYHiu7SsWL62LuUqiq
0JAPUFrckroJUTKhK+T1WB+T0zdHPUkjijRlbiO0KOKfYVQHa+SexYfEFoUXwyHOlTCJebdEEMs5
jR+2L5OtOOAxBudNQ6jpWNmtWMmIl0NZxLJsGBnjLVEPWP4FvUUA9AIRpXkJw8TTcbauvyGFY7WH
+1fQMtb6w+dSJTgHfBfF6usdA+I2Ir3QxUs7IX189Ic6PaEY7OEq5keN+A/jJqxJQbhM1jE02vIZ
zP9E5XwaKHdofp0VAHenKcx3au0oX0c1q7BWquoB2EAXmKj0mMH0Ow6wBduiu6T/ZxGvnegejOVB
aaTGVayEdfW5gs6YrSBaFleNZId6BK3kKQTKi9ICHdkEg/b2RXPqDgcduMXQv8r2y6CL4jLq2IKb
iEgeEXzXVm7XRdgsv55G5gtMT7LgZwdR8zLskFEveilDqnlbDfH3aoMym9luRaRW9TELsWdaGXRx
pcvTSPsQ6hAHFKjU9bdsK5dHEsOpF63S2uGIG2gOKgVfemNHuNZ/yuFiHzAxe/dTwrg0EFEhJRqA
jjN7NIWwcL0yRPeio6qNJz1qdo/Ivz64MHS+dxRgUBG09bWse3FMZHSIpDANW9UhgpsFO12Ijn9j
+cpL3lLVxE0LIMfG65Q0O/i9k5b7+ydlUTSia+kAH4H5yuPBtT6bJWgjcG35GL6OoNU/RBXNaC3s
4ydqfR8jURxtM9I+YwBff6JUZ51apvypEn298pEXuT96DkyYnyH1L3nCZr8Dt5CM7Z7Er3VQT3sz
jXQcesJaOmuizoX/7BTWT2NZlf4GV9uBkj0gEWgFdu2tLMliv/FLADuCT6MGQRg4e0ybqC9pGAzx
q8F7ncC789NjH03hUSsn8eZ1o7EnfF+7HhfdPjJRritp5iGLH+jPXm/zGhW6Lhqc9BX77/JzhWRl
vCnVzHgQPb6gG18xlQiRvg53R7PBAUC4pfPRBTgVbtuyqvZ8Q9qrK7tjceBNKStASQa5a8p58/ch
9j2tV4OyfC1xEW/woXexA6iNFt/S2nTrTVi1ToNkZOoEuzIfRXUacDlI9ikCYS/uUMX/VKbi/s6U
hn6vEZKKb/U0bI91n/Yr9b8/wP+rHIv/W75j7CJuJvuPj9VfhZsKk/J6qsLxGcxnleNVQ6wGricC
wwaGpu43XRRwrdd+qoE96l0LATzPSv8zOyV749vU44exLIozBjT6ezunNOU5X0AxENGgZmjKCOfq
t3HWjdYb0Mt3MMJBI+abXmPCIm1PswekUhBvvP/pll+OEWUb0yXtpFk7ewFz06u7XGmH5zTyMw97
+9B/wq8HJ9IMe7hoUw4GhhD/y5iwFogJTUkxv55lm3SZ3jnD8ByRn35zbBdn2qbsL9qIHg2H3vzv
/niLl5BVpebA9yaAIXyRd+lfqyoBIA3fcXg2J+sxqPO62EZ2Or7qpaNUlM2QyGMH118qYZfvfYQZ
GoQ8pTLuGcnevR4aqZfIBRc5PlNQr0+tq1g7fJ+t30Wp1oektcwHtQvc1yw3m9f7k5aTmm9zEg0Q
+mADZBFrNnKm+a5bM7KWTclXsy8rQSde03ZKoBvvjdmAGAJ4AEREbmNzL16PFZSVhzvsOD0nrVa/
aYPbfPAdpWl3eH+ba7WLGzuWweAr2GBKOJuzd56AvEvQaxufAbFQV23cWmhgYNu23NRqG34USeWt
0YJvjglBUhL4HP7OTknfdKhcdQ0TDKzfg3CxznZpTiqHIhGmjlcmgrUrycyN7ye9itg9hBRUOmdr
qkU25p+xYJoEos+lXnzO68Q4p+P46/5GWb5jnIq/BpqdRldAafHcaXzmesbD14BI7IlR34o2c159
kACnyoqt3/cHXSwoTAE6IqTggK0lsO96x1gVrgxoHw8vFqabYuOFPd7OfoJG5CEqyrTf2j61ytP9
Qf+Utf4+E/REJGFfgsq59UAkXY9Kljvhg+2Ur/EAjBLDTiqAQHJTooeojDHErCiSPiATpJ+qUKuV
gztVmvqQ63Bxj0Fo1NXjpF0cuxQXqN7OFxPRezS+yumpQtutahC9cxBZRXjXCWFiD/aoHsfKQDpw
UixqX0SKiNO2YAjC58D0h1PjBzgh2mGN8k5QxkG4patjfDGQbelP4F7FuYtSmLA8Ov1b7IWG/08f
DsH0E3Oc8p8CsdynQe8MbwsyNKyPVam7ycqiLSI/2UiC+U2NhHAe6cnZpzLLzvHHyi5fhaUk6SFE
sBhT7WYc/KNGtpttytJS2l1sTN2vobFxN0+t3sH72tKbk0C18r3YTLJ7VSXwoZIIFQfxzeuvqJZl
WDuu37xqOUAOfHYLINl+jvuMn01Tsstq0a8cxkXUJcckpQAISnEMIPVs5wQYOVV9UXSvfa61PTK/
YwaNsTNTfIwR7jb3jpZ0/3hxiV55ha33xwDe6nCYys4EA69NhdjifIJ98MpTOr8l5O/CQVEKHXHV
A667Xouh7Bvb8Pvy1Wm67GMwtf6J9BoTbR40fODvn5/5oWUwip1/JN0I9Nw5A0nQXwP3qtSvuA4Y
v3y/dX+bgdEHuxptQ5ShHfSxV3bf/HJiSFqKrDfoQXTk/gDG/3q6a6MB8OZU7Ss88WkrvLw6k/Kq
hxou52/BjVh8SO2u6Fc6a3ILXV0U9OOpPvC+ECLKA3C9rFmNdmXRmcqLEXtZfdQb2/lstG79XXNi
VF8yLn2uq9wpPqC7Uax91D9ikdfDs7FlN5yqKOs8r9MJP6IXPXbOi5pK4WJrcNPh+xQH+Atawnaa
19oAGONmvcWWK/xXyimKdRqxNVa3utkkPzM0Ob1jjwGLexwRS312xxihhkSvtXo/mR3w6WbszXxH
j1VH13UQeMpPdeuKk4npsdKTO3h1PxzhZuBZvgft3OI+nGh9uxtKx3UPTqt6r+4YqfFx8nNBUSrQ
4r1idmFyTAp2gjQXq9p9H+DQeEQ+WWk+DkPo9Z81WjD/ksa55b99PI7m80ivqvxq1aPJuJ1AWBif
bkqh4qPtwwj8552bmP1LvRkuviwSEEBcf9pIbZ3KnQLvBdEcPL8dUwlegIllH0o9Ku093SGU4u8P
udjEINahILKdSFvJKmZPeaVPBW6SVfE65FFlbxpkpD43Y562+yywcXjWfGNQv2kBrmCH/2Fkziq9
L9ms1WfXA2rUk6b4Xf7Kq9dzUkp1ozZ6+9nJNZWCyEiNP8VbdWW+f+C8f+9fyK/E9RbNJRrksmlx
vcYO2BzD5fV7HQgI7YOoNesCtt3xHivaMc6BxFparGNjfhhiRf1Ab04ptq1n1uEjnXY7wsUcG6yN
iuzSz0zpirXgav5FkDKWCBBOONk0v3Z2vvEmV4FyFcprm9jCxAZSL3/SCBDF3h9NpAut0X+uRs9d
IynPr+s/41JIJaTDt4bQ7nphQtFRrxvy4KxYfvkKls7YZaJzv0ZdWOzvf/pFpeT/xqKNyKOFHuyc
wjD2mltWmqK8iqGsPzR1U/5E7SLbK5GOYolWYWmaIbhhbTGyU2OkCTX7obGcek2Ib36Xyt9BgYo8
RMrwUWe9nnNijooDn8B/xQ3WNU4TcMK3tIaCXUBoERuzDsxomwftpD9lEU/lymacP1rUIekIUL6i
lQ55d66UN2EzVzq+iM+Dr2IzMfVqu+0wl70gpYLVqqcr/srKLycsR5RCvGwtVn824UDqgChemJz9
qm8fzcQqd3j89Z+y1FXajTB4ndUAV3MK+HZ9vP/V5ca9OnmSvgjBAAo8DQoEkK8XO8owvGuAJZ+r
IFWhqfTqU5G2/sE1G6kYLvpu38SG9RmQoNiDfshX6nPLDc68JQqITBC72Xk8kmCG7Dbo9J8DhI4/
KFrhHK0cSeikNZW1Z/LWOrO3ZXJEFKi7s1IgRpZJ5GtReh4mjBqwAMm+147Zo/QskiNczuk7lVtI
XE2arOWgy/tDVnvRQFINmojW/BMj34wpx+AlZ3ey00MmvPhZDVupb59Zj1PtVRdf0byVy/zGTqaN
hvocHFzIJPOS7zBkaavUVno2E00rN95gimwTaSa97iiKJdHbHLT3qutzfGRij+QgqrJEmbMbS9EM
+boX2TnzIvuxaafmhZ2FjI1Dc4GUx7DfmklZQwXe2Eaye8HCUq0BEj67n+PG86fWmPKzq2ePTuSi
D9tTXdnrPWy/leN648hIJBPVGSmht9yytLTIU63sXPh+9yPzBw9IGfIUEArKh9Ct9A8ldanvAEi0
j2kJWubdJ5bh6bkj3UtKPIf7sPiBUjU2X7XFB/XDABEm37iFoIqbtYXzrRq7dhNqvmrtQhLWXUVL
yl65I29sZ7jj1FOkvpc0vry+NZpooFrtJ/nZr/XwzH9R7xJHeJsGK40IQ4kx2AwICL2zNia3FhwK
glxIL9QfZx8ZvxRP9GWUn7EQCU421rv2HtRYfSzK2g4wTW2qrZp7fbitSLDur/qts0Tq9AeT4qAm
OtvWZKwxtO0sP+PPqqjbvsiHYIeD978+PqgpHNCxWrsaF4m0lIbhXuToUoQgi5zNN4Q8GzqREV9K
RcdgqOhFHB+jvgn3jYUt06aI0v4LotzKp6EjUjgSQFuPjnDteMv2idOVHGcZIMjfAxSKtFGldj/v
JOj4mnaiCaPL6AdG9lAWfecfI44Kd4sJIxaEWB0Ney8pI2evDg2+GgKgeYuIveKtyckuTiG3qPV/
gYou+ymzxRnVyHc73QiIE+Pm95gVzhNAQ98/tvEwDkcIv7QNc1EKa9vaehw/5GiJr2yKm7+BajDg
Uh5wfAWvj4ExQh7CDTu6iNqadj3x40nBS/FnknQ/e3VyXiMjwx8898NpG1RJuHITLE4hS0BHi2eb
M4Howew9K/qyL6w0Di65Gjh7zksVb+ijil3XNN53rVWqJ52i/HtLG5Z8v4CAIZVNXYUU/3rWBaDv
qY6Fcg5EiEcXZC11i1h6ckx1L3rNzMHZ526FXHyoNk+mKOJTMybgtQO1/9yzMVdqybc+Ag4KslTP
L+LFuf45AwmJAI8WXIyh07pNmBvabhiLST0YOUx7Ixudp8BPxKkY3WLHuV0T3luEFayH7E3INhH5
4Tz51iysPmJ7Ci+JHQUveZN4Z8XLzafUMdNXWwHItouiKv09TKDG33krMTR0AJtjSQq00LiZ9BF2
hMUO0Ia6ODW5WfMlKopJFRrmFrTQlWjxxo4jHaVnRU0UJug8RTCmSOs0W4kuRFg9PJa0IRXTVRRO
LHU3oYrwJQzYDe+eJHsbqUGZHUq2//UHTlyQnkOvxxevdezPKs51O1Fp9vOo1rA4lDXdoFtz/CO9
TjQBJdGV//6vCtJIamDXlAUvsRK4T4aqTFudqgMWXGHnbe1AzQ74jHkrl+sigMF/g7dccl3BCS1e
daXsIe4PbnLJ8Rc+wDwFZNtO6lFDN2OtLHdrhuAPCETh8sqc9nqGZlvz2GSlcu4cWEcDxepn5O6t
bTfFzqnurISkFk+A+1/xxikBFy1blBK+RxP8etAptBUDjRvlrLQKwuqBFycXA52SXZBa3Y5o3ei2
eV7oH5zYdlbu6RsvKbEoVVgbkViK0/OGXl72qh5btn8OCjBsGx2ug9g0aJOG27LW/B82KQCgDyvN
Nh7xa7MtwdVShh1GOpxN2h/vr8XiY1MhpCdPfstHkBH69VqEBI5j2Rjh2caJ9cEeUTHaRDXQj13a
ADxYCdYWoYscjX1FAiL3tT07PwK59aTG2eTsKpG397tMPVZ+8tjmeVttwnL0nu/Pbm282avo69XQ
oAATntsgif6dHB/tE0Tm+2w7tvYvvHSaNW/MWyNKkStSOv5QcL5eTzWLy0DUZniOqvJnoLTjoWuc
5AUND5UJ4iv3/gnK3p5lSbQSMcj1cDSFIXQmQXxWmzr6Zgove8ycQBwU3EtcKOS1Gz/cH3G5YUgf
0QLggZPNFWuepduoMzd6GZ9tyOqbyus0fRMjFrPBsUBdW83F9SBljeDew9SQ5vLzGqALrlaj5hqf
3Zi7TomVxn9ERqwpd4NAW33nOr7xoIXYshzuz3L5GRmYyw9GtrwqjNlLro16YtW2FZ3DoQGANpZe
quwUM0q0fRc79WuvaVO5srKLa0lOlnYi1DYOCLjs62+pAt2YXKxpz03TFK9+1MKhtUbP++Qog/vi
T+n4j28IXCvNNETA6v6ElxE1VS46thRaTQp8gFCvR4d6Da86wXuB4Mb/kQk3+ZploREclcy3fmFC
iFEW5XX9i+GE5O71WA97Pa+rld9xY3uBjbJA2/Oyg5eYBZI+QM2srZ34TGNq6vYitpJgryb9SJNO
cV7uT3oRr8k5E6/KCBIuwXx7CR7T2iuV5Mx7gBuAlw/1LzFSt3WpWx0ij5IBmjVN+SPPA582QVIm
5/u/4MY+I3f+E7BTWkWo73rVsd2c3GSi5oRkcqt/LacyPCYBraHt2PXBQZ3SVHtvkCrLmTxBNMY5
V4u2m0ZTY1AMKzlPVSvqHdxy6te2WxbPiBMWJ1fU3u9gRIjyCAUegnJU++EKjknO6qrSx0/gvZdg
KxJ3mqHXs06HxENgXEnPlU+dGk6xk37shNL9Vikre3uaEb17sZO+WDnVsna/HJckBQQGGfy8E5pg
7pCAXU/PmRnH9T7OO308VUh0rXzVG/Oj5UpmIpkjy31lt15rZxnmsB5O0G9W42YPEkQOn69zX1iO
4POQ2uPK27ro81KnlvuY9E/lxqQEdb2qFTz/ACXC7AxqfQh+Jr6JJ1YX6JgM9ooRPBNKCnOn8qy3
v9TW7FFdTEQutr7WtQ/1UCEDriC3uJYU3TjR2HBLlA2ZiU1r5fpn2YWuBZnnZ2fNgP+9Lwfd2dAW
cbsPyDCJYSVCvzEaxAzJQqOKy4Dza8wE6tCWfNEiRKT5a5BWjrOh5ukk/1i+bkYrd/at4Uj+iWSg
MkLtnJ1femKiUAWIOrtpcGhVDHKsLfWu+j8FZbPv9y+LG9uX9WPvguOBdTxnxmp1myijXRXnLLUM
tND8Nh8e/ThPXu+Pc3NSqJGQzENJ4JhefzFMX4uYq6E4j2VSftc8xdlERk2XvNC6lRv4xpsHvJv6
DeQH/MTnmwODxhbKvcjPtju1Ha4PVfdhQkv7lE4puXttay+9niOQOhntignGjauXd0aa8aDVxt/Z
JZTrGS44xpif1Sqz1Y1pC/Z/4jvHegqi5xZXipWteeNW4LaTu4Tol+b8bMBhBBxqpE5xdqBUf/MC
O93VZGGnYEqTj6FfVsGefhRQzvtf89Y8IS2CNSG950aSX/uvJFJrqiYajao85/pYbZFQiPalkRQ7
Y6xRs1CmtYxiMR7fE1kucNb4nkIwnu0eLMprSi6pdjZpDX8o9KIG3GLSed+kVElxwWm0tX7hYsMy
ijzrlKAo2rhzPrNiupTZYVWfgymID2E61p+TsMnw9xlqwNT313MZKXHR0rQBFQmk3ANddL2gqdEU
wLw1/RxrY/3s5FX/xe3hlhyyDAjStk9Kqzp1mhYftBSGqGZXzgNogfdi94laiF44peCJaDPMwQAG
bceMV8g4d2RuJ28yh4ul4N3FzZo/uLV1RIY2FmuTl5O7ekLlqMBBOS805Y25w2qORecYJKZ+Htw2
vcRhFx8Ht3a+tGONqGYwDNUvKEXDZlCb6ZKXIt4N0DU/uqqPqN9U2c0GpY3h3/ufZLnlePqIaYA5
yXrQvO5WJPAW1NYyzkqeRr+6Okr9nR31nr4n2gmyk8Cxtd3dH3O55xjTkpwNJCDois+2eUOyjkiO
bZxxZHR+xohRfqr6ZNhhEbXmQbe49+XLLnkDwPVxZpznlHoXT/IBNc8dojzNtgmCPN2JXllzgltc
UIwja7dciQSHaNBfb+zAbVVMCgLrrKZp+URb3/wRdLnY1IFW/2NZYZJuWsNYewJufTxMZ8FCAWgA
pDVbSFsZhyLhF52bVk1wNrTQNCLoFF1Hf915G1oPo+L3fzt6zNDCcLaR+hbXExVNRRsjEOgZRaX5
pASOWR3TfhDbqujQjLk/2PLr0TFhYkQJXE6Mdj1Y0dA6z+Din+Fr6Qpal+DO9o2oVfv3/YEWbylZ
E+AMKTkMzXZhzwCMHMDMZFnnyFADHxSUzMexAFK/hdxlh9wNdXvXG7A8BkzB0/390Zebh9G5F6WS
GW/cnBtP1bDMw9a2zmWkDcdaKdOT6KvqVORougU1gJWNZ4/V4f6oy81zPap+vbhpUkVpqiuMqo7d
czh5+UPRmia8DN36L67G6Xh/vFtrTBTLdUuYjlDe7GOKRot7zS7sszJM6T519XBPKTHaVHZQf9R6
VJRiH73n2ovW+H63ZspcKQ7gW8BjJ7fZX8943CGpNbSTfQ5UK907qalGOAhjW7ovvLb+Fo5Bv4aF
uj0kJ4SuHwIp8xJ7NyBshdu0fa7SxDyhqurvkZ0Ehg+k0AYfm9jVr/vLe2sT0WRUiQjp7nFuriep
jEAUE5RHzk1pu5dODHp2QKW/1bdxoDfWXssKmrroxwXvtvpAkIX+JsOCmsSSal59GZhRZY2mdQaN
HyKW5osvYYKV2B7N1PpBCfnmARh993R/xvKquXpPpVmXzMQtCtJSkPZ6xsk4unnchNmlqwL1ZKmD
PQBzK/51aak1mzTNLFLH3tnZGgLpmWe/dz8DIqQOjQ8HzGpjUXNqu0a1h0EpL20U6JvRrJuLFmnt
nn+GsFyXGa+aGI0PTibClZEXn1ryHxwwubQ2WPA52sYoBgvaaV9dYszgcdnF6bfquwLFiih6MKcy
eIxw7Fp5tG+stpR3hFPKh+aSnK12VZYupLtaXELkwy6iCKony4+xH+xoCntppO1tIyz3Yhirb2bf
KCu31TJ0pHsuu4P0KoF08dmvv3aZB5aXJ4a42FOrt5vGUbx/bVC502fVQCLs6BAsIWtpW0pN6BLl
+UnRmsR+SEZfWbmv5VSvNx4dW4QSZEXe4FqZ3WTlkJh8gKS+wJiq200wGRtzGqOfsdZbKy/ggqqM
MDCuK6h8ovMDUGVeTcUqy6P0bopLGoeltw0Ia5FKd1ptnxte/STGVgn2BLP+vsniEMkubaJcXuE4
TfkpjKBGmoMCmTmxkb7bcvdBLZmUNIhQkVScL0ZoKf5hFIMdblpIs9PWawsMsjvU2Jutm1WJsw2L
ZHpOaxF/vX9+l9uYawPPFNn2lWXq2Y01pUVfNbVfX/S0sXa42hSbxPbELgoV8dC05SfiuvLj/TEX
9zLLiSQMDSz4ZLTOZuELkEiAmE7QXMwUs1avbYfDMNBLmiZR71W3fH9tWA4okfqSswCmfHZswBZ5
AsO65oLEpXkpa5qPXP7KIXBU5ZGCIWCXrq3ivRYjfb4NXfyDUL8Lvt2f9o2lZsa0QWUzADn/2a/o
utovBrVsL+Caws/8Uhzio+DYQc7eq63QT36jr4G5Fu+9S8EKUAf3M9LW0LOvD+wQxHDHBrO9pJXn
R9uCMw2GxBLGph1V87F3Mvdo6IkfoP+Zvd2f7x+a2+yIUu0h1+IPxg7WfHC9rJH37tIL1enwtU/U
7OQOonW2FY7s0IWrejwUwZAmmyYL+6dB88SPsNHC/xRRdt1DW2stvDmsV/5B8XX4HPt+emitojjZ
GkbPRvklLA6qonunGF7fMWqBem/uT2F530qgFGsnKdhk5rPTgd1xJ7I0Si9WMsbfG7hZT01ahqhX
Imu8xwAo3WktjQU4weGmmgz94f74N04KzBd6KpQkAJLPWR9e49dFoBbZpXSN8EvVq+GnUNGqh0xv
PICspbNSU9Jv7Bc0wMnIKQmCYJ1/sjZN0PBwtfxCE1081bqTnIou7zaRjQPqRhFm8Rnn9vCl0h30
9/1uVJVtjnzD1wTa6qdUd+rncRJDu+lRX9iVk1OdKdVPO7D33i617GYHYFH5Sg8zaTdFnbbJdoCr
fxKGnj0juJ5unXGyEd4yeN+irDKfkgRp3ZXPqsvHYbYzZfuP9Bc2Mj2y2VEcFA/h/FLPLh44ZHtj
+qPT70pbFPmmser+B3hF78FrE2RD6dMZwV40SNY8DHaUG4cxDvG6yLoy+lVPpfKGvKkpDhDTTGsz
lNQ8JFAG6wwE6IxH4DoVGDI9tD+WOoKA2/sb5A9jej4TPhN1FImXobN5fcArejx4QvQJYU8kcGTQ
YwMhVAR9tjpF49PoeMW4k3p+n+hlxPJ90ZyHzAj8l8Aqxq91b/Y/DZXm2c72MdTcxdlkH3RVSbdV
mP13/8feuAC5BshbySd5t+filx3NESAYorzYqaa8jUXWfQIXgsaHT5ga+nVyKi0/+x9iFrk4hC0w
9nnH5a/6K/EY9IRWJz5RF85X+jBUhnLqjKj9IBOhJ9XIp3NCLwKipWo9DkGabaOxiL+/e+Z/rnxu
EKLlBXy4GTIVKZlWXBBIbDf03WkA9276nVL/8MnAoGUHLM9/L8YT1R+qfA7iEbLoMnfF08yUolOF
NGCHgPS+H/2Bb1yMD2Gov4ZjOz1YKABs8gyb6PuzXd5aDMh9j9QSSdBCntsrLBUuctFfWNz+oamN
4MEfVGU/lOrPrHTrlUtyeWcRDcvMElk1JjpvK+hBXDch7iUXD/nbk2PHOCyP7rArnNDYBUYaf63x
3/7ae627MtElGEYilxkc+An2RYt0Wo25sYaoGS8lLuSP7ZRlO0cxvW1cpdqr6qvJocRDmecCBXHk
ZtxxV4e9fhqUd2uS8MZK1BqxMHucatvsHgiHqcqKvhku/jDq/zZgzk6WIeJLXVXWyqz/gCGv7xzY
qCQAhIvgKHjar09U0kWKncIZu3jd4BVbI5omLvOOtu82mRw33KRlyl2Io0SEs45VTr9ayslwfiGh
1A9h4YWvQrO9bNv6cfXZKGksYyg/GMpjkvXZD8uiaYwGt5abOJCOTYAql2+93t+j8oafz4FyIVUQ
Dgmx4WwOrjtWJhn5cGFNIWuOpaYU6E4gM0jZX/y4P9jyQCC1Jp2iQf26smF8vWAIghRTwzt0cZzI
p5qF0vV+yiZI+mBB4AJVOgq8x/tjLkMX9EB4F1AfgATG6NdjWkGH0LPRapcMuvRWN5RupzVOMOLl
paIILkLtmFeAAppEn4ItPI3hy/0fcGPSlLQBGcoVphs3K/ikkooDfEe/9IH0dNXt4inLRnXTl6r9
X4Rv1bvDa5hWLgQcdj+d03lWofuimkKKIxelcf297SQofDPo3taEd1CCMti5IXjW/2GSxLg0M4iY
aFFdrzLscZBgZqNfSl7fI2ra6UPWZs0na2rKfc52Wjl7y20LU4JyAxQndhOVj+vxACMr6UREcgnG
NHmrp7rBaStota/j0FnaSph0awtRJ5Rw0T/G9/Li/evlJORDqz6pjYuTCy08la3XYLtHLiU23Pt+
uS+art8EZh9Xe7DbzpcsUpx3k2D+yCiTZaJFQjt3vo9Jx0vKooZ9EXqFnJMJTPU4IoSxtYICsVSE
3MlRrdUcdfGoMKxLQ+ZPRZrQYRYhZgoYDsuqzEs++S0JfYdEfgQLfBfHinVxqO5/cGocB12I5ad3
7iko/5B9ZHNK1pXmck+caEVBxMq6ALeLf8DejR+90Xe+mqWe7/sIvtX/MJ4kZNIPk3XS2U3hjoM7
8ohbFzM2c65tZyjjDTD/6JPbFeFRoBexMkN5uV5dvsyQoITkD6gDzPLZLqZeWGo+Z/WCD3j/KsXi
PxuAoQ+KJqpdGubdq8hyey1WvjEqaRzwNBq7ZDeWvLD+2s5JNvUpPHrlMkbOqxcG/rbQtHaX+TY6
aVVj/JsBQlzz+1kcWK5gmjQ0voHVcx/P9hHgpBRetq5c3LTLfpaNzTtoVOVr1znO6/3vuNyycihw
sATYRNdzASM3UU2BiY9y8e1I/VD2YXk0htB8EwYUud40KXI0WJUSo/pr2J2bQ4PZp5Uoy5LzLKTo
ylYbojB4M2iujt9SXH+/eVaGWEaq5n5FxUyxDkjTQbzMew1N8PszXzw1tEwBj0rAEkhgluD6y45V
TCdDF+GbGZfFf24+to/D4FRfR21UcfPCavu9174c0EQCTDb9HLiW1wOag4cvZamHb/hGZCFysJQ3
hrL5Trc+x6YBI7b7E7yxi2SvnpGkdqozN8hMG2FkU2B4l7HEhY24iWBiq7TQWzEG4ApaWc9bw8G/
kBLjIMCo3lxPr7PhpY+G419qFET2VkU9a6PqvnrSRZ9W719LukFSVojTyRs6W0s8kxEh8KfgbQBg
pZ1wljQPDToE3taiuGPt7LqsHt69nAxJYkQohgbWHANcJnZJABvhwGK1GTqhYac8Yz05DFukAv65
P9aNvUmb3aR+BKKa9ZxFCCGiRoaD2u2bSLxyF2soxOcixd90bOJDphv//g/DsY4w+xAWg4B+/ekU
zKitkWv7rWon0BN13JiPeiyaQ6BZk7IJp2FNi/nmBOm3QyWks0d//3pEOsMtbkNp+JbqRdJssc6I
usc6zh19J6Y8TiCzJJCH7k/zxg5FSI5sBy4uz+S8j9nhETQllaNclDhV1I8V8gH5FkLj2BwA91hr
T/KNp4PLjcNHuQh697yGUIKDDDMvC99QB2nCLR46Sn7ABVU5TvFQlR8pKX9MoFyslOOWs4SpSLwn
z/4ftub10mqZiMies+jNFTpgavBe1rYQAy+1Nq4dw5tjcXcjzUB2R1Pgeiy90BJIVVX0hkS4/mDl
jXHAGqT9CCCwWDnxt4eSclAMJpGe10OJxjVHoxRMC7hgsRsKVd+DG7e/eiquWO/eKawhV/X/H0w+
XX+9+movlSJVN3wrcY2oNoXTjYgk6nasnNw4t1cu6uVGYTRUBCX4m+DmT331r9GEorWeYjC10uvM
cYv0PRVNvFtyNJnc4tMk3PFDznXx/zg7rx65jTVM/yICzOGWnWY0GmW5Kd8Q8pHMHIv51+9T2sVi
mkM0MQYOfGzLQHWx0hfe8O2txwGeE4kPURxxDeXi20niOxEDd7KTIEmH5EHLey9A76E6qbGya8+5
sXoSEyzxm1SVKDfcjlXbnW6PsZ4EPdP67tXYMuWhA3E1rfI9T7/NsYhk4CLKNvNaSK/R56loxyUO
5sIw38OUU57zDrmvcRZ7mdzWUMgh0kL/wyNaw/48IH+URpU4WGI8XP1GCHyorH4U0YGHwYl3tuXr
W1O2FGBBg6ih97beKHh51b2OlmrQArT8ZI/V9xFal+xsaN+Sse+/3N8grwO02+FWz8JsV7EVRWkc
lOOCOR0IhoLHZxy9v11hNx+9qFarb2KsLdfP+EGn+6PvTHad0SgJtGEPl6vAHpKBeoA++CHR0ycF
5zfg2+aeXfvWeLLRR8BNe4uC8+0WLcPQHU3ev8BDLvAp81Lla+Q6A3Tq2frZToX1Zl4YsQuYM64r
QBBgt/XbAatOr0qejyQYZi/8qk56+VyhLnTosNx6XOyh3yEgbC0nIB5cgP/019YSfp7ZG83QWQS8
FJQNX/TJoD73c9yMpxK/tOXB6xvVwWpwWlJk7aw9TNjWB6Y/JBFoQDdBm9zOd1CcDpFpeYPX5oiN
XE38NDvNtSjV6hdfQ9m5VrcOpy1NGCD4Mey6X5PnSmLEIkyCvG6HL/nYU+swzCR9tKMFodT7u3Vz
MAhwrClVbM1eRWyT6w3Z5KpxUCmh6D+23dA86lU91x+m3Eh3ivSvS8gI9ID5RJSAR4OS2GqvAuLW
xh4KZ1CgvRgewAYUOCZOieWjQb10/hQ1+d8u1oMHPR7xJnaKEVd2XcveTyRiO4HxxvNlsZNB54O0
RtJ7VagsyzIfhrzm4GiVbX00Im8SOFmG3nkM2dk+TIs4eaC0Vu9BGl+zP/gOUCsNGz8PCemQq/Li
5Qy7IjHyvsuCtMT88tiE3fzdtEMUGkWG0qDJvc9fNZTvfYFM5RU79ZLYobO8DzPQ+2c4fdXh/kaQ
C31bpgCJKItOMoKQDYbbn2TUhSMdw9KgLKxiPuBuipo19tvR5f44G6cJ1QNHKlm71InXcM5oAupr
xUse6GY9kaCrIGOXReSR787F8rtvhPP5/ogb9we3IokHXSFsW9ZlRD3jeQcQWwR5VIRP82wnE4oT
C3reob78ShpP+SJCTfhJ5jo77OyNyZK/clsSZALmf5Uu2HGZTQtgA2Mog0aoHRr1dtLAXVbKz3Ns
797NG6tI+48yNE104pW1Pvag4iHfDx5fNy368VQ1Hpu3wXm127k3NmYGOIuSACgPEr51kj7lWmSq
cV0EdWaqmAiKFhHeNnEbv7Aa5BJssaf1v3V5AE2gxGRhXs4s5Tq/ODQ9clJt3ixF0Cahfsaq1cbI
edF/U12M3nVmmTxQfOsOUC9N6yD7cocMjY9zqinz9/s7auPmkCrPxE9k1RIrdftLhkaPkJKJyyBu
dU+hVIqUbVJxtnwbEHSiOpDCjUw93R91/cmlmpsEZUkR7T+OFbejAqbsHaql87UZtPpxrMz2XZr0
3J31OPx2Mi96K6RUDogKKT027igCodWVsLQDbxEzpa9muE9TGnWP1QjgAZvMoX+vTV7yxsheDkgm
L/snMg+0VitcdFlUQGjSrwZowvIhBhP3W+/B1x1Ftux19uQivbzw5GD09Yj+KEADrZOf+8V2yqkM
tjB41Wu4ZHl6pJBaiC+K50Tx0WjKfNm5hbZWT9LOZJpHx3gdcodlJVWKteUa58LFlx01z/y9OYFr
d3rPPUaZMe2JD8r1Wc+Qt5aiD3BVnvbV+jVDrHlTCbUD+5gFmUzaGq1qlU8jigHxoVpI4VVtLH5Q
tlkufSINbu/v2PU5kZ8YLA/lZxk4EV/cfuLGqut6qFPtqlOXKny9140vhUUzTok8859B6dNPg+nl
X++Pur4D/++o5KXQhKmPrk8n2rTWsHSzdlWbRiv9uiTXwsnWMo/3x9lYUWmSJbNQ4plXtTyEyIWb
1Il6XXByERergwZx7MGHJpck1dVvgz7ab4XQMzfZvCBs4HgA81vFLEpXIIfjVfq10EGS49sG2wTT
H5ST0nd9SIXPpyxXKT/uz/QVFJZh+Z4gDqCc8E3XFi8oLo9Uvkbjmoql+hSrZnFUw7ovwc00I38b
n8zRTL9ow2zGAHLH5SnXW3snetw4sDTH/5T74fHghXa7m1IDiFwGAZi6sJO38HPt8FGNgfD6Vm7v
+X+sgwY5Y5jXaOKSsGKUsPrQELSmBiUO45qF8+K9UzUE/GHDPnVe1mqnyfKo3QjDqd7j5L1XZNzY
wFwQnBjgHUiWrQscSV14NY1q8zrMRl8cwTSm5snrourx/rJubGDeblw9/8BhgVnfftAy1xuyF8ME
LGS1HhDuFGciEYdmMM5L+oP+WOM93B9y87NC+CUgoiDgrSW120yhF56ETG0co/kiohozxs7tNNMP
DUN53y1erh2HyQyDfFz2ICwbF6IUYgOSJDUbXhH4o2kp6TpMvC/YU/6sgW21FxR59ewMcHl8hxxx
OT8CmB2/WJhGYtZgYeX89lcc4wIyDslggCEmF//FsxOHUz30VqZdwdym2dOs6DXpnZbU3scCXKz2
vtTdaS/V2Zw4tTqU8JGjxyf4dtAkqhunBplwrdtYzz4o4VQchYpOx8nIh9E5YCy0yAC4rBB+5j9u
fHwMteD+2m9tNxof//9HrOoGip6M8aLV+rVRte4jiKriR0F55GSXlgD4jbPM/fE2Xh9uCeIX2qD0
l9dd7caJF/zoPf2qKyAxeJXz4Uj3U/+WdjQJT3Mezb+KybPDnXdha1yeE6JjSVg21z2ebs47Vxsy
4xpXrfgZW50ePscFhuHnBPNxbJPm1P1bx9Xly/35bn1fHnlyeeRgpar47SIrowjDojaNKyVmcVJS
wzuHPbKlvm4vyWmxpj1+1dZEIc9KZ0XQ1iCubwcEE0qHrhXm1a008T7zxuG5cqrURXokc1GAKcs4
OkSUrfaIrZsDA20HYAijlgzkduAMiZXSaSvjqoyVdk6g1vvjmLXPnjo2WMknISr44azH+X9YWUAK
EHCoXSBntzpGSNQNmhm1xtWuDPEBhcLpy1AM9Ht0HC1jn6bsFPt22tl7tpxbTx8wGJlBcnsBKL2d
sNbEVTImKuAUA0gnfum6213UycRESF1gx/yXeQIzoU5DL5+G/u1wVpdHI2gf82pjgH3NamX5tMB9
Cv1SX2rOahsbpyqWblz3d/DmNLmYpdwUWrBrcOOiZzHChBWvgxtr+lGbF/pPSeKV43HKKePslDy2
thFke8IoXnLwm/LWfHEV56U5T1ZbmFc1MT8oiot4jzv0Zz6xOOfGsnysDGX+8fYpksVSeEIwh7B8
NaYWKW3YD0RSnjq13w2lQW8QfFp+phAnip113PqeJKqgQMgYEcBbraOj4npfDw7bplGc39Di9Bxd
6gGkqDmr3XS+PzX501fphsxvgIZRegD/tzodUYgKkmYL+1pqVvik131VHKupem7aNlDqNL9o3Iru
Ow1jQ78Iw3pn+I3V5CZCwpcXjjL4muwOfgiGllPZVzFjJn1RhtCOsEMxoY6h3dg+2EqrZkezSOY9
/amNibNnkXMBiIc6xbpJFKajYw+5y8gW/rGLghFgmOoJPmR1+C9BBgbtEZbZkT9OFaD7qUpMdWel
NydvyyomAEiykdW2SmuRVmahOtfKxihhKDRo2MpEbyP2rAUZNa6KM23UfOcEbTw5dKoAI2M6QIK8
RlNpLo2+rnadazMaanJqLCMbfK3x/lXSqNf92h6NnVXe+tYSvSUvfvhFpvwQL87sbCwqy5w4114Z
o74/5FMa/1P3aREf1aEPFcQ7Z6FcPHOpkJJpHf1by7+pdxLbrXlTyZZAQQlMXD8ESB/O6tymzjVt
ixYn1dH2ceiLW99Kwy8IvsR7EuRb6/tywFXsBA8I06Q5tK9qr1TpCdEx9UsywTd6CEGbYCgOhszX
UhSeT/cP9cYVQgIvubZEzuSOK1JQq2MxmpcNK1zGdY0WkNCe6DaV6cGMun6HK2e+vkEAz9JSBu9J
trnGjxn6lPe2GVrXKGvN0Ec/JzH90h32fOG2JkWCBXAMrSPgI6ubqiTHSIlbSO4cvVkqvzbK4XM8
1dCcksmY2+vbv6HEbkiNVyrR691iqrnAMMiwrtUc9/27JHYdcQhrm8Zn2pTuDoFzI8WSpRbIEDxr
AKjWl74ZpSpXvXW1y8pDYTcB1aSPnfq1RLP/u+X16kec58svqT5OO7fQ5tCg7RHtouADs+r2cNpl
Tn1gtM3rxJsLkt1QxaOZmWX6qAM4at/pzYDt4hDPyS+Ff94Tz9la1j+qGDzlHM01cAWV70FkXedc
jRiaHUyq9G91aMzD3DjtDt779XkETIXWIduH54aQ8Hamej5BJko0/RqqUTse0Cyvf8UWTiTnPDes
/uSqSZ76alPSjb2/mV5fPcjAMT8eWQqk1EFuR3aVqe9GEolrWdrRsdGQTDnivmvqXwVWYw+L1cXD
v/eHfP1dGRIZVE4lAC5KerdDagYuu6M1gNFtiv59hLJicWjIYQ+qksR73eXXdwAIbOSlXBJkQrN1
gKR6C7KHeWJf9aFK/qc5sybOUe41/ZufLsZByBZBWxaRQPd2UpPeaXbkMo7lLm15zjInWY7p7CjW
xTYq55jZyOruPF4buwa4C8VQEJU8Yuv6tts7trCy1rvScTWas2gqmlJpg8w+SB0RPtVIzv0Wjtbs
lSpfv5pkwZRbSIfRs2Lv3E6WjzjT0wUzGlaV5R0mvCDPCd3N5OyKyPhZCHc54uOCVbKCvYR5LKY+
26tBbGzcl79h3ZpqdIH9XRQlQWmp2cdIdEl6ymo0Io5u31cHXB3RC72/cV/fRzL5B9suC+8IIa3W
2B3drh8skLo8OUv8hKTXYByaxMsM30Z46UkgANv66Vx0f4Vp1+9c+9ujw8LGVowa2xqCncxkzpgl
R4EeWtq3mUJAeCCcsL+1nQnmZirTT4So1dckKoydi3jjxHJaiZAo/pNKrVvbRiPsPDdt5TpRjXky
FVTVi8xRvnbggS73v/HWskIvBQtJIMvmWt2EeSbypZyyKKi0sfXHaow+eWk4H/sl/6pPnvXt/nAb
RwhXTFjW5DO4oqydFcHBqMUwZ8o1L2OkKBatn+ZTwcdPTiYiT1PktzNYtMiZ7J1e7sbFBAqFRgod
DS5DdRWCiT7CX8gO44A6+2yfMyQ/nUvnJNZ/+KAUf1H4IAumvCJ/x4sIdzDqtGpiKwk0JD0uPDKT
v2hQtXJ3GcQlsRRK7Pe/6dYS8qTQC6O7igHL6pi0xYBb5GQkQQdpcTwnAATKize3VvwAi8BpH4vK
bj7fH3NrHekNEcDTzyVtkb/pxSyLLNTK0AQprHeG835c1OlQKKF6sKrO+2z3VnsSZrEnoLJ1LKj9
Uh3j69KXXw2qLNBL9MaNAjwjnQnrwqp61PFa+CxaKIv3J7g5FppVJPtSeeyVBBD1OQVUEaj5fGw+
qZlaH8KxEN6x6rEg3dkzW3uTsIvVg/MBat64/Zqlo0W548VJkOld8VPVsiq6dHnSlMe3TwqUCDE6
Xw/2gbzyXqyaiBGtMLLCu2KpOpyzqnLCg9F1kfFozYvYU/zd+oRsDVoFqHUQNq/2pWHVVoJpikc5
aFSdUyOk3IjZqWVyEqkR/7o/t61vSDJLg52pAQiRf/5iblNYO3FOpHG1aO9/aPQSCBCgqDY73R9n
61ngIf4DuOLaXAfJkr7lZn0eXul6WMWDFznJM40S93nRgLFitOSWA0iovE1+4gaqtjvDb4UCVEek
+4j0a1trGKkqomnD0ijXbPHcwlcMMZxqvameKjFATJ+85swnTi5IWWTiVJSi/H5//lsnH3YA2HLQ
oFQ/VrGIFsVZHabc4HFfh88hvLbnjJzlfWktOc0Hm65QWxg7p3Gjg6mDqZPWRzRNpXP87eqapYa0
RJh4Vy2a2+y5qtrQFygVGJecqo2Ox2ZYRK6fDouuP9EvKz6EFio4Qaku4vf9D/BH4fC2UEaJDFQx
+QPpIGXA298SUXYdaq8Kr0Wecw21fO4HSPN1eBhyrXunDl50ibSsQ0Niti4KmODiQFqqocE/jjPW
v012bHA7e7j/u7aeATwOOG1oloHNWl0ikdAt1FzTEEpVVZjHSeTN+FhnagLFe476BwXFi8f/MCRH
XArgyfR4tSqFpvSRXpnOdeoW02AzNt0zP290T4Y5GYRmcWH9dX/IV56R8lUFjCChd8BXyaVuv36N
CF1ZjL2NrFPtatdY9VBmYWco2pkicyt8OBY6ypypUrSHOB6i905uqD+yZQo/h56adNiOxuWj14RT
GRhKP1rH+79w44LgZ0liGzm8NF64/YGJU3mhYUUhfZw6bXwcz3vvMJNHX7tBV9LRr3WrOFlG7lqf
rFoYe1n8xj7gaaSAi3gDh2YdYk3LnLkCwaZgnoT1TPm9P9p4hR3MlNQBOfh5Dw65cSUBppJ0IZe4
7pVMqSO0TtUnNbz24AaLf8yyHgK9GsOHZm5U7zmFPFR8gXtm2Z80qhbeoVmivZdt41aSotfElIR2
Ugr39qOX5IlDuCzKFURFGB+b0lOJ0RvQ27/GDMzvISvtJvStOWrrnRt5624CRsa9JMvHaFesxkbk
M9UHsE9BOg3Dye2j9FAjwXqu4lDxHhwrc/5toCR9EGbZXtSyi9PTYrd7GmObX+DFr1htu0GIUQwC
HtxsVGJ8yA3gDr6XGEv72U6S6fe4mClBWtqae4xGOb/VfciDyBewOduA41c1xjwsYFdkhnLVZ6kf
Uc+m8VnUVDOxv4Y89vbTxZ3L9nbpvr96fi0ch5o2GuNggMSuflH1Ulf8SYN0fBzMLHoyRedmv5FR
GC9lXQp9Z/itw0UHjy74/9NYu91nzmLVedU2URC2UOK8ukg/LmXZ/Mi8sv0Kvau0d26TrcOF2o3E
G4OFeqVMQAfLi8bKiUBNju54XIiATg0mncaxU1zFvCym4iCEm2LcfEAruc5w08mUZgfDv7XEoMvJ
RHmAPcqTt9NemrrXKnQCAxSYw4fR8MIjktbWsbHLPeTO9lB0vEB/IcmwPsmKlTP+YkWBNo3ZX60u
8yXdm2xf6wZnjwu8NRi0APCK2KGyiVfZr6FxR9odNGvYnNOzQuaUo4LS1Gh8aIml79QzNkfjQpa6
orS+11+x07xxQa87vMZNqylHOzPi+TwqIlpOgj3tnO8fla29CnkcSQt5O4OSv100XXRTVMlc22ro
coyOnh0zRBk/zTHqpVE4v739SzwkEad8TurW66pFouIlO6i1cjV7O/Rrz6GEmg9R+c0z43wPTrxx
LlwVtTHsROTjs35lzZYWjgJd7uqIIj4wz+UdhPzqsV/qBzEP3rfSSJyzkSlI6bsVghM753JjLSVO
W1q7orzwKiCt4SCG9AGioNPm9EH0c/fUx4XmN2YT7vGvXkGniSIYDFkomHqAr9Z8A6s1nK7oeoUX
tmrLD06kOL8wOGqTI/99cyrGtE0OSybFcftlUatD43pFfiqdxhmOjajfTFqSP4hOJU1TaBBo9MrV
eZFshREWpAjfsLVqbbzkrWMggxbTsqunrn+n8Q32QHVb6y2tYyDtczW8+t5FliitwLo3MPXhX4Q7
l+IYyqbmQXD3PTiLknwMnTA/haHhotC2N/zWcsviq5Sp+iO0cTvhSC9MLU9CgPlWavyduyOQingx
f5Zc/L/uH9vNoYDmU3bAX5AU73Yo24l6YXhtGvToWoYHMj4YmTTrxtqf1LzZKYttRKsANRC4QPpG
5g2rZMbUp3TqWsh2+dIb7Zeqtgr1k53a9fi9XRLHOyzeMBT/CzVNXFoL3O9OIWnjkkLqjDyKdhNl
iTU7qwb0FEa5mwZ1ZGIfG9Pu/tcEm/vNMYQ1nAt7ive63psfGOKk+8eS7hU+kzoo2GO8GwOztOfp
YE+WkxOxDfnyMUwnbUdPaWs0RNKorzpgK15hf8IOjDiyyhn8kSlE6m5qosX5WGCprv+TjKP59jeG
5E8WkdCwlAXk292T90UdU21Jg8qEtOKP3JLlsRPV8tA4Vfz2lh0u3i9Gk6v78h7QvbBCOzcNjK7I
ls9zs7ThU1J51i+3i+fT2w/GH+YE5Qe+5npqVpos5qDAMC/rLOy+TGmeuoelh6L8GYnJ0NqpOWyd
DIqpJHHyzsHj5nZuRddUyoxDVQDGdih8qyZx0ktbqxB8jOz0Eo2uVxm+XgziFy3isfsPJwNKKFsG
mRSuAfN2/Bo1sSqqHZSTROv8FM7sXBBEz06VIozPSUmTeGfCWzsV9I0srVLURdPndsDOtPuE8moW
jFqrLkcvUwrb10mhx0OhNs5bqYvyDfnjfEB9hjLy+g0Z6njoatAJgR0bI0S5Vluyg1Cd4tC5Y7sD
Ppcfa5WjAKGSXvfgwhFCWQV6c9iJssvTPPD60W2e1DlZjKdxFMnb25KedLgxJKSSxVtdpzguREOL
YXQQFhOO71piWunkJ2M7n61GWZZ3FYrKeyXJjTuUo86qQQMFcL4OvEYjdppB0hH7KSwpgk1m7PlK
P43i2FWZYZ81WqR7hMON3QKfl9oPxTBYDes+R0Q529IbNQsUq43hp2gIQIMUbZqwTo5WXKJseP/4
b86St0oy1ohm17zlWW+naBFVFljNPP7AP+5hjnSjPtSNVnQnUFzdXrK3kVJDV0OdCCoBxJ+1dqDW
RSKdkyELlqIqv5gLt+1hSha7P1gNt+yzp2S2dlHV3ine/irTY6YvB2SHp9Fbnf1lstGFC+s8oIZU
NGer7uYT+uGF8ZxjUdsc4klHFtSP6lB1D61SDO5f9z/21upqJkVeib4GqSX//MXFTulwUPPILgK9
yKpf7uApz/Zg2OFhGptpJ6feGkv/w1CTEQjYgduxPIXmbYKZc9BEjfU+0cryO6lRGGJ12f28P62t
awC6hGx/0FQmnLwdSjFxU/CAPwVlGGnTsZhRGTwJh9Dq/jibU0LIg/YsvSOunNtxqtbWR7NzyiCK
Xeufvm9dqIV9eazSEkb0fxjLkTuFTIgBV3ulyDsbeQavCFxh5Q8pyLlP8Psdx2eH7UElN+fF7Un3
Vta/1/kyLkhj35dmHjQZHIjHLBvFBftp3b5obVx+uz+xreNHeCFpsJTZUbK5/YjLosXQQOGoZkNq
g/9EHstVo/xjNpYm4MBp+t2izf54f9DNGVJGR0GbeJ8S/+2grZMtVZ+z8dtM4OXd5f2v2WoHdIk7
BbPr+4NtXWlk5igFkKc5SCTcDlZMJkRclZ2f5mXuXFpMoGc/0dqhPKiLHiECUar9nrnJ1gxJ0nHM
peEIF211Bjw678hAwsN1MdNLfFRRMZszZvepjhxr5x7bHItgAmipRk3AXI1F+c/WwyUsAs8axxLn
S8CPlTVCLtCM+K1KGgQUcE+hXjE1idVbDZaYTuLauU1VvxcWbt1Dg69zGqM0jThR7L4jJ94T7Nla
wJdDrnaLC1KihphTBoVQ7P59khvD3/AW2ubgNmr/ZWz6t7OImSRbRZWuQ1QFVlFp2nSDGPOuCmwV
doaIvelDqCRa6g+oejzOWlp+ffseBfBEWCEVD1Bnvd2j1oJuOGp4VRA7cXEZWU7fRrPv0BeteOJ5
Wnaus81P+mK81SqOVlTkZlRWwQj/tGOGLCKlR/M3sXf5M9dqd6e2KQ/ZOjSkbE+1ETgZnOLVXT0L
tksk2ipw1KItjq096fVBVG6zExpunQUiBAk9AS/B/99+yBpzrR5UNR+y7ZsfuYa2t4iK6nM3e2/G
4SLwLC9o6fIOE3s10tIBztPKoQpgh6X6Ke/K+GeDVOVeCLi1VFIvzjZcSC0ESbczwhgB4U3ujyB1
2uhzUTXh13QR/YM2TF/KpjV2LpO94VYLNVpKAzYvrYLWlTysAcNqvyqlFvKEhEB9tB3xH1JO8LBA
5OXul04YtzMkbvYwjzFLlI+QIzs6qWOc7bBom69Wq2fuznOwtRP/CCTQRAJVs2aexUrZZFE8VkCU
LOdTqvRJ62dNbe08cRuJLaG59BSAowp0cv0dJ0zfxGyVQQ8QKnzCV0vtL3ltN5eazOV9Z4FlPLRh
XKnP5VLvtfK3VvHl6Ks3T3WEDFdcQqPFUD9HGKoLzBy1yvMzx5vUo1eDw79/hW19V/lBwdaAJkS5
5HYVy9bO8YrXSvztinS86Io2NudyUJ3/NA6ZHxwamAXrRmDTFRT0SRWCQiuV+n9eoo31J4/yj7Iz
0OY3pI1A/xsZVbbM7YRSZ5rx3Ok5CU1SKJe4aN+ZUwV2uXQ+xFUVlqf7H3B7PBhlEteG4o388xfZ
QFsvoUIWWAXmFA6Nn49hdZwjpHbbpuvtQ2xhwnN/xM09itUj0Gy0FmjX3Y5YNkaG5YpSBYjutu/c
ahFYd+jGvwttwQunVXyGNIJDgs7Ld3/krajTejHy6si3XTkaY57VwSJS96RM4/yQK6JAIqWMLwu0
xatXh8rOdDcHRWQYOXxZ217fM1Vk1xHCElUQ0qCe8C4JXb8e3cxPCWWOKtd4f0AmbO9J2jwYUDUk
vhas9lrcsM7Gmk55xIXj0ju5INLquKdFmOrO07c5vRfjrFbTW1QqEqlN0DI2J7sZkv9BItNcPNBo
yp8SkCrPWdR1b1SklPEg4BTeJ9Sbia9Xoybm3NfqIvOHpVCmSzr1pXpujKk23idqas071+rW+46V
BJhP3kRSltWhJGsQ/dR6WWBama78A5ehz55xSq1tFOToFu/5dGwtHqg6+LMS/PlKnKgz8Rny4q4M
3LylUKdpOQFh03r2Hk946/TTH6CYxdzwqZar++L02xoCREgY5IGTVck/XYV6zkNlcx7OtVsL/GYs
o3+4fwg3h5SZHypTUn9p9UQt+myos9cVAcSMIv7oWbVR/DtUWifeRR1wwgOKuEa7E19sAbtk1xks
hge56BWhlB5646gJQq1pu0TWT7HEenUmmiq035o5VMsRccxcvyDQZKsf8zHXnPSgtZ1h5bT9xrj3
nWpy2kvbiDh5PxPsfb//VbZ2GHkpKliSlk4R/HYhRGdH6GuF7LA6Wr6Ws7cM/pzm82NUeN7X+2Nt
HVmJ6kDylKIltcXbsch+uzIxlDzoq2puj2oc1+NXvTPT0FepxB+8LP3bdZfC3hl3a1dLSwS494AM
6TLejht3FIUb1MyCoe1z7y/HMzslOWiwbaedkbb2mAyBYFvawM7XJa5yajslreciEG5fhUc9Ced/
odurT10Wln9bQpsv9z/p1tSoCcNaAQNAhrN6WZy8copuTtjUStFNn+NuafNLW7nlnlv11j6Rhwcr
UWDKrzAjvGDWkpVkpV2WGyh+a23SP7jq3IuziOfR3XkxNz8kdm0cVVAq6DHdLllRD4iC2HkVlN00
XRLdUJ/cBXKOn3SJ4xzSeJrC//IpUYeQzXdKWWv4eZsBLFN1pQy0FAbMCStAuiFmn1e/7y/Z5tTg
dMiAjj25rq2hHTiVeUfyaytdQvunj+HgJq2ZjAe9m2L7mJZdsUehkvtgnZDKj0kHBkHzV+X8IjOq
bB4NwlUHEKmlpiXuZfYijs7iztlhoCOHnmIYPhRpVn+CO1H/c3/WW2efwjfFWJJVMtXVgoKt53an
YxCoSIokftipWn3O0i76u0lr4FaqsJv0CIvX/uv+wFufG6k/Jo7bE9fc6oSkc8ozSfIfuJWingjW
ddO3h86zjzSDxXcBgm3ZCRI250rABeMQVXCwMrebV61rA18bpQi60hnTc+Z1jvdOUeq+/amkSwyE
tO3gGfgF9m97Qe722NwEEsvGjbD6zk1eW6MGpTxYDCoCkZUWzhO4VInOcfPyx+TGwvAHAyTdTjds
64KgqUDPX5rdgKVdTdqehT0rgoo7OtMDWhCZmJ5cm4vvi7dgGbdXot4CsIDogtAK8Ilju/a7qQWC
A26WUndvR+0va4ofzVGn6q72U/Q+dtrs7zYd4ncp0nt/6VkJZtfCY0/rZ+vz/R32+pP/UbsmOkNF
BxXP1fOiJVPlLIAGA+RSG1QiFOfJlT6oftOmYetjjQWOWXiT+HR/3Nc7m3H/qELx3KC1vQpoBtAX
yYDdVGA4Q33RczNMTxxcqzvkeEHKpa6znXh0A5cqx8QeWopgGa8CUnWZlAEyf0qm3WWOPzhL/qBT
FB2/S9nv1qe1ZDvvpsQT+XkOs1+kCcKLcFOZam0ntHp9pfFTSADQd6Bp8Io56TgQ3q3eSYK0IbNZ
knL6jWnjkrwrGrDKp3Cyp+6iIFpChqAU7sHqMtO53F+CjU3Ij3BppsvQCQ7MOh+gNFCijZoETkoE
qytt1f2vNHoEGDNhn5wkyZ/hWAJaYxPPQWKP/Es0R9MjWYpYop1X83U0gHAhZFJJA+baWV88tb50
Lfr4aHhPrt2QCtVacaaWB0D8/rw3BwKn9qdtSllwdalWswpuCdpG0MRKl0Pxy5LxnCPBtoer2Rlo
/Wy0emtbTdowkOE1DwlFivTkVFZS7yzk1lkCtQN4gPomKYn88xf5iNuqapa5UxKIDLsUFPOoll/M
RXHGc2Nbefkhy9Vmj/srN8fto8yuQWcGnWHuSzgot4M2tGqVMkI1O6rGKn5aUmP6x9Py6MNUlVN+
AVURI1U+LsOlnBs721nDzb3LRAgIpDnbKy1IPbF6zWhwPOiGvvrLMbCgHeIuss5TRB7j5yI2zA9R
ldrLKaVaa/raNIx4k7qhq/0ua7V7qwUDpRkVHRyUPOg88r/VE9KZiNOEHurL6WiVf+Xq0tJrgZl0
sgvO0dt3sA6XAf66BDatI/UYMLnQljQLurELp2eksPTycWnbydsr/mxtYeipskoPR/U10DIZwqyL
BbOKTHs+1iBnu3/zTqn3uiqvX2CESwFTs6TSj1Fb3UVprovGUTLAPXr+QZ3i6ocydP+bl9n5L/cM
tFpa+PIgUAm53bh5qNB/g+0f8DPGHP8Yr0dQhr6A2EGebd3xyMNJjUcpRL42DixscPClw7FM4tiZ
v3jVmCc/W91KUh9qXp18yNx4CH19VJv+Mihd9BHdldA+3N8rWw/8y1+xeuBVY1B1IBNp0HVCfRjc
3J0vBYHzsRtb852VW/oTyIp+z0Z0a1h5OeCaSPL6CrCR0sS1+jpOAycey+wYRZH5WEKc/QbOCk4S
mqahgoGrWPZs7rc2kokytqzO/FG4v13epB/RCmn0NEjAxz8BpiR+0Z1xtg/WRGRwvv91N0eTnHxZ
ggCOu4pYvXi2rXSc0mCA+3Zq5sn76iX1TAlvSnbS863txO0OZkvi8+kv3U4MJ+fGtGpMJ3CaDwF4
63hW+TrBcHqIRGTpB+EYgHDrLMsTP2px6la12HS/vH3ClsTCSelFaWp1+ytare+XwSzjwA2tiK78
9H9IO8/euI2o338iAuzlLblFkqXEkovWeUPYKSzD3slPf3/j5148XopYQr4GkgAJkNnhzJw5c86/
JFr1XObJ6PjGUEJ9vj3c1tWGchq9a0QteI6sJq3DT+9wrcIAhkLPv4Olfh17fETSpLO/gOlOd4bb
Ws5fh5Ph8JebNKrNWUOAFpKzbYjmONUAfp+rZQFeweM22bvFtg7Jz5KSRI3LnOd6uLztXL3Ryuhi
92aZPeY6FjqCohmWzucm9ZS/nLAerWOsNPaeutjmTClRAOjg/nhTOuManCdoUcD1LXt8GTCdgpmn
VNnBLVT3N3J9C1Utyf/jnKzBP92MtrfRMFZca2PgRpr1oa561QemHx9iZ3Le3cCWdAskeXjKWegL
riI8ei5zYQsluiymWUyHOLcj76AsfbQT4Le+Ick75XQKE9wnq5KgM3bg7RF9vrRdnfyZNk0uiy6K
wO6h0xGH3pnW1lmg9CKlZhHAo+J5vVu8fMjDviZdn+g/zf60mNZ3ZS6No4sB7ddlQgN25+7YnOBP
QCN+30g9rY6DISiGYvUrPRSi4ZQNsVcFiii7/yjJhHvq3puD0ViWXTUuzDWPvArjqHSA+F9i3Wjy
oz2r5ezriZJ1fonq904CufkxgVDREaGP/QatiW5NFzaJE19GWhRPidtWTxqIzQMonNQKEjUhV3x/
KKP8CLKJCKPz6r1ePg12zpz2vG+csi7+xGP2Pwsr4eeixtdAQ8Tw8P813Ppmamxb6RHmwwjFKsdD
sUw84+xIHHkfJ/8tVBP+/Z3xJBfOAqL9pkHZT5qyKAYWTLFw7H8Awj1Zs60lQdHbM4ZB1vAboVr6
gkmwrURurW6G2sbtT6OxcBnsQpuDCk2Yz6hlhd6ZTH9PenfrscMRsEgY6S1Rm7leO7TJ23GkYnHJ
tFo96tT87ipg9h/sWMUvwTXa8h61Qs9fal35/v7vSvETIjHyyuStq21Tjl6mNoMiLnNnfMuUSU19
G7PuD6Y26U9dpGavt8fbupOodfJhiTDUWlfjCZG3VqFM0DMcu/6X0mpXHPJSFMcBkdg70lnvzgsb
fTneHnbr9FPy4g+ITRiBq+VsnRxmm9MDpOwn/X4aKUQFjQ2JqUgr5f06olR/eGZIpj4qhGuCbueU
SRupcQZKbWgvMKA5IZYz9MfGMfs9GdHNmYFF5SUAaAYI8fXeydSk6FJc0S8igirRdl7+7CoZDaPW
in8nofgJ+UOOAnT/muGYT1G+DI0mLpPS18ud44rlu13FxccEjr3fzcJZfH2I9D3G81Y0JSF0pYct
8XtdP8VizcHmAmpGl9bNN7N03T9IZJfzkhijfpdTWHd29svmNv1lxNV7cXETPJ5dm/cighswOAsv
8JQ6egYoYAaGFG/x7XyOz7d36VYc8NAslrrFnI61b0BOAdHt5xnWBBW858xK7U+GUSjKERRwogfL
7CF8m9nq2WhSbI5uD775kSX1hQ4WrXxz9ZJzaku0AoTcJW2b+bHMjMJ9dt0qfAyVNizuq4YUa+/9
v/mZkfzh+mdKEMyvN6+Gb0lsd2p2KQpejgg3ec0/Rdwl34ZFeP4ca+MJT2BR7tyVG98ZHBZHxgGf
hPXPKvFAVZFScJ2Ii11PL3moVIfBFTXCUcOg5UdUBeJXoZW4Q8xtlnk7WY/8n68qWwwuW5IQTKlu
rYL9rM9jkhatwBO1ju9rHlrdQ6k42V5Pf+PbgnCWZXeyOkn4u/62doNTI8MwScXOj9iGh8cRQFaN
9vfQfR09IBqFsMZvt3fRRjgi4YFpJAM8pLHVirr9VECKgQ/HJp9KP866cH5SEqnMYZZdFb+/VMVw
VJelnhoQcvlzfnlRTaWw8FuuiAwNGheellqvMaCwPd7dxtnA1IJqjjwfb7lhg7a005DXGYKAEwVr
rUwb59RNs++kiHL5UR3r4en2h9xaPgqp0pYKqBBb5XpmSqTgMpHA90lGU09eACehF6cw0nyMxsos
/3LrSB3Q0cWxcOfhsbVDgY9zQCiY0TtZBT/AuYDyB8i3KLe5kt8UV/VBJNFw9xtT/GWc1Q51B7G4
0P4zmjRRHUxdHX2C4FAf+2oRd3mcaAeEuZIftwfdnJzJFpU0H0niuP6u4JmXcTYM0DVe2Q1/ClHr
w7Mdp+3hd8ahNMYTgORqbeLpeo0DZ9vNAEHOhnoYW3WJXkrwrd7ORtmcEK1FcA6god6AE+Hr2l3d
FzlGWpl1FoU1RUdka509A6jNDUk9GOMTyYpf9zWyzArx+cPFy86c6EteerF2pOjqZQgpt47+QNLV
akfboUC9E663Tp/Uafu/I68bHcSwAZ0DRgYko/6pORDhfUKPpvpzkbs/2i5ddmL01lx1kLoU3UB1
v1HmVVRkbYjREEV6TPdCNYmfOrxBn9V4jo55ViYHu1cGsTPqVuykrIj4PDkOxtWrI5/U5lKNbVFc
QpHSGBSA6X7grFLxpHPTv29vz61v+utYqzMuprokiUtYzcTovnpKV1c+AqvW3aRGzvOQt/XL/9+A
q8OOqgrdSmwSLzn4OSan2ElxtAa3+qS1uvmtLsbwN57EEtMhIUDkxm8ckGKYIXqVcAQpjZtn0VtW
9+SmHrC9BTGo/LA4qb3H7986jdBETNntphy1PiWhlwmwHDw0qmRpa2DdOC8fyZuVnc+5uUP/d5z1
mbCKtAaLQ9qvLPF3fD3mAFoqPGVXWO7nQpRjch8mobOXsG1u0V+GXUXPTm3yeHDa7DJQfdcCy81D
zw/rshRnrHrMZCe2bQ3H9fcTKgK/Yt1Mibt0mJcECFcFAOckutm6JzOMHoYx3zPT2/qggNNoD1HW
x2xVLuwvmQTXVBWJWCX91c3pbxGb7UNh6BDRMzc62259N+AeuLOIW4eQ8AIXhj9Scuh6TDvHx9OK
uQBBHwknsDCyui9AoX8Y+ywqTh2kjp2yxhZIAYQ3uFkMAXTMb/TrIWdhl52tAC6dUAz47mTTuRmG
e2UonQCblDyI5gofCM+bp85vFLfqTtZY9HsA5c11xZoMbhXpKSIf179i8brGyg1UKBSsEUtfNbP+
QwQeyA14cVR7AK/NpYW6hfEAaHrW9no0K1UcPZppFoW20d0veV9Z/mQv+oudL2qA/pD7inKkuRNh
tyKBVK6W+RusIHUVYU0BrX5Gko5MOIa+1c0DvoyJFk+H24F161uSyJABu/TCoPRezy7DV66ODFjT
pqIjioMwZ3+axFJrvpfX4Q6wZHswMCWyBy3T4evBhnLsi9ibcetGgfC7EmbKgwqa/guI6f54e15b
hwM2LygAHhLo0KyG6ozZLij5sWronqfoovC3Ka7nj+0owD161lDvrNjWPkGZyoQKRM0PuMj15Oq8
VHOniOH1d42BIn45jT9AbuF73qPh0B0UWuDNuYMou5cJb31WjoMU+OTpDdnwemS3xQJKsSmsJKD+
umBOKu24UAEcD2icODtp908h2PULlPY0VRFpRvLmBcqNGBaz6LKLlbRNUJlm/JnyfHcqndo4K2mB
YxJuC2ZAaXX8ZPa9PQRJbLsf2xopB2/hfx24M+RPX4TR8hX1M/v+9tJvwS9w/ZSYBzizQBFWJ3Zu
3TLrQ37hvLjj4xjazl2uNMu/AuGl/zShiT8VUPDPA6rLlR/3WtcHFe8+/RR7485v2TrGPJ//h8GO
uNdqabpxVDW8SNNLVrZ56ZexGiVBOapt/Bt33a8DrXYfHphTKyr0Frpcbf9aqiWrDjpANu2+L1s0
DG9/Yhl91nvAYeuC9ufKewPOUuGud6mLTE4GPaQMFr1VFGgTQHGCfkK0TJYwn+opTf5QEUAJ3j84
bsDyypPP2zWYBdwewdqL3Fcn1xfbb1PVqD52ZWgqn6pUn9NzHfZW+tS0heg+x05m76mwb5w30nv2
v5SbBnm7is19NcZNy+96tfQuEgcvw0jlzuxA1lQlIrfvny7hH/gONx1lkfV7OhuEo1FC815Vo28+
1ZNWdrj+1N5ysjD/TA5O0brqoYjG5lFpsnjXI2IjrkkmCT1SFaoFLcXr6KJPaPqL2kTMtwPkdXAi
4ApFkIW19zxrXuGHZhJHL1axL4C9FWrAFCDpj+MTJZp1eyFMta5OkWN4tQd6AcHQA9DBznbxPlZ5
1dqnxkOw7mVRWo9Q543ILCMD8GyomPMdldBrmoPRDeP0GJnUBIKlmnvjaZ4KEEO3d+T2D6XLSuGT
xi7spetvZDQUs5pED1+9SbdLHGmLFMMOa5g/FibX96DMufC1gZp44HbT0t+H+MqOZzwhptHPqsEK
z1HNdRX5piecM7vBPWuZ+hsIAl4XEorH9YufySowNlHdjWGluq/ANoeT6YWQ4DGr+NsIx37xb3+T
rW1DKsyK/IzB69qayBQlUvM8fDWwLqwPlrlYuAXWo/ZBGYqoTv26HWMzQKrSS3YA03Iaq+gkTycN
MW5EHsKraS6RMkkUnIcT25DZh74Lswf4P7z4zULNmj/bxir/y0g//gKrlr1MmaKlO7fk1uzRa+Bb
g0ShXbUKx5laAieqQ+81GoT1KgplBu1YleaXPlwyTCKRwftrDkexxxbeSHvIiunHSTdMCgGrqetR
0TeZrqF3PqYICiEQVRdBCsQyP0WLSM455fFiZ64y3K0/9094OleBS+dhlWotpkjaoQpD3HunJnmo
BvxlU1Hq6CjznD3iW9Y3frcUIOWNJR6+3d5nW8H4J1b9p/YOPkGro+fphRZrAzSwXNHng+0lGSKS
ulsb6d1gds0eyfwnqmc1XRAcfGWQAATEtQbeOLB7akVBF5SKVeurtevcL6Eota9ROqkvQ13On9Ju
XoJiTuq72p309M5Vikrx89oK+TRFqR4VN1R3itlbaQ8ZjwSd8kZ7eymbTtEpQ4WyL8J/ydeoWYYn
wbfBjTXR7fQwtEP+R7mgqXMwiqw1Dwsx/2MWD5lxTjL5uW4vzMZW5CJW4SxQgaY6s7o3QpgM9jgj
MJqFtAx4FFqp+e+SJYtfUJWCpOaYNFNvj7mxFXmFo3QpFf8JxqvNkNNUdbsk8l772jEeykLHCKJC
adI9eHYtqqM55mF7pvgRhX4/Jln49fb4G+ke06WOSuUbvPhaDlfLlLxCW9nBK1Xk3+Ya8nGAvimO
dbfH2fq2dC3w1qDVx/NwFV5AMuu14VTSGgKfMb+YNfXRiQctPLde3D54YzkMz7eH3IhoBjGF6g3j
UvuW5/CXCsekDV4Zu4r36kVV+yGFdh2fu0QXPpTP0g7yJkVmpIxQaTvcHnhzrj97JwgkEl3kmv8y
sNUPduONo/eKIQYUhCqsHV/XQ/MsVXu/DFrUvF+7jJlSeiecAX1DLf96xAES+9wmRfiaxSn0okSP
vs2GRnOaoq16qPpk0k6357gRxLipeILLvheXxmo9m74s4jjsvFdBMD1Bms0+CD35LJppj5W6tUPJ
JIlcHEl0A1fLaKMI0JHBua8zvLhD7/ASDxQcyPXfWDXskU1JZSHRWEfJIbKps+eK+2rWLe65nVnH
cOIN+8VQkjw7FaXyfulOoh6Af2Dnsim7vnLtSeuTktL3a1uatXeYCW82gLDKLh/qwUy699cykDvw
+IzUF2Ul6nqTTHGcpBgZUPxJ8+gAXX6ZgxwxT5+CTrOn3bK1atzoNvg6skwSiuvBUg2Xel3HUMNl
Mx4tmjR5IKxs2eO4bZ21X8dZ1fcQYZpQoVm81yJ1xheM4BxxKvHvrnwqw14YuDje/PPurS+7LdgY
StkpcrbrqWkz3mAz5iWviq5/N0PhvS7G8gpn1H6+PdBW8ZKRJEIZpiSp9io3yotpbhKD1wTsG3HO
u0Z9WsYkcnxLaYpzoXTDMbO8rMKIJnFfrdFKD3pbZf/e/hkbnxhAH9mnVHUhS11XBHjK9SKe2DeI
RB+N1Na+jCPOy4yX/6FVxbgz7Y3QwiOZQimVGsgoay5bGVdoj4Se8ppHKQn44kbPIoy15zrXvT2b
v41tKvNOINi4fUKrXwVOT9Ro5upm+Koshd35oRfO9UlNZMX03R8R1Q9Xo9BGwkkd4nrT6InTWWOK
orXptu0U6Fover/JLaW9syhPtV/QXl30nWfFRnJByJDHHfsUEqzV7BwvD6OmWzBfG22j+BQXkXvU
9Glw7q2xXYyDNg96/FTFUZLd5VO9t3G28jvGhz8NK4yH1Xr/LlptN/UUIuvfONpw0tlInj82Q+QF
rgi9Z82K9HvKEiDB1aKvfYGX7LdpbLLhHHvAc4P3rwE/hcYxAkiSY3C9BngJCL1wADInymxQCpic
I01VlMVtMblBai3a59sD/lRMWGXe0qKFxJHyj/QCvR4xjpwKji/uCqWr1M49dRHrkvMIqu+wU4wd
zJ5t9FE+Om5khAcMdFPzMmTDsDy4S5GrJ3WiOHQXlV3sNb67aMkfPYpJnT/SDWtO0LjGBO05Mwrb
AM5jOL5O3KBPUNYV7U+3TTrH52ZRxRdYa6OJJH9lOscKSAf81zTsmh+3Z7u12yhloWyBnDF4wNXn
jQR1u9FERb60yWAF9Pzam/7Mtbn4PA2F85xrTn4/ZbbzOGBpeLw9+FbQ4Hkj9T3JZN/gLGucSaRN
HSYpntZ+DROkrXSnKFpfAHDZGUuG3fWqEpMl25gKF4+X61XFxnzSa2sOX4vG4Imoq1HYBOGg95Uf
5eOTg65ryRPG1drjEI3q6PekienOZt7IbunwErWIXtBH1n6Zht72zdzJR50ZhwNQssyIPoVFrL4Q
yLPx0BtZ9zR31pT/9/4vzZ0uGzB8AMqJ17NHG19FxKTDB0qryqPdulHkE5nHo4q4+vn2WFs3IBRW
sEgU7iXZYXUD1rXl1eACKFNF8WL4SZWHj6oyR2Vgj+n0USuTTpxctwNAixIyJaEE5rNzaoZmqvZa
iTJarpddKtvRckL87o1gdpHOlhZjsfSa2m7y2E+m+VGvPPvszlqOY71SfEIgDjidaqd/YkxlfLUz
CxfXRlk4eh3ZeIJfhrdzr2xtAxYDyWIKvFLK93o1evRLmn5ww9dKz133ZBttod6VYkxUf0A7UvNV
RymDmf7ob+w/mGiWZNqA+12DNyLHq7UK8ZTXJHPjOHDaqf9TjV1QBhHle2zuQVsd4bK27s7p20hH
EEvmJYBuMMSNNbEhjpFw7GbDezWEtRzcxVKh+WcS2azdG7Mx7iz75nCuIWvn8HuY7PUHVpfSxgA2
Zrt7Tf7FniiA+lWq6MHk6Ev7wM2XDDvMlK34QgAlc6aJC3BrlXCV5TJWXtqzpoPe1H4SYneiKiIW
f1S04oTf1CaWsAYugV8aE5kkM+7cT7cP3lY4ZbaqBcQQ16u1OHxpaHPbTLb3mljFcjeQJHXHvHf+
6dN4KA+3x9q6N+R1QYJAfQC9x+svnAgq6fbEdK1iXO5cD287fF2G6Z9cBcaCZE6kPNu4/7LYFSjP
3wgxkJ7xl5I6/JCvVy+IWSnjoe25OcaG6k6cFe2LHdlmejRnNzePthg5O90cXmbDPUVxPgARKMF2
3t/+ChtfHFAbmA9UUKV88uogt7g7dk3eKK+o8ltf0Qh16rM1dt8HBVr2zhffHItiA/LbJNnQzq+/
OFYKcY8tJ4yuvEnuhZuPuu9kmX3C6mf8DTC77DJIBilSxCTB14P1gzr1LhZhl6F202cJQfPnMM+e
hqIaD7pS7vXRN07Pz0YqaAtJSl4jPtAMw45wgMreG8Jogw4JUeU0Nl2TPdrRvPRQE2b7h5ov0HWx
fY4/TGof97/xhWUxRtYsHHoXqxKQO0aKwI8U3IAiW+uA38rPI4DPi9mqxk6E+tnPWl1MGHj972Cr
rdMNlgFuD+2A2My8vxMwyeoZPcr+3MzIW5Nq9yHIXdUcrUeLN/inrhxM8MlT2qQpLreioPqMzM93
VykXPdDMft5TyNzacPRv5DUFaAPI//UeMIQJrD/mF86qOS0PArlk85wbHU7xFMF3tS82YjZq+h6n
GkKNrOhcD1cmtQXQzmM4lOv0U6ZDnz5NuYNLfAbQJ37EimIn+d1eBNhvMtGn2LjuKYRxHEWgUKJL
oXsgq/ykseyXSsyz7mddMpZ3gzoo3j1qvO1jkXt26neeI5zY73E7ulfJXShr1QIwkgLA+x+3N0dt
B+e8tQrUYuTFSdGOQuH1Z8Guqc9nMHJwyuw+DQRY7qDMw+pOafrZ3ElMNgeT/V+QnRKJtFqDKDac
vIVxdNHcEC4+zPSuOy3ZkHfnpY6L/25HTxmx1kdANhCogtJEgkh9PbV6sGYnnqL0ktdFjE9sC17x
JXfnZfe6kNfBm5HYxEBJLORt1w95UOnIQ+Q5ege14iSBoNT9vbBH0zvqixR1BvHUod4FaJZiczrd
h0ZaHcGzlsFoWfVdGRvD6fbct3a7Beiam5NqEc/t67lnXdXjcKKmF/evNGmGB/hm9R9aGCehb6Zm
uxfPt3Jy7kpAbP8z3huXZ7ONDLuwk4tpptpwP6dzn596VGibQLXjDzVVlvDjaIgosO1Oc+54AXkJ
9l11uUfK3NpjNthTit8g3Vj/65nLu4QMKksvepHXs6+GcXpYisH4BzbqnvrM1lemVIsDAvhocsHV
fl660VswIYK8W1ip6reTk+PD2QPr89WhdsyA1EzdyU02MiMKqAR2g6KRDC3X85u0DhlT1AAu0oK9
ePLCSXRnDebkU48tkjgl9RjN577KZyOAh1LsEtG27lIOMNVHusJYUq4y0SpPAHKa5EZKi9uEP+VD
dYTQaJpBZ2CXjmwjP/s4UXT8YkHC8x2lMH8DgovAKrOnDkoRdG1OpyB8H6qc7otRKsPXsZpfhiLz
uKcgcF9un6St/UQJhnwTGzZC12o/Ic2egCSEBBvX05I+2K1qHhNTGKe8KHv17vZgW9UxwDG8YyQl
nILy6uOOU9VDv6Ik6DWKfaiaXPvewKAyzlpecmsUhro8xF0WK/SmncT70ZO9uIc+9Tr+TcskdvKI
rR3O/kbEilSNwsLqekiMvnBKBILxMFKch2ghS+prTA+OFZqO7YE+TP7x9ieQ+3cdSynXcJrIfBl6
9QWsCcW91ODOzMNuiA56qA/mg4cWdHmsFAu1WcUdsoOpREm0k59tj0xz8H9GXkudqqFQGw2k82Vx
3d440tm1hpdatB4Q9klxnnIvB6jlkRDtaV1vjiyVLIE94iOxVgkzTVEpXC7YJ0NkegZxGD4gMVma
3wf+kz+A+3EfkJCr/33/p/6J8ZQJCl6kq8XVQC5SiOxi0LladxqQEfcTwvhdnHnx16Eapy4wlVTs
8ZC3ZovEJAV2RiUtX700auFa/RRRci27xfiEY7r7qc2W+qFWx8w4iVxkoR+hf733wtnCPBAsuOVl
yAbmJI/6Lz3YkoG5fRMsLVVtnD+4GPLcayoE5SBSO+dlqeo8yNykcT4AsbWC1nEOSs1mQHC3X+aT
p1b6lw5o9W+IXMhODq1w9j02CvKD/fK7jKUi1WvYeMh7wqQrZnv8S5+z7h8Xsv2322u+daApD2Ln
AY5T0lyvx7KnBsC3bUaXKBs1MygHZ8Kus4E95Axaf8jSaq8yurncaCrLqgG8c3u13BS94C2pGRJ4
IipfpsWlAZdU03+4PA2mv1BVOKjo4gW/MU+TiqzUEiZ8r/b2RDmuS7s4vqRLslzo5/Tqx9GrjeUl
BNbUHMxW2+24b10VZLdSZkZWJ9cUbXM2GyOyBgTThNd+a1IkS6nQu1XgGLnb7+TSm5/VInGH2U0j
bj1YqedF0kAdhEIbt7qfV87yzKtBj4JyMpoMtT2xUBZKSv39DkJc/TT/qARRKqD0eb2FjCVFB3zh
8o0zNfw+iNh9dEcxGCcaR3/V2N41O2u59V0p9nIjSpwqy3k9YKhkelimBjobMJz0QA/dVn0QrVV1
x4EXdbIDQdrIsGhoYuvBI5HuwbpDVbtGRRmCDRvzTG8fW2MsMWdxotkN8nxp5z/6XujtnZOFieYn
iph/QzgI3UqEUkE4gs16Y+i3LEu5IJ1y6WNNP1R6JZV/LfefGZTjp3cfE95GbCGJ6oYNI7/FL6FH
m2F3CxP5mQkZn+mwLKZWPSjUgoaD5k7AP0cPbcH3X7RUFrAzl8Rs+w3owO7rmoqamfBcGrSD5zWx
d8AbzfkPHRzrQxNl2TnUwLnubCMZaFaZhVSCRVNZamBQu72eqxNp/aBYgDkA1iJKWanJUD3nPf4n
O2/qjaMp7cOAcNi8hyCKXg+EwYluRygFvvIGDvUgy5zY41HoOuHBjXAeeG5Lw24D+vWg+9+/npxL
SW2i5KC5q2Brxnqdq3MGxAIH90cbXsNpSKvuA+Q//dBpyrwThba+KfARybqRThJrhjY8rTpLlw6g
wRBq471mCUCyTpWNOziVrVIKAgkALGgxGTxrV2m4ZXaF4mW9+woecbxPSyUOYMaM97MzKwFmt+Kz
jmFoco6a8thko/IPpR4c8CK7s9s7+G7N53JxuvpU9saeDt9WvIDniAWYVG9403yo86Xvp751X0EL
eepDnfE4utOdbuw/p2KwFb9WzP4FIIVRn026U9H9+9ecrIFqHEQr/rlac2cYrMRZQMs6de6ei7id
DzOQvdM82VZQL+FvEINxAiD88yiAA7XGs/MmiY28ZbwWdvkPtTJ0VKRGexTjIakwxfYxkszHD9Oi
L8nz7alubTcwC1zr8uYBNnh9ssIZ6pKq5cpr6IDICgyl7odj3jnt378xDnccxDWJAlnDcUPDKXMn
BnttLMl0J6oGt2aTAt0eAmTjZsNuAut65KkRX18XCMtYW9DYAI7YtfiOYeOTfwC1254gBCZfbk9p
eygKkaSZvC/XPasi75QSaAlTQgL0bsjVHyJsxi9Vy136GyOBawAGRTpLGeZ6kfQ+t1O9TsLXPIm7
gyjKwW+qQX1kD4c7V/XWpKi4UYmQS/VGyABHyAE7CI6eltiLP+dtPh+cpCqQo6i8ceeu3ArrZCGg
VXmZSpH663kV2YRtmx4pr3Yc4TebqONCdaMaliIQZlbee7QdlwfPWMqdpZOxbX1x4UdEtUUlfca4
8XpgI6MeawEIvvA0ab5zPqpPmaP+qHrde9TSODzTDcTAakqq+rETXXO6vZ4b83ZV8hFEP6gEvOm3
KyF82C4aeJ7kXvEJX6JpDubBqz7o1pD9Zdde8gkLmk7bua43Xio81rhYZBebq3Q1a1GTeUSuwCXe
cYtv8p4GetlaoW8rwnwha0h3gsvmgGxZGcJ5Ea/3bRdCtKgsbOnjaCm/1kscfpza6JOW90LjIsmi
nQm+DWbgoChSSqQ7I65h3nVmAbEc4LHMbpG+hJrJfUUSZnx/5/JBHWHlwINQn5WKXKvdk6p5oVhx
dWntJvvkFZrb+cPkVCjyzkb3QS0NN/Hb3Hq3VsZq3FUWhEoHxvYRBl7wu7kUQsd6dsexPOdKMR5T
J1F7nOLD996FclDqNxoah8BZ10/pbGJjxqZRXQZW88DTzzyIpiKNtWP9xav68r2xjvF4XkoZNyhe
bwDCGhxIKqXIU9hw2Ad4EpWh+l1nV8qfCYCjPS/cN0dRDifrgpTGpObvKoUVCc85ZxT1xaKtcBD4
9h2wUS3uRGM157Iy7cDETGLnXLwdlOPP6534DOYTpND1BkLEtMpNayovsnyC/Zn3QYRJG/v2SLUb
2WMqj/GuefqbyG4wKK9om2cf0dZa7Vrc3po4153yonmj6hxiKlQv2Zyq86Hudl9Bm4MB2mUpYXrQ
bL+eoaisGbWPrLrU5DtfcR+qnp2KDv/SKer03oxZTuyXsVbZ2pC4zajPRXXJZtuajp2IzMwHbCj2
mm1vwpkcSAIYSNRkn1U2rX552ulLldKWGlFOqSr3eRR9ccJHXAShE+kP6eT2Oyn61jaBhY6Goy0V
BtcJxsRt0ABZxAGIx9F9x+a4N5xiHv0q41XnlK3yXCfd8XZwe5N7M8lfB11tE/QiC4o6+HPmTbk8
sjOUPnAS3CaP7twUX/s6i37EHnJVQ26FO4F1a9cgOQS2EZAheqqrD2yg1zah14CTnVG04LkydzhM
g+LYB1rb0+vtib65LORESbdR/5NKGWtNsdDNcHNJ8eDFkbR+FpMyO4e6LIq9IvjmB5X2dSAZYWGt
D7uuGI6Cnyr+MDPtSS/3Oj/yln8bNfyBjYk6B31pxbTVqiLbCd1vspyfM/x/I9NPu96v9TLoUdg3
+J6yX79W0qDCXgC86n1U3WX94H1ejGqq/MItslCCpZXPtz/x1oHRHD4wSFHkf9eynGY/elWVGDhO
jtYHXa/MP/TGbY961udcmHrx1+3hNs4LOBvIHsRUGojrMlPlEbQ5+ygdlWZHNWLKF793KUoSPMRn
R23cxzEN99TUNyYJr44XwE9vvTcykgI1k8Lr3eICXN/5kKhleIZcVzxAetRjwNb28m7DR+BLXMSg
q0FdIHC8Cnh1NTatzBwvRdWJ4xQ3en3XdG3Wvfsqvh5HHtdf4h0W33Q78aK+zH0TDoHkmZ+HftAd
X3QUP24v3sZm5bHNurEYIIvXuWKfJyQESYmRm1HVGpxur7/X+qb9WyKpcapPoSb7LTmf7jeiad2X
FFlZ73z7R2yuJTLApB7Ed2CX1zNu+lpLKP6ylkU4U1oSyznqQveOhARd0A7c/O3xNgIeODRXA5HH
mG+SnV5TYDsPRnGphF4flY4o57e0Xe+WxSuKnex4c3JgilE0VCGwrTM53aq70ArxCV3mpA/muFxe
6Kmr900ba3+IOYt2juPm5HhhSTwaJ2QNEdOcaBLjwuRKMTSPU28qrV/hdFBgOjZ5xun2p9w6/GhP
Uh6k8UNTWc7+l81qV7rTZG1SXjgdk5+mOcKfoaM+a27ff+RSX46h0Tr/3R50a4qo/oGGQcuD4s0q
e4xstRB2PHNCTM198ioNmteYWn8VTr6nGLK1enAqsG+ix6TC07+en1YaaT3OMRZnXVpMj7mRJspD
OfXa/ESOPIV/qb1Cb3Fnz2x+VVir4LsoRvLX9ahW2VCuhr1zSStV/QySDOPeTp3ED63W3c91KJ5K
NXaUnVE3rkxMlUzi+M/ayrrc63QmkEmjzS9YCyRfvHSu/a7XK/fgjomWBWFhebEfz65e3sVKLuKd
hHJz0rDBkAmQwk5rrCq9njLUFES7sqzMfNw4cF/E0c31la7Rjn28YFecDUa1U3rZWmFMKvjIBAJi
zyqsI1zQxVWMICE7OAfR5C4Bd2R1l9bIQ0TgZX5jmpJYAZyLcMc79nptYbQZRVzh0webJ/umCK0+
NPCTPy5qN9xbHYjSQODIvgO73lpb9rBUf6BPQVfmelRXUUMDpCpSYXqYBOGMLhBpUPSqqe10msZe
OfaG2f2NgY/4dPuwbi0raTQGC5gDIQ2w2svFgoM4vfHsUg+d89QWWhdEKd5AflVV80Fv8urgWdWe
NtrGvUZ0kWgARqVpu75SBhUBjyRiviR7d1gWjS8jxjKHYoZReUjayh59UfRca7EXWi9xMzg/bs9b
7purYpdUlwUUAFSTDU3H7/qLL2LQ1LDmFxT68n84e6/dtpk2XPuICLCXXVLFshwn8Ztie4ewnYS9
DTlsR78u5v/XQkQJFvwByVYQjGY45Sl3cdPbpMeLl/6J+2HN8L/jLHkKXQscjVfhpp7GpmgcpIaa
yHFFIPNJyoOYRVZtE1GV2c3707pw97KN8AJZzEpR8F9tX2owOuV4O31E9oKdVMHf0u/s0AxnuGZV
jqDfx2+lkwFXl/08zDb5Murdkpt203qOMvpS8dqftSAJFH1b3ZRjUr5mzTB/eX+uF64GhgZIQxt1
oQOt5opfuZ5lDrpKRtS5uGlK6Wa7ctblj8YbvF9ZWlhXNs2Fw8KIC6gaJT0g86sRUSkfO7M1s0fR
iPizasQOIK2xyl8SKhN/SqXHrqyy+/jKGl86Lf8Ou1pj2TelouFG8uhF4qWqK+dYml2W+XbVNy91
KI4AiT5bXStvSzWpmu3/sMyUo4FVIGRGoHR6UtpyAhzV8YXnvo4ewR4emyKaXjrVnPZm5wwfj69J
F4DtkKLxZ72DkezOlHTIcpx0utdWVBMhSqQ94veIF/X7M7tw6wLro6CPnj/SXGtsgyZlWHqLeQDG
DLdhUxe3hghH6bdKJPc4/HZ4o8ahe1tHH8dDL9fCP0OvPqnXuFgVtqhca7iDYhTUeM7WU0zrJ5bQ
45UVvbRreSdBhgPj4MZbPaHg0en9Z2b6WBWyb4N01rv+Vm/yvt0JxfE2maI3od83mjXfvL/Al24j
Cl2LoTcIOxz1TrdOKSOvyxVQ36Bbp+NoQUdzIQa8mbKVV+KEi0MRA5IF/oV8rYYKUQWXWqykj0CQ
xcFt5vbQVzA/c9TEH/6HWdFGZUrQsnjBTmelVJOV4SSLgqBdpHt3bhJ/zKR5nzg8JP/DUDb+puDn
KOKvyQvOzMbVFm8EMTd97/fZZO7s2JT9Ls6darxyz1w6D4i+/L/RVhsFU4kR+UekEXUsW1tf1kC7
PmnhYAZJjkdA44xF6CMh7Oxrqy2vhEDn2G6OBOBAhERQN2C/rJZ1BnypRj2jY+mnQQqKhxwVT10f
0FOAJuaAsR71O8pw1n9F0tpqMIPyv80zJb/mK3hpLyFMxpUHM4scZhUb6I2ctLRJi8diaIddjw3O
kca82NpWplzz+bg4FkBmcrTFeW6dLNlZB9tKw4xeNFg+JIVMtaBOWkDVTUfr+f3tdGmNweGYixYl
ep80ME63bm61tTKVVfpI37SbwPlq2bCd1Flu+1xIc2/YmhwCHCnt6VbrtOres2MsG0B9NV/f/ykX
LiXyQ+5eDDBwTVgDBCMP7/Q2R1wuqXLnrkwGwwscZfCt8C0ssuWbF/q1/X0hYKD57fKWubxj1I9P
Z08nzJ6nGoBXA+b01QKap+0cUSTO05CKBmGAxC2z7fvzvDgmSRNZKgeVV/x0zE6vUF2dsY50ZZne
hvNYSZonw3gDzVS9j3pV+bAUNwifJTWFqYoUN3q4pyMi6aDGox0i+DspWCPrintolTT/AnXVDew0
Gq4NeCGUBjPDhyREQDpjTRUwhq5SnZ4BUy21A9npY7XNtEFTryzlpS2DMjUJMEk3D9pq87ZaZI+R
5rKUmCh91dO2bg5FZQ7RcaDFGe2b2qW2GKIxMX50ZE4MrakFv0aZCFTD6ZImCWgJXYPiUw4eiTXm
hXaMfJNR5wB5swg9EnC0IrC80vn1/vY5m/Oyb3jWSNEQd0TQ4XRkxIdUpIY9+RhptMcDR0vR7sBl
JIbSndijEWjl3O2mXrt2VZzdSwy8VI0ApQBRpLpyOnBaum5SjcWAIH4nPlVVfxtJdIj9qSqGj5bE
lqByUeSlyaHRbFxt2DGZRIgSl/OYme30s5Dm+JBEYRx4/eRcifjOZ8VQtIS5cQA4cEpOZ9WIwRp7
LXUeJa3PYVsp4AHwjbXGY1Ga2eb9b3d29JdpUQUjagZ3A27qdLA6xTF8Ts38yYWlvsXZc/5jDvb0
M27V6vuyz67Fs+ebhcnpFNWo9kN1XEu4z7WRt6LLyqchtoqtKVoR+zN0gmPu1fMzImTjAalN73+Y
Jnk8sLTFw/kMXxCGnV2OENSfGk/Ym7JUFdWHewLy0bOLm7pNO+1/GhFT3wUhg9DpKqeuOYkpzfD8
qajnwR/h+H4qHBl9iqe03NWVO1wZ7ywu4kMSN7uL4sYiobvaoJNh14MyusXTCB9oO8lE2XaqNX6n
2yJ3Io4w3CyyMSVx8MIPWhjxYJDFw7AFj8y9fpZyFmUa6y4T+6/WhD+Xc9BdMy9ak4EIcYi56DEs
DspLxLMcmn+KxMiJKNJuDe1FG5tpV4m6e6LUBzVgViEoG/FTPbbKLoMl8J26Q3uXyvYrcKju2/vH
5a8k0D8lGX4HcL+/eoQLwJH79vR3lFUHUkSdm2dLz22l9g0lH/tjZEAYP0rpITTlV3AKki1aGCo8
iSyNjNZ3wjYdPs+5OZs3kXQr+dZ1aHJsis5zfzihLV6dDGAX/JYRDsJBSSqADGBbvf5eDDZOtIpl
/ZRKp7a+Zhb9vVHbMnm7MrXlXjmdGmZqIGMg0y1X3fre6exuqJNQS57HAbjzPUiH7jmdEgsfLC8E
Wz85arTNUIm2bhKjMY1tY49qbmzLpMzn46TWmvbFSZQ49+fYGeLNVKbRBNMzmes9xqFZeK8Bqa4O
aUTR42CMaOwc6kIvtK9Zxj86dm9YVwSeVrcbbz3ACQ78wv1eFCuXosU/u2YG0Bc6TjO9ADWuHnTp
JdL3NKwVOt2LdnZ5zSUS8up6EV0iZPItSj4cQnWNMKqToVRymHjPVp7U1l5pJxIxH2B8Y9/OxehE
26ZH6jpwgMVon4SEOOahcTRtrbDSSn+p1hQ7kUbusxrHirYJvalIfeBfvRs0CeZ6u1SJRflQtJma
+UM1R58tCffjznI7wwFu4w3lPnYbrfzZmmEYHQWqRnPzeR67uuk+dcVU7E2DHsvDnCIqeZNVsrBo
YadKXfjCFGO/pxsjbtW0LFpf5KOWfJm1aPhU2kJ3ITDK9NVu4wRmtCnmb2aJBs+mVXrOZO7kzS6d
prG/6QolC/dV2uttMOZRhX1c3qTpTtbeKG9HdxZU4AZjCu37Civrt4yyWO87eiiarWMoZfIymROC
8m2WO2mQF5kV+SNanGa6s/MhTP6DB5I/eRNLdixplDtBYxV5+qlu0OuWFAtMWvN+ZzWWcjSa0Hl2
CI/irdF4+edGzLJDYiFM7b2FhFq0bb0pNw+jm2j1ptPBTW7nXgz11mVjd36Xj94D8qp67auD1Xp7
kHpZ6E8WVPVgjFpDbLLamLodnB6ZHIRCnQZlg1l5aHnMwpsK5YHCB341xt+8ZqjdbanZsbtpJejW
u1JV6xzJbbvw+i3KHipOjcioOsferDSH5gHqckHThCn0oGl0fxiUSe2jM+le843syZT3VmWVJhiA
ObvVJToC/9UxZ/ZOlGK8Vy0hpZ9bceKhVTuL6ND0+ujxAIrG2ppGpRV7RXpO+knN9My+rzG6Bt2L
tP580yZu6vmdG4NiL+YSgr45KsdE0pALejUdyucIZTQZjDzzr67dOlPQ2FX9hetzWbXUjMatiXr6
dDTQlsjvnWqYf0VzF6OV3VVOnfkpMiqIP2A4Gjq6X/fJ4Aa8Wfa0jzCPKe7nQVW03DcyLtd6oxRI
CHwyCUzCb1jdaPLQNJGnfTJVoZSHsKjEWAWGbMriW1QUSrQb0T6MX7Texv+2VZ28qzZtl4f6dgj1
Gi0qp0jU9EeoxDLW/UFrnUoPiiEprP9UoIf2saiAWB2cpooqmkZkDwFHT3bfVFfRy2inz4ZRR8GQ
KE7vD4VthrfDYI+4lYgkygTs7j53087HTgSZRxHqWbzR7Smkso6x0mM9xZH6PY6E+jDTHIx8wb2Q
HhKuZm2H5L/+O8QzDN9VlAI2sMWnfqv3QjW+zbEyDS+aURvAUXpVpt+HurfuTcWImztL8jb53FAI
J7tupIrbJhy8MYgsvROb3rMB5wx6VagPaVOkvyVQV+teVcmLJip7tj8qaTEHVZpa+xmZZ81XhWO/
2nNp/GyQw9DY3rEmNvY0Y1sc1saQQwJ12tavUDmKAr2JZnTAnbZqUdxykZYwi3oEcDQnGrK5s3xz
tXgqgjZTii8twEXXj+3KHW9Kmi2T37dROPqWU1bFbYMlVbtT4y4+zEZuaBvRdZPie1M3dSjhKalU
twRVVbFBodb93GMH3PitiTvvxgytKt4bZqqb2RY7HQVdeRij2aGHudSCRcDE0XpCmKR4C3uTc53L
vI03iNL25mf4eJ28zQV6tHco0qd9sUvV2bRvExHGP608ndpNPhtWjFi/bpaB00TWN2jo6bBR5snp
XR/dx76K/MYljw50dLM/R2YWdo+5B3IpoE2kpzgEqsvsqrpXNvT29XpHFIBIVy25or5Wvd7fqEOp
k7QJuCRBMcbFfGyHPJSf4V8jmJDD0H0UNI/+8LyZ0feonKbdqKFu9dZhvKwHVjsD9ULpP2/3Vj2X
X1Qv86ygskVqbY3RlPVuouXUB7XdmONOobkJgjvDCdOfMpCPNzldknhThqbzswTjMR2HbmEbu7ll
yoPsvMUGtUoqf5i7rrwTGZivbW0no30otYH9DEtbt336iJV4MJMyqfdgmXp7G6olmPS2dhTtru/R
G9I2LZJV2utUIFN1r0IzhUpvjWmu30VLIRU0QMR6wgIfZRCSzdQ/ZTrUVbKHp24qziav47kIrkRD
5tlDDrrzbyMFdAcU2VUdphWRa9FUSF+iuFMeUogs3ScOfFVtNEDo7saKqL7tS6u3vM9FAWd326hd
029FNPOSZkYKHBwiUHMIQVJ/M4Fw9tTmOq//Ew6xW5kb+NUy+TEosaruIAcU6iHxRPurKW07Z7O7
RXWcQab1NzzQpXEFoHgeGNG7WNTkaWsuGP5VsaBPR7tFB8h6mQlxxHIFa9GXTI/FcVB6kfiUFytx
pUCxymsJxhCR4nFc6G6LWtgqdBaydCedKt3LctVIH1D7kNxKhXzXr7xIXpMuXTWkaN0ujlYAkqha
Uk9c2xUAfwilN+FInEZW299UUZd/a9AJl59DI+SWdgkENJ94wR53VdcZtV+U0v2g0NHyK6jREnlS
70JsZ83XxK1Cs9XY1l5CI09YV6951DovKyEJXZMTPfumDEX1hR4GG5eayLKj/wl2oZ+kcdTV+gvv
WvnYTl10dOJEPHf1PPX7WnOyaxY1q5yTydlUuQF1I6VJJWZd+MkQO8tITeJXLzdjy1ecerjX+kK7
6xSE7qIaTwinqvHAGDutvnJAz3aTt4iWU276m9Vba4hkaQ309oSSvnZdPTZBNtnJU0FRcWOPeX4l
67PWqRHnjNLIUveHBcvAq+MSDciNznGivowpTmi7utZK+WVU2mE+WiQyw9YS2gyrh4vA2pR67j6D
zuj1gOYMbKkJ6Y8x91MYnfl/cYMIn72HSTqLe70upXaTT5HtPcwNIXrip4u7cunXhhHXv5OpDi3C
8x52wuhXCH0k32tesmgbosNR3HtuXhSBDnQx2+pS157QmBw03zabBuxkTReNJKdO29uqiOf4mylq
S3yJSr2SJWzzUVYbUN5qFCi2UBQ3QK4zTA+FCajUr5JQx/AY0qaydfTMSvugs3vN2aEGPM9Yb5mt
g3YOW40C+bborX6sNrLqSppoYVr37YM584T99MKoKF+dWFjtB2tX7PSFKEh6h7s6OIL1hkeFOE0G
MUxP9AuibTKXOBbFiXvvzMYrFo/KlT7X+kKxYb+RIMPlopCq09I6PV+diEdtiDv1SanIFXb2lEW7
Scn0L2pu5dFeded+o7u5kfpZjGiH39pVZl65Q9dnnN+AMi8HnBII7ba1qukQqUqUe6X+FNmREWC4
nn0rhyr2qeCbhBxQ2a4UI88KL39H5I0ArgG0icrA6ayzWpNWk7b6k2MSVSQd5P08FsluqMLQVwZ7
3qPOoQVl0v1QEiU9atKMArfJrwnqX5g5K8/7gWAFhSZ9VU8rrLjgrciNp7BLkoMK82pr9mL6CvBK
PcpODjfvBwDa2ZkHS0+Nh+ttUVflrjmduJgcOViDbT5Nqdf+crrcvvfIe+wjdBpH9ROZut6m67I5
32P/pZDiCkVspd7X8yYcwKftwFqEVwoaq+opzRJ+FJqy8Bio15prYkGEBY+E6mY+AQOKAx2tpa1b
NVL1574cnosKLYLdLIxQ/XllNZbl/bc4tAxMBxO6DXfuuZxpm03g27gZn+LYDX+AMRHFBnHN+qaJ
O8PbxlU8zZssTOOnzKvET7qn6Rbirap9MHD5+zsYH7ASlWlqgqdfxfSSKrWG0XqSbe9+SYXuBKEX
2x1BYOMQdLpVJvfvz/3CmuP4Q+Wfis5CqV1d/nQjVWVGtfapTpI/6WBWR9WscJ8qoF1tKNd1P3Ai
0j+GG1o+NAIhMIpNlIQXEY3TefYaJQm1kPZTPw7qjanG+HIM8zw+UOA2fdfKomtknAvXGyJWy6Ii
9gCsZbWyHjF23tel9VSKdhbbchLzEb8XZ/aR5Q7vwWd1WWCkVj8E8IGqQBXGdKW9vo4nlkkzVQrY
NAbYbqszLo2mU/OWSauoAew7wB+3RHhVMJJkbdQM6mGRGOVmGq1rjkdndbtlaHCjILTAr+I1sVw/
/wRP0qDAhn2h+5SMYTZ8Skt2xEOcmxZokMzS5Rb9sEzcQ/U2gsmWrrHtyeCHIEWn/L5C8i4+FOmg
3PR2KOc/mM/rMvFVug7Jrm0dbXwbzaGTKU45sfYwQ69wgxoy1x3UoLb+8CNBBZJWFXr6dI8AqJ/O
pREVAlVVzjLWPOGpJbvUj0czBy3hZdm9BqLoSjB2vncYEXAbfSSXHsRaSN+OzFDrqFE/9QOko9lU
usdR6aZdFxfFrYd91U1rqNO+5mnb5zykVy6FZWueXk58PS5GhyBtOS+rNwpHws4kN7afvD6We92t
uk0UeyNqtOO8e/8yuPAecvlyJNGgBShJw+N0cWOqqVM41vaTPQgU3ST6TYfO02TsV41tdpvelTlV
LKl9wlC+9G46jttWp68F7C6pq+jDlxM/h2cKCLvqLt3005+DKJLZ55NmPzWT3n+N7bDZxvWU75y4
1vwZZuneyc0PypVyOTEoCw4NC4l3xOdOBx1dBfZl3dlPhIjO3q7U4TV1HEAhLfydjzVe//+x0PCg
gI9w3joPp0RstCLN7Cet0tMfA2qKfonq/6GtqvLKtz2/fpZ5IayxvPjgx1d3buMBy1L48k+53WNv
xQvs95EugimrDokVKUE0o+SoW1FyZf9eHhgVLoDz8NrWc4wNakJmb9lPytB6mzHpyxu8KXCBKj3E
tGW17QfxElpaceW+XSuJsLiI6jAo6RsxJZKnpx/S6mVimXGTP5sjSiXfwBd7mm+4kUbrV6q5X1l0
e3ZTYQzmrinMxtmwtzINc5x6KI5mrHVs+KGmitz2Rro1cFy5ZpZ54cDRUyTCXzC0EJrXnb+k6qqs
KkbjOa675zDMs53Vp3Fg5Lm+ySIsCMFimoHZzrXfRGMetGPk7VNKd5v3T/75JYNVFShMjDoQPLDX
AWiXqK2M4959QqwrBnjUj1/apldepsFSrlWfzkMOEJCoRVCkMenuryF1AMzrwiYDe8roQBxDzRCH
MLZSQPeq8mPWugx9TXHtVC+n9vQWpU8E3p3KAb15goDTzZDOkZPPdp88C92geUET/kniU9GSVJkS
/UU5/np/RS8NiP7cYpOwFC3W/k5UuIY4MtX0uW+t6ScA3nbrCV3dQ2iYHmWnvr4/3N/geD1B4guo
KYubGy3r0wnCvXVq6TjRc5O4tf1fVWR6HVCNadVjHquJr9SURhHY+tWOcXgUBtaK/uR02r4m5t32
dpuBpBwSme+sASf6xxqq65UlufDhkQD3uMeJQSBfriKgyRsnIwlb9ykUZr2pLAKvdOxyainZ8GYW
0vVFnPLAvL8yF7Y2gq3wy8gtoHyt6dFKmzcz9tqMisYLcKVMv5u90XpUlbS9Jld6ftext/7KShJt
Epwsv+WfQEvJrTSP0U17Vp0kDZq26veFaHO/JHw/2rEqHyZN1kGUQSr56CwZDSIFwDN8xc5oBzUm
Be0g4/wZSTHH8EEplcHQ4gjiZ4V5TXr3wmZjNNB0QDOhKKOHvJonfltyGtrsGdtMVQ/KrhlxLjQR
4v2ipBg7bs2usqZNlKP2tc2zwXVeoGqPn2t6sKFv6aH6R0UI0TlOdd9MW3Qo3fRb1rXs0w8uC7kU
2GoHEyTKlGel4ARbTNxKuvg1mXh0ggq70Q1R8hRuEaa+hp84+/pLpIKsJyksGSxgjtNVmbNCYPPk
xa+FHmZ3vZ3le7co6JOzPH5fKcZ3YSd3RtuLK0/s2V2zlIkoIBCfIk8FI+N04LgcqZRR2HtJeR9e
KNHNx76vx6913owvUEOu2X9cHg8QF3E41amzYlHpGJU5ZvpL2BbljZ5j19WPZb4tEcxr/AhV5ivV
qUsDksGgHU9zhqdyNUEnzIckCUfzBSCG+zL3o/2lzOmOqfgebozeLK88h+f1Ea4nbJs4w3+zNmf9
KTU1FtLSlTe3ENLeVEPTkfHoMS3w0EvKoyHivH/NtcmxlEMM4bl6ABHddf+VxtREu8SY+0bcFNo4
tVe+NfE4X/Pkpl84wHAleEQd7TyuadUoFR1qzG+gAmLEg3WvjYmkwPImTjCMpWuFdy61m32kuPn8
2RT0EmgLtiR3SmrF3n0d6cUGEZrS2YyaVQz3XS2RhikdU21vROkM5WFUIoSGcojWCDACirJu5jYx
kxuBdWe/G9S+UB67UAJ/pFBp5FtXdvGbQawQY9PTEZ0PvZaUD1mODHwcwAAtp3Rr14ZoGr+kc/yd
/q0yPXpx5zwZFonxJ81MzCdi8zR/m80+ktvUK/M4ALCQv8Zd5yR+XTrY7tU4hu69qEFlf+jHKf7S
6IJSRVcb/NfAUklGUN+jCzocqsi2kgcnTeUDWpXheKOUYfGfCZ5p8pUFx7SZUoc2oJKN9XHSO/3b
7LWd9jwVM5ZbVZYV6eeebtLRRhMy8Wc6ivliCWIX31tzVNWDO7Zg3fy5BTe9aW0jvfOgvLq3ZuQa
0nciRWCckosMB+Wk9roDTbe4+d0WVI6CttEE9fxZrx5S+MgmTfoky+/wEzJUPp8Xfrccib9Lq1WT
7Vt2ZiIfNMTKJqmgBuyRalbuwqIYvSAZnEp8s5spVoetNJs6K7d2iCZvjBdQFLu7EUj746ykqvmW
xX067JKCKu/OaxTjj5mEc1VAZHI9Cub2ACRquPIAn12LSzlrAXwT38JbXZf1NC9Sk6JWpzeuiG4f
54PcJWYX7Zas2hfg7xDfxXJbTYbsSgpwNrIDSQwQLX1USi48A6f3YmUjDVBMvfnLHtRCIDABr2gD
gk77Squy+i5A52A/QfWz8vYdtvE0Dt5/fs5KBwQeiLKgNAVucCHKnf6AqRgTqyjK6E+HRl/01XA7
91EZtJlArBCf4Zyn6XFuQrFNY1l853WarlxkZyEXOFtqBzSyyLzoNq8CEjq3Wknikr0S3mv7BE+b
aFOXU2n46JfcKxjKuTTTvfoaaHJ9YVNNRBuGgJuQewm6V7lX7jbdWAvVfp2QcN8189Qcat2t9znq
oygkNjhgvL/S5upSpAmK6gQyDfTtwN+uvRxlHqE37IzeK4ptzgyGqM99ZXmjr+ikr6PJBfUO0pZX
CD0Pm5Li6RdVFaWeeWW9VypFiW+Obf/NqqLiN6Ab64PCaMg/IVCwxJNEL/riBXU6lj6Z4ZToQ/iq
4gp1k7Zzd9smjYouLvIsTX9VSvlvAP7vy/J3QGBJkP84LIQxpwMiiZ3niVd5tDyt+KvTe/3n0IWE
3KtDd5gwfov8sKZmUIjaPBhN/aJ3tXLz/oc8S4n//gg4XcRR7Fw6y6c/QvRaTVs0916LRupiE9qz
6ydEeN/jrp9uh8k1t7GdZm/DGIW/9XgePudWqRa+Vaju7v3fsr4//r+fQqma/hA14zVJOi+lOs5d
773Wnivtg9f3pfB7iSmp7w2o2GwMrZlpP1bpV01O0df3Rz/f0nx+dFT+7+irhUCIy7Qkcp+vzVAm
G7t1pygw4utuvednlXFcwioo6NQg1mSrydDHwetaFjzXs/9MD06OPXfWnqdxONqJN19p81waD+wK
/GcsgYDkru6kqnftyfMm93UcLAM11xG782kaAhxyzOeuEcmV9+fSkYW8QWTMoQUev6zzP0lZvyB5
xyLyXvNIWF/0UURPZeyOh9lM82tksktzo5NOqWEhGxE9no6VCSJCgfPxK0b1zrivpJ0fKyNxZ1/J
FQ/b3twyvn94mwA70chuKNsgZrRaTlMrB1dJq/BVCTUZBS3dq2inZjzlV67YC6dhsS3go9GppFG7
SvpqvD8mHArC11atq6AqQw+ATa1sbQx7b3Qx5UFTheJbmop2//4UL3zBJcuAvg/VgLr06gvqHQKc
ZiO8Vw0bd28/q3OKa5Vpzlt1BH53JWpYv5mceuQoSeARUUTxa81qtxO9U3ItUl5zUzHbpSA75X6r
2/FbWCs5UURX+JHhhY/vT/LC1uGSRwCCyhi79KzujJsKFWaL5Q1FhNBE1d+QKo4HBSODrZXJa1Y+
l8aDqwIxhhSOMZfY5Z9jQTNQ5Jo6Ka8LPuJWgZWz6StYVFvFTdI7k1W41m6/9BkXHSzioIUio68+
I22n1AuRMHmN0NyMNrBqw0DR7bQMyjgNr+zWC7cnY5EpcfT/9r9Op5dbQ9zWcR++lmYtdRrJJuAk
bZzVK7fLpd1C3EG+T/ee7bI68V4vGiObnfDVKSJ5mPVh2mZ5ltzStw7vnGbOD2KawyuP5KVBFwNy
itrw8MBsnE5urMLKy1oZvSlkCoGZi2GLjzSGHrHW3Mhamp9qPUmvnMLzQdFLo5ip00BFTWPNNxjC
Xk1C1Y7eZBJDjy2spqdDBClt545Rc1fqwqt9WODm5v2Dcf4lGXeJgKhrQQNaG/NQsRZjFDuciawz
hN/wIQhJKBn9eX+c8+3JBYpGE8sJ3oY+7emi4opmF20l47dxcLw7YyomPx0c+8HUFW/78aEWFgV4
D3IDfvDpUEWUZCnGgwlDDcXdpOjpN7wlwTYjZfHha+WvASPsF97cBVZzOlTUtHELrYNZeUb5qVBa
5TBOGkehj+/cuK1278/swiZBm4PHgTt0EbNZ3SpmWDuFTODvtGprbRJn7B49xcgPhZcmwC8NHQXa
6pow+zrNYhHpoKATTuuCMt96juBbRGmWVfKmqsOwN/Q03Bi4pPrJlBn3VJg7eIaj/gOQx7j1MtW+
ctVc2jiEFkspbGFvrbX4w6SZnMZQkjeqc/2BZzINTKfMH5y5Tw7vL+/5pU1WQCUbaXTOArv19Gta
ldtbs90Ub+2YG81WLZIq++Iima9/p0LVfY1qSNfXhKcuDUotjINGMklos/qmRZ1lQNir6k0bIPmq
+Bh/pS5k3E1jGd8gsjFeud0ujEedgMQZA09SuXWgUXr2LIA/VW+GcCwfIGyCtujQdpthGsw/KWXi
Ky/++QdcXkEaUmjsUdRc1zMBBqVlJMf8TZ30eedWkfO9TwyMgbR+1j+8WSDZIVlMNwKMJ9Xi0y9I
GFHFw1Bnb0pIp+DblAnS/9ALC+VQQRf49v5+OZvZksdpCwx6KX6fLSUqk1E9GEn3tsg8PXdoH/ka
ASqPr2L0/8NYZGYgJJZSB8Ww05mBHqttdU7km6FWFigBZK22vIkQPFoludaCOLtnSMKpzS65ETMj
TzwdrDfhLDehPr55Y9veGWFiBwhQWp/HPj30XrpN9DK7cvbO3iHQcuDKwafpHANvjcisajcs8yjV
39RMJXzBE69Rtzq1wit53/k3W0h9mI3TqadKZyzH45/AzMv6tidP0986ehSwa/EYuY3HsO+CXPWu
RYHLOp2k/HyvBWsH/xT9ZXrAp4NprQXnRXr5r9ySBuDH0voOLzQN5jF3AIAmZQCRzdtGmV7+en9r
nlUbkAlFYmFRuUZ/VgWhdDq0MdpGIUUv/lAytV8ShM6OZFbTQ5PCNspFNPyqEQ/8lpraeIvbpPtD
L6bhylqvrcIWvLNjoFVKIZ24hr+nPyIplTGsZqv7bRjQBLaznYbCtxIZNdTFJom8SaKifYTYv/ld
MYsYUNxkaDfFYImMmnGhv3QZRIpDrmqVuruyQusdtwD8ec4QqiVLRsBi9eOMBAGRLrf034gVGQ+9
GRovCkirRyreAgczDTrbSPVo25CJHpu07J3AsxRt4TRWSzBh9j/EnI0/wfDLa4oMZy2S5ccBIF0c
1tipwIdPV04Tbt712qz/VkXnfUroPD1q+EA2vt66xucBjuDgex2ySv5Aub7w6U7E8aYX9XDTmTEU
2thsYuvK91w/HcuPIhEmEiCrWdjapz/K6YkT+8zWfs9TPv62Gq36Y+VUVU2+2gNiZdc8zy7sHw4o
NerFCpPs21xH4hCLilgbnd9pJVTcKIayQxXRKTq/idvoc9XWpXrnxJPqm3kq3U3FU/0Qlmbvww8s
fpUT8cwu1rsi3by/ec5XgtLvkqyTAIHpXuclbl6hKyG18FcmrRcl+z/Undlu3ciWpl8lkffM5jwU
6hyguWfNkm1J9g0hy3Jwnuenr49yVrU2tyG2Oq8azjRsyFJsBiNWrFjrH0yPdn/adheehXZjEpYv
7w83j8dUeumtw81nqXEhmdcqPaepYNWo4kVwCLijjEdMJRXSeZlX9aHT0vZM72x/8/6g8+D1Oije
XVT4we1S+T1+29DlfDhmDJqNQFZrzdd3tLwcCIGZctOge7rr0Zg5VAJG7/sj/2Z2idHUtSl0T2Dl
2WvvRr8wjEYSL+gUdV/z2s7Wfhho53rTR+ve9vfvD3cyu/BP0BwlSnPaoUEye1AyJTkIwjB8YeNU
iashrPXca81QIdGRdC51LRR6Db1dumfOjyKkQJjVqSACqOC0IKzgWtPgGhG9lDFbB/ZWthZO6Rl4
/XLufXTFMhitTZjlpGKTdvXx28xLS23ttIlegFYEg1vAaZU2sUb1A/y9tEG4o8w/mIzxfNTxIS5p
4ILIJWYxDJJkSKO8TV4MIdJ96dn2OWxg7zAGQFjff4W/mUqGAoDLQYOIzZyxNULqziM5T178WA02
iaNI295X1RRaIgWChec6WZ7Tc+E4Mt0wMceY65BQhQwVCduxF9CL/iqIem3f0IzaDUMr3SR4zv2/
jIdQjU2SCTB37pgj16CaQiXIXoLQEChC5FlRH2S1N85FmWaSm+e6tgCdPNn70yOyG6ZwAz50/uoi
n568FFnJixmG/a0XFvmmzELTLZsIwI1cqfVFoRuTTXLeLSVNv3mXHC/oILF2povf9PU3GdpgcGEQ
UD1f/KbPoDO1Rbavii4M6HQn5s37C+c375LBuJYQx8nl51SNNNWCJNaq7GVMI22T4V6/AVLY71pU
GVcdLM6FWPPb8Tg5aZ1OWLL5xCaq2vh50mcvTRmaewoSEW6BZXLDwZXuK475hXbA6WSirqRQ1wUf
PZkPzSaz6BNLdIkSvYxWJ98VoinWFJiHGwr5S9jx05STJApuExfnV90zeRZHlRx8J8lS/CLsIseE
Z1RjNBds88Gp1PAWx3g4Y6FcgJxqtWsT+uq2asdioYV4OsF8CBoEnB7okFDZOl49VCUHORwyNqc1
hjsjykLkJlLth9Xn0b5yso+idRgJjy7gsBQNKDXN69noGrd5LY3pSzXoT1VT1HuhcXDlo7UOuCpt
31+up68TaBidWMqSk3X5XLYKilATaZ7UvGiR7l0F8ohwTegEB11rXz4+EkhC0g6a+7S3Z7le4GCT
WUtl++J1an4xqo6/6VoRbDGbL3fvDzU7f4F1IWkJOhYIg4IM2NyOZxgrpDqkRP0p0kyHbVqpG6pq
4j4XlXlIbEOsPV+ulkgrvx11gpQR5zQS7GkhvQkzHUDNrvZr5SeEB13f1Hah3td63exA6GjPWq7G
Dw0iK8rHgvn0sBRDaPFwmef4n98/6cyCiFZq9eegDgouXKmn3Qk0uW/9pPIUN4zKduHkn47ZN5fQ
XyNixUXreYoB83Ko2eMfo4pU++n3dJFEk433amhJC1We2b77Ncr0VOQYsMPn8LykpjCZpor2swbH
c0BwBZhkJ0H9zKIUl8lBxTf0Y7g1hnytznNEccUk357FNrtvekdKdO1nkeGyvZl+T3bFEEDhCBpA
UiMJx/srdbb9fo1I9Ia7QJWQu+3xmsmLFJVANdZ/AkEMNpUTmofAR61UanVp8/5Qp/PJZYs+AG0y
ftGWOx6q6ZxgcubyhSuLoRxAiI3B2qgyDxFxOYE6oTXfPzwiympciDUd6Ab/H4+oCDvrDJAzwtXD
yjlrbOc25NbrrMNSh+hbYeC2sDJPtyCSY8wjxzwHPhyG4xEHDwPSSEe6w20UdNUuG4goCIFIw88q
7u0NfmfiSQMNlz69/6TTQXS8IxhvUh3kDgs1ew4kdiLDN524RFgV1Kd8KfrGP6ASZrtakYsHkUTK
DVo3OJ5YlX5uDrK15Dp9uo7QrYTrxEmJ0ARTcPzgteq0Zi1noXAjQwd8gqXjNbMMhVvPlhgiJ9t/
0kEF5jKNRdlrbvaZp1knSZXVCvot6KeA2EbFp80TkX/0bTIQJBvWDzQq9uP0tt8EVKsr+qFs5Z4V
6yVjtHHQ3VfXcY2I121KSDRdEHW1OGtUFDgWos8rCPfolTI4edxUOaRPQZw7HtwrTL/LR42l5EFf
GrYjVUT13I9zcRMkGkJksW3VMthwwIbrQSpk50zxkCaDhTRmqyIUZuoWaTbUrhp1CbfAXiFXCV00
NgL9JkvQVVuh2lHrLkhZE3NcNCKCJyNsMunWLHM/PTNCqZUh2mOW52qmPJAXKz1iSbnrwQ0N+pWu
Cfs7SkXpo5/4qDGao1VqzcYbS1vL1hSBRvhCJVoPj++v9pNdxmEzeSORTVM2Rmb5eGqoKBda3GuK
cE0nqQ5p5SWXml4kK9/P029cBPvHyrbLJWbA7ApB1wiNBWIYO5zrNdeI42FbA6EZvUpU4fpQiKpD
V2RDuepalPjO47y14jO4Ut05im55silogizdI04iKBSYSXF46szBTZ0jb0xoXtB7Os1HiUp1Bhfg
a00dGyy/vMqctPlu6sJYiNonD82YSFuiokHmNJV9jx8apDhCOi16Sq5uZD8yrNyuU/TJadx2zpna
9/rOAN2/NfvRXNgBv3lasm7Mqjl6JzrGLJZyPYoMJ0JL0R3KYG/Vooj2QlVHcVcHWqVfZGTByUKu
fbKy6JFTjJoEQCFaQTo5flpF6E3YUCgMQeDqulujRFivlNJQEjfpRL6Scsm5LAGweAuh5rW+drTd
udGAgZyYfSBJoPwej4xYUuYkmgbFpJbbOj3ruU5W5SpvNCV+qOH6gzDWG6Xe2zgCBvXKsoHvXPRm
kDaXVtpxhG+5UaNxUaL7eN00o+S7SqkCQ0+kpMnXtlPrO59kFR5fXqEfTZKN4JsLlVdYP/woNpu1
TnosHyyNyypiS/TsvHOnZjerrpRaSoBfllSNGz1J5ODKjCiyrNGnLvN1DMjxg5LeZHfEPFzgufWg
c0kh/3g+IvJnmXuP+tA5zdpQvzix7ybDp48Fkvkgs0mPmq7WRsVXH7RPyGVIbj+4wbWzsKbm63g+
yOwSWfu4fxuSUB+4urmashLSWRkc7CX93/nSnQ2jzaKTaUHJzqXXZxF7607+NByWnmSeZcyHmN2g
MmEYXCJ4JwgN+BdK7UrD2nwWn+sv6t37L2YedeYjzaJOAYXckktGUq6jM1S4jI1x6Z9hx/L+MEtz
NjtIVLD+Gbw79cG7TNfhWv6EU/3NPxtiFsWCTq89yQvUBwL1Sl97rr+Rtu8P8epi8jZ2zGdrlnwF
WBBpecFjFE/FVbHbBrAO3OZLC07/RyC5waNzEGvpgFScsVQRnWsFzPfp/PaXBFIR1R3PF4pdqe8r
bzUkN3JVu6VknCmqix7MlWFvhHZQNMmVjAJAzkGSz8dqy2ded2h2mJ8RZ6sgGL8/LfOUdD4rswgi
A94P45415Fvfk+62Sr825UL8+O2G4LiY6s/0TuakTdUn80ODg/UTuZ+TM+Wb802sxTbbv/8kv12m
b4aZ7YZsCAPHjxgm+xnts+fhUToMu382xGwnSGZeawntyodmIzbTMh3cj2bTr+/jzVPMdkKtQScf
42mIs/xCnKmH4hAt7YQpAp3shDdjzHZC6eu5VeqMoVynjttegMnCda38npduo62iH/L3fzZts3yh
Eo4s1QmrP/s5nkv32lm6W3r5c176rx325plm69iKFD+XEJV+8L7lF+ou+2bedJzbZ225re/9L/ro
1o/+gjnL0oqbHYx1lPWlHzDmMKykB7NYS/nK+Wx++WezNzsZ01zEKDwye92m3/9adNrh/SF+e/hS
NCVfRryLbXqcRuCwMwLSi9QHqzzLpE+2/snoRlfrvv6zYWZrW86EF4cjw+T+xjF2YXSW56tAX9ik
r+3ot8ubKz50I64+Jt4CYIFmB3BtwTsvY3n86lS2n7pK0De3HvDGFpo4xPRtlmbo2qGEFewlzDrS
dYTS388gKnXSDqwQFqoO88kFkAHuagKxAnWhdTyLS0PXl1pYe8pXO4qxf5P79LokQyZdKzSXa2i/
kElNs3j8+JMYDh1uxIAoqs7ZSSit8XEix/8mjMTRXS8MYlydPWspLZyfHGT/XHq4B4BbBTgzl6tv
eg9Zbl31vraVahf+CqxbI59xMR5tZUWzqvqgYxeAGmBy5Lgg5Seu++sh+6bQEANXDUQZ59+0IjFW
7LtUXtkSblaWMWIBHNb5kv7kfINzb+bImurEiF5ouMsc74uaOhXYKy14qlQpOB/9KLg28TS8RNDY
vh6zMbuIAewvFBtP3t/kD6bYTCrCNLRWZpsx0WK5lxBeRv9RBYVC1WGHMYC6en8vnrw9VPGnTjtA
bmpwoL2OH03KbQTXEyV9KqXCyVdIcGefnMlSeQfEJFk4cU4fCSbM5LEJ/pBr6lzS0s6pB2J8kzzl
ZtpclNg23qaFsTRx09s4WvgA4CcYmYKgEJSGOdRY8pAq0iPT/BL4WbvNJdO4bK1A2Yciue/s1txL
2FbkriQp7Wps2m7hJj7vgwEMoZFocy+Fg8PmmztgG3IcFZIv7C+Fz7EA1bW3yyerlwGOp5nfoGxr
l0EA1nqExfsZcdNUdVxTiEh6iWL+2cKkvwIsZ/NB3R8NPiCm/GEO8eY49BBm18V9LaF9jBRIVFnp
zmjqVtwmSHdY52Wd6sqaDnRZrQRCyI4r66y+TyVqC/kLHr7N4K0q1POi2jUhZJuF68SVWZ0lamXk
a667dZusBkFxaz/oVah/0NqIKaUvAtcRRBTrhzk9XqVF7GBr0EX6l6E1pStQwogKt3RnH0o7Udot
IjgZIKj3d8bJprdp6lGaYgvSJAL4dDxmyQL2bTOxv+QKk0bR03ORwrDO0JjXDh444Us9s4qFE/h0
7bLngRXxtNzkweMfD+qpXRuPeeV98SufxlcZ6lWMk2alwRFvatvaxZ2mDIcgaeUUZoCaemu1g8O8
EBXmN8pXx2G4vYBB2JHgJI8/Rjtdw3Qo1l/MUVTjFYoqolzjQG5qBx/UWbEeS+p5Gyo0ORfBMPGM
hWTnJCxNqiJTh4VqGiSMeWlJDnPdCGQ1ux+jIehoCoR9vzUKb/DdtDHFUmA6GY65Bm/H4gIBBOB1
FuBtUVq4bVjRfTzGMTWfKoUBL4XQyt2Ief/8/so6md2J0MKJiWQTZzPw0OPZ7SJIZIbfSF+wmxpu
40ZrVnmspbs8Ep1rj9SWhjjs1xTs7IU1fRqbXguEeOdMv4DyzRY1VSoDfZi4vNf8UroqE8e50NvQ
ucqGxljx0Pq5FiXqreLp/pWu+D9VpU4W8rKTfcWJNvEFJ8Igf5gzBh0jiXRJFGTjHDbhpMsXbXK1
i350nZGe6YX4GqBbtvnYlKPtTZseDBR5EObdc8yOoXdTRtEY92WepTcVXdDbLun09hbp8PFnp1q1
uU6MsQivPH/0lvo98xdO+Zn+NgsLfg3H7dyJE2X0Imrtrr83M8u+8GLKkN+rXHXiVaCFJV0D0DzJ
btDrbpcNiOJ+9K2/lr85DmkC8PsJysVrBaVPMxjuOy5HysoPVfssjewmOtNaTGjcDOz6VVqp+aew
qMyztB2C71rm9cZCdJunwNPnAJoPuWJCMlKqPl74kqF0ztAU8n1R1d7gkiTk5a5T67hECE8IkEVN
ki8gYE7HBHiMTADD/mq4HY/Z9AkuD0j13ztYo6xrvXWux8JBeiSS1qB8lrTD56sbXBhOP+iacOmQ
EZ2bRZLIqEe1qvLyPhwRDPHburtE3GPcSo4jVLdgoaPxm1Q/3l/e88RKg4XACYW8KquLs362rUVk
aDmIeeNea7CVnmQuwwdDH7SlM/F347B5UA1kMPpJs3MhaTo7KNH9IU62UnA2elJsrRK1LPWFJTsP
yDwQiExiMciQiRYzff1Njl/Vg4NMW6Pci6iv3Ejxsk2HBrzry96SheHp5mQosnoIAUBdgZseD+U0
UCcxWVLu0crPLrSxtM6bTvdozbJEYSOE69rPxu9xi8TR+2/tdGnCuJt86ADA8M7mKGKlciw0S1X5
HvM0a5vGpSWfFWQctluQvn7WGmyUPjwi1H9awSxREsI5ZKKLUjmqWlncW35UbT3TqreOkjobG3kT
14JQuQDRONkNAE5hbqHBCOoFm6/Z3IqU7v2QNuN9mKnxrhwoK6XAe1cye+QgEtnc5Fnz+P4znqxR
MMMTfkGfjvNJa/P4fSptBAG9TMf7KHOk6yjW9K1WDdnCgfLbUWzQWBDRIcjNCcWeQBO/wTLw3lH6
ej0UsY7lkN8vBEw+Op/2bfKO4NSEqcONF49EWCuzW6DRpmODVEbwxZNKCUG/csCw1NSyIvrem0VQ
ya4fwY4wXIBohRO6Whj46eNYtkYyKcKDoP4BzqIa9mYX29is1LGPy22Y4jazigFdOd9phVhD5DqI
MXiPmhN6bbGSfLMrHRfAdSNxRPemOa60sfOS60rLGujEaV/V5o7Gd0OhK4SBoqy6ofSNaO1h7Dr0
CO9aeXIucg8LCpfOPJXfXVWxSPxVWI+aSbXdxjLogLMLWH4XbnZsA/4ok5Z+vBbreWvsG0yAMekY
MrVQTNcHIR1ZVCZRnnTbDpLGhRPiUHMFh0MruzWCQn0RbYyisqNzdMn87DEI1Sz7hD6cH4QHDN50
2NCdKXu4Kg1pPwjfzRUVGx/XR8qmkFxVzWPMaRQta7nnSLVJP7AziuJAZUMJH8ZQxdPe9T0UK1R3
7HLfbLgpUa/YJ7IxjNd1hRTSjludHf0E5+VgXaALlB6vPWNoKHtiWRhuS4yxgmc4VWm6CXCL4WKK
fyEYExnQeXvWcYJ4Wy7fZvgz6+tI3hao+nQroxhb815DPKlwNSNSk20fZKN8Ywvdry9UERsBLjZa
3kTCjTV/kokLa+xEXUuPmviqVrwYwEvf4O28h0JtSXshtLq908HBJGgXE+83Tu/Exk1U4tHyVZYp
tPQrJUyQ4VjBWtK1kkWSZuKgqFL2gmp2PinXqn2w8WKtM7aGwOFl5zipJK8HteqrT/gKVuluINX1
dzl1+eHgm3ncrvNe88J1m/qiWlu2JPRV53Vxd94IrdR32LQ43aosNGyXdK/NyzOsJk37U2RLjf04
eINTjquwBe6y6aU4E6ugbHxjh3hL4sNOMO12Sz4GZ8GwK0x249EuW3fgZwfrVgGfEq2cAL8LBGaA
OVuDq5qdHZUsdiy0NghaFJjz4XRYDzeSL0njGR0pUV93baMGX1u10o1d54Em+TK2sYZbvIj7zk3Q
4RufRIjH3gYnjSZJSeqqycCN4lslf4aOA3zaMjXftDe6laPDiTqprm1NE8v5S4CW+kRsNVuEW1xR
GZWcwmkZoIu7doOMlKvFXlV+5iPY3aHn1hrvw6J15E2ja31ylwFBzV8KrvkRBjtIm9wMtlIY8ipA
FQsonNoh8aWy/DDdKUZ9yFZ5ZBlDupJjpazQqScrTta8Oi3ACW7EeuMq130LD+U48FrvW8FHwphH
wlrNM9ZxpSPC0RWp1z/pbd97UHM0gWhzkhIILsPIS8QBemdgm6ssr8N6cpGSU+WznfjoZOogBkiD
glSEo+HCQm04WZVUSMq+bYG0/0gBTwT1PlJD5mOtFtyIfsCVsINNCgPJ+f7+eXFyCiO58cvgk9sY
1dJZTsPDhFi8xdJnJa5SMGAykMJVXJb9pRkHBBw5zYOFY3Ge3UBVBlZL2OYOCH10Xs4A5QM8qJSS
r6FvFfXaE6pTbhsp0Ppn5FQM6+f7TzjPcPQpLwSSRdINTgMw4fGJmIYYIzhlVDJc5zirxstL/wXa
QmqfR2VLzFGj0GpTXvxYVztfNXrl6/uf4OSBQTxN5ucOQFuY63N0CpD+PCfwxA85tm0Pjq/5P3rZ
rm5VvcDO78NjvSr7THqNwHvnJ7NWYWQ41Fb40KDaus9yo1fX1KXr1vWTwi4WcriTucXVg7s0ZW8d
bSxkq47nVtUHCee2JnpQugy3NEBvzh3+tPVNFyTJDkNC9StpbqSucyvOHt5/0pMOB0hwCgloNwDt
RxFgfp8KdEPCPDmpH9CT9z7nZkj5YluJPs/xT5ZSvdnEAmv7FR6a6nNWDqKH3gT/oLFW6qj3ym1r
eVK/ULd+bSy8TVlQTuRqwHRAkGG5zaekSgIYkqKU79Gca7Vg56MghW58apOZ3BCz+j7e1oCfdQo6
4WhRSwz90n4UqZUAxavauMqQA5dxvlk5RWqLPQXB1BRrLNiIMVreLSpgnixP7sRU9ZHmmtRdAasd
v0RHygahean62CMIaO4Sq4jUfZc7ZEJkSP7SjeOkCjMpzZM5khUD5Z84LsfjBQUrMRgM+TEJR127
ovyu9mvP1qp8G/RFAn6qE4SHnapKdai4FiFI3Ijc6LRtaVi4T76/jk7WMJBfkmXAkwhHTx/p+OP0
hayKWreCx6ryrI0SRz2QOdR1jVCp1urot1tvNIpVL0XpQo/qdOInLRD+Qw4I4Kgxy255+VKQcyo8
ci0j39RGH/nk3HN0JF3hbycfrAWg30waPfEnzIlfNL+cJ3VXjQmp76M1WtEBPllwMCtHugv8OjyY
jRp/EM7CeAh/KYR7whBlj9nEppJS1l7cV49KnXlYHZltcl8HiVeu6yJTS7caDVh3WuLpCz2I03nl
CjRp7U/7D3D8rArR0cadQn3/aAQYz5wVoSOll36QjuHaSpHrXpjX3yzo6UhDAB+WO6rjcxGLlAZZ
0rVd+ShBfJI/B2FF3l4VdorjySD08IwKAbJ6GfYbyRoUcN2vfVQig5WdBdFSkWJ+oHP1m8Sa+SiI
J4N8nibnTe0giRLbj9rOf5zgqevBML1DpV2VlrYS1LT27++d05nmdgENkMoxeQsjHg/WeyoK39Xg
PNpIJnyBgqDchLmJzraM+uXd+2O9do6OIusksE7uCvsABURwvceDeWZaO2ZTSo9JnQruVejjWlWw
Qn7WoROa5XEy3Gbk9skFklayhPsr4gP3eUE77yLXJCFqmj+TyQU2MGXnfZHDop9spzGMtfdl3VbK
ZTTkfnyWAF1DSB2TMOOL39vdp/cf5GTSgPyTEFANRRqELvX0Bt+8oVrgKGulsvJAI8fyz1gbxVeb
S6GPRkFkSuuPjoaUBbqjSFW/9jJms6YlpYxObmI+6FJkPGBoC6zMlIxNkef2wkaY9tXRC5pUM9A1
g2UzKWbOe+EDGm5Y0prGhEFVptuYWAfFWO0TZNLXtFJ0N+S1Hjh2w40Y9eyjeeUkqDwJseMFAQ54
3vlsDFBDUVDYDx73kYCOkZNG21jgpXIuhOxIC7nPyUaDXjfJJMNimsadUwsatE8p+cjoOBtNvdLb
UVuFjRBnTEEFpDsNF3A28/FYNQCc6VXThKeYOweQRQGW1k4nq99b1byx7VaclZHZfO6y5IEb0ZIj
98lotCamij1caaRywBofL9K86uqInkL/DHGA3vtYyvjgWpkT7FQrD/LNgDrxUkVwXu0BrmJOWfpE
iCGizvl9cVuXXRON8rPjeOkNNIv0vAmtYmFD/ObJqE5P8ifTic+V5/jJsFsNUt3O5Gep8dp7ozX6
DVYG8TobEG10Val4+dgGxJdJBqhNAZ6aP/CN2XgNfuGkpF70jJW57BaOH2/adkjcNizGhYTi9NHo
svDS2O6Uj0nnjh+NQhRzW8b1c9qb5U7Ox27HpeQyJ4G8RFGp/eBd4xX9Dp5n4jlMrLfZcCSxYTGY
44DaZjc5a9j1VugiXpmZueQzNf2ot6HFIMmnPj3tAUIncqLHT9aHE6bBQpOnspoMn/ZkPASoM1z4
2CTfv/++TiaRF4X9ANJmHKJkLbP0FBVac9BGo3keaid+tNFpsYUV5Pg+1v6+FObCsTZlQcdPNm0v
qpvUozlI54vekEfwCTBknoWVW49GKBvU0Hq5w9i6sfp0g84GkNcJeiQ+GC9pQiJLQFuMLTf558zy
fr3L5WG00+TZyTjlXLI4zx25Ba/6FlfohbVyOqvEE3rZdJqJXizO4xdYmkWL7agxEE9MZy+yqP1p
wTx4sGO6543IluLXCdgY+gt91kldAkQK2KXZ01Hi8mNITtJ3BG7s/rsJxG08SFYYeMrKjksvrVbW
OES5uhmx0egOeR9gNJEWQeYfBs9AkdBtAxajmzd2nazrNgjTGlOwLg3r85BzQXUVOZClBrchzUsU
t0FIyFrFITLHEs6jZUMDBRmafEkLaz6TExYEbSNOAFrYMOlmtwa5UpJkMBH+HjxluMuoYO5jZyg2
iDlFXw1l6Bbe3HzrwSCiZPHq3EMc4952/ObkJpc8tSi1b4gZhStwIb2Lz320i+h+LV2e5yfAJNjE
0T3hzIgokNmOx8oC9oDOVfg7Uo+t+ZLLToismBhEI8XrBp+dbCvGgjKyGhqchqs2AATZu0ExkUVX
Tj1ZRaygq4VauK7AdOn4sehl4xJ+8StYmJiTAoSJbAnQGC76ExkXuNXxp+Xk9NvYy+PnRnfq7kUt
MJqFoNpGHT7d1HKljeZXcvTSCgnP+b5Gmf5WYHadroSdBlCUQjpgRbaQl8wCCsWYSZ0HThKbG4ug
eZ7QcDMaJUmu76yMRETVWmcL3YM6m2yLTYRU0q7Ks2TzftCc34FeR4XE6liwg7E4mxcRElGGnhkb
9R2iYGBzws7fx6lTnGUqxY/S6NpzEoh2qxO1VyY0vWtsUJeA6bOdMX0GwEoknkAH2SFzcb/GHsvM
053iLu+iPFyhcabYq6QZ7J1VVvZVLQJ/ief3m8mmqjepIADL4tY1W7DgeLu8z5TiLmoG7Sbt+nwn
4Ubz6AunXts2IWf0dHX3/mT/dlBQkXTeADScqIlKAQChOunKuwQrnoNPr2InK0VwiaSat4LM2LpS
FnYLb3gWBl4nF8kwg0VFhQto1PFiLww7p/pSV3dQ2uGahSVBTgPCDJfyozrtv8YyKSfSPcIxeJ7H
xKFU0uVQyzs/k8z00FBAkPH2yHTvfByrSmxTiGX0dlQ7VO5KJdSHte+pZejqtqTWcNkUUXzssETX
g+BHNjBhCUFIzWGNI0S3nq5Idtc1oQbvzY73tSPTTPH6aGEDz4Lgr6GmZIARqY/NRTyQ1anVTk6x
fYkDcSk5SrtpMn8p2Z5d1l5Hgf5NsOX8JwGYHSO1EnDXKPL0rs8G/7LJqucxkfpPYN18hJiMcqMh
54GDV1jsgVB+e38FzxfTNJvUjfVJBgKC6hwKG0rCCluhB3fS6IS3nNLSysnG9gx1vGxhs/xmNic0
4ZQIcHMCBXS8bmlA9bFkJNmd1KJCKKq+vsYBIHp6/4F+M5sTKoTaBIhXnNJmSWOcRB6GQVJ+Fymw
9XBFK1eh55lrzfGtTdvoxb4ddNrUxeRrnuTWkljcPPRNaiiwzzmQQP5O15rjp4yLqNOspiPoy6V/
LXs5XWpZC+R4jQZ//i01hLd0Vk8b/k3iygKa4KHcuZGBm5S1pij1powBqiOP/EJt7vAuRYytUmR1
raYjNj3gflKxjumdXqVe3Tw7RZ2cgWKpnxvHT54VBP2+xzzH345c/+u5/w901m5+DV79+z/5+3OW
w+QVfj37678vg+cyq7Kf9X9O3/Y//+z4m/59nb+kn+ry5aW+fMrn//LoG/n5f4+/fqqfjv6ySZG9
HW6bl3K4e6mauH4dhE86/cv/2y/+8fL6Uz4P+cu//nzGP76efpoIsvTPv790+PGvP7n4vFmP08//
+4tXTwnfd/lU1gEZQ/Ny8k0vT1X9rz8lU/4LW2CK3PQmJnXTCVLavfz6kvIXsspkMKQx9P9gMvz5
R5qVtc+w+l/cfwCvcPviTJ70mlCp/vsrE7UCQB+F69dyz5///fRH7+n/vLc/0ia5yYK0rv71p31c
g5+0tgwUH9k8GH9h5inPNik4IPQgMj9d+2nR+y4wem8fAlJoXHMYxs9J62MK0kTWtu+0ce2Lpnsw
x0p/SUzfe8ola9/oQ5uu1Tx0EsQp1eIBBuEuBe54w2ksfdLryr4Yw9KhOKsVK6sL410DK33dR5MK
QEOPOsOg8KXKjVshrMJ0B6Q31lyZi/OwVf3rKjG8M18yfC631FJddaj0K/wyPNdKnDp1+9ZWfphJ
YzxSfi9vhpbMzx0BAYhcRTOsr/FhdyFR1J9CmmII6uXxzyGv0FwtBqU2aAfr8r2iFtqPMUys1u0c
I7wt+4TkV8tryhK9rmcrNdY08IqwCFwEMo1sq7WVfYgzZdig2DU+mqaHlRj6jJdZIbffvKSwXKfs
esOViUPbZkD/AWZ25R/QeFd/xFkrdkXkbMNGvsm9TvliplX+QwvG+l6TMkrTmpDlvaWmzqof8xI9
C3B2btuHxQFXvZhqhjTqZ3brxzHciaZzfcghz29W8t9r5e3aOI7f09Kgoj6tWm4GU2Vo+vqbMJNG
o6KnwknXBs2KdUAz9YCzgL1+HeVDoePdoHAUTK7bl7Juypc/iB7VH9sm/fFUs2P/PwgkzOKb6T8J
JJ+m3f3H//5ZBs8cgL9C0xR/Xr/tVyjR7L+4xFMWpJVBROG8+e9Ioph/vYqBsYXpvHDk/x1FJFX9
i0yGN0itFCYaneL/iSOSbv4FFoBqHALSXGunH/eBQEJcPD6W8NKhwU6osxHvm3T05jpselBRBm9V
1Q1MJVHXQu6gMqtxZeWubtXNV3aSOWBRlVbWha/JY1SstKK3fNcTRpVfaQrubRfs5CJZl3nZA8fS
6XJDgYj98YorfmPfdoXmCMeFbyW8u0jXy/YiDeW42Ghy7pT7MTHDHdI21IIRe0Fl11XSxmftmnrX
fjJHWfUmBFaqUYGQ1LFZCzBj1VNMPtapboxoiGKve08St2lTjf0aCfrB/CZXUY2X1rRVxC4Ke/gD
Lv5eQ3+NVlqfZ+4IkLPddGUS1V86KzetVYF8BFg0tOfi6yTDLW6HzogdfpJVyYjuVKRpku8V6ji3
hkhN+dZouOScmVlR9WutzyziqYIX4DZpc0QI47Zs7c+EkMyoEHezs2jttF0af09A/IT72na6UV+r
tZclh9BE/e2yzWpChtaOljVcTql1OK7rBAlzw+3jsRNXil0Aa1nxeNnw1agd0EZdX9T5i2b7ThG7
dZtVwVPsZ1GxdsYEzoWrj4rjwfEfwGvvST+U6DZX/LD85htWUF0FpmRLrobLsnRIci20f1K/q5u9
gu5X9TJgN5iBAtOiQMe2EBSdREgDoxKTrZh1ysngl33g9+vahNcGZeq/mPuOJbmRLctfmQ8YtEGL
LUTo1JobtySThHA4XMHhcHz9nKjusWnyTb/q7tnMpsrKqorIyAAc9x6Jr+TX6o8p6gamDbGahAcc
XxsqnSE8KudAFIg4sXhDppWLBugEgRNBU9CVOX7YHr+IfiTm+t+rUd+NZuHR7VJMxfbumQLJJNW6
9nAQHpcxDfQ3SBI0ed/CbpWvcrac32dyauxYyD1E1M9w5sVnjHn0FaW287G1hS1nmr3HLhVfAadk
rbxleceWL6CpARxyvXEfOko5lFVrW0PuBTsrk6gOLFnbIqlohRbhfmhR6voWoYnefMgQ5sxzEqq5
RNVKb/1aA+EaIMISMQKGM7NMyQrCrWDPI9IpByQ2DXw3LNv2QLxZ7PClelg+O3+FnhZ69/w6/6Lg
JqH4cSD8o+1VfIbOdYJGxWOR9KqYKlbY3r+lwCj8e+sVpCWAR1JP1X7a9wgnCETszKV3PTrZgR6s
G6JrMEuSJllpEt4iAZBvd2MorsZdkpsPOrqwkbHXm4rPqODe82JcdnjCyAf+0xAV1yYS5RyHklYS
ZY/yBnkhKj35CBktKt9Xy/yIkBKaYpCdO2RYlD6neHBhdI69935xevnuYB2xX3msi/yIvFovOXgC
PaI30gke/lK+T/ku8ExPTqmVw9B0vjMG80CEKfJOAX+ZD5un2SOkCQPShZ0EKNkpSaNqcxpKOKOV
3/hLBitZnC2MVsZ5/MNbOtnVA43EAM0mjo5bQfDMgDLq43Ir8Est0deUrzUsgPkhm7Yk22Hi85qY
M5lWRTZzxK3nSNAPCzPKSkHeeqFITuFlQDWNzmSb2XaYAx5D00b41JW+aPOwgcmKvS/Qv2vk6xT0
7KF4/Z47BlAuGgbIQBMRjxrCy2R6N4it/4k6+/QcpP1WoSndfvEwX5qW2/SRdfn7Bj3oI9Ege5Ef
p2QASwDxdjbUdA9bQtoQf1vCapU4P/GDIJhsy3x+zGQf7De+2AZeDvxkqBvRH2uxphiegPj9aIn1
3hB+3d7N+DNrmuq+GV3kHpMpH/cCRsm9JMahS2Zkz8hduqY80Cg8kUz/Sv10ViXBELbDRCM+xFbw
lyGD5r7y5yD8tYTBKEoFJAYxJnlWKrgbbMPyOXhuow0lcsm0tL/8OcreszG8RqebeK56FDM2CvHb
48mkKqsI5IivcWrXbb+RQEKQhciJMuQhvcBAmCHAPCTyriu8rEmhsaRNACoRBc86WhGYurzMKl26
MrPL9B5PvnzGCQAVRRB7aHlgzIP2EfP1Vw6p/m2vUcaYJ9jCInRM3YxKk2+267bgMvLZYiEdARLl
oR3uMjlkD/g1r8eUFfSbFiZAGBDPzQ6ByYhNm1o/VnU7tZArrFBjASEPAnEASaLeLF726HwE8Cz3
2RLHj6OXpzgVs+598rPlpl1yb++TIH5OO60+lI96Trhj051ds/5RxBF4Ulg+D0vmnVwOs2gXiWef
rvLWxoUld0579KAGF1SRgMCisuAPzjOYX/zzfOhDwCRIW1OoJXLoko2sn7yooP8eA9U4BWt7oV2R
BOUITfFrIESMu96Pb7LY3FGXj89i27baBYuqjNq6euV8Bp5MLjMP0wqUrnowo+HnAhJtViMREzJh
orMT8le9R6sdreeJc6zatKtD6rUfRb+ovcTw3kg/8X6NW+hfJVxoHS+Fx+OH1Yds/SgcX0uHzSqt
9Lq0O88f+su4mV9tP9wVWX+cpCQfJAjvM0v1Uyyl1wy9it+gFUJhQi9us3G+UYE0x6ETSGzxOPN/
EYoAF6W6c6y0XwUy7l4BAYflDInxOrH4WLQLxgWtT7Lw/JL5yzWRLfahOFtViIUL6vbnteDJDm++
rxCdF0uVZhzBHszsCzrws7DTbprUIOtFj4lA5ea1e1YKH0VN/Xw36Xg9Y8jJDzhQiwvbBm/PWJu8
Ygzy0m+Sq6X9WlMXwFw7ToBLRx8xYSiR3uoCWr0JBn0yvw09j6KTmvn6nORcs3rxiBGizloFL2Ke
YFg7sBZDyWOw+Tb7GIGNfQcZmIpau84d+sFMtZ1THxkUwS/Rmt7tcMixnxSv/Fv0LL6N3Bs+mOpw
PHMIu/vMZ1CE6laeI7H0BzIXqCrz+42Wa9LhfDFDiPJiX96M0H9VSdqLXVbMAPPdSi9MuPwdT4bn
msGLkj1+eBOWvBsR64JR83Udl947juJ6apugzdLKBD06rTLl3I+18wwroQLi810cE7lvlZA/kKQV
NrxXrtoCO35byMDGa9/JgrJKWHCQlBNiXdOZbgYU5jVEiLtwGADsQ55DKki6Ed4jR+dKBS32hcw9
fp52mCtut0tCLPqjmZimCwiutSxQ1rrn4cJFlXpZsPMCuzSEeh6YLRaibSHW1zKB1LZ2t26hafQS
WfShIFpJgCuLS9VS+1UAg36aaD8h2SGh7w5poO/QRM+Pa4Go/LLNNrlbfJe/wV49Q+JMJ5QG86+N
Zf5BDuhMbwc/vxHBxG54avUuy7fxi9kw2hsa+4eO2hSkuVE4KCN2h4jFDpvgYGrd6h7QUzxVuvOC
HbGMvQC63U5IFA2Q4yNeUK8xYkTO/T0ftuVnmEhRoXrkJ8fdsF9g4UajBag6AVV1udDlEWOCxsu0
jxmkQ0VSpZBw3cNj3B2h02xvFDQgGOzWFu9apB9Qrn/2I3IPK9z/RQ1MUD4qfJvRSeuU1doY6DIi
5qGWAfj8wsfuO6Sb6FFzOR44HQb0RSfTuEdK4HTLrYm/WT6Nz3pgkP9hE1lRMrt62R5ltxhPs8l1
d7EFlTUGA7LBSDYntJpmmlQUy9uE2WxdYJMYwl9Tn5jjuGG+ACUPK6nNYFGroItCBmJCUSGBjMfR
NKGw6VHQDUPDpCbMDF4YHxXkQkMD522gS9kq4p3yHCb4iqy52cO1GL6woYOkdgvEXPO8NaSEBix+
90KV/EpSN34PpbE3fTFjWtxi9c2FU1hDj0d4pZDIgcQ6PYlPULZIQJp0X6awm66V22IfsU9E1NJT
cnlg47XPw8J+jZFO34+hjW8XtoIY92mB2msGnBNU5e3sB7i39eSSsgWYAdMA6W1pQiO3cjRTf0rD
zUfXuK9wJ0Yqu7aSz4OhN3IITWVQO1kFaGSjlfIWr8w7RpM6DsexJlm3XYBbZ/4Nx709gtULFT6S
A0dQ+jLCJog71t4WJqPP62Z9UnsOzpgzrIfZoZN59Cg93x0kp5D/LarPSD0nsX4B547Vww5rUAFB
ckllMmTKlbqjwfpmtLtR4QRQKfDotaB89LuD66aowQiT3Edk8fYSCQU/EvADaNSh3NznOIaPsaPD
ZUWawfdMsxzeMr8Ns4Zyrhoboxi8pC7FoUV7HlZ9MaywXwyj2s4Jv9pmIt0vuyIz9MMbcgyBY6qe
W1Qf7TKOubHswIn8isGBo/kbbTQeTrm31iT99wUhgg2fh+UdiOx0BxKUlUEKgw6oa4ajau68O7OZ
9s7Oi08qEfLxlcDxWy54wThYXFx3G9PCNN2QJQ3q43mO4SHyb+GJzm4LHtvPACNlA91M/GPhHCGk
05D4pBxRpHM34lA8KgKKF5j/9DzlxfSR5S3GaRHPjJcruuIfhSjgIJrG8ez82f+W0lY3E4jKI8hI
+Fzw+iFfsZhlHTBin3IYqR62yRR96Zy2cs+7Ia/9ZA72NO1/QLvdvtIFmeoOGZc3M5AIXioGL4+T
kX4ETLUdFrhxBiz32XCRfZ6fZs3tXngOHez+lMDfmG+uRpfDWxcE5AjRoXtyxBt+pjMa5uH6NGfJ
cSsafyY/kjbV5Zzo7jZlK30McCjixdMDZiuwLT10cFDjBlv1J4dl6AH9iWQXroVuoNY5glo3lzFl
7WkqEhrAbIz812kaJWKNGPk2z5LdhEJh4bamh4qmx3vc66i7TXAXe2FyQOcjwQECh/Za9SyJviWE
sHPqaXEZojZoZMSf9IahpYR3iu8KOO/SHc5vB/vm4Pq9HUl/ClpIQQM41hQmWjW+xpu20KFueEGj
xI7XGcNOiPObBQ/wB+s3eNV0CoTVWQzwBn78KiAtdHWtTQvgsikXeNHCLVYiMhzLNdATDNXA0ssV
XOkB6ULovJhDKJ/rTK3Lp1Q8fjertgix2CARjVfoRZpWBvlrMCEQFbfTWhxnk4ji7DbZD983nhUF
vEWY8W3BaHSMYyrXHQBrpvcYlb9G9GeBSdf2foFPx5aLzH/5+bB86H709XndcjPccbhPrxAAGkFL
eMvHclBoSU/Uuj4PC8WDu4b9VFJp27eCuPSg11g/Afgge9mvqVfZsPWTY5RImlW+at0B4UlJXPos
6b2KgY9hddi6tMkHp6aTl8Sw5VlZ2MtkJn9oNiBwdK+2KNrBkJHXPZfJV9r6ck9QCIA6zw7TeIW4
IFpZOCBqCDn8n5BxAQSBFb9Zi4zZaz8dpTusp5ttcI8H8VGkdpnrFRFSFwA7MyJkWsmeOV6XYzUl
i9eWzg9iKNeFfFkR54wOhHkC6lW0yCZiPfth5iA5aZBDyHtKn3pilloZ6/3wNZxrm4sABWzR+oSy
m/iCATWqgU9l1cpC/9Yb+uEhGLdpH9oIpjA1ZTfGi9enbJ7oLT4pFjGP0Y8UR72uBTLDK6UZoyWS
jeity72uYWoTDd6riJ1G+2nbbIlzNxJKdEDkgBlJxWGE2iVcDY8pR6Zpr6exaDoHe32FlWu8T72e
6gqVXol/E2QEyCANmIswDCBj/mS2bvMf1VigKEvK2Y1noB2w3NM+7IYK4VuJAa0RedGTEpq39x4R
Bnsb7iwLJjukXZz+jNlmpu+mZUOyo4mS81jPuRJ9qVK58dc+x/FxMJR2gylzQlfyPicmR4ICbHvE
24egSUxRw8zWtXu4f2hyr7GMx0eSDXSGZ9BikYE9qCDnLlzc1uRId05/dnOSXZJV5L/sMA/FtzXX
JEEYwYzDqeE6StVlISy7x+YQDy+0sOlcxrAz6mPM8yHfdYaT/IZgryUPCYkI343YGuxxszgqd9tM
cdW+ZcnXhF0Z2Sn5MJQchdMw6UQTSnKqIMNmuyK6Km4LCNZDEjQEZNVWLtfCX1QDDAJ+v2DxTINr
z7s024qgac0yn2Nw5f3OIsXCPEqbLduuhzeU7H08Tcg90vm8nRWlLj4klETdAfgQy84QEgRmH60b
EMlyu/agP3p5gotrzwezkOODtnsghW45toVm871DcJ8ro5x2bj+gIQW9E50/scOsQ8+7H3pRsP2G
+SUCXaVDfoCDIyUXZAhNGJKxRvkvwNJTHLvTAA4aW1SMHATkvnj3xbbiulDdAaj9nzpzufTXjJTg
Hd3Fs9uE6Tj+LLpAnLRPiq1yXdFuNTT3/JIFZN0q1i0u36UhdqvKs4Gflgg8S+/1ytDHZVJAzASV
jJ3E44ntZDxsMdmjfURhQJrTsaSwhOwjqD2qmUIZDmlZ+r3Xc9ssyicvgDFYGfoqOxqgh0dGw+Cc
uk0diSHwOofY4umSeE0Xqh/pHMLQYMx7ywtTqj6UN8Bfs+eE5epuGTFelAvJFluOWN3u1nn6kmR9
WXM241r5u0KHUDlsxakX+hTOMymXlAK5LxbeYOoay6VDMJP0KazHsEZWCOJJq27s3tSGiWMZRFYO
0tOVRS7xbkaSXyOhANx3q/YO2aKwCscYweAgKCm1ew1N67X0glUi2eyOMN+VQTGbBsB4cJ9oSaol
bCPW9IvoyDHRi2zLPvQpQBUc4A7JF00+BYhEi7p8l6w4ZSnVARRpWbdE/s2mtuHQQR/nLbo9DBH0
VrHXuZ0Mx0edJ599OoJIQzS7fGihUtojlIAeUxvrY+dE+DzTVPxyedrdaixlqsRBON7DyYt3F9wM
ZY7YgJvAGPkBM9dc+TpECW6oENgucLlvFgTroUOeQ83wTJ3bXq6/8qng5ZRoPNhpT5c9EUH6vRuW
y4I2xlcor9u3BVlhNbaN7Afsydl39L8CssQv9j3TmDsW3fVPDiFXZbAGy20QjK5RoIgq4GVTw6IF
UNOyFIiia9XO53m880X3lvLCDfs5kD4OMbQYoQmjaB89k4qDTvufMZ3QISHdXQRAsaRL9hJMnagD
6uGolr0PIHRZYLsmv+LFDsegY/l3sJ9DxQCOy5B9ORFdNRaxQI9Q8mbSaCjh9gzqzmJa92ZJzkum
xH3G1k+M9F41jQsgDzx4IFEpwvFzl9dpADi2zjLzgBnsO8NDC7lggbfPOtyPoG9KDCl2F2zXYAFO
1dSMcTA30MDLJzoj86vsh3V83Lh7CAzar7zV+A0M7OLITOvV8TitJSc+rDhjH1RTRJ+GjiFBWhZK
1QSP7J6iTfxzof7jNkePbnYvjtJDOgVgO2YOT5Hi54GlB+QCtQdJcV8NyKSc0Dd+0xt3IuuyNaia
JzB0i3hPgmk+L6viN7AjryfUJmLdwFx7lKGHvUd0K6Igk2BfbFN721sotmUe/JRQNj3pLA+vEHCu
ylSm5phF6kevQF9JgFynTGayyld+4GgHrkJoo3e+xLw1xMUea2Nca4pygSVtkVel03ecocuHEfYU
jws5IlZyqSK0YEPKJKESLrNBQz/FT24MkQHZiRHoIosmgLBBYqs5REcS/EY0rrtoThg2qHg6YXOb
ujrA82L3I0n7cwSFzW2U4rYVW78eioi5Grb0N4FMLtxvJHiBwRtCe8+xGvTSdMo62LgdU0kpk+kF
Wu53GDWRVd7DkYUIKhzfWfDGYA6t8GVdN7YB8Sv96ICG9RoGbGywb8EY/OBpJ5G4kGJFi1O2xyzA
mqWfkks8Ge8LkjCvDELeV8JmvNo6/oKaY3pYDeiuKgCOhwI6HZ7SZciBscj2baMjZr/V6F2fRWDy
6CCR7JiyjwX8YaM8t9btwnKo7kC2YXEckodIa7uf++tBHrXi+iJw7RcWUcwaIcw3K8XZiHNQ4D7m
rThZYL8lyaeLoUS+BkognLIFcD2QFQ9lLqdDFvQt3hGZtzZ+m6QH05o9tpkea/E8xzUIQmebyfYX
w1JzAjiIM7wzFQS3+sENQ3LGdzj9jLeBAGCYsKT4PQJnjdEXiC3oc8cxbJTeuE74aANEQldw+Jc3
Y5zm2vCX0Pl9bWKaAzQBdVSzsbPV5kew1rjAs/GNErhlj1mcfFuBIR+9QvC4AtCp5wZpG1DId9OG
wdCETynIw5oF6/cO7epbbTwFvxFZbB/Vhnq+KMMphqXFQpt2Wgc1vxEgqWfEyGkEBnTiAez2VFEP
WQD0CqVVfm9hzux67xMABoZoj+6x8gQ3YTSPLxsZ4MrdJty0sv/KHWLrAEo9IFbmAc11OY4jNGZU
8Ua3Gn6PtkZvF4BsGiNeZLi6shVSaTCDyLD2Rf6jH2avZKAjSKP7VLaYlhQVpYzHIapCIRCV7VoA
wimEKAmYNEy1LLxbwL0CAIr1bukNUKEVIpGZp0gZQa2h3bktxBk0jCHiIJ1zu84f/QMsMGDyimD8
abbpNGTrCOTdd+deB94dzusUhX54NWNY9WqVE/8ZDs+5zJxd/sbW9LsUMEmRPnC151+11P7VIfCH
ck2y1nrR5NKShssBG9qOOhOA4HV/l/H9u5Dkqs6FHx7Og2vbFYoSsz80RsQmlmaEDZWKplieWNqH
69klW+D/q5YECpD/QM30mzAOUnmoICA5jJEj7CeoRPpDC0hyZwfBpr6JwKZmDV+yeSjBriAjFk3Z
Xl3gl7phTCu656BNk+VvBI9/9Mb+dX0ooSPYVzKYJWGS/10xY2VeEJ4WfYMG4ngsCWDY+No7nD8g
1CKCONvLCvEO/cSw3PhmDO79TQBpiGVCahDqXndpC+EXN8FsdFL913U2zxxrIftTLPObwOY/p+Lb
/+RX/Zv+84/6/1DAB2HLP9PdvKBm9OfX/zgj9eOLs9+UN9f/8V+VN8G/IKcWuzsE51evMbbS/628
8fJ/ge4FOO9fHcXwX17jOv9NfXNV/l07MfJr5iD85teEj38T8cUF/hXE3FDdQWMFu8J/RXoDNc9v
9z18nwDarhata5PdXxf8/b7b6IyXDOjDCpFYTnblVSmX7ywi/ZZyQhmKt3d0LM7KazWvqeqC1wBB
ALgdRYyOa5L1t9AP5OCyePBr1RM/eX3aHt3oIPtjWf+ct1Y0q+ajegJ1t+4R+SbusbCl2EmAQU8I
FQHXL2KkzsyCYKFPnP+tX+f+WxoMWV9ZDLhvOLORGprHU+hDVLfKpZYjWlJLoHVLdN2M4idLB1Pc
0WLiCD/bBqj7tgwxL3UbLWIBk8bSYMfokKM+KfemmmNaUY0ZkeW0SwkrfgqOZfgwt0nLG0ib46gp
gIyse4U0tQxv7zwMKxVoOzWQFwqJCYwha9DL4iV/RN4CUHHSB+t6jLF1Z1W/aEZPfuaN+PWhO7y2
LFr3E7N58UIQE6rrdJQthqnU4RLFyj6Q1zbe4RQAZOSgB1gOQI91tYW5I7WAQB6xTsItNyzJyVDZ
DRkZ1QgqOtszTJENdPRdh5yyNrsMXGJ+QY4mNMsoiU/DXbLEGpr3MXZf84YwzXIUqUv2AgebukcK
RzAf3eDPFumdWaGQwuHGJ26L9C4M4a9qkJ9Eb0LnETAc3bgGuxCgAhimPp4+sOz34qQKYRPwAVuw
09pF34OZpfnDiEwTbHXdgB840XjjxxBRhTsoEDF+z7QTdyAbJvO88ZUbCErEJBugWIU+zmL2v/uB
ceChu6nHewVJpxU28Mye1aDyjy5Glhm02q3d+5t27eFqmnvZAtXLamB8fsAIFqna8LR/LuZMIY8i
9KYfViT2a+lS+Q6w0r+Js7E/YDVDeJ5HMd2bdsmy2hYLlJqdn27HYhTeMwWY8FisizS1dX1WR6iT
RK1zC0iqH7PwCQ52tSMyBDQzO56g6MK29JUHSt4rHo2oECusPgBtzKFeagck+0/bQj6Rdbb+4Fh+
86rI9bY3nAMkjzKkidUAOFPZXF20HVRIAewhnps+Qc9iwwBn+SoDUyDSKCf8J7qXdYwRM0uRFcPZ
5lfKZp9tl4RIP0ME4UOvErFXsArLJuiy7E4W0BZcMwK3AVa5AvuK8dusBX002rYy2CI/cy8Izb6D
5nUHGaq9SaEQvIdrebI7m3RQP4Cvn25ynUDLNDptZqBpSPo4pghEu/FWaFN2Ex7b7yCOEexF2YJM
sX93zv6tvBRDxzX4EK/LqwcyRdLiH+MHC+jsx3MKmYCqOfbmVLWH/8YV4D1AyghIwH/wG2tNJYqD
cQWpIBzJDn47/D9e4Tpi/TuJbCGMjZjAFRhma3yGbNb/nSugUTbDY4U8/eQPrX8A8z5uF4gpTFYD
b74St39zhb+cUv/HToDBDMm0AF4hCsNLCt1hfzipWuF3MhoI7gMkeK03nRH+0wY2661vYy84+wqq
Dnwy7D8hzaebCbFgTYhYoZsgaRNZIz5mSHfYodjbKjFmVrqFu/VdBYvPDhJVdMGeIFN5vfhQXLAa
MS/i78LkrwPkb58Ad08AaToky8jkgRPu968BXN+K+LQsgJoiuPjzV17QU8z9htv4b27a32dm/K5w
JYhVYIpGEAZC3v/4wr040BjivaAMnXgGHz8A5tgewIlsfzPK/t8vBIPHNazrOk/+/pG2cUoZxFYh
4uGQENyrKrLAoQv7/s8fkX/8zSEBFLJgmAfx3f/DQ7imI8/RuIsGoBSKsgWylHHKP9YJYfWW/s21
rrfq798SzFkIR7n+BVUffzpl+gxBiH6PXd/k63EadhLqt1VsAC3OkMj/88/1h0P0+kUhquTqkMFC
gL//6Xqm0NNjz+riEuBGNaavflTjHYHEpVLmn9nyqNpTzi6Rnsq/uXDxV6zAH5/zL1018n8RfPwP
FisbC9WKSUWlDBPznAULEvgg3kNiLcRdV9VqsUYV8pazr3D0xlM7T9tjBMi+mfUq4zpGeD9Ev4i8
uxsg5gsrQJJTV3WgRjDZJcZ7R98sdA2JgIImxCvxPARGvDhEXIZlYob5mbg++CCbLr6RPB36UudM
YvdGjHlfB+loZImyuRYpkFFqXR23QnnVgKTyyyC2+chzTHelBOf0fYT2KN1lbWhfUpGvGZjjIG1Q
J5c/JoZZ/djOGWQgrYy39cR84kdI3rT+91mI/n6kBMuWFxFpEH4JtaQvMgSRRH3RP0am/Yn3AzwR
qw/Wt2zXAs3drZsFIHZ4L58sQMrwbHKo3U7F2sonuVnFj6tI1M4JT3/1rp3vk6njwF+76YC68bEB
+3wV9w2u47UWS6j2C4BJlE6i+RvvYKxWVZflMDTmC/diSI2hMtjBQyq+D7039ldCArHys6NsvROb
BJ1FQrC1TLnlE/wFR+aijIDoS/+hiHR+H6iQ1zyL00u+gbfyFoxTVcvMMNTgT/hdWPCF7ZZl9s1T
C/0LglGl1GGZUs3XG+i/W/RQpuhtbMG2aoAVg54p1B5hZ5KSUYi3IfLk9klMWQvAq8/pRwGcfsB5
d0j4SnbIm40eMBgWT3bCGb4PWrIbWQfu0ngAkLGBvHppQC6eKuRcMWLai+jpZE/4MsOdltkKVpEs
KE1pHStBeEKaHItherZ4ahp0hqXrbgpxfFxMAfq9DFH4llzm1o77DULhVxFuCzIrATU1C5RBMe7q
VHX3GB5AxWmQubt0SCGZhYVD3ZgZcKlGFQQt5wjdeqFAVOqjmZ0vdivCNc2Z4Vd5V3S5PFpS4OUx
Tc66ZwTzbNHe4o9L0ekZMIpZZYQptnie435sTNiCaZqntF61sO6ArmLcy6AMeL5rHWJTSkyIdqdn
H9Wf0i4d2tnlYkfIs0ArhHcWyoThx+Ij9qUhK5m9g0uK0T6lfjJ8au4V/BytJDsixGCiNZR6IxTn
rEieU7hx+8scTZqXRe9YUstUDd/kNsMjXENIXBAI2sJwH2MnWyvEUSK2swxU5h0n5SNsn2O+fJto
oeJdH2pbg8Wa4a91xVMXM7pDps+iS6Ruz5/ojex2sWfswXNW3a8w7GB8jsWvMLDxYfBZuOsHLz8M
SplPEFm2Sdpe4+FaEW4L4GssVN3DxIbwSySvHCAV8F40GWDVmCzzwd+0pvviiF16JATCOdBZ0/am
osiOZSbGDTTYEPIqIeh+gAgWVHJ4rZJcceruFkTPviNeNP90TgaIhlpNtPdAFt4vBox34iX9VoZK
slOfqsD7zHQXBXsIkLwGIH1Ba3gn1rEW4Qp0DamDwB47HHLLnm6jvsSbe+OT6D6Btk2XABFiP6B2
IPkemrOCN9i9pati1vl2v3rh0FVKkP7F9aqNSqY9tU8Y8otruO/ivgH4xn7ZWYIxEgjJfVywx6d7
pL6Oydk30xreoeBHB00Qid7VoIFnKPfiHmJOcHjOr1iyFvLg9QrigpRMK5T3sZVQhA6jeYUBzZKp
lv4Yy76eexHX/tSrDpqoEO6FAcp8cNHh+oyfe4LUKbef/rAu4mPGtlQZFuPomFLbpbv5f1F2XkuS
GtG6fqFNBInnlvJd1abaz9wQPQ4PSULinv58pXMizky39nToRlIopMkC0qxcvxvy2TjauV87e5iK
0oTpkg872L94yiAVg/Hr580Pr8GnlW6+pa4qPD3HC1F92fhlSLN3MDvjPjX9KtnCUMtolVbuU60n
GD15La9CKdJk3WCZtG6Dfn4OwHKWk0BxcG3My6QfWwXat8oIVr/rCTXbaURJ30Z9cfXVoUytrVcs
0t6YTRrYT2XQZ3Q+E3ksVaJwvuwR7B/g1Y8KItS8hF6ULbMcH7j75ctVaWZZs/Wxq3fu/B4O3msf
t2OLP4GlszMN2GpjVpogJ+6A4mupU1Gvg8xtHSQKJtweUQ5nbmCLsxftaMV7a7zIpsEMb6ABefe1
1JazWjw5W6tA4CGbA+kaHHaYQ3vJm6f4rjcwkec6onEwBSjwFpHsp7GdrWeEBpKLFoD60Yc2u286
ZCbX8yDs5HINV4cZB+KHSg6hZOX0WXlMXO0O68BswrsyGa0QL5C5klfzVJUJAgIwuEj0ib5QXVXX
4jdthHm2gkJSwiWFMsH6DhZo/e5SFhFuuPH9ALUczXKBX9Oes0HtwTib6kaFTbfLwAdeqsRKqyin
6QB8Kgb0DKOoXhIw61d0lsrHCSirt50RzPma3XY4tGhcWCUefCZavanYJabSd/2SDT5E2hRCnDPM
idgW3QSg28CFunf6pebNTjCoOlZf0mdwHeI5zh7sojO5EsT2xsuteLPo4JLeR1Wx8yvYR5HIJ8qR
C2OfK3/qsoP5i8A3aAEnAoD27YMyByFOReiNfQffPa7vncbx5abQg/lQpa5R77qQ7x51JsTPG9ee
wS25pNRbkradJ6wa79mmRb5OzUG3e7Bsnb8WRRKON8gi8pXf1eRrSsMJTlmCn/G6UaXSxwbpFW0P
L6dJgOCIXw1BceYwNWHOA9caq3jOyeszi3KFv3W1moq+rL4aU1my7kjRoKfTjUW5watYIiwrJmdj
t6iKvxlGKzbVuJgejSpp7h231FCU4zF391lgG8VaqBybVnidIdQ3I2xnWjbC7cYojt+4ybdQS50x
fx6xBuAYg8oS3GAlkldHNUGuw1gisCR0zzo55LHJH6GGxX1dQpM+RJD0zW5AAY4DuaEKsU86aKiH
ZNFFfdUVRY4H7dinG7sCJbwX8QL3hw4f2rtgqdS6MupkG+JaTQUl58egq7vhwXTdFV7hOfZLrVrX
9GbWY2LvQW/TmxRAZRePYbpNeoQssfCSbcLqr6JWmw5feJr2k0nnrcTqb1k3iRecCgFD61drDH5k
DR19tDZzd11pGKQ2uUUOuBF31XAe0JkVwEVWEe41hhc3aVibX6p2kgUbiZYbYxnmYwVB14mCPnTK
FR3Wad6OXueUryP9kzRqm8qCPNfM4mT1HSaXVuYMJ3NGWnAdFg6yhQlrwm85hyuFgREmh7rwCmgx
kJ2P8Hi9uzxeqrsJsV3who1skjyHZi3XVoddAkea539BJqW26CWWTYmui2LCML8YE04+K7rD3Xmy
rbqIqqrzjlYlApoOQd5sEC1V+CLmaWBtg9iwV+mcLtNBDpSL26aREwk0ixF/qyyUWnDAa+ML1yi9
rJxMzsaDT7SAT88pg17Ju5/f+jwu5h+WX8ftNwHHNttqvzL0GvdaVT246PP2Q9/KBoVFmFJr0cZd
N0UggGPhzGwsm+CdqBsmxGFWZz/queKeUGFLdTXTJDwYKLKqKHBiIzhxYgz4KoRJjqV72/6qnYIK
ms5mhDfYAcT8qKHTw2i3nU0dojdZw1MxDsXcFvBYU0gYePvfTlDCH2W37SnlOzpDURYOLAAYXH11
u7g9nWpRhPMSUUeiDrGXJOa6USz+ebTy1o7GBR+ZoM1rREq2e6PNmTuUU+lfZeaWTyw5rGZkERy7
UFpbI+iMXyJhZa3YmufDaIbxeOXGaUuk7SRtqsa5Tr57jtS7dlmk8aTtAllh3gSxBR1N1OJSo5pw
D5ASIVXJ3eFZhuQzpk0IdFxMfblRrkFiDtcstVZ9UZy60jKDDVL7WoBIIneL1RRjlrYsc3IojdTJ
VqKrzF011i1AZHnhVRgeWOhB5W1Sn4LSa2z450q+ZhCmy5UuJzlu+kU39anQy3hsUsueD2yL6YFL
VVyuys7GOl7k4/yd04CQgWKp7CyaUtO6grDCvSvrsDjv6j7deuXgo6vsx1VjSq/bQ8dLx/tgcnya
Y56V32GT3X5r/W64RoHs7mK/CNcxjKIpQq8XNyd8wsdXUs8HFfn1NGprTSJWz7aZ9BNc96XM21ND
F92/6jHBqB77GgJ71PM9fTirsni1uRQXK2qR4X7Cwv5sTHH3NeiEOW3SyVuOSWpCoHBL5w3mYaJI
hKvM+noZR7NgGfcqvfdi0/I4Jh2Ip7Y2Zkg+Cdh465jTTQEhcd85gxovdxOshJP2IlCTg/ou60zf
GoaquwNdx+KbkzgtvJoLzaAO0U5ip1dcu226fMHeT/lIaUnM5KKKRelFFPhCnoEFiYJjt1wN9Ojh
ZQyEMaKSxaglijsrXBsenBLc91qOAATPJzsfIfnjiVBs+86lZkD2Bw8FYmcfhgNcuaHfzlNe3kvk
UhvTbP2NJr4INmltBrtwSJOvOd21RzlL9EV1DGQMKTE7N6oznxU6sG/1Yha3ZP4Zm3LyOuI4sib+
Yinp06AT7TGwMnWTLg3DTjJp5cZJx+El9GT2q2xK5KgQlqdd6KTzjYew0uFDqWmHs7maYRygK5ob
3JMKF3nsE77+8xXBcNl6EYG1bFlybrIqsWZaVaP33YOLd13QWyexIzHrMyVp80UPwoHBwcNH1dJR
ADl2nODYNicSDXjvctMEFLLg2pJr4A1Tdyqyojwxo8V6bBzoi41uz7bViMfRKR/imjLBpbsR5Xir
hMyNEo/oyWyXX2w04iqHXOkQLJOOh5n6HY7vUtcvndIy3fGnOTdFahdyXSmfVB/EwN8D0y+QbLfN
YVx8Ma5q2Y0CujB3kRjY/AsMNWPfTJIeFSGtGk1vZ3BklHa8TBsfwo+ksGu6NdknwbNhYOVAlFjy
6qW90xyszoC1VrRefZVZMliHZYzL9JB4xdnIgumLoZLq3mtFsnKNZDqWgDWnUcUNk0744qYh/m8/
zHZxr+Le35gASqsaBzZyPrJw7xVIl6KAy3vUcd+r1l7vjV+1dqGY+lbn7fOJ77VmErh6m6Zm4W+k
aYQ7mwPFiMaJH7DKyFB4ar0p2C0CGpAHYwf0b6b+bq38mGbdsieEIz+oKURo0oR2v65HNDrV7EyP
IVDOGRY9CMvoTrG3ybJKomx2jWWNFtF+0OXo7Zahm+rVhPV0vcJ0nEhsK6Zj0TjtCjVo50WNFpC7
RgjGkBsa7DP410OxrlLiYh1lzj7JLiEisKbLed66FNPZsIKUa3KrTtDTcPmSwIdxCufdHdnXcOCT
dkT7lv8JY+LquZxzC7c89g84hi7aMFvO4RoaM2c1LpR4B4iQ5MmhV+7PpCuaDSd9/VW73arPghyh
rLCHa7lopCkUz08BKvaHSjdYg4gGVuX3JQjly6zgW20JnTXLO14Hy2eSAxQKMaHu6nVQ8lf8nW5x
N/AA/S69QeoAaPM7x2r8i3KuN9HGJsJ9g9Et2Izpi66VzcVim8EyGiPqV2tjzoUZrkPR+jAwVVyQ
zjJwHPXt8H2IPb3Bme3OEXnSrjrJTQodyzic9MDS8ZEjrgbW1F1Xu8FPb6YzNVewuVe9lS6vYR07
rzhJj/c0wbhLhrlbHwNWl6Bd2Wm45G3BFZoQdcC4BcBmM2ZL9gAllkgZYjs2BDnF2VaCS6NIKJkE
GwWeBFXcT1t3ZWQCjjM603KFyCM5e2omskiCjlP9MvNQbGDh8hAvKpLPxgkgL6/wVJPmoWsA3rcF
JB2YTGYps01YGT/6WccL+rfZ/AnJ1hAbAwfIVS3GdEvC4HIcYf2CTGKbmu7HWnVvvlMR7eI3zrrV
TTbvZ4QuYzR29szKNgd1tgwpbqeSDxcWpt4UYTWuoWCO1EOij2+cJrt4xbQXNrpZ45x+LbPusZH6
zQ/UcL0E1nzvDGF2WmZnYZcVQGtX7i49o4bP93Pcl/1KOdTjO1+5+nXJat+/MvtqYrdt2uaanvxM
edhwaZqsJD2QuObU3J9a75m74Xg1BvW4QTg2DXs0Hf0PSVGJSUAYoNGUTI1IjKZe43dXr9E2I35O
vWJ47qmDv5WNx3dQHlfHTdHbablOgwY5p29yJ7uug6YO90rlmY5SOekhouxsr9MxYPelZCONJF/m
+imsRCrWGa3+2ykdILMqbbNxtFAkkygP28G/sW3sIYOh97sVDlGQh2tA2m+WHrNsh/+HPlgpVuGI
IPL+rYCLuMObs3gzyEVBYTpa4ipe8snccnmYxx2WkrcsyzMaYsKXYEjDoJnc+BAq7bjbELlHHdXU
yeHWpx66xpHBStDMy3Cdy0S9ymxwkCB0gOC4JZDUypUnXFkaUUjU8MmeYZK1KA+WvLPv7QawOB5y
Bw02v39rjkYVk34aUDbZg9XN6yyNR7RApUNj0B49dR0nc/CDhubPxqrOMa47LmK/wLqd3awR2wUo
vtwkflw+2L2jd5mysl92ibs5dUJM4RkYlYOu9eKZjtQprE5zXuQuSyFNlqhFlwhOgQznLZFBZa64
9kzPTgzfAgphkR+FXSNE11CH7IO1SFPv9GLoYRWMnYLoDD+wwA1V9wUBHOgJtznU52KjIJe3q940
BqTGZYcjJUHWy7AFYMYpFUAwvg6S0MdIOJNFh1VJaZ+MrEdwF1bJHO7Tiv7+TSq8cI4S5U7kPQVz
9h3TpGqArldlp9whBHAdO8ns7+15RoIMT8V7g+IgxkhSOXnrMCn1DoXEUpwT0QaP0kMLvdLM7JP2
L46tvkzM4hCOyGCxraTJkkRVKr38zgp9XP3p2Wta/7yyiEtqO75VaTdaq9Zu27eBNt3yo+eiVd4N
1L0HonOsaV9DGOijTlrWmWQQD958QRiQcal294lji24fNna86nsSsRzDQOMae92DFoVL37w1xU9s
o9LtBOHXiEISBOjBT7bUK9NL81PJe99OtvLoQAtzS22SXTtDHy+7EiL2uUssvR+hEnCNUiERXbGZ
3VHWjTe4zwyklYtJ0lAwff4rb4p/1LPGuc7IIbmvwGqTLlJI7qad2VSjc8TewVinXhc/13Zgrqu4
VsEJ2gw68aCnC3+vLRY2crFgeK6WmpIxWVKD0kAk1bPSczFvilaX6WYZDCxSdUL/NNJGkj9ninYA
e7Nn1FFZxuvFc7pT0sdszH6B7UtdBiBAzfTGYEW8gfTTPhiLoZ7KSroga5xYqGdyCNsVir2avaLf
DV4QbErPI2wKTSQm8A3twocerem4KtEAWyeEsuGvsufmio2AFhiLxRdWLaZAc4YgkuSGKF1kMEQJ
bOf9VOORQYiDnx7qS4grr2ZodkVStF8qd3avY23Ig4kR7INpQ8Nt83KAfPczlNI4Y1ahtnn4A07p
jLeiwNukpHMwUYBil12bjQEcI8yfnRjDdoXBVkDSbx3n9pG4zPQlj1NS3TNdcjUzFfMZTDl8oit4
i/XWI5TpolmTHxC3JKdg4FXPDQySftJcNGR+rNK533eN50NT6WZ9nGsaIScTp9Rk6+AcrK5kP/by
QBRkDWTAp75xMKkdNrUeEMiEmAtYkbIWIzniBwVCWNVLf3Ji/DK2fPGM/hlXivLWJP8qkjXAEFa9
eRrzI1MoxdMMagWjRMm9CWZ4314O3aQPmHleKAu1CljdXwH6RI6U14JxzEx1NpkSEwVmvViPXZXX
twPRHQdV0HfkVXF72070RosdFrqcC9gacT0bMzXnV0IM/qsorOxIhHs336qmvxBKJ7vFvCIVV0mY
j9m6GpvWgvmdtd8K0dbZVqmlHF+kBLNAbz6m2U5Jm8MW7W6zwYdgBKqja3OW47Ac04uI9lwDz/Fk
QZ+Ud5i4BecMT4r6qsznxlhXtW88LZ00b80Ez+LIrGgbuYihzE1tLrDOF8uzKHRCb7qu0DS+2Oal
FZ4YvWdt7Lr0TsyleEsdZW7Dudf11dQL5xsVJ2/IdYVUe7CuJ8jTC3hOafd+1FWdvyADC4J+nSdJ
bj22lGJiRYSHaGgsLprxtDGtAI4SD5TAC2aCCA2269IbjGfyQVo8iTlSySUu5298OHGd+V1efC14
7MiqMst4ABQtAVeGIl1o3Pn2w9gHUPCRP3XrAgejEhW6GvML9jQc+ipMiv2SSKJuSVFbHnMyWcp1
OU7TUz+TSSfJHjrNtKvPoOj517pv1R6rtUod/KqXxT5VNSywCd0m3EF6lFU8+2qD20z+UIu5DaJR
Fg0k72UMHyqTcuC67I2xvCdyxk9WFa7P3I0x55u3UBhkucUKJaSRWCelSTXie78MSC/loR9lD1hT
sT+ubKwBDqjauuabBMSZn/CgFel9F1fFyJRNbJS6s0NL3w3U+DQMiA3W8ZTVT904hdTIXUAXHXTd
MKI6o22+XYbQSM993EugL0SEX+wkqQ7SXNI9jg0Q/gkeWJ6zznbgPU7FQ+pK+kpOPMYG387TdNu0
ZbZRjjxUrWjHSPPUj4nIbgoXs6X7NL1QpnPmln90ObIPGISLDFJ30HAnTXn7EaYD+g0GZ38jCjLw
uEeG3jmz2IdXY9tXd1jcdw82134n8oyByLe49ySSWzHp02hZ9RaxefLFoxDq8P+L6TXmZmZzwenm
t7YIpL/S+DEMq0RxuKwszu3paCAP1ivhoCVfN5PO7uyktJdD6cZt89Iu+XhTZsiUsZgpypfahIEQ
maLrH3vXU4+z59vAwJ40aPZnzVWwtCpdL7gUYJqBFaQbzQt3iFVFWBXNJKmrEw298sxvN8QaL/re
+Q6TXB2xrFJ3wqMwsZx2eZaozq8b18KaCsh9LZZyuPJomyCeckEOvMhFbpHsZs9ta0wgS6SmqDXg
x9/neQ/yib+qdc5rbf1wTBmm6zSzh21RQur8klED0vuc4UVEQI/+vmO9HJSb4141Wf5XIXVwtDHF
pa2uTCzN6jYudiMKlIqLYGZvLSc3zwOOHDsr8/A/q7LZeYq7kh120GxIft/qFGFGOoFaVp3YW9rh
kpXVYd9u4M6GGxdw4hdHloC4KpFAxW5evnVaqWuoheldg2NWHjGt6iby6P8169qACYkwrJcIKK3W
uusynW2zaphucGW0XoXqxcmbxCUvhj+qBb2PVzUee0jjWiBErBnkdu6amVlCYns0jCYaH3vASeAK
6Gd6oVNUE+tFzEFUzbI/KjtNrn1X+s+m9nJgBkvfyFGH+ywpwDtLMGjuKyKhgQ8wVlOTAvz/YC3F
mwG/zLtcaTpVhAZs2sSzt0klzFs701AoZYnpBCoY+0WbFPcmU3MDpzHApy1OrepXTMQ2X2KE63iF
qVWXruOS/XhPkQ4DNh1z81CS8fpA7Nf41a6zpI5ojHZU9Umo7Ls0i2W3h8eHWqJ3vP0UUudGLj5o
zGjTqO5n+A3AmXmb/8Thb/lidS7ICA72mdrTrpyf2gUR/nUKAsi7cCoZH0Zbw7gdw8z+abMMd7Hp
kI5l94hSohoLiHsUxHQdILKIe2xtciopum5E7VpDvcUZy+Za1JfWKsns4KlakCZvvEH77aZDL83N
rKr0uspRpxziMDHSNdF30thSUUi1QoQ+7+syWcrHOVtIHCPD6mRR14XRXLDLbRuOtCO8Py12Jblh
dy7ilmsyB+yAzqvoEq43Zkzdcvlw2xhPs/qWPmeQfB2W1mKhYNYEuAWKsE6qIbnWWQdZ2p7rfiAI
njIrTOZuQgdnuNNBo7mi6xzQSGOJt1wijUVg+5MAV2CnQvI1kO5S9sPGm+WO/aK4iye/yK6KpC/u
U42lDa2V6Ujy8/IE2p5gBWgST0L/0E724J/JozQy1hXu3TeJ8GhSQ9QjF0pTp+dbvza4wnKpZ10s
vDC9Mqie19NitJg1Tan6rjD1r3Am6IevLh4Umt+dVndd04cTys8C8wYa380mAJWo7zWj3jtzXR1R
9/s3XGG8W91P6ixwscPxy6xBLIaqQ56P0ikO+mJYLVqGl5q+dLZ50zk+mlq32uuAfXiF4ti8Bzij
8dvyZzVoR5z4MHPYDFe95+nbsR3gN5atspOtwh0W9yI6C1WUxR7Zi8LRzZ2dO9b1VBupfYRb10wH
28tocaEeb+4MRPSAOwNLBaQ/467RqttEOS5rY6x3OfXNUcTp8harYnwg1M0FgV/c8aRCvXQbWSVx
uHJ9CqwtfhsEeAtibg90rq1nj8r7Bcr5TIfetYEdnFa8IRhfcAWkH9ncTXIqNo5bDJioTbNzNRaZ
Cl9wBVOn2l1wKkn5LAT/ORViXdUbso18nYN6mWVxmw+8oC1lAj7/eFHiHdHQda/PoBDp/ACToFSv
lD2qg2rWpntXpcWvDpUQ3lShPaR3XOWDYaepZ9Z2h1vGyhycEHs3hO3V5gLjIhT0gokuPTSce7aB
AuaSibuuO8sKh4XeevKFni7ismbDGze/QO2T7IIu5x/WknhgADaaMASwCXBpR4CZlmzL1ZDH4EPE
juzCBrjGnnrDo7VOAVDQ6DvlmeWcUAu0KF0hxj2RpOU8O4S4rAvfSn8EFj9lr5xJdgAQiPC5LQo6
U/ziKT3OQTe9hEuBH0cWevgIsuNiczRwGOI3EajgR4IirDjUY0MbCXYiktZL6iH2VhJVG/nClDYi
GOfXvnbyb9lU229tMHQI04o6+JrCbOqxTJWVAs1Pgh8ojcOQLR78hRbqiErUgFPN1mUoYKI0r27z
fkYKIeBlYF3iz3LZo54Iz7QwoYFYSZA9DKSUyRs81Ec8LefcpWAhnma4rZx0uUrFMH03OVd/Evyd
zquhsNh3mtC6zPM8mF4tKZyHuTUEIU4qy+L9pTwjiiWltYRlJyQFMoBrkZ/gotVWFGNvZK4zK+wx
riniYz6lhTo0HfL0tWajniO86XFEGivrslMnA92Dqk9Ccy2dlvxkyyGBerOQ2zNFRWJ0z7aenG9p
TYF/cYmNOUw4WvurLEaEdwA7n859YWBs/z/9hLtMrQa28KywmzVeWcPFoRRlXUoHmhCJOtgJT+en
eUrGNyvHmUbZpvnl7+zQj6xenLYhpobEpPlwiN8RlZtRoOYmryKyuvs5s64rFm7oL4e/j/IvRFuw
SDMACA1Io3XeEbpNLOiNuc9B40k9N4mZDPGZa27AcqVz9/eh3kn7LjTbEEVfCMfedU3SyP+kKcPP
kmVX0dFdUm5sZvxYNPH570P8yzsLfdOjy2PzPOb78EHXlgi7C4aw5Vn6j/WyoYn/9yE+sqADzJ9M
BHumiybLeidFKNIGLkzaOoDSI0ZYdpQVOxOa7JLan9CDgw8c6MC85CPZsNQDgRv8n+8Lmx07jLMG
LomMo5y2Hg6sXBH23vS9Cq6y8FM68uVb/0lG5pXhMg9HBBY5wUV/Dthgp6rg2TpRV2IJSvPQFFe1
2mXhdZ5dJ7hNAPd6n5CvP36xC+0ZDpvlBniIv+euWwmgJip0kIvh3mr0fqj7ra03f/9mH2deaCJa
cQUsa99z3k8LGZQ6Ux4ltAhvJ/3cB58kur0Xc1qCD8SMQ1kAE5lp/u7NdfRP/Ul5HkJxvWqFuRqa
l9z1VmrGL9PCVteQGB4Pb1b33HExprd4yHL/E43uh/mCygBJBpuF5QXCst7LP5oKWneI79Jsu7cN
Dg3a7O/nHMH0aIg7q83XQAmfhLj+w43/Y85cBiUx3UNFi6O3d4nc+E3V4pUh3MtU0CTPwxvVvsiR
aqBz8G01mtOMTaIevRsAOXqUroLn6PR3U2CvOrs41e2y75LkWibT/d+/9799D36V7bIZ8DLQD/z5
q1SHLNpCxhPF/bdGOkeTGszNHSxImuvA06uEJDWj1k+hVd4ahJTWlf3NcsQnIoZ//SC4lXokmvA7
gncfxLdA65IJzmxbQbl00RSHJRZQaM8DsS9owcD++f73J/+wnV8+x29DXn7Sb5/DUjMAPrau+Cps
pUvHw0yjEbBNq3HfpJ+s3Q/L6t1g7779hBkP9AAGG2DHcGADZPpcJ/7+RB82CAZhZfkuySk2tq3v
dkEIkTOOEjYZ97O7ATTYYSHNXd/+r9s6CT6+j7qWDSIM0Mb++eIS3+h7o7djqvbgbq7NXyTb0hup
uqdl8Zvn//pMIZ4v5P8yEEFNzrtnkpXdGvg5YUOCW7agWErs4ZlZ/MmB+3H+MQwxM+YlVQfVzuUo
+20yNH1iDXgWkX4hnvt8W4GV1zAEYCfrV1/+P9H4/yqo/zj1KCQEIpqLZAf1zruHGvG97kN8y6Oa
USMn04cBp/tiqs5FuGyGevlEXnX59X/uPIyHYtti6+Hv71dXlgW0+oSFo0rzbfDETTn19zU2buRQ
fBKi82EkJELMCR4q5CWG760CjAtKVeeeH6W48PNfNvtkwNGjze2AiOjPjAkuq+aP5+IItggPpMC4
5J4G71aVqSalYeKxhDXGJQ/C/TWiA6lN0D9/Uw2v9fDfQsN4uMuIjs8UId3Scd8vMd3iwZYQnovf
pINhBTJp92c8F/91IQekqlLQeDZLGa3au+eizTRbYY05t5puJvnFVTF38k+OwH/5UowR8K0uAROm
827fB8iSAVJhijLjFHCJd9SVX77M+vnv61dYH78RDwJCBL3HCjz3XdU89PZMHoFFnYn10wktcr9u
/XY6lJOdH2ft/ortsb94s2L0NtT7YkZupUBvNhZWLp/Mzg/rjiBG4V1ygGn1UeBcdunfVvnYtWU4
EYAc5ZYzQhwAbw8qx360naE8LL1FI8LR9ScVz8cXje80ngQuIcBcU94Lch1NNwekA9D94tWlvlvm
so2LU+w9/v1Nf3w427E9pgyXB5iE7zWUyey2i+oh8jW87EHimJK5xwq+hcS3J/z198H+7aGYm47p
Ob7DuO9mD/ZYYyZCmgFFKe/Qbh6QPML7G0+D9Vl43oetmUvQJdLV5MFw+rQvz/3bRysSmzwGIjQj
QrDXTfzcte2aO/sKRvKm7r8DCv790T6cohRDnFhIpz1gJObLn+OlgjgCO0/9aBkcdTTjqlyDGjZX
k1ENm78P9XH/YqgwJNjlIhKlGPlzqKzzEsftCpRCQ1AcBP2/KCNJeT3NXpNGABLeVeLPJE166bMP
MP7JNvOhKOFJmSmXXYAY5w8zZhrmApKCxn10CEFJkKq1n4QMvkvRvOyXfw7x7mVKEWhfKBjqVSbq
PU6wmMXOjT4oSF+rdgZ7tUX9ozCGdkX0yq2tzfa/nn2XX3DJCOO+xuFnvfsFVRnHqTPwCzBbS1cI
7k+NR4BIPb+W/zGJ+/8+LSwC2+PS63KreFcZwRKeaeVR5ZU9vl7GlRleV8R31d1/rcB4pt/Huey5
vy0JzJ3RKQrGAfVaj+I6BtXOcEtoy08OiX+bISHG03ZIoXzpffw5UBuXRUJYJWV5I86tTL5jUfvJ
s/zLckNsxzEnuA0K9sc/hxjTAp5bya1IQUaLOntYuRYmZanbfjLbP2qXCRL/faR3M2FC1hrg2uVH
GsfqOLtbmHjpz95wYDFWK0PRp9BvHdxTz/hs6H/Zwxja5QCgOcU/vHvIXKPBhVbDfVM8Zskt8B9O
8G13N1o7E3DNyU7NcGVOO4lOjZBQdQLs1+HWLaKlefv7nvNPL+TPounyGv7/b3n3Gpy8z7Bj4TXw
W+Zml/Q3jfk1xqfAdk+IED13l00PZXyM8wGQdOMVW6w7//4b/mVaURF4BKCzr7tEsP75zcXg2Y2n
eB1SmfiYa8mBBYfi74NcnuP9cwqHEwOzILoN7+/4GpIoemh6uOhfflkkQcDf/YlwbtN66X8f6mI5
ZLPNED7KtfLP52mTsXVkYXsRINHLkM1n2blH+F7f40LqT8b6uF6oDC+J0kQ103p63+s0Rqtt8fVg
FhMI2LbBd7uwUBqHX/7r22MYLkKWSR9SQCv785HmAaLQ7DKM3w+ndKpAoGEkN/OG2+cnjZF/TvA/
v9Rla8FRxASmpvF5mS6/bWehY3StHFL6DPnoB2dJ1/+QWLYxvpS9bPOtnYOhbOiOX7z0+ikH8Fs4
rbAvHjGzS+bsgFDTey4RZvvXsZLjT9yXwuWE9AA+vA84V60bvKaRTSwAClvQNMIKY6RNa2/J3GcL
oeSdqcrwiikz9dSh4/AoU4WMZbK9mlaVvOQa4BwOMSXN1JOPkf9jl/X5F8CM/pCT6/gTT+L+gGZh
yj/ZID/uHf80Ni8OaHTlXPPdeiVYcbbbDGJI1X7D636VBz/aDPuj9ibPD771yY7/sYq83BTxOfUt
n7n8z4H+27eggLXhTPR8i2DBOig+g91FQg/XBBRH9hL/59P5/5B2Xj1yI0sW/kUE6M1rsUx7o5Za
Lb0QsvTe89fvx969o6os3iI0+yBAA2EqmC4yMuLEOTrUFSoJR1vhjWoLSy+btAMriE7xXlSQgNoZ
Wr+3Jvr2sxVD5y6HX0dRDE4Oi4YxWdjPqlF1tRHFzibLv2j6bWSurNLS7/PqJY3GASCaE1xa4dBr
6Oc0MY1T/r2hxj311utfH0nYWP6YEOZKiqSOBgdMyPTYUJvccFpcq0WCbs3HLAwGCBV5OG2+kDVV
uK4mEOuRVaNe0KJoFCC2oWlrJs69M/WAIxPCrm6mru9p2bLptER0K40H341yuYfOeXR2dS4PHy9P
3sK1Rz2RjWayQioKD0Iok2dAZFtYgzcA1DamVtxAYbohJwe/BNgRCHlAsHyEzuCDjkCAHdAFkme3
OU3QFv0Fiho9X/6e83NmUtqhZduiJcaxDCFURA08SkJLgqE60z/oiFtlNeTpeX0VTcGbPSkrj5rz
FWXctFNQPrAMMA/CivpxYUpqK0uUf1GEimrrdw9H94ojP7+aZmoYnp5kE+Y8t/BSox7h5T7QsI3e
fQtzGai5tZe0fGUlz2cOKyZIfFIxNleTcNLQt9VCNA19t6iVH02RQf08fhwki06gqs9oy7MPl5dq
aVjQX1qkSmR5DidOr6epzcZOgq7LtfKPWUH/bGjBIbfmoM4PhEM9QoeMChivpp9Vd+wg9ivfof5h
dXDeIvZyyCBy3ql+/MEyemUlBDt/es7mbByVCfHL2as68SQLunDoVQIbajXvDdDlLq45f+1wpeEm
TQPSXTMwtpfn8nzxTs0KpxDcFdwaQC/cqB1ugKLtadG7QVvyfhgaaO/7lYTP+dLh8TVV0Xji8pxX
BXOQFmQ0KQahC9L1pi5lGtjG/rZQpZX08YIdrkriP3RfqUNrwhbRYZorlYriVWRD1jjT68l3cfJ2
ee7mjz0Nk+b7+I8R4QqjGWwcE4JXdwj72FV8AM514sLC406Egon3Oxiql8smF95MiNnOPoOdibSE
GKl3YdEDOhxCHmXhc9Cre51GqaGSfyiK/zzEHahg+TNgXBJ45TbU45Vb+2y7ODzZZZhBOQ8KVap5
Fx9FIy1N5QlS2VBdyl25aXrrh5NZxrdSaxV4pw3gemU2fro85rO1nG0CIuCNpHPf2oJ/GXoaPSIT
susqghjQNGAFwi+HO7/nWFw2pc4JnpMlxRYhHdZsE7+szd9yNL4gQtm8q5XQHf09fBmbIANMPb16
CWwy8WubDMCe7+jyug2SeardFGzbcDDTaF/E8rXUPlTeL8u6NvqV60I9uy/mD4P+lJqLbPB3YRKm
auzjUjdDd8pIiZMAi4jInKwG2wvaLL2PxzxE2Abej8oNJbNtrvJcNZ4C2M93MpJB3lUa2n5wU+GE
EJqAg2cLNFF97sFBopLSjQVd4MiB3SLZkaGKEwNyRtOtJ14v01J7ay1kVvaUIRFGuzznZ37WkTX8
Ac81mRrWWaUx8dRukOQqcgvSNXc8oKZt0XuFi0anfAVluHn1L+yRYuPgkuWjLHK6xHE1dUptAnxC
OBYdiC9+qMLssEe48bKdhW1LSZ3KBCEuB0Z87oYJTQ2wEzGusXzgZP6A/+XgS/bK7bs0fXMSndtQ
5YBYwolkvaeA2yhyk+irYvzsur2p/SyCFVe3bMVQ2IM8q22x6ocyrhK0IaoYvnzdTD8nmBD84Sns
fv79nOm8CKj8EbPgvE/XJkoarkHPCd2IW+IghRDzp6UehhBPRflKcKTOCy2c9ffYnZuI587ZWY/I
z+dWGEeuGvTyK8wRDizCQaQ8D6MMTHMEJQpfoKTK3+ust/YZMEEU//zpLgXJaz3RQl2kbjcR+Ryo
8IGet+Ta+1lDh/BxCvzkh2XVxhU0CQBZx862vqBkrHz7+/kiyyHjkmUkn0whX122nEek4UK31cet
FwBnd9CG8f4aN8QRPTYjHJlM9WJyupgB8EY7/5WP1JcRxzRivl4ez9I2M3VS3ybVdiqy8/Vz5H4d
vYRxC2FliKIsqv/ZoOufFTsuP/DQ1X5MZoADvGxx4ULDDiEXORz2tiz41dqJNBYSiQJeI/QjyZ10
z+J9H7K6od9BRh2bXNJKqLcwyv999PL44e3zfscfjVLybKnkyQ/0soeLsOzdlHfAaKdXSEyuxEFr
poQQxZ7IkZQxSYo4fy1o+QJtC8b4LdBXnPiCszsZkjCNcMI2hpZhB+Dq1q/rndWEVy0yF5dXa8kM
zKcE5Y6jEn8I+0MO5UqvQF0zczaCp9WDR/M59GP7y2b0c8+gOzw7TVCFcKZZghmtq/IoaudevOhz
b1YEkC+XDSyMY64x2QSm5Nko+Zzu88Ir4sDMUVKAyOF32KT7HCIOELsrV9DC5p5LvTA74d141Qrn
VobAMpBMAKWQKtyRWKMmAeFY9pMSF21C48rinMemwOHmsoEiwxM/R8ano6ogzovHLIbsms4x+C0g
ap8QQsxwkntLhTSuhUSx2gXZ328+7OokPIkgdOhQT+1OZZB5qKPHLk31robCZo6khG8pu8uLtnRh
AP5UyMGQt1BIXZzaMevBMdIqi90uIeoqAhKez479SYf/DTIAagNNuCu9G81HjPUVIoDBfqmg4uy+
FcWtPkP3d0P7SOb28mctbFaSdTJIHKJjsDLCrNMFXxohPWoc8QMdl/TJ1ysLu7SN2EUsKQ2DkEYI
TsSZyqFMciygbbYZadeqHxtK2rCC1GsgiKWDYXP5K3ji+VoWohnfMk0fHgLoc/wCucVp68fGNVSm
KyNaNjMnfOanhSHGZpOv15qNY3T9fHJN6rhGbG5s7fHyyixZwU9xuYAc5t0iDEb1AgfgBLD3vr4z
Zo4u9BC52y4bWVh+kzCTEJA6FuTfwuYv47KQtYz3p9W2VwYdgazfSsS8MA6GYPJmJ5Nk4kxO9307
+a2WVIxj8rpXmFb2NZAlGe2xyyNZMjOjJVh/yt+mmIErUWxrI80C3I7asdLeTA21AntcOS4LN+I7
JuM/VoTNPEKdPXVIF7rdCAcJGQLUgZsROSVLXnlMLo6Hp5rJ0wacjbj80BYro12ECa13MWpCwxbp
oj2C2YfL03aWhQAfbHLwOaBETmcRjFapnt40QeJ6ekW/JCQQVMJvRge6YSSptkXZbNv297+xCUAV
oDVZHNHjNl7ljb6FTQhhUbAjIr4ulOcKXWEtfYI27bK1Bf8Duf2caaHGPhcoT/cfmW/DzJG6cTWU
OFADuE7RdDJbLk5AsVa3cvkvLRv5PhIcNilatFBOrZWeTVuGQSeUP9k3swKFYhs7tV55fSxtwzmB
A726MieohDG1SAWhVwIjgZybhzn3FqXFpofrAcLNlShgcUBHpuZPOQo3Q51OWsfElFY5HxN6zpMN
moTjtjLH6uvllVpyRtRB8XUEG6yYMKqwy0MGjSnYAq/t0XqEpGplM6yZEEYzGkHnFx4mqmJwPkx+
FZFC9P0PlweyvDx/BjJvyaM5C0ZQ6pODFbuXNhNvAp0q2AcN+cfLdha3NuEseS0cHrCqUzuw+MhT
Rm8JTFX6ywyK6RzvalIDaFzje02y1/J3S85iDp//z54lPBhHG3Yc38s5uAWtkXUV5G7e+dbGV8sv
ngeTdOgfgjzeXx7lolVTIXNgmiR6xBClT3yjRiQycac8uaG2WCS/VAU9Vv0p1RS3tVfMnYOccImU
Bf6xN++ho9VT+8yCmQx78OW6I+RZEvRsii5DSPvSG48pGXYDMqJod3mY59BKwa6w/XUFahdEJlCk
hh4FShW9fB41eN0ODaMF2pHXowsx0r6tr2Hhvmx8cScdjVk4F8jzwnWfYpuqCTsHTkB5kJ7GxEe+
oqc3MP374OZkjoUTog8wfQb5PFb1zkcDsazhXqQd+fKoFs/h0ajmnXW0kvDU+y1CObNyOZzDRvO1
r1vabXyESMM1KYp3IKGQEDJtMut08hBRgxE9NZY0id/VOin8xoB8Nmih6iqtH4jN0L/sfYyu8naj
Q2EGO4YmX8twX0XfPNN0O/+ty1f8z7xTzj7FdvQZYADmUXwgdioYr7ZoeEOE9a/UhmqhpU88sf2V
u2Fxfo/sCLtGg16PnD5DllT4CCfVlRo4TKavcEKueLpFvw0OnfIPwR3YidPJ9UtSHrBvsT+lEbHD
HLIxKMJXjCxNGxEQWHAgqgs4Jk0eUqjV4RSFysj2izsj8e7axn79+11J4ONQ+gHEYIt9dFbRSQEQ
jMSNIzP7iG5lcl3B+ngXqI72aqTx58vmlh7WpsPLC9gPERA6JqdzF3Qz8WA4QoQKyXLXXJOHzTuk
yGFcuWklaDqt+6Tf1t7+st35Z8VNyFtsjr1YMxoTT83miGJ0rS9zOUnhHfxL+iGuR3kj50b9ZDc3
QfI6tDksqauIuPmHTw0DDlVIIqjkNIn7BMOlM41NqCEO4UNzC4VZY91JwfAm1RokLZQ0Nmlrf4by
e/rc9MW4baJRd+s4/OBr2tde8V81u4ofJHSkD3EH7YZPh8zKW+V8N/N9zAwQBq5TWXxAJpJcS3Mv
06bUPjbF5z57uzz15zfm6e8Lfi9La7QRAoVHNuq90qulQmj2nKQHw0Z7vv3rU3NqTNheepTpcKwx
GC/Zyn4A+Se0TVAHXR7Swu3IBsab8RJCYxA9ztPtpNZNR2WRxAEw9o1uvRrxV037JKEcWhp3sfqp
7G/rbg9JG+quKyNUFtZrLjIBz0PUcK7HnNrOrC5PSq0xNqryRYm3iTdz28Jv+tsyXFBOVQ2tptHv
nP6TF9d7z7lfTQbo56dpPkfgFuYeDwr9wvAlWHPtoWNT05++gxgGmVw0AW8aHUAPDQHSYwvVbhdx
jE0XgSk3y/eDuptQDJ+2vf6kFm4dXJWEvKMHvT1qsNGho014eOkh9JDnBujYLY1g39uIC3uwmUYv
enU1Ikk3oLec1d9oLtrG0n1TfE31X3X14tiPKCtHo3zwgVJQ4UjSl9a6ybK1bOdCPHY6dGE3h6Hl
TVnC0Gluh94NRm1ykYjiBDotrVvgptsx+mDA+3J5xy0copMZFxY9GgZJSnrMduO+7amSM48vvNTZ
bP4dD/GVWGVlgTUhtobAObZrH3M5XJ8NTf5ychMPkMN0rqogaTT+lOGBvDzE8wvvZGZFnENYNB2M
dp0BtYXp+gV0x+AwQ0RLLptR1XOPPF8CvFBI/8xNH6fnxxtHiD5a7IzT4MI3SY/mS5b8cowbpX22
LGkDifYUw7X1ua9iSGT2qvaT/P2mN0xIvfqNRGKy0O774VBDoyahvr7ygfMHCFfGyQfODuAoUPRS
GjfgFmUiYNVp7JsIotVMTzHHmYfZpf2VjMpmZpi1/Kcp/JoX4IHTTYNuQjY47hhCDeU8A6+j5+LR
hpOxsh7U2vx2+TPPQW8wCPDQMIALayhJizJ3ZCvkcayZR39St5LlOvGnMLhGOlEFYxTBG6ZbH2xS
5JTynPIz+fJ2+AlXyMpsLe6ao68QzqOKloQVe3yFTCeB7v0swXpmcFevDHZx0xyZEc6fbMNVlKCK
vOkrR/uQTYo8o32M28GYKjqgYGhtERJ1Y08lewnt5K5tvXYTzXo6tRbaKw+WhfCeuUc41rEBNtMl
JTjgTnamAo5LY5OUzygJBdW1hnhxEKYby9m2zpuVf5FZf17G/PlmDPAkO1/6CtzQx8sT8+7qzzbr
0ZcI80+/i6ZpNV9SdxOca1ctkN4snsnMbxyI+aEhVqCAk9RHuf4gy3t/ehjGT7qEQGx01ZK1jqJx
o7Y3FeWO2t6lRuNGUKUNekNL1htEX7w1i8Plb16IQefZmzt+TQPOUBF/DldUbyGSagAMfvNUtHm+
SFqwqWr9MIAX8brJbcCRgIJXmhXns7hbWbKZHAMuCfHihKDKzLtwMhCyQVykbdD2TaXuJ0y1ycqO
PX8NzWP8Y0lYF9/2YAOusAQCgncKPSgo3EMeZbbmypjWLAlHQ01ZNC/Gkq/JW/TegfWQO02e9HYl
hn9H1J3vtX/GJN5KENba1hjgBcNyViWGFJK/JjdFC7di+NxK0U7FVfqKO0kPinxAsd4Pb3WHqOg1
cd604tWyJ/7jaz/eUw6nsfcxc1I3Knc5OkLF59F5Xtloi8s9ZxBphKME+36Mjzy5qSUeyAk+2JS8
hyGAxLeyoNJFIbgZtH2s6vtBnsjkWFuoLb/G3o8KvWcXPazD5HRoJa/1BC7v/KMPEvzGFOjlQDeb
scnMaZ+PhavIsOk4d3WgugjdkNG5reWnvjE3Vvj31zslqrmvhPmAEl/YJqmaSn2IdvMGZQvyVdK9
1yW7JilWAAlLQ8SORZ1iLiOdQXilOgapbHEhDIYUuRKKGRvUBdERGOG2hXZT2vP/egeP3ksIGLlh
03gELNPZycqAlwL1metkzr6Qf7fFPlZ0B8YoSHEzEZzmg69tc0d51Rpzqw656+TGCzrK11Cx3jmw
KkPe9Gz2ymOo63uji1dS9MuzcvQtQkzRxg68ewaz385JEeOAMJZs3udQc8CLq/VuJac36AS26coR
WDgBJ3Mw//vRCfBKuggz4EnISkTXidXvwynb5c3fF45tg9YIBojLo3Qs7OsECIISzsOLoxsIlF2n
WakGLE/gkQXBnyod4p5yxkBS58G3Pg/adZ1exf1nbXhO8xtQi7p61+drW2iOswWPdzIu4dCAVfID
NFEJBa1PyvTZk7xDIt9I2VOFJkgDqgys31p2a3HJtBmGZdJTTt3odMmMhke0OTJS3eRcePpVCiN3
njkrb+h5ws6GdmRGmNAKSZzRms0gROUW/SFARyqD3O1DTq8bxMsrrnghqAYY92dUwkwS9Kvw4XFL
xfmTku6l6B6AeOj/QiWJxAcszdyMbp79VHSUofuViOPylEJAeDqlSZQmSpPgdrU6gMFSfoSZ+75L
7H9z2P4ZoyUrp2bQoyPlljDGwvhQN4+R+TZ5Hy7P4+wn/vuq0V11aiIP5UBuB1YtnqSN3EO/La1Y
WJureSGPPEacNzKcFFhog+CgDbx1B/9mlkO4PJB5F4sDAWMDDoTGwBmDfmrGL2m5t2WWpK402FlR
hbLvlbIBB3MrmWsYjaUomRhgLo+Ss9Eg2RKsoZpg1BErg+5NN/42AvUqa67KfHDNCN5051GeIKwa
iEmshEbPg2zVB3t4cVpU1X46+oOs/cytn5KGCuWT02TbOs+3en8rWd9ss3LjRl2J6Zbc3ckHz0Hf
0SrMeloJMqLcXbFaP6rRSEImb35oDj2n/EMMKD8NX6HNzm6DcQpdqZcf7aBNVr5jYZVOPkNYJRJd
vDJhXtwEJYkI1Wxk3hhtdx3D9AUXC0q2fhOtdcDPrkDYGidGBc/kp6qN/iRG02mXkcjqs3FThdkO
mKjbQtEna59sa5X1bT6cZ1YJEd9zaircPaczrueDlpkDG9Loq019EyWwdEoAu7f2Q2I9ZmP1WzfT
D5UpXV8+CEu5TNz8P4ZtwTn5nZYkzPL8lvzY9l8U9fc7e6P9Ma+umwiYzwSH322JqFhrrNwB71D/
80ETFs65GPksh2C1ueKhv2JsmqFId4HtlFs0a+Q7xYOjooPYapNkfe/qTvQSJCmcsv0UuOh3qERy
ALgUa82/LXgfJuPPBwlrH6htTWKTyTBp20+7Lz04py5bcXEL6Dv7xIq41qZZdt6IlYi7rkO/Ixxf
6R7n2ttq9rcKTtgg25A7tXKojWV3iiHzzlA8HF+KqNnCIJw3b6pDBjXZTNPbyn5Y3ohzZX1um3bE
PFydZUVajKxJ3n4axttEu9aSfUff0YDC1Ago/DbVXZjzLptdSssxJ3/Mqqf7P55oNHJQrt70DknG
WT4y4HEX7hpwYFW9tWGtzb1vXQRRV0VvJVUiywXWvoF/PJE+QJysWi5cbhHpyca+rde+b174s51K
nxcxkTzfG6InAs1VBhKzYur9dlZNjZsOGe0nZKbr+Ms4rWwRZc2esBGl3E8Qi2A6onC4IpmihP0m
UPZFgS7hTVh86uwXw7iHZD0YWlKS90h/oAn9Kxq2ofJsFqsEF/P0Xxq/sGXNyUyVLpqXx3jL2um6
SqY9GqmbNvykSm7cvo66SlbjYznyRSt39VLSfWY3+s/ki1APyMeMQaGVmGxrQ3Bzl3jF3vTuPQpi
Kc+l4qcTwB6ykm74L1YdmSTbjJ16vyOP7kCJ67myGs3YTMkXJ5E3RvYGmfbGKj+Z9nU51K5lvUi6
tDJYceFpKISuh74BQgWV4ESIfzq5p2VRssGxyNeQ7Ls9mATjTlNeq+5Dnq84YDF3g4F3tg7w26oM
z5kQl2gV0t4duoNu1wIhbOH+VZ1248TGTkvWcEjiXT4PZjZDGRaM7xlRnAEneEZeAErgTPYqNx/j
HCJ+5JFqIh+Ygg6TNYXXfpUlK2HxwiBN2gthtaDZB3JBYZBot5azjk3sDnAEbNhl7ZZk7RsyNNEN
gvDK5rInWzQHqRQcGgDE9Hfnf7RtqjZHiBoybq7vr3oJshrtVsj/lLXM93v26PhIMqH0llC1nS9O
h3Tiqcf04aGdpQ1p16yABJkIM6ESmAWbiYqQBuP9m+99qjMIyj+r1oGayqi+ID1pm4fL4z3Lc4jf
MU/I0YCbeHDk1uM7zMjb2Kq3T9D5Sp/wk3pxD7eEl91ZoZsqO2RyNnZ450gr2Y2zIyNMhOCb6wnE
/KjyAToi6W5v+xuw0ug0IDmayfEOxvVdpRor53RhO5/MvuCgPVSljAiWVVJ5wS4qbioIPJJgL3VX
0vDl8gwvmuJupJhMb9cZw0/tOa1aOpwcCNPJaB0KdZdU4Vbttp634hDmPXO2p2jCAtsGFNYUN68d
55buVxQxBudxakCnfp7WUinLJoDbwqwI8EB8pUay3mXljB8P0Pp9l+r9nfhvl2fsLKh935Mgif9j
RIgmgipAntDk1SLXtLJRGJLrnaT57VvaOcnOtCP9yo8n+SUbkmifFEV/1wCQ6uhqkMLrGLXUtfyD
+HAWP0hw62WA9luoy4xa3VqyWwVAFOyt4d1aKCkGz054XcIL3zpblKdCw62UtQ8QEyD/+wEW1yTV
OgD8QnJAbWJ9slI+wIoQy1TcVNppaOjJ92hn5mgUoMLkVNTOKdj/0I2V6O7sLhWtC+shjfpoIPpK
G5J8CJqHCdJVNfwOIr7vP8v2Pqn2dbUy4uV99mfAwoyjSld2WcWANe9rEn8Yi/tU/315my0eTOeP
CSGrmpfyhLQUJqjCytUPsG2p/dhNgBnWcONrg5n//cjH6inKB0nO/GnR+JC3XyVH3qur3UeLjvRo
PIInd2JNiyHcx0rDyxMVVP3Qo7vKUwi2bMtZcdtzyHjua/7MnuC2cyeLDWOevWF6QspAdx5M827I
DiGAkuaGMs7lxVqaQlpxaXeC325m5D2dQlMrE/R6ndgtiuew/+ZHVCHW8iYrNt6PwdEyIY2opH2H
DeS3qUgjgo1WIBnvyyNZijCORiIGpip1vN4ssZIm2ke113Zts5W7Pt4o2soZWtoQJBRB+OiI8NIx
dTpnACB0xOip6YEx8Kt9Sn1ifGtRH22N2947XB7W4uQdGRNOk5IY5tApGOu9fmf6zxGNwFX3/bKR
xbk7MjJ/xNEKeTgigjOMWNw+anefmntUsZE0XPN4i6OhuAyvhTE38gnbzW4yHyVybtIC3Ej+Y+j6
zYjes6HsqlLd2cFLQrlUQY91yty22o7aYzB8q9YIRxeH++cr3kkijoYLiKoLpYKvyCI6W74Nxo2G
Mvcaz+KSFZiSCeuhXOABI2wTx+EqNWOg+ND+6PHWsR+kYWuvZVGXZpQod359U7c3HGFGTWjcakQK
E7f2UWByvtTARftoBVrxnooVvRLsP7AP8GiY1QRON8gI/4DszFYUmfphm5SzjEWS21cxVG5oX6JX
RzlkSqqdH9vtvW1PxU6O+jG/H0yrhs7KTuzyVy/RrQcELvcd1Z2iALlfP1F/yXWCphgAW+BwuZHJ
5R6K/Byldzttmruu0wb5kKTGQIBQ6YW+1bXMXyO2XpxGCBJpFpwBn2JjehkgYj3W4LGl0nnoQ9VV
aN1u/Hj39weNBNI/ZoT4OKkRUmpM5nH0tG6j9QgpWvkG5o3HqE2u/n+2hJ2hx6TcpQ5bXfbFTm6z
+D4pHto1IOtiEEPkBD8UyTHtLEXrIzFXayyhaxrRrxY6jFJuN0hq8nDWEb6tnqBl3OYw6VVroM+l
AwZZ2kxFbrH7Rc6KJFMVqQ1Zs1JRt5m3SxUgMlCo/S155hymkWdhkDQv8kgSruSiUKDEtxhhWfnt
vois30lh6CsP5KVQGFZwm5QKlgDRn54wr9UDCSw678W8vg0B6fpZsHJvLc4Xag8zZxjsC2IO0+yC
tpwm+hWRRI63w/C1UqqNOdDQP5RrXZhLw0GoC5AHHX3ka4Q5Q4YpL8eRGyVGRMzOn7vk6fLuXjQw
s0Xr0E3B6yBE7rbTGVKSMBhjBv2211Hz498YoH6OSiH+W2yBdPxo8B2dFkh4BX+S6ULoLFjTjzir
KM1bC1ECEv2sPeT2wqrnlZqWVYT221B7ByXcOSrJgHSLGKpmvPrRLOJzN2viQvH2b0b3x7AQVnSF
T3tsQsulVWbf6EtzdV9dAZ0sbbfjsQl3hlInKH8HjM1Xv8DTs9WGnWQb+9FYiZBmPybeTaDNKSNC
Z8wbXdgJlEosO5oArlSW4iGc9WOoyHf0n6suenIG34R6OrmTYQ24PIOLwwPABDUehFKO2M2cmo7e
eB1mxw6GMKXUtnFkIVWvvWbSz8umlrcJdzudqCYddmJdFkr0NDPnXqyu0FzTu7Pyx9GEFu9a1X7l
5ZVhPEvqR6tbuUDmM3o2sTOzBGlXyKhFXJ4O+SyBHCM0Ef5UQedkP0vwvXZ80Pv95REunmakxHAV
JAdBq5x6v1zvAqtUMVU2vLJqpbry/GitbrpmRHhuw+mTccljBDa3196TP1owQV8ex+KU4feg2pzj
S1FGTBotB8lHvNIotb9KP7wuIMwFG31l91/Laq2TeekhAkXiP9aEAWkyb+0+54ShPE4gLbc7Mp8b
ZN9gBfnsdc6DYny+PL7FtCZNXgDFgcHQVTJPwFHojESjlIYSJtFweu6n1EU18BMqwa+ZjEQe/SVG
hnJsViC5o71pzrhVW33b2sXOQiL98rcsz/WfTxFiKa+LxiQpcWGO0bulRBT1gIhtazS7ZFgxtTDR
AEdo1ZvBCryUhe1ZI12Obi07B22mbVEjGb4NjCvTSre+/RUB5MsDW7MmLGvY2k2HXCrnjveyOX0q
/bfBVylA8GRybszs6rK5BUdGR6TJwCAr4hIS4sS6qIxJ7WncAw9yIP3WSj+N5gNqySsOc8FPI8pB
cwHxLw3xInuMPlRSWKVzUx3Fsuqj2cNmcZPpV0qC/pbK67lYSdsuzaNCylade5EgoBUGZqctiHAP
r5lMT0PpBtlwq+7QqN91Tb3SZrmwFyFGJRGNthCEICJ7nyyZlS/P7Zw1As0Dd9QGqT/2SOpvvNh6
Mv8aj0bggMFZywjiLopxwtgmPx+8GPlPN4LRvpXsTUNloeec/f3eODIj6mVUtVoYzWzGI8SO6vui
dr1CpW9pxf8v3XDIwDhUw+gfB04mnLDSMdqmmGjsnIoK1C0UxbDtZGp5Oyb6szTU4bMdjtoPrzSb
/ZjRwB5EZhts9AAR6pXjt7RPmVmKciwlZ0L4FISYFURIVa6J4Wsof4WCM5lmXPSNQX+5U2/CtRzc
4j49Miic96n2yjA3MZhDU9ImCJt/Qn94o+aR26dflWDlvC+92MAa/xmgEHRKga2mDRJBPMHvCrsG
W9PA/DLHufBG7iUZh03Zxim/Xd5La8Ocr+ejqwMcVDp0AcOkbeu5zHE0gfmaB/ZBcqanEh24PluF
is5DEUKYk6EKMajhDZ5WZ1riFuqvodgN6Dfr175zZznXlv7oNJ/adF8aCcLt17238txa9Ak21C1A
RmZdUeGqbPtmyv2caW5kH4KCq8bS9p3tyvQe9WtsI2eYoXd/wPsUdSA63GmuPZ3c2B+8TgqZXM0s
ZFLUYb3r+xGgSKqntGx4P3Q/Kuit7dUbmAZfJES4t72FMjQJYIdLPEivL6/20uipniOQRG2ZZ5rg
oJweHQEj05l5z0bCAIKs6BDVe1uKD2U6HS4bO8PJzMM/siZm9PJI85siNMhPZY+tgux6WZWgup9x
Xm6Q69s+jbZZpd6Xwb5QtqprXZvhxyK6w0mju47oQvQ0bKWtEq182ELIyXfN5ehZQAKs7emySEhw
kVJjFgbKk3FZPHI1rEz00vUNVpO+Wt6qNiwjpyac2AsqqZlPcxxa8XbsYqBAo9VfozFZhqgqO83L
5dledCDHJudPOjrJetvEKqEncedMCFh+69pP5rTrFcrrnwfEgBENlL5ctrk4kZwhJov9pIvEoRAo
+nFUMcqkd1BzrO96bw13tziR6K+ST+I17ohgJsVT4gkoBjrs9Z2c3FrDB0k9OP3z5YEsngve/AZl
ZAXJPmG57FyrSjOfz4WfPcWadFMG5ctow3bctg8BkvGXzS3OGwofJvxAGi8rwZzc+H2Tgn92tbas
b2szd+7MaY0uYf4R0cuyA/8xIuyHIiIxGHQYMYxh68QlsiLxtlRX7o/lbQczJNVxTjsb4XTbJcRd
WRTDitDp6XPVK/RTFtdhH1xJsAlPsX7VFs5tb/yynLWQ4L+YnoUMZgZETWyPNVEyQu7YIUZutW0T
flEk1OUqdd8Fnju06SE1vvb5cPCVtfLP0qacmbGARsJVZYgF6q6kSGxnQPimsIoeW78mvylP8X3Z
KQio+k298tJZWkqSuOCfgAXRCyg4LHK2hgTSimQKFIteez1xOwS/Lu/JxWDv2Mi8aY/9xzDVch9g
pJMcZzMUEJz70i4xmNpoFlseDhMZsCxyngfLQdgj/Pn//ADhVORU96Qk5QN8Kd3r2cGavvjegz4e
mtrftdWzKn+0td9Uky/bXTqMx+MWzkldNZqdaiymEeXoNBxsc9hetrAUY81UHrhIIJm8fE5ntvIV
X6vrkeMOD6ym7JTuUyQddOmqhQY5oYf0srml3UlyCFHaGQtI7ubUnDF50NwGuExFuVOc3o0aeDqi
r7kU7i4bWpq5Y0NCiFwXRuaDWYF8v8he2in7qGXTyliWdj4VyRmDzF19RrMX6l6i2R0RVNC82eST
y6fs3zzsj03Mozza94bcJGX6/rLoP3FbWvSk86Z0W99tyqdyjTt6cXGOBiRscid25DL0WJwxvlGq
DpkLCOjsaDOsBTlrhoRtPUiR2nYxMxd5N4r9qUvuq/qDFazEOUvrQ5qYGgiNKefkTUM02ZPp2ZzZ
xM43nfSlKMqr3s9W7uelnWYCx0RMV+WP+BD1AtmYdAvXYMcR2tye0tJNoUSfLu/npTzau0D1zLUO
gahYUJWbyMpaBBjRHZG+tqV2UCWNNhvZHaGZ7YcADtbvGhzI5Vjtndbf+Rwpu/DdpLVX9v2iN0Z4
ALZ8WOYN9JhPd6VWmD3FvRSXPzW0qYfdsIkH6rF6DrY+R5/dcfOwpGU+3NCt4+bTWq/07JTE8OH4
A4RjYTplklrZnO8ibMjafWzdZijhgRDwU3nX5jnvJffy/C9t2WOTwtkwvD7yC5/avFMN+7D5XoeH
vNe2U/P9sp0lyB3r/GdyhbNhZM4YWjNh4mgMIXzn2abo4ba0qhu/geSM1qit1XzXpvjQ99kuUkPI
ef66i2Z+HR1/hBA46QgV2P08wXXqbRKV9D0amfavyfhRmt/H4B6tFjfWD3X7LxJwyPRRziSxT5FW
mGVbG4OYYj0uVYmufAslqNy7U6OXxt5G5veo216e7KXQ+ticMNdlTlQmUexx/WD6nI3lrtNN+uDJ
Ls55OOVvFXnfZ5XuSRIMRNeIiZyem7AJI8euoXZE5Wo7ltu8eJhk6HbWKGAWh8XDTqP2PCukCHaC
cMpbPcROmb7Mh6IrD4Pib+3y3l5LIyyagpRuJpsGEybe50WVBmYVlbgCWUHn70qTtimCAN638G/l
3+fJm8tZNPKaZJ/F+nA42kMDup7Iodk1BoQyz138KJu9ayl3dbNy2peujmNjc9R0dO8qYVz4gYWx
rKuzQxcpMmJ7OjRrLdrYl/fgmikhAIvjqdRTBVNa/2CNPxLpiWh9xcaS84I5jQhPhRgasIownJq6
ah6xIYq23MRt7oI32SCxtHH+1WiOLAlhF102zuTkWPIbmkA1esu8h677cnnKltz/8XCE/R2VnS7n
GUYMPaTr+ENdhhvF+B/SrmxZTlzZfhERgISAV6iihj2P7r1fCNttA2IeJfj6u/CNc12l4hZhn46O
frCjK5GUklKZK9faGcZrPtZeKx/qenvd4uIEQvwQajvINV8wdeGyiSAxhmy9jO9pGVT6Iclewbn3
31lRvG4EqLqXNaxUBUTwjEj7nLLpmBjmQxaHa5f4vBLKHTqT1uPFhvHgQFKO2hgYCYM7yJ+DJHTb
oC1OgFiP1ZnXgwIt0w4UoqW4fqxjhEbR0DR8y2lWvmHh7YFPAMsE+CyQxlK3tKwA+KjmTwDrmmlv
h2ZTWYcB/IG6/X1YRdctHFVz+RHQfyTWQG+sbDSzlWU7zS+C3BrA7qQFkK97pUzu0Q5wk0dsrYFl
DkLUCcbEoltmrrgC+Xm+6SajkT0hWE2A+raCOVtk6K/7y8LRMUPsZoFyUOODRffcQtG22dgQ1Mdi
7bOK7vNRejxbyUmv2VB8kmaJbuc1bEwC9FnOZ2prt4Yjg+sjWdhfZyNR1kYkqUWiCp7Q8BLd/X5W
HxLyYoCL6r+xA+768xmbwP5rgOwdHNt08Er9AYCInlf+Okh6adqQE0B2Hf+Zmf7PDZmoMtakwbN6
agCs8vpmrFKQ2xnuJjSgjAhsZxmX27yv3W2InPghFlIcJGAM4NohxZ6ihQFAKGbP6csYsjpOLXZT
HPMA1vofaMfRE6+J6wKsm24IWcCGIwGZyAnEzfmYAvjbYdfZ+x6VDOCQypZs06wyPUub5JdQTPoH
j9ro1k2q8VNGmR0+pb1JPmgPDp0y1pAPFrod7ZzMYP+GSTo92pmJ3lDNGYpdVVWFAAosEtyfJHTE
dk3Y2cOt26RaHZA2NeKdEUXxl8YaxBetqQkBc2EZf1SjYySeFoVQSXM6c9ijMFgEgjfcXbnvlg4W
QKMA9cPLHHgv5b6bKlyDuYGUaVh0m87aNQhfK7qX9W1Ft7nzfN2pltb61Jp5vtYR75ORm7Bm1wI1
abSqdbHnILlx3czSHjk1o7hUm05wnxFmDBDp5U9p+Dz03+vVAtg8N+qxBWofIOQQo4KWcx7tSejT
hFbsEjAy+m39vSIbM98R+pDGkFGpbjS+A5DIrR8ZW3lEL70p0TD+2+w8+hOzooM+Ft4DyPCRfwfQ
DpX5cwZNGjZsLWvwdPrQatsOBAlryO4L/j3ElTNxr4njE6UnwDbPDTv11GkAZuU+9Oy+0/JzGmQA
eFQ0vPVpe2TRuHXwIJhFRyQablLrCVfpYYrL40js3fUVXrihzj5FmYOucTLUZfApVBgMhMjWRrMq
gJe7yO/L9GCWa3w/C4EUBo4baoaQ6rZKlhCysEhoLnI/K9lLmUGQxqlS38rD+14rf6K+sG/H9qWi
zr/XB7qEDj81rJIlWLmRCs0YIJZWTodQzxDsOLntdxrt7nQ2gK6kKlJ+w6fWLo9prIU3up0l6K+t
2vhnOBJd87uUGUiu58Ojbo58z3MHEpcUpHQm+v/D7iNOLfk+RKjLe5zG9TEWg3UcdT171Dku5CIq
V/ClSy6MqBQFHwC5LIhhKp7Eo6nt4kEC4aQNgx8C1a47rYVTgX5ApSXdNk36iozMo5XtpjolniHX
RDgWTiJgSYC+m7FHwHgoRwRwjZNGEj1HQJB/ISTeua39zow1zNrCSQQZ1Tn5g2wDQmL1eBVcMqvG
6o1i8hhqGuh96+NdDnjFdT+5aN+fNyeKGYYJPI4+g8jON2drCFTEnDH3a/ND4oFJwau+aYxNPh0H
/Q3UeGCHjOM9qaWXoZtBJw9ZcoijvU58E392/WsuZ3dOWOP1Diou3C1MCYX0jE8a/GfGredAs+37
sfAz+cenPEiJLYgdATUOb1Ipbvp4sIkEwABaI8j1JhtpfZrmu1zrHr0MTs/NKEcNghZStyXM5OA9
EPR+dNOV2bo8zGYLiLYZqHpAcKwEp1Y2JkZuwUJJ+u2ovxXTBrj+XTaBn+pwfWGWBkNm5XAKTglI
oivRI2NTiJUBWylk7brHrkhQ7O3yfGVAC86IiigBIg1GgHtTRY/syLKh9wUzbHyzII4aG/m7Kwq0
p2Qvbgv8PVp1Mm2AvHUD5pFZCzPyOit56cwX2vO70HiVduVrZLUr9PLKntujGMo4EPsB/7xy8KDa
R2ij17kfFS7EWQm46RJ7ekDi1gMBzLaaQPczfpNDHmQtAFHWy/XpX6h1nttXnIlHmjWwrslRlHCD
oR68etSgKGvE91P4s2mTYNQoGrQQ3su1lNqSl6GchNtr1obEvjk/IMoSsJSpaLEmeMEmw52Zb+ZY
JZQ3U7pW77k89jDM37ZUyEgi0BEcJ7BFpg4AWhCpyBuS3Dhr6K7FMaHdDbWLmZhcTROChA+pZoYw
AM1MnqGX6I0J+vE+6z4LbbeydIuuc2Jr3lonYZccaNunNmzhLYkQ+YduIETes7D0qf1tQr45oUEJ
FJJ8vW54YYx4GQFRhvMBtCNqNcN0naS1aVkAr/YzKjTPLHBRon+QH+1VEZZFW3j1wz2QQcQ/52PU
RJMXvK8gjmy2KJ/tTHOnVyB5b3uv+/P6JnDOwHTCigUUqRpNVt1Ym9FYw1a7Y8bdBD3qVhre1K/M
30I56NyQsucqMjYskzDU5zdpfDdVO0n+NZ2tRM7S7r2huEEJRDffy/LgtNs+fbq+fpeRI8xTlNZw
O4PgUE3dFJabRYgNCz+0BABRaIWH1rSYy5P2S9FWPsi+07W2jYX9d2ZTuX8Jjnkzp7A50SxweWDk
4d4mR6tbK3CtDU45VKCPZvFKovuMQIMT1I4Y1Oj16XfDCjcdHfxEDxLn4/qEXj5ZzyaUKpkJxBwj
ZEUwuMJGCuzYtZuJfk4txZvbl7w5/Lk1XGTQT0MYgz7uecucbPtR6gOaXQy8w8tkS9DCmza3GhJv
aS2DuhdAWPQrt+fSJjy1qCyeZfUJJJOh/KkZ1a6VX7UcDcoOC5I497TVKGrRmokHJaofMyWbsuWB
euNx2mB8nSw3Y2GDrgZw/7HcmBGabdbezBdrBxoIYjkECCMEwwgOz2czFKYY+t7QUP30oQc2s47F
zPS5fufwJzygrq/dRbQzW4M0GPA2CEMvroc4sYo2C2FNc7+2ORqX6Od1AxfuDwMAMYNTBPKOCKvM
8+EMZWtDXwkM/gVgqMhfDt19W77zEbJq0C7I230l1ngZ1kwqM5jlAs8zE2sUjZ8ZKn+glS7BTJgB
e/l1cCzfXesrv4jllTEq957ZT91QIJfpSXnvmAExSwTbu+vzeHFeKTaUsCycoim3Y9iIcS6GUeAK
UIzJTU1XNvOSQ+AlhuwFkn9wCWUzA+UK3ukEdprqNSO531QrDrE8Wb8NKHuXpd045eVsQL7glW4Y
T6vcZGtjmB3k5EDqrJHwtIMJJ44C6H54E13zsRUTamdCaXBkOuZpamPm0ehdd1fWYXmagKY25zcI
mgvPxxBKkw1QQcYYeOuBo7lpnk32fN2nLuEBs1M5KOIBIY4+QnWxaQcWQ+CRZi2rdBPVoLhpNpN7
M/Q+p7bH7IdYa7y6B7Feu9HrFY9enEI0cQG7BTIG8Lmdj9CIUpaCe13z7PCuzh+cdqXYsLhjTn5f
cbRoGAYOnXccbSOaMMmwHR1Pn+6ytU7MtXEo3lYzElnjvPvLJvNyYx/qawXkyzcR1mkGRdpz/yXQ
wcrmR3+pnITEOkmQvDILPWBexO8b4pPxUFkbHt7Xf1zcmE2ibEcBQsJhQBT/Y23d1YOOUaXoa9O9
0XilgAbV1v66Cy5N3qkZxQnyBMT7iQkzuvlhgy2FDT+uG1jwAuCpUSGBzDpeCKrWuimrGHIg6Gyp
2zcDOcl6M9KDdN+vW1nYrbACL55LgmDCUEIEwmeQczNpXka3BZKEcZOiTBP7160sTBZeAwws4MiD
oNqqeBoY+mzSF5Ce4+6baz/p8Qr5z8UokPIAKz6w4RYYb5GNO9+R8UyxC1BY7FPtPhU3KduS8E/X
GyYwPzPbDxrb3V8qVidH8xABld6IIvbR/aBnz5Ss/P7sL2cFh/n3kbqAhpDFbJQyz4egDXqU5KKM
/Y78NJoX0R1FHBRiEycrhi78SjGkzFXkhvA5iLT7Zjmh8/SY2J802+rNny45hArAjwTwDTAxCD2V
/UHyQockvECHt/mzSzb9sFZYXhjHmQHnfMLyjhtsBIrdt+yHKQzQiFMBSLRWblpYFmSRsdwW8mpo
A1A8Nw1zI7S62Up9l4UQITb33VD60HeQa8fxghOfmmLq20e6JTEkTIHBipa7vj0OzsrNsjQaRM0E
D9a5lVQ9jrMypqLvCBaFfqeV5xQ3YYuuAyTr0hUvu9jxWP5TS/PqnWyXwmQTysKwVEJljBcoPqwR
fyxMF57dWBQgJlC4UlPEnRBDSlsr9nM8N9I3yra8WallLLgYTADUDJ7EmSJI8WHAnUOnC8FSkJEf
DvWiCpTr/LmE4Oj143HRDhpg5xIcbi1b2fuOI9zSrtzY17QNJz6PNsx5mNZaFBaWBPln4HYgNWgS
YN3Pl6RPiJmwqU98yCIZ2muSv10fxdrvK0s+mH0R5wZ+v0qDNn/sqp/Xf/9ylmblbKQ4f73HLk7g
JBYuaZsIYAJudns37O4dOrWHrgQ+opbxWlVw0dxcNQdMBm3e6uLjqJaTy0FJUI9b1pYgrQsS7PpI
WzkoL/ck8uloy8HQsCFNNZRtswniXn2Yom32wYhbFJwDUT32ZhtU4uv1GZwPq/M7BqYgHcRQHQMu
QE3dp7WFGiCFKQiQuU9pocsnkbU305g2+3JoE98cxTfSjvImTeT367YvvQOa7iBtQae8DSJwFWgl
IiK1xsF0gn7GD+1i267h9ucDXx0dxd2FUABgKtQozv074jXLCjZTLFj91tYsz7W7m7RKvnT26A9I
VtuQfPyLQeGtifQ0DggM7dwkJ30So3sdaPT6kTuV163VwpdWDLfnrA2OHm9dNTDYZs5/waCtGhIq
HAoCG+k+ohqvcyg6CS9cw4xcnqrI4cxAAJxCaOWjSjw45LxxnRqgwrB4nFCrqp/6tRfo5eNtzubj
rEN7LwU3gvp+qsyyr5wxAg9g8sUOfR1spcNeRtBwjUAc+jigubQGVT2DKl67u75gl5v63LQSNFSd
NCCgC9OmLQ/SQO8lQ3Pz8/THANDzIdpK8sjIOiE7IwaXp5N5LP0SF1XQrZUtLp3jbDDqtdGEieCt
wGAmAxhFwDPAOvDcutKD6sl7ZED0rhFeK9yVA+vSRWB2DonAvwRIn3qPVKJN9YlibGGGZnu+a8r3
8I+T3PP8IXuAOxfUNpcoxToatGG2Ubts2AvL/YEe04dOG6s94o7gulMsDui3MZUQfnBJilgFxmLy
w9K3E46JiK443uVL+HxEag3fji08kQmMUO02pJuB3XIwBBc5CRrz2Brbqfpuav9cH9iit58MTPHC
mE/uaISw6SZmsWkyfmcNI8XDuNS26OVb6yNYm0flAM71sJB2CZEPnTzF4WM9AK+z0hmxZmK+ZU7C
ytjl8WRHCZbK+YaIDEVPz45WQtdLKvR5qWY6aSAtZoji/BEnRtDHZFFhYRyWe6dB/6++K6nX9Z4k
+zA7WMmrDV29SPegBl1bDzRDU4ZnditP2kscjfIV8+KefIVbkArd6PgKCXU14pmx9Ezw5qZfY/mQ
Q89VhBsG7bth7XhedJqT0StBb9xA3qVqYXfkLyaDeMYeXNMbtP1f983FDQEzkG1HrR4NVMost1MP
noMQdjSKPB3FOAwG+qoQ1YkQEN54hrvoxgba5keQIV43fhlzAZwPNAZQLI6Da0h51aG9zxoNE7bT
2jmia22TIfUlJPlkpX2I+jWHmi/N88jk1BxV8bbSdupyNCH4kyG+s39U0thEoUfb5wpthU3RbOIy
yAtxEPHm+jiX1vL3ODHb5z7EEr0dzQiGC+ga1YQdoqQJbBOYSRAlXje1eKtTiEzgdYn48uJWz/pW
9kUCWw7KMd5AJs/pJ/DmZ5sR0m9WJbfznzctuU+NbI9vBZx3hU1occ+cfoNyvaNm1xWZwDdoNg9f
kaIVNzkr8KiaysEvdFBYCC2admCjGo9VYjYPuWx2Hd5fKxR+/89kAJH+v0Uq9XFqQF8IiRF8iM4A
w+g2Q7/n9netC1IriCBejwZmgUlCsk2uHV+XgTacjSDjCm69GaejrHlNeALmoxJHZDTeE60G5HlN
P3zRrQAbt/CepDMB47lbmaPr5uCMxjQnn2C1S8m/7tyG/hdxBjoioPABUDxKmMp1wjVJtLJq5jjD
Ovas3Mc92jPGbyt+uzRfaLvAIWSjgH+hIGBnVWI4fA4JBxyxMnTeCxta4VYHPpiwz8y3EOQ+vMtD
YBnFN1mV/7St/VTTEPQvOXkLO0pWTqfFoxE0iOgFQd4M2QflCB4yDRdTg9Jw2ubbkITPwDHtu6mG
MBoEm8Lkifb51pL5NspWIoZfaTn1qMIjDQnhWaQG0DVlaVMwjhOQSPlp9dgwuUsa+i0bUy/vniej
2xhR/AOyDnMed0Adb6g+Oo5bSDTmobVSBGqmx9yP6ys0b1r1k7AuDvK6DP+qMPbRbuu6G+HQiYTE
yvCUk3EHzgMvDOV9iYbXMF2jrVjy71OLStxUQdVhHCdYrPhUQxyMblo9+0iQN7FWq+bzhF4bneLl
htZN0hSwlSKadkXi2dV7JVZuoKX77nRA8x44iSUaS4tbw4WREUcw57WXRGCPOoYxHj/b66u19Cg5
NaU4UJl1fQyOw9Rvgb9riy1UxezkM0yjjQlRqTHqvapfOfaXTYJTHihZnEZEuc25qJIUUtg4bMMa
lrjfpOZhdHWvZ+59yEDUlT+k2rTC7b10bsxK9WjEBFkDKOzO51TLG2uMDRyChAJyazv3SbQWIy0t
2zwetCDMOSgVUVFWegJW4w7XN7PH6jEfBwFgHw4Ma5NkFWgjog7anC0kglYu8yWnhEAMKNiRwcdL
XTmAmirHTaoP0AQYH1ISdNABEn9ziYDdC1eISylKQ8qq6Z0URWIJqCD2X7XpPorfEveNOcF1d1wc
CXhnTFQFHVyLym042XLMcJPAN5zkpe+Hd96gK0VMK16/eOEDiWKD/wW56AuINtqPwkiXI0I8986K
tyy9EUUwNrumf9StbWlsCd4I7NYYXv9ifCd2laMqlkYfi3iaj48icFN+IPVzmWsrs7h0BJ+OTvF1
HiVTlM/yRLFNK78h9o/Z6N5NaOGbVWEHSdUbm7ooViAXy3YB8kFxD5QS6s62RFGTFrV+sPjkfpI7
N4PNNuOkPYRa4RWGFjD28/p8Lu1qbOb/WFQBaGGXJwNBY5lPysh3+L3br2EjF2/3UxOKS+JxQ2sW
wYTjhGhFxs7axtFjJL5UzEd5yYSEWditbOilI/IXmN5AORlt6spmC63KaiduwU0GlJKtD1AG+jIV
GwJUU9LIY0fzW12Mh+uTuWJVnUygNGSKLiaMVD5MFaj6H834vdEeW7pvar9eQ2wt7fWTQaq5S5e4
fQpcORB1HG08NzFBx2H8Fzvh1Iay3yDiV7LIhA2atlBK9CwaeyYy2s24GTsI0K2YWxuSsvHG3EnH
Woc5O/6aAdtdyO2qqseva0QJQRgcfq7+z3gdtSxA0qirW9yhfg9i4CQwzCH6gNQf+54AuBu4pVG8
yNJJ723ZNZM/NpH2gOouymIijcRtXGfZTWc5IGy+7j0LY58Jb02o+4HdFNni8wvWKdCX2eH1igTM
IYyOrS09Z1htAJ+rqurg59c5Hqy4yV0VOg/lyaYkA3JkQtTWrebU5mOUWzeZFHiyNe5uHEyxQfhy
J8Gb7MW8nFaGuXDizBQVaARDqzm6YJXjgJV4+oARGcMk6NkC/RQui+sTuXTiwAQEzNBmbgEcp1zn
0VSHnRUhJivZjdvtZbt1Sj+zP2iso4tnJwUewyuV5qXFQ40RvIMzjfAFf17GSN7Rco44tduM7TTE
nWhCvT6uheOFndpg5w7SGDoQS12Bs7regJpCRpspvwuTN9BSomm//4tQAqTuKEGitWSONJVZbNsx
Yj3BezQxjjQ+VvLTSVZiysVZA6oVTz94PtrKzkeU1zSJ4wkmHAMu/13kd2O38rgEIdOCx89x8kyC
jDqwSoPRcdmMKbjI0aWT1G+zIOQ3S0+Hd8jGVKACDM3PrC3cQ5hw7d4ueHfkuZFvOZpC9mGpx4eI
N90HlaH+teZluNeNaAq4ZkV4VbCS7MohCgPwbvdHnU0D9Sa7mD7SEQxnLJJZ4g2S6hWIRp1mk4+8
v+uSTN+MLav8pO3Nu3a0tYemDmUHdZxx2tVGHX01uZHdsbyvnsKqlbeUJ91jpjU9XptxBaa7NHdB
R9S30SbSzW/OlIKsuqBtaEIXrupe+z5JtrQbknvLbqx2k1gJCJkqVEjRzB/b4AacIGLz3jGQ+WDi
xPNQTdHBsGpj64YIdLy+d+g+rmRZIeVcN7cJIfOXhfwwQMdjY9Z9Ae1gGoMs1S1FUDOrCfRCuPmu
j+p+jyyjOLAwTyJfn2LyFmWTcxSsleB4kAVJtiHNxsqjuU5vzUoP95FwwSRVtXrbej0mMRAQ59pY
wGmh/4/l2n7oswStutbgBpwNyS6fXPZP3sX5EdlH7ZWn+fA5hU740FaCbjUjJj3w+pRkXoJqKN1A
kJUCV6inxhcymS7K2pLdZHlvfO2zxvxBy0R/FHbGt2VjJAiY0XKQbbSizL7kKRM1+JzL7N8itOSR
g9j+nRvDcCgLY/IbMeZ3+N/7u9hxADzPbHIXaqOBwgqJD440+Z2ZWPWmKaek8mqke7+4tcmeRBG5
HBLIDanQgONkIgjzKMp2aCQ3D6XZdk8pJ3WArjS38zkh4xGAL/FpD7GOWm+DZLEDleOdQHNc41Ew
2j46aM24z8KaV2B/n89waFq8RGlePJfFxMoNr+Lq0Jd1/RFRFrtebTTiKx04gKOZMU7W0Yyz7h8O
fGTAp6w6hr1OXou+IuEB8q8JmAHN6QlqR0WQp6Pla6FmP1l2HR46o7X03UBDEm3rvg4NjxXIu/qU
p+Owy9pWPmXVMA6ezNzwVlhajk4jrd+HSaUZni3r8hsadeJXgnmJvRostS+RYbXFprCH7LXkVL6Y
oFb7dCuwyEaZq3cer3jxWpCh/mplyCigj4ihHSRO4/pLKTL3KXSjlnlFRQg4z2l+4wgZbacePd5Z
2YpXsx7Nxou0pvwpByG3BgqKryZL0NCSOSgWeblZggU6T9z4haQhxL8SKxZehOD81RxNLSjDnsSe
XuoZMP+hFO+kicQhzPLG9QrB2I2ozPA+Ih02cKlbErsIYMY4r4YbIVL9YwTyyTPTmuLTLSfMwcZb
2vd5gwc2qHMseajDRMPRwZp0hKLf1Bxpo6WPI5/60oPYTH2oHZYGhdUhX2ZNcYPsgyXRy8HTf4Hr
Em+V7faH3MlcFLaRBHwo8EYr0KEUb6qmbL5GThjf4zTsN1qTj9/s3KyDiYLFiQyFjL3WrkDIMY1j
dJMMCUJXd2ThrqY8f5E4rgOdt+bgwVB0KN2qDgD0SO9oVfJnLRzjPYuJhe2QghPBYXG3jQgY9bNx
GgJwwqUfudtqHh3jfgvOCnsPygkwybHIGjZNM9pI+hkmMCEgUI0COtqQhKS12Ca8oNtySC2xqxhr
XN/JqTV5aCNuXU+Ad67bmHGbxXiUNagOWxUoWr0BpGJbNPh3xLcjO90yI81eHcjGA9fWSg2S8dRq
Rh/9NlPlu3qb/gRNPHopZVl373XphtuRNNWHTcNuP8RZGoCHof0gkdbta2gl+43Wd9vGbqoNmSc9
LrTpCzV6/aegqePZdlo+ARhg30ad295AJmM6GHBEcIlr8ZrIxVIpAByBv285JXqME22EkFfIwaTw
PCWBjlqEYX+Y7hcd9eSJ+VrlpWNA16RFFqO5GS44UwkgmayYbYCBKo25lqy1uxps8FmzBqxcjHpO
LMxfcJLLi/rKjEBNgaJuP35Wxr8zyb6rQ/CCICGUfHez7JF2a03fiyEk1dGI7SJXDgDZ/FI/sVq3
Nu+lhqAhnaGPycEagj5PPOgSJfFeJl9C+i+vV97iS4EKsno2kIrIqSDkOreZtDGoi+fydRneJ4kn
WNBVO9HehWuPuqWw69SQMqVQdBrdYa4qa81r3/xDokO/Jje45BenJuZPOJk/XodNnMyrNtkHmVtg
PCZ/XhpnSHDhJQeM10x7fG6hBJCNmnP9zRU3YtzZ7ta1VmrSc0CtvpXAkY8mUpAesAsYt9HmrW4M
c8l2cm6Fkx27JIXqZAIdWXNzPbZfWpITUyomo7HttsozjCZ0Xhz6CMVEYw3ae9nJDgbRUxvKy4sg
yivcGDbASOiDgQ4hIigzJ31jhw1YVrRbE8jCeGBQrkBrIAEVUQ4OlsLwUi73I9T5JF5snf5pAyRw
ffQrE63Chxw7rcN2RlI00dYl76JHZuEYrYGhlnwSEgNo1wMU2LhQAmdD1oLoAS9Ps/mZNq9x8/YX
o5gzryAJAAW9qoOFKKgNxxavmdzd1rXXocsEdI9OsYagXPQVHBFA/ztoOFYFcoTJkbxI8bwl4dHU
ftQDGJtWSgxrJpQTQofcNOTZYaJ3XtwhQYvERl+TS1yzMf/9yRFRps3gUAdPZqf8WafbtHyQ1fPf
rMjvmbp4MYPEpxIYRoVwrba+OOVnmPuiWasfLHrWyYooT+XEMOOIWbBTQP2FvPFhJS+8NlXKbaTV
eCCFFFNV59saUoOt9W78MTn/fDqcjEE5T3lqglOuwhi69sj7L437koZP15djZZp+XbonK+6GBdDg
DUyY9J84g/BG8xd3wiz6AGQq8nUIwc5datT7dNRz1Khy45hARhA3tv7Hci3zPCFsQxse+FxdtUyv
O5pZux12+ZgDzCIeHe2pt+4iANjZyqm4FA+cWlI2YY24OS7QoOSP+o7G+6hxPMqeQAFc/jkKdh4T
g3bfzOmKlM/5vJlGFdYFh6XB2Dj0fqLBIP5m7dETBRw+cq/AmZ+baCSEi4wQhfauurPc0uvyv9nr
vw1YyhiyoiuZE8+n+/BWiIDFN2W4Y2ttS4s7EQgqNEgDe43pOh+GrSdF3fZzDs7eiSjQ6tTjaxf1
0m0IxlH0YaAMBJZdJQ4sqwntsAK1tRgt5XkUpGz0wNJl8O317bhUxGOnhhQHg0RzQ/NuNtR21S2S
SumxQFJja3dt+4iOz9BvBlDHDox9St1oN2yygowlxAfP8FrEveTsuJd/+SGqx6YSnGQdmcrJxNa1
00A3JdrpnyP9poOkmDRWso5Lx9CpKaWmUVRmjbwKTM2A3oQ8CYhzXJ/ZZQsgr5q7wdDhppxDJANR
OZ9Tp127q8p7MqxspkUPQQb/P7+v3AduAZauRuL36+Jf3vNNVCBb4tpbkqyRSv+it1FjYDzt0HSE
0BGYf8UZ4YioaYHDzHcGBqE6C48fLbAiMCsiZ9VNNqBetmdG0KVJy1sAlu9H5P6mtkdmbPA4qIAJ
eIgS4e57474PXSS+VuZi6X14+oGKE6M7rZ/6eS567YvDHmN2zONtXEIh9FhXe7IGvlic+pP5UA4A
5BwtF3RAqCyiINYmnceqEa2F+wgJoutOtHTUnA5MCV4Kl6N1ZMTAOACT5K3T7nV95QRY9NOZdh24
BNQtVD8VWmGBEQKAC27exqmB8Hut+ru4rX9bUNvvkyJzS2A6gBOAZkHWvrZ2UGT/ZO2tlq/BsVcG
4yrbOnRZI2oTg4mTal/y5BZ6Wvu/WZL/my/1hd4Sc5Q8xGhc1u9KIpBXK7zMzlaWZW3SFJeuh7Sh
RoiVH9FCDFIMuwC5Vrqhw4vg2ea/G5Liz2MFHkXQeOHa7OiGlW85Q2+3szJvy3v097wp52GoG4nt
tpi3iO91gECb9m4UdzVDAAX9HmPnkuD6qJavNhfN5KA/B/uCirau+JgKSntcJ8ltkh9D+ZABe2wa
XyAn2oPIh3rU8FEJ9vBS/Jt9OyOzkHsnaN9TZrSQU4r8NEzH7bHoY19Hoj9e01KZf+TiWD4xoszo
QItRY/POdZ0dt3dN3gKSv1I6W9xQJzaUW6YuksmaLNiQ4JspZlKDfsX51iwoQWEkqirRNFjAXHqh
VvrDGqh20fNQ+EN7l/1LfuE8XiuhEMPKHKirwuGvHEeql+fQbQOTK/NtUCCB6WZ8RuXkK9Bfh7/w
wVlVEt20kG9HP+257ToVLXc6iQKqFT3lDkFzz6toa+Syq9uhtf1C6k+N/DZ178DFb6n2x4SdeKmA
WheB6tw1bF/kCTRoCDUGxp5zIwWHtD3qezpoFlTqq/TWcUrj7fqIl5wSUw0RXTQ46MBjnw9YJsKY
qVDhlLFnpOCVLx6maFzZXkuH46kR5VqEbZlUFEZi8j2xUdDZZ1aFp+Rr279fH878S+oeO7Wk7DEp
6zEaeoTHlQTzHygf0WDkmygSke7juqW1iVN2Gm4SlqEQg3jR/RpFezt9se3tdRNLG2HugAdXJDhC
8II5XxvTrOs2EYCWFeFXO4F2DurPFSqSuifcr0QL6ujbdYPLY/o/gyoYysl6oIlbGDRLsmUSeAVI
8uYogl43s7xIv82Y5+OqSstozGJepDRgxZbSTZG9EPoXB9XJ7KmPfguC8GBthxXS/JPz3VCtZJqX
DsLT35///iQzYqNRXULECE8SCXE0CL/ytVtpcf3n2xDcFGh5VZ/HA28zUMIZwCnbL003+ly+NzpF
MRF10EMyoky01iy8uFGBd0VLA1rw0WF7PqaoK23krGDRNW6TEP0oPCgi4YneQNwcXPeCxfk7saV4
gQkKbctqMH8xWkA1Bsz8yllwybw4H6YnFpR3UOGMBW0kLNRAZPJj1byU0XND/aLe9SgQI3bmRyMK
wG+Nvi6/KFZelIsBjW39okoHhuUioAlFzow+hAdqsSG4l9vD+EYTDQXnhjslmqPDAqU/WT9nNssf
GJqgSn/GINwZ6O8DMy2NmpU5X9zgaNdApwKIbi6Ir20zEnUbEnzR8MLNbSuOnbtyaK2ZmDf/ybYg
uTvWSUaBZub2fdqDT63g90WzxvG7uDdORqIc9Dh9ByeZYKYdsu7GskWJYMQ4cpmwTWvxo+NmkBDn
0Q2ty7VX3uIuObGtnMui6xNrqGbbpAS3UtCkL2W8Ay8O2l/+Yo/8tqQS2XLeDk7UwFLcWV5Dda9b
U2dfWS51x9uktO2mhIWMIhytAhOAH5qvlCYWt/rJMP6Hs+varVtXol8kQBJVXyXt5t7t5EVwkmNJ
VO/l6+9igJto04SIGPCbgT0acjgcTlmLO+rupFVoX4HZDdqL7UDG4/YyCTfEIUBtwnwUugeZkiub
KygF/U2NWlSC7JBqAio7oNm1Et6hCLYt6XdxnA8wENninQDHgrEDTpU002hG2CAH4AG8kFwOw0cW
AgLxRgExVFfuRnK0829zeF2ZdyjJbUsX6YnYEJNPBmhxMG5xrmdoKQUFIS7WkbbvTYze8uk7mstu
J/OJpK3kIItOGKZPMdOE2QTjE8NbWeKZ5LBGP91QgfdzmdMfE3E8s/Tj4nJIg7b7b1s7oUBAv2Cg
A/icJo/8o4AIVK/CDmkap7yc228t0Cqc6SZ2RlDYR09LPgcgipYsqcj+cYk6oFVnDNR8SdrGs88u
NIyRpAYQ7EDdMFzOUhwooRBAf6HdAj3MgB0+3zfXmXqkFvGWbox234bLqY7VQxtZkh0TNpQAPBl0
SBjKQx6Tu76bUWewf+z1kGTXc3O7AC82btoboKrt0Ou6j+v4DiSmDzNtfTd7394+0SHHuDLwpzAM
5CApfK6k5S6FVbsI8mswISrT1VD+2hYgXEUg4KIYgUow8qjnAlLdqCeV4Dq1w+XAKneVou6jyJFY
BLugPp3wlRjuAlMJOEhtFpeAhdfrdXTp5vuePhpfGHxmXOR/1OEOs1ZqwKJFH6gfIqZL0IeT5u+1
hvk9WU1KeK5WgriXSuKEVl8BQMcvdcDLu+8G2jizx8647e2gKJNj63yhpOegjcuC80BZnYfSq8be
VZsayfoovZiXN9U6as0XqqtgJUbJHgGWqfPXlkKApEMVJGxcSn17AkgFrkhZIlRk0WshnK+30gVY
RAWE5JZzp1r9vVs8bJu0TALnGAgp8hJkcjgzoM7Rplszk2yFMAZF7Q4sncAAh+/hYpVUnZNobHAq
W+dVLTErdDnrj0r/TON7gC7H18o1kmnLV154K6n8yyVG7JmZ7ME/pgvaY166xvYqJ5Ci4jPT5c/q
Wg7n8KJGHSdARKW+VlvFIdHn+2F6bRb3zlp+5pjn8+z0x/aOiZzQWiJvE0VKyrTEYUpNDCYwioH+
If1nEkM8XNZCOLPI9VaPmhBqDe4BKLIeaHmBQUpkkJQiT7cWw6xzFTaVdjuSyYaYCi+wbJq93PrR
jcdKlQxaCDvz1oI4z23MWmbrbDYPZK1+NL8vITbsOqweQLwHwiaA0Js6AqovlPQw5gsAPiSVMSnO
ZwBcGtFWZ9dhNqgXXWHfDFJwf7bdnAFChMsANwFF9Yk7JTTLcUL/PUTY9U3NnsnV4iVx7+WUYFKm
RrLmwiZFMJpvU/SmVzIkBcEWoqJoORYmWDCiyoM4WEOv5YmOS0QFItBYHii6NNTvpgwgW2D1Z2K4
OxHDv5GR2hDTdWgC76bbzqg/ukINtg+X4DifieGuxK5f6iFhs5RZS6/BxIKxbC+9n2z3uilDD70o
kqtecDPaeAejiobJ28+1NKopak1bXPXUql8MvdzF/UccYu58fIRJoaf4h5uMhy/ouJLJ3caKoYxm
3enMZQXN8tik955HwL9NO0nJXLhneCcgrrWASsiDA1Ztk0cJEzTOQOp04v2w5Bf1EklwRGRiOH3I
1ET2qELM1B1q6462+yw+bi8Z2/ZPhwz8dnj6gPQREdO5n+rCGhxjaJ73hxG9+snObZDFwZBO7nVf
qNGAvgo9IoBlZkiU3IUCqmscKSZqisegt44E9NmZLH8gXDI0iuDXQPQLCKdzfdqcYEzCdJCFwSgd
0Dtm9GiakeTmF50lTUWrLUJxLBs/mhhFk65EvYIpUKodwhipcGoAtM6YA3dwMfQyIZGYlJKdEmmm
YUQQ4IkI/T6N1NHRijEzA/zLuAPFktvkdWC7w7hPyCJRT+T41pI4j7QstoXBBKgXuwYmlI2rYnBP
EbAHcdOcts1PpJSOejsaN4E28ukhDKiTMHNTJEWrCfSwKtDkqLWbG1eSTxZZuW7hHcp4q/CK46y8
tns3KxNkYty0AAPGAfyRsXNp2d5M99sKidZuLYm790E5t2DCGwoVyh7IHp5l/xjc3UAet8UIgltg
hv5ViK3rKrzQFF2N8F+IMZdbe3QPZVlJHLhYEwbWyWjNP2HsZ3kG+i+CxFJefMwYEXdf7X43ymi7
hAYAuKj/S+FcXJJqpI5Z1rSv7sr+NAOSZJLcCiIRQLJBYgfTzQzm/Hytkjx3+5ENv3fzzWS+KICo
VVvJYslkcG6nmcYGdx1kOMbeiN5GDQhmMi45kddB7dQFoD44tjDHf67HlOkpoMRwG2B68UeVx1cD
AesRofsMCKRm7XgO8GO9bTsT3eJsnoDlxdAMzsdAZtnQsYugVzJUGLK9oXDYdV56AOL1rWqHCUzw
326LFJ3VtUhuu4ZKz6JKxVmtc/sGfR++PuY/h0rb5a6zH+xc4lZlGnI7ZzToTAstrOpcVqXfGdN7
WCntKRvat3JQv6luVO7CxL3J0Q8mWVzxhv5dXM72QdaXTlmFxV1sbQIbFxJXgGQZAnA/vE9l+E0t
tWuQAEjaGETnGjlHwBojD4ibkruGQceiz5XCfOF4iWcDmVJvSfwm/NjeRlHCDH1UoNDBWAoGwfm+
DwODjBOm2+E/dOtaTS1/zqwAjJqHWqGXefqtc/KTiTlEM5qPkdn/3BYvtCKWyEIGFZAGPBqwNQxD
AyhkBO/lzy7NYTjJXo8GXGnvuUIlGylc0pUwzukTU01CoIIhKQNsvcp6SZf05LagcFG+ElXj5/6o
xfkAE5N41Gqg1hxjoFp1Lu3CRlwIjuupvKWdGjRx5zmLtDVWpiH7/+q+KfBJgMmD3JhWRz1rfGr2
nompDmBlXU/z7KNd7i4aAAdD1WPYd495Zd3aydiBBjo71GnvaVKkSuEWWyrAg9gUO6CYzr8J07RZ
M/bs+CBzncV7F7jpRgCoA08GEic8qCtJnPaj3QAFI4b2xvTdIF6eHTMUQzQahFEB5g+J6QrvkpU0
ziOVMxAICNMrAYKJOr+FyJNqICHcPiAyKZzzicfUVMyMWZKJftQdJj89RGMSIULnulKF/X9lNqQz
+1ib2Rb13Rtxu6u4t4IhfME03M6wkl0Svxfo1d3WTFSbZmwj/zcMnkmBDjGtKyZ1MrM9SZITECt9
bSh2g90dET2jvEIDgGI8DAPZx0q1c6J3VYnusvi0/SWSNeYpgrtasUJM+7E0tB4YsQ5szORQKTKa
HVEwCFYHPAwAGAjEZM6j21lbmW6KN09km2CSt44YWD98RZO/IvTzjUTHcwLoe3i4doguqB2jmTR+
CZdFIkboZlaakHMxJelKp5uhiTFHp6atrrXhQSsctIFYEssUFRvRAwf6TQMjGOgC4hbNcLtWIbGL
qBCYdGB0W0xQrXsmebGNt2nZ9+GtOXqFMQD8YdfKJk6l0rn1jBGqtkYDRXXklkrj3oovYscfq0tg
/Gb9D0xk4zwChn3Q0WY17rY3U+jOVqpzq9zaY9037I1cJkAoo/5iHaKkD6L8uXBBHu5vSxNlKM9W
mrsdoyiu4hyvPD9ebsxhV6HN1RwOS9IgrnogykOmBxOVVMWFhsQ6HNmBIJ9mGxU3G1W3hMwqjE9F
MwCEvd0VjnLooeK2fsJriAF6YcDfQLaSM6RhNvM51PFaNmOQYiJOVXrjkOGFsRhvuLYkLkWkGOtP
d0GvAzwfvgw5l5FhKkaJgJ/Yrdek2a+udgdfj6zEW3TzeVs3UYkDNU8VoxXgctdBq3B+IKPSdVrV
hDh0qhmHNq2uurYuA7OLphMAkaxDb5GfXVK33uT0ZUAmYPhX4fKYW5UME17kTOHU0R5g4Gs+4cHq
eUcmRFmZTzP3wuhr36jt60z6yhKYKypf7DkKagLGp83dWR2NBt0hA5KIyYNTvFfDfQm03hkkORaq
87tWASWXLbGhz7sKmUiNoT2WgKKFL78qjh4nZQiZNPe19jFxGmAEn8pRBnclk8P+v7qPbb2nYJVE
Sn22/a5/nIs9GLIb43XbamRS2IlZSanoCDh9B9qY2eDFDoa2tEdDRWX8aVvOZ4tgqwbzRJOr6tq8
cdZJDKaDjmmTPY7DfaHe1jLc/s+H+1wE57tis1pcl4mY7B+RfdKaICrRzvCxyKoAn+9wzJyoOrje
fjOZ8e0nHQBLlJn1Ck/VfdS4D6rTS3LWQglgmDGQZ2P8KJxdE43GYRIiId83fkdfDfLPLpeheYIO
Efh4jAyF2/U+ruZ2+p18t59bsidh6aXhbYGRoO1dF1nXWg4XuOpTgR68EakvKw+iLPMiG4BKKAYZ
En1E64XSE4o/SBwBNY3z632HwK2ykJlq3Fu9/C8bddnFKDAuE34V4byNzIrN0383mIQo5gLhYW9W
IMh+UsH4Gds5A3/xmvLadT8Mi953pN+n9F4d2iMKHE+9TgJVa4CmVcJH1LJngfCbLAClEvh8RhJ2
fnabHixnGOVHyGpll+HSXzaJdiC1uZ9h+/Miq16KxIFLBKaPHCDMhh3xlasoS2A8jDY2s2mX6tts
hwCKyReQi/plloGMnc6aAVyTHvyNBciSI88wBttbJnu8iEASsnP7JXM8TISWBSgaHIaoRYf2OUQS
6c4sB0NG0ib6XtRJLJDMGmiN4LvhwmUIkUfG8sx4T3hhqgbKMl04SXk1Kd2vIullNsLGdM/rMwTU
c2Ag1g2YIgqu5ws0gzp3ihwWKCoNaBJaNRhJf4XZrsBe5qCpXaRxcszdjge0Msp2h/34J+GwBQOY
HwyhkBOOyZ1W6ReENtPgBs2oHhXV3dsqOmlNc6/05HlJRoQ8aKfVn4YqkiSqBAeQsceDrIwxeqIt
6Vz1Ar5myUPEcGb0Y4wdTweG1T+7EjRy/S48AAYDQ6LnErIhmmoyhMjahjsjPtXa5QSApOJtW4rg
mjqTwh2pqYg1wC9iFQf71EwYsa1vXWe3LUPwoCAQwqBycI6Q7uIWq22WZGlaVIcKc9qnGDbwosjV
fLvT5kPnpimYGMY0yEoAcU+0m27QaYbkjTaaF23e3w/dMku+SHRSYLomcAFZwpqvkZEkHA00AAIa
Vf9AJcHLnZtQVe56d0StYgok6ossFSYKHE+86HSYzPlOkqFFWZs9aSotBFlK3l65APraxXVZfxsS
i+4RKdx20WLfAPD6mjqKDVKIVGKwvxeZPy/YANCcajiv6NE6/4rQdOJpCAFIMVXW2GFEOCeqH1m5
8aS4gMjp0r4ByPuUFvElerhgdAlNUabUMGR+sm3aPE0kBVBVp9jGuzNEJACe7dLjasvTC7Wei3iX
Lvglr+2s9ql0Ey2owoqhnRXdvIsWK3/Wrc5kODbak9oZykddtPXBpYr+YoZhfcy6OQ9obCxXcWLk
qISEYexFwEW766NmkjUqfX5mYu8RmCFcR1xj8TQG6YSHtz4Ume/omPfS7bvC/NmhjJBqDdA5yX6S
NTEKUs6QCIAAdpmwujy3/nSwjLG38Vrp553r3JMoKPrXwn6Kh3cQ3iXIwVjXhpS+UXS+cRmgMguI
dsBlckdvzPTZBI1E5o8xwFU1xuyS3lqNIWkGEMQ9uHNAh4V8Ng463007ZsDLSyZ0Qme9Cyi3U1J9
p86bZe+3j5Lo3KLZBbzWFvMofM5qLBvSY7Yn8w1n3OlTdrLcNIhbw8vIt2gyJPebcO1W0vTzE7MM
+kBpA2ndAgBxXd9l9l09SVZOLASw+GhGZv0o3AbpcTpFtgvuwSkff46TNd059vBc0q6UlJnFBgjq
DJTnUJ3FaNG5OhQtPM3IXudlOKLn9Ec7o7PmcnG9aEJlcKfbFwMmUysZTDQL3Xm/Y7gEhw1cRpjg
5EJ7x+js0Mqxilb3vPSPU3URUYAPeKnyrDZHTfZWEWQFMAmANn1GfYDhG35OvgeBX44uOthI94y5
9Yn4ahqEya5LPZu+kcyPINW6carDtm2KIoK1XC70pzogBUcHejptd0js6TjOsrkwkfmzNxIWE3Wr
T7nUphs7PQPQKRvNrtpTPR7nOmd9w6W1SKIPkVmuRXG2n5YRut4QAftOBPapyDo6ZuapefaFA70W
w12NEZ3rpYkhJsRQcTXdTembm5d+OP+KgZ65vUEil49eIpD2uPD5Bt+nzrL9bTF2OGkY1XAfXOp6
rnnfhI89CKYtWaJfF9mDBWcPtiMCGDPe32u1MtQNYUEP+jg7zXOrR33Bzu2U+r4NXzALrhjXffQ+
l37uHEn60VY3sV2hcnNwhkvV+NUotZdXj9lyLKwgKWQYPCJjWn8fZ69W3ZLUjBAPADKaqt4w7xv7
nrQ/ukQSefzuyeY9AG48oNfgtYpbiHM8pHFaLTaxEo0eo43rkM2oZjDwWK9L72trDmKNeGlX7LIS
l2/2vSKAA/Kz+qdJLtLppXAAOTr5qnU/RRIPL4xM15/GmXmvVwRlXixCnV8CjQqLv0NqqKEBcZ9o
vrdoMKTHEhxsUR4U/z6CRTBvCfHolwLWEv+GqGskPZCJAmkwsM6RO/VCwx9llHki97sWwm7u1SM2
bSu3wIAhAgDtW9d5Znew8z2Jn0bzmIe3uqxBQhQIrMUxq1uJq+vZjJIZ4iyT+o7lGeRmwrCcK3sd
iawXT30VzADI/KLCey6nnxXT0kp4W5IOmDg8NctDDGA6Q3vPZKgbAr+B6/J3HzG625DTOxeFwVia
JwZEJfTRihqMcwKPuLyNgLVIfAyEbXspwX6dSeP2a6R6lCkTpIEvZamB+Yj5/CQ2PEv3cuM7cHbR
8iJxjAJffyaS2zOKQeTCHCBSb8hO7fpgLK9VmWEINuxMCOdulpHSsGHBVDTmXp1doOCIZfWAtD7U
kpBKF+4YzhNmZpHqQ5HlfMfyghqZMbM1zB6T6TQmN11BMKQXmNHOKJ4Savjx8KstfiXWVbgcbdIE
o2F5RN07gCJPTl20b8Is0PodJqv8KeuBtLlHRJGCHS++Hd1/vwRRLfn7udzSwD/2hZ7g9xv0KLho
XtKag13/GBVnZ//ati4BrihjWvgri4vGGgczOguLUsL6R2kGrfKaIB3qdl4an9R51yT7ily52k4v
7zqgM82FX+sPrvmW5fGhkl1BIve7+hqQSJ9vFJjLwlFV8TUulhmF1QgksL6Zql47nABM7oXjW99M
B9O8K/JgnL5QcYB4jM1ZBC8zzL2fiwd4NWknFpqG9d3kPukLWkTKiymWXIDC8/VXDD/Mqyyh4rYJ
xBTtW9KMQVQdi7r4yiFeCeEcomko8YS2Jiyl8r0FLnaf7CwZULDIN7G+LDZXYQOBijtXWj+NWcrK
0rH1IwtPSwaiyFNjA2w2vSzL1+ll21hF64a5XtD9IWmEVmZue9RORX9vNOPczTvFOZrO4/KFK5iN
Dv9fBL81lT6Crr2CiKa+zqJvtbVTCsnpFmsB1nLMtyLZxOeaAB+/dEQZcX0sx9l4VelVI5smE4pA
5cRSkSbEpCm3L/Gga81iQ4thekQX9Jxeoeq6vReiyiNw+P7K4JzUbILrAjQjsK/mbfluIOfe+or5
n55874f7DNei2ecSmWK18M7BTBRekHzasK663ijRSOWbzSmKPhIkj8j7tlqimwLlpj8iuNs21FQn
RyoeKK3hblSOCMLNgBY3i7vTW8n7W6YNt0nuHGWx0UOUC9r1SDuOyXe0R2+rw36Di7SxSX/V4TYp
7eex1VTIqJPZSzLPsF9mJ/dc7ZLICkRsZbZEcYdTs+sm1CqIGsufmnKRtR/VhIfiYVsh0Wse+TJN
Z/3RCJL5R9tCRzChgPvJnxHdoWcSlC2aF/bDpV1bfqg3eMlVN7ZDDrMZXsd2dB/XkolTkdNbfwFn
IhW6YAHGgC8gzmmY/7OGJ52gRH0BEJ7S2SeqTGPmqLmFxWSZqQOUDOPcQC89v5QGd4mnUTORJ2xA
oxJ7WfJsl7ssvJiMxZvcV4IUcoe347/fH5g/QNc8ZvDB8MMP1qZNV4eAEf3tphwnyLvDMO22N1Ow
khisYTxSYLRyAaJwrlmV29VUJyAks+rE75y9pR5i4qH65plJgECLylJeAhtdC/zt01aPEUsHv0Q1
hdg6g3oZrdBLfFr6K0oktSjB0T6Tw929g4phdCN3kSwB+bpjI4E9ee0XLvgzIdxT1a56sygQlvox
hqHc0Cfu6yjDZBb4D8AHIA3J2ktgCez/qwVLLWXJSWplPsqiV23Zg72KXnZjsivZ/OZAJesm8L5n
4jh3BUQc8HOosLlM/5XWiZfompcpO/CeO1hL2VSoTBpnfo3ZIxIoIE23goa+oxPTM5rjlAamfp/2
H9u2/tkkDBTv4HgQWuIRYnGqqWpoFb0NTgq7rZG9AInh4BXlflvIZ/uGENTBQUKNmjiwH863y1xy
VECnCPVXVKONPqiVBK/TB1s5bcv5fHAhh6CNDMVehEv8e4ouUalWCeRo2kcK5FqQmdWvOij/BqA3
2aMfm5KI+bMdngvktipTx1IDHTAUC3dNcRzci7b7BjIrKU2bIKxZSwJS+PkSol+kGosOkhbDIoia
wzDZ210YXWuE0n3igg6jypvylxFb0UOsOfHB6t30aXt9heqCR5dRVyCjwRdpwsZtSK4maPesr1u0
HGf6vWN/m8ygbiQnTriTK0nMolYHPDep2hQ2JKVjFbiI4GoLNF8TujyP8fg6GPdGJwl7hDa6ksi5
FMcIMQVOIBEg3OW4W3QbDa23YfWFKit2EvU11DbxmsPFea6aMcUF+HQhSLX9xPJNrfWGAehsqtf0
H6HxoCZPk3uDvviv7N0fsQZnQGDWpZFVMP00YA8B4Uu5s9xd4e7UUZLWELqUvwryDQ9a1AB2oIQk
xdiZ2fW43Gnz27Yy4uOwksFdMpqiVHYfx2ilZrgU5S5HRahbWlDNJeiLfR6op8ynQYYTINOMC3nU
xFaHWYNmg74EChoLp+l7uMgw7mRSWMJ+ZfuhW+RmxQwkIZcxfezBZ57KeEGF1g43CZAmB3lJg7P2
qsnLcHEhoza9YqGeg5ZTgAPEyHZt75TQZawEcfdL6hZdqLGDPCGnbig/o/raJbul8WoZa5TAZVga
oFaIrWtobOWbrpSwz9zFjhAYjjuzuB2SoLMfh/IGfQtpGdj5v1s52HvQQmuiYoCCAbeCNCbR4KQJ
kiX0ytbuMvMt//coB+WYlQhu7RJgbtJxRtI/Le46/a4ZnuvSX+Zbvf/3awx1Hzgk3NAoW/PDnXWP
uoc9oM3ECe8y9ZHWvuP4Bq4ZOh+3zUF0cM9EccuGxjPHriwsm5N9dMqbBRJsv6xmr+2vtfpFo9dR
2EteDAJbPxPJLWOmGAaAeqEdMtSj9raoh8a9KmTlY/Yr588hVjv7u4acWx/mtF1mB4q52q95eAfv
Xeg+1PFDlhxDXWJ7Qo0AfcZSNawsw/uhfmxjcP6hdIzc44BejKQFieEV6SW7JfBEIBr4K4fzROk4
6CTtICdabnUzCKunQdZzxX6CXzYsGs4Q6iBoPuLsoeicuNRDNKSHOlox1Q8iy5yJBQDYDLhtyM/x
jzni4F1sLxjuBVsYKOX1x8UsJaP+QhFImLFiN1oa+fbCNNbMEUqzc/qrrB4szMJsnxrRfrOM3P8F
cLdd3Gn6tBQ5Ekz5vQpPrae3dvYQy7iARdu9FsOZVUPrAfc29Ijb01K82LVHQ4lFCa4DxjD1RxPO
ouKojeIphSZO+aIk31wQqYNqM51TL5NhEQp3BXTcjkMY9QfPyO2kxqi1Kkr2ZnJldJXf5rVkW2QS
OGVShG5lyRpVwG5EkAGpZFxxwg1ZqcD+v4oEmq5CWcBF85cSPyfGE5kB5DtKdkQoAz09bIQLdQQ+
cRWFS1GnExqvyulWUQKnvCL5x7b5im5mlI7/iGDmvVIja6I2NSqIqOYbUKr2bmCgbbK6rhVQJdeg
ZJVNE4l8se6g1xblUOTF+YQsetrAFURQY4jnfW21gQ7O4WwOFOsK/rkG0u22fkKjXonj9OtA3gGE
GYhzmqtROyb2i02CuTlWsl5i8V791YtzluPgAH5ogaB++m7RQ43MrCF5Bgl1Qa2fDWKx5hPuGnNq
N8eoCGp8pHoaq+ckPhkROl4fKf1CzKH/FcSTE9b92Od5Dcevzschf0IMn1X+gA5MSzKCIFy0lSAu
+RDpDvp30drqW/GrkpUepjDBBygxAaGHdpH+BwYLZk94i1PRKk+B7gATJ56BqlbjBGqPCV1JNC30
OCsxnKVpHaVaHEGMrt4rylutBNuWLAzP0PiMLWbo5whtz49qSS1ahKz3qF7ACqfElw5NA5LoRy0e
L9XxZioKtKfpRe0VbispCojWkCAIYAik7I+T3QGZmSwFTG9ybss080x6HBX0vZ62dRTZAxqd2B2E
7KDDAw7G3UCW1oE9lNpBD/8b5tvZluVABT2MSMP8FcLjCwJ3vwfyBoT0lY8etUB3rkP7m2EfXNPX
0DBRPFD30MoYFkXmsZbKm/pM0BXBpLbFZQIezurfh9Kglg2zgKUDUI7PXTT6sFRLBfPoJsXqfcOm
7YFgcLP2azu1AA3aq24usUnhfv2VyScu0CDRpg6TWZfvuQ2S6m99v982CbHZr2RwC1ePAyC8FsjQ
rFPcat7YmGiuusu6uwUZyzYMSmWn6rttqaJrkeD1DeA/TGGgU/j8rE1k0VB/gNCwA/OKh1ZhOgCe
T6nBL9M5B3PU9aBqq+Ra6UIkFudcO2x/gMjXM/YGBumDpwTfW55likP6DB9gILDIyK7GoQvdzFOy
F72QhBnCw80qRUgzI9Wssl1exQBqTvrBdXu8zpskWGixA+F17YGcGFGTKZsEFZrMShjnJpeyyMKp
Rs1Pre5mI+jG59SRmIxw7VzGO4iGYYYndq6PEsV2VmQjLKYuAM2heLbzjmcmmlwxsRebkutFaCp/
pfGMV7VVd2gyg0JzYjzGzreleYvc5T4v1Eu1cHBzYjTFkHXxCr3JSqh+rmIW1YoeaVAxR2coC6GG
L+QkMSWHoWiMtiBW4zOFeV6BNz2GWgb9IIviLaNHTM8tnk3ZGIV4u/5K4nRB+WaKW2YRvYpZndaz
XJ8k98OA+t63LxwqDLCj0GHiEuXfm6Byi0hnTcgDoD3I7m7AdD84T+ggH0IZQ6zIzH/3j6OUrjFE
tvMNslJnTkiODVqACJBW467u8TbUX7YVEp1cwP8w/mGMZSC9di6lVM0C8Joz3lH2OyUfE/qA6/C2
tSSPaNEOYUwNAwYYdAIoIOeC+7YfoybGukXKVR+dVP0mGy/18r63JHVy4d28lsTZgopGij7u2A5p
1WFp3Evaoa+MFATASlUfaAPGNMr6oGNkY2rbX5X59oUFhYboskFW4hOlc984y9K5bEGBausqRhDV
uw6eI/rYliM0j5Uc9kpauVxHUTLUk1WsqHNJzUuD7pVWcjeL/JLxVwThigrpZIEEOYEq0/A6u0jq
TkcKmN6IfMyoT+nzjSrjShVaI1psTPQPWSjzcWZiO7M+aiGUylHrMmbf0j5iwO7riSTSFpojErsO
GjPR5WBycvI56XVqwkjS5YgibJU8KeOurW5NWd5QqBB7pEIfBFW8D8z6qC0jqsMaM+VkNR+OO/x0
M6DrNbXkhMkkcXbfZGEyhw0kjfo9UOCM/JUwwrAo3W3b3e9+Nz6nB87fPypxgQ1ewuh4DTWoVDvX
y1B6xGr8oaDPVWs8NGl/lagV8Euf9OqlSOI7zL95SrLsRuebgffZXDW7xUp8u6YnY5ChCckWgV16
q0PRZ2ZtGTW+Dei2rburjGs1DhrlYXsJRAkIpINB1YfIDjcBZz1R7Y66NqA3xpm+Z/3HMPgLPan1
xVz5469tUaJbGgBxgIFHaGU6fNnDmKk2OoDA89PpttRuAYHgbQsQrthKALdiKVGqOa0hoLaygJKr
uQuymuyHr2Qf14pwt5mtl0Nu9ZBjJt+TfPFM7V5Lf2zrIjzVK12Yrqvdx+g/2jSZjLnPPZq+TVXk
p1qM2fgHR1bCFq4bhhkNsGo4IMHm7s0xGvACnCGrqQBj+Ta1ngqaEllJUmhpKymckwd5xoikNzxw
jKNj0V0XeujC6tU7J9wbztP28gnd/UoY+/9q+dQoG4nGmtwS9TpE03eLvvO9qz3Fkd82xzqRhFKS
FeQf0YWtoCl6/n1RvvXlYarQhvUUyTC9hdck4jXWtPcbFudcKa0qQQJVLng0K85h0QBBbHXXYWef
ttdOeE5XYjiXYCaoQ4TAFPNjsF8nIOHWX7cFCB+xgJH/owjn32tC8tQAlIO/6B9Gr3p1cxzdF8N4
0OvXGB1LYJ9ySpmvF56olVDO10/xAE77FELNCr4deSHEh0GaxB6C44DYv8BEtY+Lh95ChOp+m5LY
V/rXUi2eBoxK17QE6PP4vL0QQrNZfRLnsJRejcwqwicNdMSz7LGqMBPx0CiHbTGiDcXEHPrPGPoB
kCXO7SavunwoOwu5ED1IgGyUL4skBhEpspJgchvqRqnV5IkDCcPrpAaTfa/ZbwBU29ZDJoXbwZBi
sUhtwydm/00AiIhSr5u+d+7HthjRMUNtzGRDHRju5RPL1li2dKqhTI78BkoxprFfQEGwLYStOR95
rITwSWVHr9RYbyCkxshOHj26deDSewBBtfSyLWlQDTLMYpH/XUvkjrWqRy5m1yHRqoFZ7Pc6ToDu
zcXV+CstZCUtyRranEE4bj/o8whhSvmU9sE0PBOJy9WE1uCy9i4UNNDHyVlD1ylGM/fICZlN+2Rj
+PI4zfrerpc3oHemXjo642FqmzlIgPB14VjZ21jWSP/RnZv8BLbElZmPezItnaQhTORnGIcEuCQY
V4bNrbOr90assgZ4Z1CQ60iACBEiUfVOLa+T0ZqKlnkti1vmBl2ESg7aPr+qRw81f39pfhqyLinR
Qq+FcAuNaztyZtZmX8xoS4i0oMyGm1wBjvCXSuDIRusohOFxDfCDc0+F0MSJ22jCxaAFJpCK4+J9
+9gJN2clgOm6jguoE7l2DgGRhkFAtJ2TPvHC4aU0dlohI1YU+V0AlNhgPwDGG+Fh3nrHmNVkMljB
8ns1/qzH/bYyot1f/z6nTB33hh2FBK+XJfYj0gax/dRNspkR0ZKtpbD/r5asQBEmzDH+55f0NJiH
UMVI6OBnDl5Dj1/QB3AeGDrAXYW0/bmkbMxL0DLjnpoN6tftnvThXrclfkO4KX+F/I5N1uqY4aC3
KoSEGBhz7EM8yOYyRefFRs8p0WHK6P/n1CjApFROFNcUqY8L2OEKr5ge6Fe6RVZSHC6hUdgmMp46
9NCjfa59TIB22d4NAa4uHjmMgs7B+xBd5ZwefW/Cv8yQYKGyUBgnvEOt/jaZDoDBcsJT1bzihKbd
oYrAl4PzipfQ9heIF/LPB3wC9lUU2qCFmqW/Yr9xvNB6Ltu3aThtixEeo7968hAokZqAQK6FnpoW
ew7uhuzRlYUuwkPkMhh2huUJApZz0w5n0gL6BI/5Atg8zaOZnNTiVLY7KutSEt3yQF//I4j3CXo5
RzRG6gQZJ328HsfnWTka3VuTHw1ZpUR4lFayuBfdWNIim23IoijFLACZqBLJXSrRht+aUp+Mdnaw
bHoee22K8sWV01/VXWCk3zNLUucXCQPp4v9IO88duZFlWz8RAXrzl+XaW6nV0h9CZkTvPZ/+fqmD
c1TFIopo3ZnZGwMMoKhIZkZGRqxYC7kVap1UhWb33OQ7etKKyDDE+T5U1U1rGdftVF3VigOlw+A2
VbHSSF48Y0JtFQCIGMmajzJqjReGXkKelIcbT5Nd2iOaFkIJ9eiV14btht5/JG5uVD7E6p0Vb5s1
tYzFt9jxLxAf+SgeSnbVKWHHL/DzB3XYTv7W6PdFch/491V58KMXj7fJ5QO3bJNCg6ieoxUwrwSB
QmmaEI2WTcowQq/TtnkKiyepug3MGiZCptnz2GVqe8Ws+IDznPsPeyjgB0ETMbvJEtvO0szErJNp
0q8inmpqwMgitIOUXme1AJOCvzuUDFVtrCjSyI7Vfvot25PML6PR2bX9vwBlYNyjHAYJDWMtsyBb
UqPInElMcMm5mzXvpf27WGV5XDqoR0bmd95A3VvvHQad7LpFOFWmi7WytkvxTTRE4OZnzsmZPzGN
GIIdvwlTnmaBm/s/W5hWYudXVjytDlwshesjU/Nai6KPdh+GfroZ/GSLNspdOARbdehXatBrZmZp
fBtNeVypmPGql1r7klQah3GNQGfphjv2ZZa/q9k0NqkXpBtd2tnBjWk/klRF/crHWfz8fz/OHK6S
jJPVSTKu8BpxrVJzrTWw5JofsyDiyUoqZwoWjPi5T6l/YUN33OBf2rAOlH+QU4uIOU9JYlvOy6KC
NVnyq7fIcp4qRUKSd7hlovVQq83V5YixuHB/zc0TkDgNI2Py2NWd0R4GZXieuBEum1jcZoIpQaix
waI022am4hmdn2KiLn5qjKDGwa73v37YhiVkDdE9ADfJe+Q0xLdm7RulVKToII2e7o6eLD8xaBFZ
Wz3LknB32drCgDHYMkPoalPgE4yep+ZQ/fW0TodGS08jN5KIpcadR2O+tWj9boopdu02uFKSJ61q
9oiYrNwuC9f4ifnZmZI7NUK6uWJF9b1EaRkqtm7rANrV5EdZWklQlq6yE2vizjm6Pmvmh+I4xJqm
vTQ8xaZmBy+nawVvrcY9Q3Hizmv+4UCfGJ0dN2OEYrdRWeGgeCz8ntxrLfVWxSrN7soTE2LfHvnl
a3aeSgl+SdKzZ+xre6cF/laX7w3vPZZ2YSa51S8tlfZRsAvCL0HUCkgkL96NBR4uvO3Nn7L/dSw/
2Z23tsHE0+bst5kGKjB/tELn5AyMvqUl1IgpkLW3FIKB7rsx7fvCPqTVJ33asvkAB69Nwy0cVN4a
4A1hbKcwOC/ryKPulYpQqfUGN9LezPw+avaXT87CJfpnKB8oMOUPaz6nnkiyNmgWpA+1qh2s4aea
7Ee/3gzZYVgTZ1wI2CemZjuoBM5kmzmmAmWbSCBAr5zsMK6RSy7EzxMrs03EbHrjlDVW7PgwqI81
3PCXV2zxo5Cr/++KCTePdikyb7lahBiIVBiyP4fdPghXYMZLIAwwhHS8AZuq53MfQVBBxdwxa2CF
8o7hGXTXdmn8I/a2oXKnMRMU75MQYTR5rUS8FFtOLM/itqQlcKlpYsqhfEbBNU+3cvSDQgJM0GGx
hVt29Sm8aJLZNJge6QZTiJmlyIoTeYnWUVRtWjeBdJap3RZiycZtxtaN0pZhRbKI7Ye/Iqjnv0bn
fsp2NMYCN5lNT7n5JCu/zeHnZRN/5uxnMePYxrzeXneN0SsyNrSi/2S05U3kjW4EwL5mpCtutG2j
/a6Sd1N5JQ8vzbt0CHaKTXvXduWYqUMjuA47cz+mSAKYn1VPRufsZ8joLbgVtzOyp6E3HiOmxS//
7oVzevKz53dp2AWKUfOzO16Bar7vlTcn3ErZSkhduDO5q4EvyuQgVNRnB9XXA6+oR+C4oznpb6Hj
pN98dgfMbLoW3HIqSB6azKxyFiOAkfiyk+dhAl586GdJUGCGPyON6pMyZWA8BBiQvObybZaseHce
Jf6Hd1+YMBhFm3mXdkVYeRF/fk2vxSn9TSTHe0d+v+zFApgEM2ClKJVRasfWaTASHU0DATy4F8KX
CorPeC9rhwGVMt8HmPtoTNuycy3nrtmUnwzdbTYbtGqL/bQWsZbcRacWzDiaWDBPzPZMExRKNKq4
W+b/5bF514zSYWzVFXDan9G90xMFNTEa0zAxgD6iBXPq7iTLrVTIRKfeNKfAlUCX/FaC1Lwdc7WL
XTlpgBQ25YRKTq7VqKokjABOqVJpWyUM8yeFZ/Ujjfo6ZKzSqc2t1nvqrq+rbkA9vU0zV0IaMneb
Mg4+eVZbf+qnnBXU5Ni+Ur1o7bISn+fMH0Bu8DFQi7Hmoa9s08TUo4qWle7zfCmQP02cBE51ybbd
Uk3vxiohn0uYNIukf8CusJrkyrCpAjEFM3a6mpIyOAhEcALz5Ldv3nrhofO+GOnh8h5d3BpHVmZb
A4WLLjLEhIldv8TxVqkguVA+X7ZxnsUAqGKKTTdRERWQ7VNP2hqofaF1AoxbPKmtcR842sH0Jq6P
3LUlb+XyWAoeYrwURWuUme15G7AuNclXWlyqwDQ7leqqwffLDi1aoFRFBiCEIM7Ch5fDNBqI68ky
947uwSGxMvizuGRHFmZpzFjSKS1iLAz5cweBdP8qR7dOXLvOmpDweaDn4ziC2ARebIX/m30cr0NN
UgWIG00PQCDl8soLdlnvGjaSjrvL67bARXhi7AwLXnl+lQlYdlVuU/W+Hw9pubPjneJfmfp+0LZ5
/ZiG29y7srU19dylnX7kqCPeN0eZIdojQAWEo3J5V1EKd678NVW3pYBxbGL29CsCx/OUCRNtsm2H
a1gDCPHoAETOXrI39Zog+EKtWCwnNwuPeb7e/F09ZHGsZ4BzNn6xr5sneXpXoyu7fhwDdB/+s7Xr
RP9WSD0tfaTe5O+1sVIRWzoHRCeuUOB7ZIdiyY+W1CtNP2o1/E2hOWF2x+3UlfC0aMES8CYVUhzA
rKcW5KkoYtUUyCOtdpX0Xg7XOLkWihOEClYRQi7Bnz4/AFUpySU6LtxaBv2k23R8UZwrKb73m11u
bn0ndssahAT/rJT6l07ekeH5YYitzm+6DsOg0h3poGg/ouZBGT/XxY3ycYDiiZNzjbpo5OwXwsnC
z/f1+L2Y1BspCLeXz/eaR/MjVmaJOQrUdgCBmjk9Jtkt+a9n/pCbK/BjK9aWDvTx+s1OWwveo45l
4RNNe+tb3dxE/dfLDi2FYUbFZDGHbQGxmwXHojCg022Y/LE9nV5nFf4Xdqrk9jlqKcHgTzvoYtZY
R5YWkTqZYGwH02fbsy0/SIEWOgLBkcavTQNv+UaSP+eKOzo3/Rop0sISKoKn/c/oJwPHM/+gSlRy
ycRW41AVU3XzU9GY0z6xoDa8vJILoVGBX4DSthATZIT59CD7MrK8PXwGmxC9S2UMH/z8CcT0g6QU
N4X2EMja3jZIBy9bXaDiJXH6a/asNTC0pAgG8SMcnCtGqxBfsbZ++KaN6pUkmTd18anyg9suqLfc
4xA56M5mROsimpCTsj7rUXClt/pGV1Zen9rCV+aHsa2Y8SeDmCNBKj/qcitj89o5kw1S68c3gZHL
6iZxwuiN1+T01XYS5zrU2v4q0sd4W7VN37uF2iDz2kyeW05x8CWrCvkp89TI28p9YyRXXh23MCj3
Q3OTDdqAtuhoaltLDYpfbdT5/VaV0uFXAnvzf4EHE3GtD+Pg9qGp/rC6yrjO+jG+HX27HTbc1dNL
61QKm0KOv3p1GV4z5lLvAajV6Z2Utc59LHf5StP1/IHLJ2MoDZwETyaE0U53ShI1ih4U9PiV+oan
gqT9GvP7xFubqvqjDTDL7pkUp78mhp0YpJ5lvjx8u6YMdHp/XZXJmyAIunvWtP8dtlJ9JestZBVm
XAw/7ExvH7Khp4Uhd3Gxi4e4vumtoXpJ4pzKbgOh3+cq1OOnMpHaH4UjTStLsrRZ4AUyQMoLTuD5
ZvFbWUc2hD60NUrhQTIndWeWznVRVNW1plEFGm3bc8dc7z5+wSOOBR5V3I/I8s6+BY9Xqvl/+qP1
MzSFrmXuLh/QpY99bGAWwxvdb2yJjb6B4ISySS4VrhfKm+jjBSUGf0nWBeki/zIP5FLZlW0o2lG2
We7aNn7ItNZtu2rlSl9IVyBoIMrxWhQEDrOXTpZ2ZdTHPXVou9+GEod22FxesIUbiQchFIFMtOlI
Tc1uhz5ADq+rcEQdNxUU4mhatypEmJ1bKdqKrYWPQxfaMIH6CEWbeZewk/Ui6Tw60UHudtm3anhs
8l20Jpq1sGZYoTLBogmFntkeiw0nVO1RWMm+mvZ9tNa4WPvzZ0+pYOymLhHdYXvIXFna+UO2sk5r
FmZfPZIjs0lVPMjU+Nrsoqu8uLr81Ze/xN81EgHiKNEuiyAppxEfyszfOxqEMMMXkxLsxwe6EG+x
KbsJMWPBdXNqx+iUIuhS7KTK82QMrm9/b7QHJwpWVmwh7zixI1b0yB8UpeoRCFfKwOTT2N3X/Rep
/Xp5yRaq9Ke+zE5KbHpqPXTYmPyXyAMYnu4yK3L9/qqZ7tXqOcyuZef7+A8R7cS12XYzoRGVQlts
Zx1Zz3rTlvKmyG+1tU+1toTzTRfkY+O0uOfZr0bxWPmDq8Xby2u4ZmO27cZ88lK1wUblv0z2Vd5v
QDKvpWiLp4diIdOKPGLh2jndC62thr5es2ClAwbd2DqQjo2uqKxZ8ucRboHwrUpeaw+1TRC6bfKJ
qdPLbi70ONgqIudGBZ6CzpyTLK9LINM5274t95r13KV7oAv7odx4qePKQP/k4S75OLGsgaSmyL45
cJTaZxmxZcbTWCkWqWl6xSgffCt2va263WXfFlKHYytzwELlpDYUXFgxqves2OrTvd0VblwTQfZe
+n7Z2NJ+Ech7MTYmKGxne3IqlDi3ZVBFSbWtKqSHLGqlL/9gAxIGhZtJF6/20+3Sk+U4pcN2CbPf
mX/XQLSydosvuqFx4SFcSXY+h+vmfRX14cB2EHCFQKD/KNevkf0vbXvnr5E5WnewAyuaJow0xSeP
3nn4LwUv49jCfKVIUcYo5fRKZeHSmTTbG2+N73kpHQFaALAZBnnRqjn9GulocaZ74DeNcicP27b7
2ll7Lb4e+7d/+Ow6j3BKQUDK/iiBHd0YUNqmcNLy2U35avK2fnXtqZ8vm1i6MQSXCKjLP5rf8xPZ
5k0nNxPIGyX5Wkg3vH+2ebcbzRfP2tvOIVZ/W/I+t1ZKvQt3O1ZRqWIVFTTgZ0toBK1n0tIlkCMo
oaKWHXpXJQ+xfA2YIr737MGDISbC4V2juTY/OUrSJrWaxoAJzHaXa6Xr2UyzMQMzAP9SdsAyQNRK
oKZ6dLWn+Mfl1V3Y7yfWZ2leF8eyZIPTANc6uJn9oJQr/i2uIwM2zHLQNjHnTa7E6uqGqjnuEbBj
6fcwvEjBfbB2WSwEBwz8NTPzowm0JqwczGj+HSKLXXBlePt/WKojE7MsbFIlu/TjFDwjVL19DQbY
/3TZwpoT4mMdnSapgudYE2tFCcLNnd9Bh2pZsdIPXKr2M7jDg4snF2Xi+bMVpqpYglwMLAa6a0XI
0y5gbEBzs+yBBzf2YN+G97jIPw/tZ28N9bVQcTqxLvbLkY8o53aRJLPh0i461I71KnflraDL8jUT
RBbz4EPKRqwPl5d2ISKemJ3dgWES+TymcHrSXmrvLjHuB+WrVn3T1iYsz78h70ALDhUdYXB6a7P8
Ia176AFlK6KZKgdu3JYPqSm5iRysxKfzdRTNBSj1ECvgDXj2JmjasslGM6Z7V7t6e18Mr305bnrt
Wka/AlHfj+NsBdIEWygHcwrmBfmhSM2kKKx4QydZUj7HwYtUf738kZbW7sjEvPRutGbmeDkmCmCc
lf6utea2HreXjZxHvD+IGS4rm2sYyY/TDThC8933A5LUpdXvzKje9ms5xHnIw4LNSCFvZ/qc81JZ
qktmJofIl1udW0jXhrrrNGi4urfLjiyYQX5dlE0YCxCb+9QRdlnaOS3wgbT9bDi32oAE/KdWWXkT
LlkB8w63HY0s6hvimx2dV0MaTSX2fKwkHsMjpfeSyO1DP0n1tSJ70tVln86Pqc2L46818WuOrMWW
EU2ShiZ7Fpaxqxffhyz5pPpf7Um9Gpvfl40tbDdYXCFS4BzBuq3NAnoUFYFXlmxnJ/ehUfg+AJ0y
i9fLRha2my0+EUOmoHqhizr1CDByk1uCpWwAd2G4pDLWMzel/euymYVw8Idn2xYi28ASZ2FnDJxU
KQUezPL28fQewAMUhYx+bXNlD/iXQtHa0CRNOH76aeZis8upeAEsUaErn2WywSSlTuDDJasVdj25
su6NDIrI3hPgSL6eFfDkdgOm+DeW3bVbpw96t1RssmreyMwdSFRn6o3eSz1001PdX/e9pL+lXk0q
EspdcRUVWjxtO41oKqdmExzaPkFroCOy3tVV395RQa4eSmX029vCCvUnczI5b9M47dVmDG5NNZW/
qWNu3w6hXV+3bK+Q4bGUwKxPukLzMI4lKIZ8x/ydyvmwn3R7/BFKo/Gc1176GtDJ+lLEdnurO/Gw
N7DxXNigPoosU4NtOjjdjZ6Y5ntXBrA7xWOguEPbN+NW8aXsIQ8BNE9yUvubsZK774LRs95DgJZf
t+ZE2K56K33qs6qZbumy9t6TA7L0kVEXu9v0UCU27pAF+bVlBONb0VbB3go7mEBzBX4ACprmIQg1
tAI8G7rzrd+ODABNaiA9Jmomv8fl5D3nTR3SP7GM8jrtpGiL4BvKOZ2e1RvqVkF2mxVxfsNn1Pyd
5sTjf2qp5imsaXH6Cbqignc2hOH7rK7D33VTJupesqqMN7FltTHvcr99V/W++ZpPPpoyXWBHPxBr
0HaV3+pIa2SJdqcHNeW3xvQk9/KWP39DUxOTBVOeBUwCwMfpyQq5qAKphCtZTaeNDveDKjWHKZIP
IdTMXpf+F0lrjaulw0xJQmhdOxCyzYsihudbepZyyrR4bwI+aoePQ+xw6sjCLKgXWWLljWBL9ZGO
lZLR7bPry8u25oNY1qMQ24xKq49/IgX7qw4fBvX5soGFBBOKIo3bAr0rWhTzWNSAV82zZqS4kavS
N6uzrK9Z4PfVprQzyqMOBJj71HN8TmFqdpPbBF6obptYTX9Vvhbx/cL6tgj7rtxe/mVLrkM2Sn4G
vR2l+lnAT3xv6H0dYETffpaUzjWDlUbDwmWJ538NiB9wtLZ21cS5+ofYqFffYhUaRxAYxljcZOqK
pTVXZpvfCO00soS0YkU7A/RFsaoZtXQ7WrxJeXhD4U0X4NSX0AmJzwKbQKTaqtabA8dhYKx8kUUj
NBbJJ7FFv/vUiG4lYdGjr76R7Oeu3ift1tBWTCx9E3hY/8/E7GXoAFk1vYguXT18iw1zG7VAsrOe
DuYau+WaM7PtJedtXvQSztTjlVLd1GTkayiEhfzIpqJDhgTuAYTPbL3CblQ74p5AIWR7WAf36cF8
DSBW1r2PU7lCh3BkarZuQy6n8ShRovSK8Aqx0yzx90azbeT7IPh41ndiarZwg2L5Xewx2poP3rYx
wy0Mq0n+psswuUvm5nIQWLo2YNGE1BihGtDsM2Oln3dt7bCEfbEJ69AtAjTyrpChcg30kqO1TbG4
/Y7MzUJCrcT6mEmYG1PPDbvtKP/2OrdL3i57tbT3yDMpsKi6et5JheWsNRIDyEiA+AGABBvQhjKt
cTOtWJlrxo6ZL5vhSDIbwTZlB0+m/mKuMScvLdiRJ/NBu3SqpjL+I31aGOah1+KKsr9yP0GJR7PI
i14vL9yaudk2D0fkzeuEhdO0n4n1kzm7TcHkUBB9uWxnoZsBcx85Az17+sNA+E9DXcVxqryWEfmO
ezc1No7x0qqvykjlI9wG+b4Z1xuHS3tdQDbAuaNgBxPqqU0ngGPdzwFTaHkmJvq027xtX9u+SHdK
9dDRw5GcFVDEUoRyYOHHRdmxaFKfmiR/7DWrh2tA6vV2J2lPRtx6sDVk8nVhl+/wcKy1qhYt/uEC
gBdMCFqfWjTbRq/LmLCbj4lFu01BbTjuQ+WbGntSsCn10ksO6dCmK4W0hSsY0JRmWjbFEDiHZ08u
PnEWmz1tlSwwrvP23vLKw+U9s3Dc/oeE0QSZRUdq5pmUoIOut1S+5ThOd8YEr6RZ1QNYDOu/f7DE
O5hZBEeMgs58mQrHpBBMlIpyCiLqc2sdCrXcXTaytGBMngvOGGZSzkrqymQHVVwJYjdzdAfGsLQ1
5ZGFreAcW5htPmtCCkbWRrIievLRUyTvFe0qTe/y8R/ydIHspT8KNAJSK/HpjjK9OBuy0R4FplJh
iLR1NkXw8/JqLQQm+o+0ogCtAy+ao4jjPrIKrdAgCFFu1P4m03ej/Ts31p7xCwNXor0K9gbWeIu/
Z5/eSNJ2DEVK0URhvndav7vKOqeaXCszTH9rOYF9H8pp8OA7QZtvqzwtH/o+SV7DSQtvklRN84PH
eHfklmWr71TTS15FqfxOjQaIe1WU2UGRG1Bw1n1fe26UM321M8NwVCkchMZr4kAfs6EJYl5HdV1W
PHsUKVvJAoUXp7UK/AMPDUcyRW973kv2xtj3KhoEvNwMeTf2mbfR61q67hthsGzGnar2+sEY2/5Q
daW9ufwxz08y5plZgdmYJumZjChKoX0YF7QVoSsp940V++/2CGAk86qPi65jSqA5Ae8AQJ+Hw8GJ
lCiL6C8mbTe6lpKF10Fh2i7jOmv8IEte8eUE25ejqbyITw8B5Rkp7xNGbYOxqG9z2yye1aixf9iF
Rgnn8gqeHwcxJUVQNWzgtxDkn9oit3HMumOCtCgeS41WErrG3XjQC2nlUy0askBzofdnauqc6MNX
zdLK4o42M+DGMVR4r4YPqPHsar18uezTeUDEp7+m5rNEXqHn8tRgajTh+Kuzx7Etvl42sfiJ4G6h
kWlrzllgL/WUM1dgou/8beppTzEafEE8rtxUC29+XAGSTZ8P3CxenX6eNnSo4iUj/ZV+304vYXIr
RW++em0w4h0inVneTmikRw9FAhzz02Ufl5YRFgOhrM3VQpH11LYsSVYXxgYNYqSa0zbbpOH+soWl
VbQF8JsUCrDiWd2nNXLPJPZuwuINrbdJff6XsySivA2xkSAjnPdzRj/Oq6lifLOPr+QU4YLpKiSL
uuzHwkqRBtLA4SvpXCna6UrZRl6Gha1A/zEqmzbeMT+yYmHh9ICRp1ogEAYy/5xaSEvGBgMvyDZZ
du8FD2F5bzm/e3Xlwbjgh5jwQiSACUBmOGfBAJHMrImzONv0CDzq7+aa6s3C9yZwIjDN7U7TYx5D
s7ptRmZ4sk0Bs24fb9XsUWtXFBcXbiQTcAGfQlSj2LunK6Umnm5S4so2pXJQ0k+9fcitL7p5LRsv
noFiCkO9lz/+olOgNIRAACB3VTwWjlIWJQap7vcY7KI7w3gLrK8xA2X/fzZmTo2x7Le5jY0pe/Ta
R0rWUfh62cTit//rxlwgoBqmGmg3JvRp3CtKcjUyJfBxE4xEcEL4H7Ncs4Bi9XpWwiKRbSSGV0PT
okYf/4MXxyZm8bIOrYDyDiaSqXIdxp27ldfJ+dOPFJtSAHvMIa2bhyzT6KDuKqtsY+ahq2efonca
q5Q4tiadmuHH5QVb2sskq5CECQgYamKnW4st5yRt1WQIYD2OHfLJTFPL9NRM+AcPo2ce5DXZsqXN
jINIDTEjAEX9LJK1UZA7Rd4RZ8wQf27S6Hu7RsS7FMuObYideHRgKq2SeJVhQ8rc8HdXf5H9bRSs
bISFpbOofgr9c6pR9PNPjQS96g2V1HNpGbeSGblp8GoyBxk4rmLeohlVTitxR+ysWSYMpJNMAG4m
WtTq7Ij2tYrA5DjyrZzXSbrV0Q8wN1oD6GJcIxtb+EjMa/BEdnSugzMxHlvvMnJxOdtU7QiFOK9L
/VM5rDVlzqwI0gCTWVnBpcjVOTtKssxUDjka0MMmZoZpWyiZa4WHyzt8zcgseJaF4jTegBHDA+AN
v5iW/YPYmuAlEAy0bGjgI/McV1b6wRwGiAkilVq7tu39YnPZjbMt/ccCNujZitHv2cXZtEXBqBwt
76F0tlm5tZ0XJXE28ko8WFgtEgxGvZHpFnV98d+PTo6XVwVpdEElvGyQYWWSafzifzgpYxAfmV8q
JHx10r+ZL1KdB0YlFKyyQHvW2m5rZMjv+StxdMmVYyvqqStj0ntt5Akr4CdNWT4oYfuoWWv4pEUz
GuvFk1/nlTg7ld3Am9GcGMTrEuOuGbR7C/CImrYf38aoIpOhCeSQmMCbeTNJqlkZokVBvdsCaFZq
Lg2ky5vs7Orhw8BLQ05DyUohfzo1ouZlxoPTBBRqGPveCXfMZR56HyxPEr0MUr8NgjUKnrMoOjM5
iwGRXZTW0NCsSEOdmepdWHz3vWYbM2mnJ3u9OsB0ddlJ8SeehFHyAt7XovQHqgMmiFMnrSk3C6Oh
UWvbNTm7BUdNsYO34WBO9kvnpVeXzZ2jYIU90UdQYCum8DTb7YEHyXIrlLl6yoxtsitM2vaHPNrk
1uc4flOU5yB4d/yby2aXvGQUUkdFiBQCxOCpl+TIfZhWFK216sYP6M+IlvFtPThu3q3wNy2EJopP
NBppYDBJ5cx3TRYnU5ljylTl61Tz7tokhsao/N06zfNlr5ZMiSaJDDqLK2P+WNWzvO6Njt1imJ3s
1krR3tvB2NwVdSm5jT/+Q6RiaNKh9kTHSVRmTlexV+1a8QQFdKWaO/qt0FlTLfsw6JsdAk5aYONJ
Wc9ekA7wDXYPJS5Y9a1tbPmWOyXZc6gkTJ5m+X7MsvfL67i0O8BIC9/E7T5/JpVW1SWVEGCwO+O/
ZBwOKirMk1/VbmTH+9pcYxFbszfLleqhBksVYK9Iw99y0CBKOtwMVOBrqXw2qw+nL38W9K97syM+
ZrlVJjELamcw7UqfkOnd52ssjAuB3wK4TLJP14Q8eZbIZvnowIGHD0OsXpfac9MZOxB3H7/3T6zM
Vs5P2yqORH1/CNS9XHnvbVPea9NPP6xW+j9L/lALFHBBkhlKg6d7XZvGKJqikUjcvSS9wyiZ5AZr
wXfhhqE4R9mdvyjozq9+ncnryoN1CIIoZRvIX+Twi1dHbubVz2WIpOtKvFg0Z7HJgbqB1J/rFY5D
ALpAzD7XU3FjxXeJ9qvqy535X0FfvFujfhHfYn6zwGtAEkBiwyrOYi6s9K1cd2QcseP8lBIIHbNw
BTy8FABJzzQeT6Rp8GCdfiQOEdrtNbGWKtG13Gbbth+/8RJhqspYuSeX9gP5k8UjTVSk50/DUAGe
l1k0SiLrCiwhSOirWk1Wyg7nlCsc1WMrs8vD1MM0c4QGW5Po6S9pMswbb9CqJxiuxs+KNFlMjpvF
gaZKQm3Sqm+jgmqIm1WR86g6ffdqpju1XyOsP+/5zn7W7DA44Wh4gYnzEvw9SX9gwsOcNr4RoKu1
zUttoweHeu0eWNqtNI24amD70tU/mcRR8q1AuWtN0BFuiqq5Dk3tegrbOy8ZrkaOole1N7FefTzj
E32q/zM5S5K73By9zMckvBxuo5vuYP9svC2Aqx2dxCxcOY9LJ0SgdinS6zAFzGdz2qSYskRwBCiO
96TBSD6Uny/fbIsHhLFn9EnF23UOElF9I3PGSlgAhxzedHKqRIdBU8rAjQrD+94EXfEva0i5CdoP
Xn5Umk/PZDeOne4L9FCThYfWkt8zubjJC0oOlnrfjJAJpmuqNIteijonfFwwZ84jTVBOgxExFbGx
aArokwxrYnar5w7zF8ZK1WExf+VjiaCGwTPsnWpFMSKp3N1ekzAS27s6d57l76P452C5kvZQeq+W
utetldCwGH84BhwEXWA2Z8sa0NeeYl20UWvLRTrmCYze3kNM5vKGWUpNqBf+r5k5Mqa2R19txaGT
K3/nN28SzYIy3wfjhMbxSkhd+myUb/lelI1gbpm55BuSgrqnSPQGoES1Z/9yyt7aSM0QQEcTHy57
thjEGITTeeTQNuDtcboxfaezafLxtcxWewirl9y2EKTO+0Ni+Ht1Sr4Ok4FsxWNkrs24LDp6ZHkW
VrwGRZvaYM+ESfrey1+mWHsuKM5uaGjtL3u5tE2oJdLwIHGmPjZLw6yyyzw/wlRcGrFbGPpvp0lv
aKytCW4txS5apoQUixq8MmcvDBsNZcCBiUna7l/z0glcbZXOd3HdIIjgEcWVy7c7/WJRO6R91mAj
swAQI4ieRyDodRW6xpX34eLm4K1PiYeIJaZAT01BkzNO/US32WwaW7lpHM1P7kk2i8HVkTIAot5F
te2avRo/6I0RvKiB2t7agNk/Xqeh0ghVHq9yhpznh8IIi9Z2JH5IXDWfyacZa1OjbQaL7EqcXnQZ
OJWooImm47w7EBlKkNglUZM0+EazI9+NkVv26uCb1/W/Jkd9C1Jto+bZk8Jz6PI2Pf+yPFoJ1aw3
haIzyhlD642+INfZ0H3b9SYU8fnWh+Myy14uGzqPZxgCr0bXU7wm5xmi1vVGqzn0J7z6LjO/Danv
JtkVD3I6Iys+nR+9U1PC56N8BXqvQht0TCkjqnrOzslJFtcu9DUjs0ysM4y6VERLByUTv/7hSJ0b
f1giAJQxvQ+uGapCzMrNYgjTHpU8+JTyY+ZuzKS7Sq1kr0lrpaAFV8AbkSIwk0XAmjcOR4WkslCo
qme19Z2u/MHyCMh+4a9cMyt25kzMiPTmiLNO7LV0dINC2tfSsPOMNZzxohnYnsTtTB4yh4BLTjdK
dWmyaqPXbWQ7t13HzOH5ar2PByuFLgtT1pSQIBGYv+P8siJSJZD9h2bhpvbOtjZxdG/n4dauvplF
sLeZCZo+PKcighIIDGovCqg3e7b1zLAOIi/Eqp0kn+CGelML0h5ZQqGNGSCDYbfUd3aXj+9CnBAj
Z6ZgoYReab5HOs2PknYKc0Z/5H2n/UjG/jCRkY9oBl22dF55ZSP+tTTfJV6Y+/UwYKmxPzPYQk6y
kzxjNw3fDJVcb1eu9ebXDM7SkaTJPaBcGAzq0rV6MsaHqGfG7Uto2btaerfWAOOLawnnGfN5AgMy
v1laS2+NoY7zjQJscQyeB3Xcyp7bWSsp8vm7jZX8Pzu0Ek7jYJUXcuGZOBYpGpXrL7ozbbxoIxnv
qfPFltYkbc4TEQWXIBViU+KXNltHawr6wK8II6V5q46Fq8F+fXlrLJxsKKQEhS1dAJFWnTo0lAmF
BmZ6N4Wtyu4o99EubqBuQbdpjRd9yRlqxyaQY3HO5i9COmqJlKgW7XS/cA3jaTWl+pPAn1ZlENYT
c89EEBCE80SnrcDgVh6neDDqzC0849ZKjWYvjdFjIEuPaa0bN57a3ymSdGPb1bWk5p/LcrovVN+H
B55TWAdP9JB00ubuJkcCx5PIyHxZ61ZO5Dl1Ktc1oG/R/ydPYU1O172vOiBMcZAzG2TuCyW9kgNB
GC9viw59tAFIdORt5OGnPxnbSPEF095KuXHhy0Mu8P9I+7Idu3Udyi8y4Hl4tfdc85zUi5FUcjzP
li3563sp3Z14K8IWUhe4F+chQHGTpiiKXFzEhDVqZSiYiW2DoY3RgWQaxwOckskLk/4RxFb7f3Yv
CMHQLFblAEAjnsuqrLqqZQkCAfKweND3Lqj3lbvzJOke2h54HONp5wE2IybTJO9qwyogpqHFtiYv
HuPY2JEelo7T6ZANw+Ipo8XaQ2dQ5ZpSO+JZyaUjpxBHHJEGdlbmQLadgxOLjhFtjasyVUECJKeH
I8x/i+ERcJ2B1T1YmAjEZA36O6V7O6aqxeuSqM1bgjYQlchdwXdyLsLvsE6o0hDc3P7Rjm+n+guI
dUb66A9fbPtAYkXuIik3YInSSh4PtiuVRjb6McvyJlq6TdPfFizMUPw2NvNysrX3wArH+UWbDv/u
kSjiW3iGAGKFdOZcKGZxm6oFkA/9Cf2OWc2JJs5dpn35dynoXWH4S4fvm2LVBhSTAFuW2OLolGzb
j+zY9cMGMF/FdSRzCgs7RQG1AsburzL0nPtph3wIToERFWv4idz/3/WwESBME/ggdOKEdNnMMRAw
uQOcW382nJOFnQKlQgfZ+QHEjo96ASIE5zv/IDEmshs0TuF1WAdS9y4nGQmVd4PMt9GzB1IQ4FPc
dsJNmrh+E6AeAku5VwSjJiAxMeaHIt3U8c9+3lSNIo/lbiRcRcCH8Nk1sD+gZs61Xvl2OfU95tEx
5GyBk9MjNDTnh7G5z/wsLPMs7FS7syRWxMAhb8rqgKwhgT6Xp7HJ6fCyaaKi5tO6/seU4HKxTBV4
UOJxvG8J1Ai/yFGrO5dTW0Ybp5nOU8leOy2zCZrlyVFRdcqkoAmLGiTshytSsJ5fdLBeyRosGbmi
WCitGtGUeAMGgPHEAF0u4ONiucwkHtjWUvx9rd+2OkqpBbqhz8ZwDd5+M9kzFUpNKo83KZGfgslB
bLgBn+LMow6reQ09kYDuUYkP3eA/y/uOnAXsfN4efeN/HT9GhHOx2A9MbIGO+10w4jzV3VwgxcHF
NB68ZMaacRWj06+/Ibo51DI4cxSKt2ISYRMrbUB120QJig8ghiizY6bfjMiIsRtzejFZ6C/3WOyT
ZN9Ksp+Wu1QVz2Wusv4F5rlDFg6daFfbTWTGi3bCxi/zzu6cj38Og5xS+beaQozqrcKAIaFmXuhb
Df/FCqSjB8Kxy2Ikr5hfLTiA8wFawQDWuS4s0BnItvnhQhoxtn5kUOwVye66RsWgKAsXvNn3/yT9
SqhW4cnplyxLK6OJSms5VDb4SIJ8u8zu478rhFk1tJ3QMUGdU7BbWRhdTlD/ihLUnr0g+U777EZH
xgu2JFU2ITEeGqWgVeF88/B7wXjANlallUCWmbdXhCT3C3P3Xl9hHYe/K4rxoFv3BuC1ZWeCyvzW
NJ5ct79OBifsrO99UShUl2U3698jmnjs8OweCH7P4sRvzWRs7d44OW19yov0fkBlowQO0kO+im5T
ChIRhctKLiBwCmJ1EfhVgPASQ848mayYR4AT6yEIK+NIjQhrBUsziyoNWd3Xyx9a4k8+4jUHwAEg
hBHac89d3KRnFXjKsHUMq52dPSu/LZMinqlkCCfdiZuiDOK0jfqsDpd4X7Nk0ymHBqVutNJEcNmk
a6luDNDELvb++FXDXFG5SfPtZXuppPCotjp/aRtgIpZAFxcr4BKAFY549pn+82Upcou5nEgDS5FB
wH8uxTeW3IMbtlGJZewGBujLDM2n3WUhclV+CxH3BKQg09GXnn967aa27yrvkLOIEgUaQurOqBtg
cAnTeX/t4epqL86pB4Npg4W0Yzy2VndNwLKNMX0zmo14b86qYo/MfLzwghET5DoAYp+br8y9AiSw
GMr2/RyVz+Bar+p9MBovlw0oucHAwoIKIEI+BImowa7ocoO1HXzBNW+wXnjfxN8vS+APN+GWBnEe
XywGZmrOAnWuSDoPxOwtJIeen1XgUgMxQJHOmC8f6veZ5QRxMakU8e9vmSDoxZwvSPCxBM8SC+1L
pTljYCPFGrPNFHy1rW1MTrP9TvToX5WDIFBD8xkdBDwx7mexYZGhQZrTki/U/Rr3x4S89uZpUQ1t
/v2dzgSJAX1oQE1Vzrgzjf6LVyBkq9bH8+N4/pmw8ttFuxhvOTDCigWywZ6WZhxdZBn0ahnv3Xqv
pW99cujmq9a8SgYFmFP2hdbi+MFexaAmqXPSE4grWxYx/QhO5X2cvWv0MOYq8I9UFib/gEIElAm9
qnNZ04Id8jhpuAz119HPD7azPDRWv9V6EqKzpMgF/j64fIKdA/XAGof/Cv7uaGOeNPymmOcq9Lzd
7L/E7fay2/0d9rgMEM+CzQDL2URmgSaffNbM2MFMmp8Oe+zy65QBBqJ4HMt8DghtzLkiMURTRLCb
YWCbo+VxKcaDG2eoiDxcVuPvuIoF4AiqeB78igyCqYjetXXb5W3U1Bu3xS7Oj8S+s/Jjhd2shQqs
KfOCtTD+Y1YeV3VNSgjYhCJ/scOsODreg+O0oacfB9WLS+YCQFMC0wZ8HhBewtUHOtu5dlIYrsPu
jbLf8wVwTqpiGJBK4eskcCdx/kDBemnfOCgbly2WUD2wAOxmwaPmqdhYZZ6GK/y3EMFqfjdriLQQ
suBwNsch+1iMk26olrxJPw56DMgXUYvBdt7zj1O37eAVGcT4hXNVYWD3gKcpaEsT+u4R98ZM4kpx
hKQSsfwZbVJ0UoC9PpeYOmnt6DHu17j6wa/YwYs67ajN7WZs9pfdXGrD36IACTgXBTK9ccibBu7A
DqC66+Y2DBykdQoxUn9YiRGOqxs7HSEzxMTl1p2+kvSxzV4vayI1mov1JSgvYjuqCEHDQgm7B9Sm
jUzzYcp3o3PSgxjgkchVIfikyiD46IA8IzqIRZgUs/WzVUGZech2LbOiHAgfiqXklxWSfpqVGP7v
q6BQVrPvYptlGxWkQm0sotmWGW44Np8IpXza5f+rww27koMR0dIEyT6eD1g/bBH/tV6Sz3z+lQjh
pKI2lmA5DkRMyaOT3WXB3UIVdUX55/+jhXBmBjsgncMdGaRVuzS5IsW+A2VFamPPjPJJzd1VTEhW
JhNTe1BxzENnQxipU8ylznxmYNlrzrtL/M3oVdtpsTedS3JQ0kyHYgn+N3uKWYPrYagLXGC/wisx
nyd7Hw+qgqbCy8UdOmYJWgK/hYyyDzZeeqePQeip4DMKHxehqp3bzFgmByFGsgnG7eTvHPPkqYo6
Ut/AABJwT6iCYPXuuYdbOktTg0LK3H5g50fHtlP5UMZJ5BWqfE5qNcCJQfKBMTWkdeeiUtsbQNzc
ItDpz1a3LaufniqWSjOTlQieGq3Oa56Uo+XH0MatX/36OzW+FUE0+U/+bIYA1FwOQnLT/dFHCELe
pJXNbOMN1mugPMrIJqUUE7Hh7HxvnNfLslSKCVFiSJJJ7xrYLu2dA3o3E31zAP0wrK9mezOZn8iF
Majw+0sJAQOd8qJPbEgza/t76bEsRMdyh/Upx8taSepdyCT/CBJn/gFPbtF7hwnHZNvHz0698dA+
XPIDJZvGPTQZont6iHUVeJgr8FeQWskV7tzFoKAvxiBrFPfF6xTkx4A+OzGXicm0II8MVKO7/jNp
80qoUItq4mVIkwJCydzvKvOh7WZsct2bw9cZi5mr+eOycRXHTWzDAR3dFTo/bjUBfBgzof3YPpaa
p9BKZUrhyIGb11mmCmL05sPJo3Y8eeCFY8EhnSMWhIMqs1Wpxf99dcSTsk01akFezG688bZpns3u
6bLlZA+otVcKB3vqyrYLuIhlfqLsu8UU97EEenDu9kLQpX6cuPkEAT4dXxemPRpBHrZG+gCmHSxA
ca6y+q4tMSFQuaoTx5PWS54vBJLeNzs9zyDatZtXqyLXeZlceR47lXZ26gM9WtoaRNTu1qG6Il7K
YxjyT+xEwcDVr2Cw+nI1xlyJNSI455odlfqHnqf7tFp2BhbMVH1+g8lbRbVC6iu42oB3xXPuL4S7
hQEBWub8xDlYCdDN29qwQfuiAu9KL4KVGOFgY3VlH+QMNh2zaVf5ftTP2d0E6uPK+pkGqolyqRkx
C4rSLBAXaEWeHwC3H60JM5LIC0ZOnFlEAdmP4G/Tl9Bs3oopvHwY5Mr9ESfc2jaI+wfQueO8Na8a
sDD+29BslmFnqd7FKr2EQILaX5zQAYJI8aTXGKQ6jfRqtO80/WTbP/83pYQggnExral4p52Rb569
r8FeR6+N7CbIN5cFqZQSQgnHpRK7gaARLF3+bR6/BDHosh6b+pqanwkr6N9wDCwSKcfmP2Z1wAI9
tqsCM/pRmvnHJn3TLSfKKxa5XgqmIzRY6IeelE9xoGrpci3EoMLr0Bg5BD8ouFPOBTvu4JBlhuAs
049UC64QPh/y3r2Z0lR12GT3zVqWoCQYBOtGrxFFqFns02QzNw9kOaBisw20MElt8K35nzgCa5H8
J63saldJ25UZ1BvK/yr/SiP/0RF7UmJw8qpIrWX+wh/OIKAEBgh9sXNRPZlGWoLMI1qKnRdjwPbd
9K9j1uxMc+MnKpZu6UW0FifEkqrxrJYMENchp/TsY5maIRi7/QTNsuDab7Zt9ZO4ruJQSN1lpaQY
UtJy9FqLf0Ltxqf7qUHZEIgGV8UmJgv/a+2EiGI1mE0bUaOKmvm90CM9vS+YIlPmf+Ivz0ftHXsU
0SwDq9j590JrhCRuhxum8ZvbqY0fkXEprmyVCCGE1FjS6zdjjwSrja9x+rfdoHoESg3FB0Kw9IEP
rAsOjoJRl2E1E4BHmJEy0q+DTsNcxSAnPbi/hfwFg0aRC7s6KEKhx9j7Mj5nQXrMUMyl3wftKc+M
Bx+8b5ejr9R0QImhlcnZmUVsbw0ggY892igTsfc+uLdVo51SR179feHTUL1mk8ZT7Mx1D36Q3aUF
+uRJo21j9pm6BhgEfXTmAaOyLOEbuemUgfsYuqDfWYaJp1VhRsZTl6p6Y3Jn+C3IFsqexKOlWTgQ
pLd4lLVv/3dsRxFS5Zb7I0SIczoyTy8rIcQpMelYhj6G/MlLliqOpzScOqiDYxmQhylVIb7V2jAy
34IYxnG8SZlGaYXFaA7NoiWgYVuUhxlPvsteJ8mYwF6EOSEwmgJg+ReApXbyFHj2BnMhWxDD2xOo
OsK+2WjB62VBsuczZxbD5BjYtjB6K0SfAswfbuUGQGs5ZGuzaq+Vyy7G+syyXw6j/RPd6FsH9amc
ude5o2qvy/QETgdIRT6xiv+exz530ed6zgFWsUlHNhaW02yNuQhCUjQjFsmY9UZPQRF1WWfJkQYA
HfBStL4xfSAC1Mya1Cw20HsqY1KCwvX7zDBqeVmGhHXABGyVF31/ce2KVexpcQa3ImgEucy+rybg
gSBtvPKx4+ikMWyT0qh2j2KTd2UgBYjMJf+GwV0gh9ypCLMEXM75vxP28J8EzCum1jEmKPZ5W2bq
FbWg9+R8ON1TkRQb8A7D6iyM3UARNyUh4EyYENcIuqx660IYTSgwM5rDIhP0UqGWsu+XTS25FCAJ
jUo8z/CCEs9K3aHiEgxIrXo2YQNdmkxhmWXaxmDasWOZs+vLwAhBEPNzpM3zZdmSGHQmm7vaKq3D
lj0C3iM0r7TFjTAv45mbdrS2tmq5guycrHUUTinLUR8cWnRfEjbcekh2unpvtT1Wo4AUtjlcVkpm
UOwgwCwLSNQApBCEpePSmyWFUmTADt3OMkGUpbv0FYt7HJRA6x9ZCZLgpp/yF70nleLBLTMpoGc+
KCMxeAQmQsGkFASuhGrA7i1tH+ZLP94749BtMgeLqZaFEoU8mWkxFuRwOgeL8wSfy8Pk25TYBbTt
MMo4kddgOJH4YCQ32ag4ErJUGfMiv0WJ83BLU9lOZiMm2NSJQ8OZItakX5zRjQozfitIfwRG8YO1
5pHpn3gan8kWbst6cFD+ReULr7n8fsJa7sQx7rSmj4qpDNvF88LJ0e4vO5LsU3LmTzBIGKigiC8R
P+/8duZtaoL/uXqkxS9GVmxYoogAkisa8OY/cszzT4ju5zDlFuT48by5qTdNjcGl7l4rdr65vayS
VJRlcVwpqM8AzT0X5WmkIJaDYNOAwTDJqj2YtDpsvumNg2Nf+aohBak4To0BGyLEiSCj2Gkr51dr
hehJdugW1wBdDFAyrGrYbVAFxqbM4pu2xJa8y3ryUyY8SkBZhcoQWLPBJyEiDKzOxBwlQ9bTVnec
mgdcurpqhYVUuZUM/u+r4JkXtRXrM2TQ3Ps+TsVVnGURsu0nZEZHL+1DS/M2l9WSifRARcsXV2F/
u4gOm6q58xeOf5yNZ02LguSrtxyH+blCc0f5EJfF0bUw4XJoiBljYzhgJx4QLen0w85B4QpEpG59
K7U0jOerzPlnrCqWVuIFhi49ym0YZDg3aZtmk55zkZqx7KgxnpYx25HZ3V02o2SMEHJMPu+hw5Dg
DD2Xs5CODR2/3c0ZezGtpyRDiwyMJgBYb8zkAw0YvPo1f+NUqhENmVHB5soBdzgOjsiXl+s5wOUt
zrqOThnWU2+r7EX3Xol7SrzH2soASfjEHf+LSgUDIZyGXbggMPyW5IMGmxqp+UQwtUgqc5ti9qTH
tkqFXSWldRx1vJ7/ryyx8+3TFJCRAna1ix8peHirOK4joKhe+iTbZnVzNEfahXob3Pl68npZuOwi
5IyHgJaBl/Ov3ipaPNNAdNxOQTkhkj4GuPcBMgoDLYnqVoGKUAkTzsayYHgnNyBssj6CZG+O5abM
37puS7Hl/LJe/E+JoWytl5BQ9MuA6VyOZZuMV7P8Bj6OT/x9NDqBoEQ1HdMG52ch0cfEbwP8/SGo
nox0+m5W2uYzIgLAL7DLAGyKgohW762gQUsJZKKbEtSJOhaTXZYgi/ccC8m31niYYxYPdDxOc45C
V+TpY+TUIRvAAayamZFF37UQ4Z4GI6Tl97zGawUvnXesyo25+BgWs6KK3lUflzWSfvaVRtb5ZwH/
EeucGsJMqoUGeENsQ/HhpTbzMF0MahtgnEWcNqrImWf2KN2wBMAhDE5nUVK+GPnwKTmYhcSpBDGf
+G2wpQOnhcN7fD+d9zry4G0BLPXGMAZV3UH6hQJQ1yLSIWsTk2FNz4tycBB/Ar3fju4pzzbO+NNp
i1Cvn6348d8/ESdOAE4beIC/prSDBWS/tYdXTcveRlRwNFV5QfaF/gjAZNO5D7Bu8avShwB3/uZB
ic47paqYrZIhnJwUTdChziGDubsgf7CcW2S6l+0ky6PXagjnptWJjhI7RMzTdZqDrezYko09KOKk
ShHhwDjgYzeJBSm9NeyqrthhE3NYjb3Cm2WRHyQMyKGB98Qzk/+MVdbnaWYwzjwI8GVHfpgGLwVQ
kYX7UQf/XTabVKGVJG7WlaQ8IAy5LSS14GV3walbuftyUGRc0kLPWh+u70pKh3kn1s4w25QtD46v
hXOHezM1Nq5dvEzGuEmDER+OobHlbuxlnMK6yXZlmd/2HVX9GFn+sP4xwkXBbGcwWQ6VqR+8zhh+
y5ZmV4LayGvSE7XtECFkj+nZTVp9AjfFyTX+/3f1hbOW4qlHbI41S7IbSr934MCatyCUYNhzbTz9
T19WnKqu09gfMWeM0q+XHusEFJY1oFNERYOicCBfOHeuUbOl8WBNDLL2ZhXaJAmxqviyLrKQu7ab
kAnVk9u5GQc7OuzeMCNzehiHR7O4rtihUt1YKlnC2SunzljowL8Rna9r4oZ9jiXr07Cd8vQ+nwIs
9psU6kmLHpzZCJRoeMMiyp+fj74bG9ZxPB1mdeJjyaxqBzt+8arkmGMdcojtIE5UOPlTEwQnvWPt
7p/ti+ce3ntIatDVFp/Qkx+nVgPcUpQ0KcLZx9z4OI6RM+/t6ZSrbgOZuhBnu2hio7qMsvq5umU3
54GLPcKRn2q3toFM3hlRSsqiEZtCCpDAsdTdMn0IdVYeLmsqcdcz0UK8K+1+HPoSmlbGTd5uy+61
jhUiJMEbIoC+tH7tWhOr2rXbxhnlSI68e8jJRrO3ebCLp6vRUgARpLpgXRemKFAExM7XczNOrDCc
zIMZJ/dgslPavObz82VzSXVZiRAOXqm5SRFnEFFn25zcdCDkA4nZQg+BiuuXG154gWCE648ygk8s
/RzQosWHAb1olZ1Y+04TgOi/X9ZHkvCivo9mEd/gAgiFcNC8ou7TxYPHBQ7W36GDM6pWaMo+yh8J
f7VfCzMLqEEgQdfuJ3rtD8cq3vy7EuAtAaMEDhHnYDj/7uBOMaeFd9uSSqcAr4HJFPlvpUh1ZB9k
JUUsxHotsfR2RuZO7C+jHVXmVZ2/jcv+si6SaIv9nL91EcufdlwRLc2gSx6AIBFE+/SqzHda/hZY
t/XycFmY7NvwiXfUlznxqzif4ROMnIO+AsAd1puoNrlDOC9tuvUwAqewnszREMvR6YckAPGEjFcj
eOogrPPWzrwZlvGK6apOtcx0aOjgRe2B+w8+fe4Gjp9OlQmizigFETZ2LmN/b7M3UUzKm+DBTr/7
VnW8bD9ZNAAdGYewY+QW9JnnEkekvjP2k6ENQMEvOHWhqT06ZRI6TAszRzFVrBImJBadBSRDafAc
uN5i63LE6GlY8h0zQImtuP64pcTYs9ZLCKQc+eEXfNhporc6qNyw4imM821VbYZ4BBT8XkMSftmU
MldcixQCaz8XE5tGZMSAWZ2KOvgyYsDYslNVj1XmJPAR1MXBhA8sqOAk04LHSaLhFFOgGM3itfNe
A2AzvaORHeJUkVrL7fhbmEji3IwVazwTwtokPcxljbFLcsDep2Nm16HmLT9Nl5LQ13TVoIgsVq20
FMe0Uz2f3ZxDvhvHD0n3QhMzXLIbUBIrPpuhsKcpeCWJMX87cRVns/2WGnYf6oMTNQW79lq6rXRr
k+vpHfW/6m68afwXTW/3+WCGozvfme1zQm10ebBxDeuWPuFQnEoS5FmoTPyFwbG00mo9nE3qJodh
QMDOxv+6pVfEa+mpROnzF4kuXx51HgKMAZBYS0MIdfXnIX4arbu+3i8/Evb2CXVMkNoZnDLyr+Ha
OegmrVsQP4vcjhgehIGHIURVW1yqDbIArG3mxIRiKwCb66u0syFFd4sH/JaowIalGMQuVdmcRkN1
KciAJECw/ZEneM/SLAtCGdIpPGvNsNd/LOl7Q7GfnNg7NGJuFoM9x/qLN/SRW6qYs6WHZCVciHIF
1aaySCYEVL288p2nSo+finTZebDsJz7eSpIQ3FrLWLA4CGZtigPgGix/J6pxCKkyAR+yBC2Dhfn0
cz9s6TzZQw1lsvRHb238epcNGMlXsf5Iw/QfMWJ60hZZ5fQFxOgD5mXaJqJ8luQzR3clRPCKYAwm
M+t5kj0/dfOhHB7z5PiJL7ISIXx7rSkTrBGGHoYDBbDLyEwBV1YER5mxwJeMNx1iMdaEC98kqQoS
Ww2ENN01di303XWq2rggfTqi8YMAxCn8wK93/t2zVi8Lj+pIevwPwp6T1AuxgwEzlrcEcYLmoZk/
+dUn2iNgZ/8jlceRVf0KDxcWYOcLLjYsDRj1yAUG+vIHkvgzFMLTHyBQrGMU8SQdGuk4m4irNjVf
Cguvk8xKvhPqAN0xqmo2krAHTJdtoCpvIPcW87iZuYs7DjifmvEDk8wblxVHrWYb3xlCK/+4rJnE
K86ECd7t0cQw0xnCqvJEaI/cI5xnRadMar2VQoJ7Y5/JYhkTntwLMDGL+WKWjwWmUVPtx2VdJAnO
mS5CYJsHTR9a/A9r6OkLhn133ogKVNBtej+4YcR6AXv51s1V7qcyIf/3lfu5ixlMc8W/F9qNLqAN
VQN6TEWI4L9dSILPdBNOlu+TBCys0C0BkUHlY2/zqIIRqfQQjhFBCY+WCfTIqXUFBD5mCAIootrS
LcnRzjTh/74yV4rVMw22GcIbvL07XvvjjvYmP0+hM1ZRo/AJud1AWQj+SjyLxJtorIzKCQZE75Y1
G2u46jLVQiJZ2gCFfosQbyFn6H2OsUbVIg3JHAbGNXUiELZ4IFKmRUiMCO1BVyVWHiX+SBUObhpM
2mg0kFp2TjhYD1X1taXXU0rDhCrOr8KGnnB+LZoVQ8crWS6I5We29zXVRS4/uX+U4b9g5RONNjXt
EHAJeNv5c0iT7Zzvq4IT/4PEeT/Xh8uhQmU94cxmaKXRpYJAEOhi8G5Z7rO5iEi2ma33y5Lkp+qP
asLBneug6isdkkDhzAgqTkZYGwqAt+zePXNB4eh2dj2MJOOJEAOOc+Nmb339PmLMb9Lf63zDzHBS
US6pnEI4xpiDAj7Zhl6W8Urid2UZTWU3IV0xugks5RR/fwzSbxqbD6AQextbZ3f586hMJzZ9RixG
mBbu3G1iY+pnB4qlIQG5I7hN0xu33tTmyVHxYUkvRDCoguHWATz07zonLv/YRAj052STVfrRQonG
0z48QPMvqyf9Sr8l/VXv7I1MrwiBJNZjtKhvwnb4jH+vJAhPzsbzCNF5OO9BBetNH9ialKgoiaRX
xkqGGOv8bsh7C9/IKb+62Oud3KJNTcsRc/LAnCpMJg0NnJDcAy4aTPNCaDC02eswJYuzZD5YRhka
/oYO1yS7a7X95Y8jdfGVJCE06EFOSGHzUzs86s7G0bdBq4oMcgf4o40QGazEzJplhjazhpxh2mrW
uK3NrdGOYWdETT9jUwh4o4F9ey2qr80UzURxwlS/QAgU4OdDejlCy6H54VofaHNetqL07lhZUQgU
SxkscUW5hvVrMj8GBtZk3MfkmTqbasBOhlYFglY4SCC0iZ2lju0aG/KiBGxsnh7FSzQnIP9Ko0nV
rlCJEg6XO/fmQgzuiyiZafx7fcnYl6k4OSoaUpUk4YhZmFaZvYFLmjWgVq8yLY2MIXTpB/UVB0wa
/cAIDPAqCCJR+jy/7LuFgeEV452R7r9pI5ZEuN9H535QYXOlp2slRjxdZlYOCa9RLd43zIZM87Ub
KyqqUtdeiRAO1+hPBvH442n2n9LxP2YfL7u2SgXh6Dh554KXF5Yy6zzUi2Sjk70V//e/CRHOD7M7
f564nczJxUaxCvP7eyv58j8JEW/Zqu/zEU9lPM1wD+XmdtGc0MtURGwKe4kv536ycnvgBTzDe0nt
9yzZl59gkcIH/+28vpALdz6QmD5PezDgHTnTazZ1Ud9cF9m1gVG6y0aTRraVLO5+q6xYy8y08DrI
StpvMdbyLF35qucW1tnq2zEINl1X7Ry3+npZqvSyXUkVzs04Gm658BdTMr/b7YsGmuupd3elYaCr
5PphXRSq9ZKKiCCyTjbpFM8+v9/HFvz+aRjEW3BLhZoKyaHyD+E8eW7dG5SrZrKjTzfV/KbkdVeJ
EE7T2C+2jusO/hHsPPpYl9+VEGuFCLHI39W+xkjyy1rPJbkPhkc7UwQ2uQhAxXkzEXmqGNhKa+50
fpDYQsI0PxTxC8BDl/1MeuNYf2QIH4O4ZkwNHzKykr1k1Rhm1N4VNA7btvla2yoAstSt0Y8H6xYY
g1EOOD9MXe8A/2ThgvMwvwBasTAgu6nPNl17SvOjrqoaS10a3WUbqFAMe9jCfdrHSxEwD+Iy/avN
Tn53TJuo8o+XbSj9TispQoRwihIF+Jrh4FjXwMvo9C3VFCK4w/5VeMIcDbaxQg8gas/tNvel6VYJ
iqslpsr0g1FsB7ANmnQzJHvbo+FSvH1Cp5VAIf70xNQKS4NOpc/Maxd5SRQTB30KnalYXaTmW4kS
3Hzx2yKnywIQRVA8LHUaZYl3VVLFeJ7UFVZSBEc34dNDQiDFLfe+BSbn+0q/dVTIdMlCCQ4Q+/Oh
xMjjguWdBhAzL8kGg4al3oduetu1W9q8TpjDzq4waJLFV9PwyHKQHOyCTz1oPD6VBAYUzrIp+IoN
is3Z5YV4VMgteu2wd1cVNqT+uJIhWNNCp9x2UAvlj6bU2lTVd2/8Ni5bI/7R2dtONUkq/XgrcYJV
By0Z9T6GSrb9xWEfhvnsBlfKKoQ0kfTAYA4KTJT+Rf5Bn5VOU/NvNzAaTd33NFb4oNTTVwIEq812
ametBwH9uC+qEyiZQG5y+dzKAize6GBP5DEdjeHzj4+hUS31E0Q8izX1Y5uOp8ABHGQhuXMaMVhy
m+hYDGDag2pjqOwTATbmAzsE7O5fy1xNWlMnqCkChvvoeQ9AJ1HzqlA9Y2UWtMAybmHy3MR8keAI
WNejtV1q8eNlbmIw/CTOgs131v6yFSWewDf8gTMBc7w+Wk3nVhzAMaxlPvak65gHBVlLrIfgYVNR
FfGDKAT1MynCvTEFnUeJCykYar9vW7CgduUOFPdPA+rWLgrXl5WS2A47biywT3COGBBLnyuVjmVp
+5RvYifptumHD2ukkavpijq1VIyFqiP2XGMZp5j+e6BLBj0AtlxPefulnoBjN/r7QMWmIYPLo7bJ
acXhbPA5/jNWabmXuZVjp9g/Hfu1s/W7In/U3fTLUiT5NrPIdRW3t0XuvjUAAYbT4t7ESWWF+rh0
IY274FgMjopVRvY9TSxO5sAvrBARCQSmycT8cIf10Bw4OQfNEtaja4Qe8t0IC5TSMHdVBGxSkZzv
ByP2sLfIY5dSL8HqwKqKKN0F5BQ7Pf7/zrAWtVXh8mU1Wqy7+yNLSKbszJ1y14YsBkrWKj3UUx4O
WaQvt+OysawHBjqBXttedlpTElfOpApe62JjejPQEvQEVcH5WaiX35hGM7zHsc9u/DGz7ozYdX7G
M/XbXTISbM4sXT0+JroxPcysrNFXMI0OjU6qHwNj6qdo6Af07lqLGFjmqQXGRzok7nbOEgSWEbhr
Gpam1R7iIkte0tpm5abTxnSXxZOjqNtKwjVmsXAiARXEmK0IILWMZtY0ToC8OFiqZj2R4AhCwtTe
z95NPSnQgrKTuRYmJN9zAs/VCIRhItY0w1nr9Z8GBpkfiZaVXy9/N5Us4bOxTCuaroAsK3kc7WNr
7OMi+owIjlMFUtn2RN83WwvjEATHrXT+o/U9Vr4rF1pJtUA6x/ewYwJbnF4nQZNnc48goztsX8x6
iFYCapkq1JFsDBrAKuz0xjZTwNPEeoZZksIkv6yVNSFj9vek/qhIeW1iMI+w8kdveJFh55FTFYcF
O2OSIru/bEyDfxDxMrL4jlPcDI7riPG0KPXR6C3+wbB7YIvNMW96oM07J8CMQ1fm2CTt2E9675eh
rmdX1Mm0r15ePlYGcbdgSNEUH1cW2NY/h4eFVXivnNbIFh5LJysNZyw+KJZbZ4yM4lQFz5dVl0UY
6G1gjgyXE1YRnIuqMeaeDkVeRRg8wsADSeIorvHeMVgR49UzaKOq0SqVCJIibEMFTBDX8blE3a/n
wuISc+vnaGxndN275eCqeigqMULAjrFWdjZaiCma2zjftPENyeFeKq4Aufdi5RtagS5uoYB/y9W3
InNZZENXVFFSePluapswD/LrnLHngLyldXnTlyTq9OyNuNquLpejY365/Aml3gLkLmfT8DjY7fwX
TMlQTbaDq2m0sYnhFb4c0mbfZz8qFYpGGrBXkoScDQspsVuLX4L96GyC4kuakrCgepjizZOR+djG
s6IKJMtF4Z3YpwPqf9wQgm5awqbe4hcgEmIaVgX9P5x9V4/cOhPlLxKgQAW+KnSYmZ489tgvgqNE
SVQglahfv0fe3e92a4QWbBi4D9eAq0kVi8WqU+eoUHRkC8iwFunInLYALgbuow8uqRiBwGOJHWzC
LH8bMUWrT+H1r7SaQRCiz5M/UBbVl/hbYFVd0mhIdPUEbEM3o/rUeTsx3Xng+IMChOGG7tZo8BoY
GfI2/9lcBJKExdA4obBpQvKoghwhIln9rbfurXjXmOHkPKRNoBDotPfGDArQUFR62PKjUx1ptZWC
ryh8Y1gV7SgMRc80TMujQks5P9rxa4bqNqG+TX7F41Od+VrsD+aLE/tTEhlQshEPdn5rVWGMwdbm
puuievhSsKjKdtc/yZpzAdX7f2VTILK3eE8ZMdeEZUgedP3Y+/qcoLZ1JTeGsNYCEQHiEVLw8C1w
a10eTzpWSNKLjge2/muS77XjggTPwyD9P6ArcVmDdJYS1BZR9Ls01OVSjjYZOJDXR4rvPbFHb2uI
eu2kINgBFgjRUFD3LIK3ZF7VYRiHB6WyD67dnNzKOGiG3EjW5p1f3sdgXcVrCcQoMwXL5VKGvKiS
ggKLNciSMn8aDP2hB8fdjdAbHlqi1Z/6zuxuuGp1J1A8LT9fd43VdVrz10J70MKfyx8A3SY2OR1+
gNYck/6LHu/51udaC6aYzPufifnvzy6OprYUXnYw0fAUR+BuciI2hUmvA/zmgaYw+ocVgZYEz3rs
Kv5cmrOa3JKemM31ZkA4PaWjHSk2PV83s7qqMzOLa7drAFxoG3g7qPjAT+0K4ZfaZ0e+Uu1Yb4J9
53/tg5+cWVv4iZkwcyIDrOFh3xbvE3ikUv6GuzetP7deVFW67/3SmyP4F/3r6/yT/V4zvbgL9UnG
olLYzzrdm/pNL6KUnkot4M0+KUKvKfZCv3Fq4UvyI/ailHxJxTHuHtkWD/9afMG7e2Zzd23M5i4+
rN0A2Wp72AMtm9Hbh7oKWfKJThuPtbUTgYQNdJEQl8e7Y3Ei6FA0yoAOBJS+jb0YjZ0n00jF1oab
rl6TkH/DlLEJZSl0SS79NLGdXg5iviQUKHQiPqT2b60XXe6r2MziHWVdHIFLtn0ukLK6QV+iV4o3
AU/bjRt7bcVQbwNH/kywgNre5S8xsrZz47yHKw87an0tua9rW0DrteNybmPhwDlQeU06zZdDEk6u
n5sHswBpZbUD24DzDwBeDFSj+gVNtfkjLra2A0UoLkMsSEy4Hjoz87Mu+4fAeW5jmXFwbUQyChux
h9EiaD8aR1Om310u/6X6c25p4ZBoNbhaUuK6K15lde+0D+N00rMH9nL9oK9+obNNW4Rp7g0NEN34
QnH+kkjiF9CPJiEE1iayR9a9EVZWfQ4vejzIkM9/0MMUduu0hTEP/Ni3XrYvzCdniyphLV6ATfX/
m/hzAM/uHVNZohmaed+Gz9Pw05ShIQK+NQa2lludW1lEJZOZudUNWEgLRWyzkz4YLK5/mLWtAsIT
Q85QX9VBJnh5PO28RsnRNpCKWHc2xk05QKdbpfC1PORPJVxHdEWRanE86YjpM4nmI5oiqCvuJ4xj
crx5zDrxx3rflnmYDdH1Za0GwHObi4vFKXPDQRREPE8mn5R3bSIwSnur892gApncgzsDkLnrRue9
Wlxm3iySq9uWDjm/5R2itUkmgIrHOwHg536mK+O/MoXOqvhubbEf/CkpXBqzwZ071/vQzcWc4CIM
2UnRlW6PWczORm8aU5CO1/sqj3rXgSLeTw8Ef4P9XhvKp0mKPHmXK+7n9LeVTSeOElEnD2S8o+5L
qx8d7znpSiiRFqELvp0t1OfHfZl/KoU6Nr6/DSH0Sx/TGVX1xPFTCxmx4dngX/B463W8UcZf17/A
h/MC4t1ZkRRxWQftxfIJKim4b2XqFFAkhV58M5HWz4tpS/f0w5mZrVB7Lrkiwnz4zhh4r52SoT2B
OffpRlbybaQmROFK5+3vlwMpShNM9hY6SMuaXm+1cU4nZAt6mnzjKJdNZhJcN/EhMGMtM48X6v7o
UhlLgEjZalaBqgcKuvUXZb20E6iuR99IEr9kn2wnum5tbedQUcUzDlMcprtkBrDKWuWTLdCmYuKT
bSR3Xio+0WSL0W/FDZCgz9O5Omav6LILa0BZjPGkQvajW59dJZ8kMtvrK1kzYdoG5vDmoPnhmaiP
QzdSHKkgrTsnAEdpi0izRYP14eBgwI/gaOM9CpL8D+VpwTBoDI4AHhgFUvDh1SrbILGfNWIFk7XR
WP5wocGWDVcANwiZ5U8Xh5TFvKeqINgzD0WE35oR8umxGz9d37Y1Kw7Yb0CeYaN0SWcHObs2lT2g
+FXZc/lmfMqs75hUOtWlBwXFaSMYf6xGY0FgFkc9aj6iKE9cmmpI4vDShSkBxuaxu+ktdGMOtDpo
5Nawg3GKHBRLsuFL5t4CtPT368TDHi08G00ZkMZcGqcdeErrnpcg4q6C1N273hHvSR8tjQ1Da34I
9SQ4IJDTmF1eZAieBblaqmAIAK8AOub3Y0Kerq9l3QTSXfQjTbCcLtZiVrpICegLIRybHGs5YGay
r39ct7HmFzOKGG8vvBMwQXu5X0kKNQ2IrZZoYn33UM5yvwiIFut/LSIHn8An0eF58HQ89hZmuiwf
qCOwW+S2auiJEzfErP3GN1mJchdWFsku2h2DZTBYETWG9pmAWAH5yUu+0W9Z3TO8Q2Zef9RCl8Mn
LbMzWvUwkzjvDOqQRew3Mtwc3v84Fjdv2v/s4DK63LTaaSs7G2CnKGWoNftp/GpVN1Nq+qkDSVR6
X6E60QTFFlXRytV0YXfh2mZDi6SPZ7ukjTCqFpQ99bPCi/qR+MR61lEn+GsvBImwYQPjAHIfVM0u
V1qOMWvHFrotiF3gJat81g5+bH2KtwbxVj7dhaH5yJ2FQQegfMNSMCStgr+4zDKPaO9Wt0rUX3PQ
TW+sa2UnKdpSgFLYLgbHl6iCTsPIuGEhSMg6/wRes7BNus7HHJaf6eXJQlEuJuaGzbUlQhQJ72Pk
Ft6HgkruGmBEzroysEYHJGe936chLSHv0GxUhldOGyL8H+7n+VpZVjlZP4jGcxE6UKO/8XiZ+o6B
XoDlbnG8rK0IyasL0Xuo1aF2e/nRqNLrfsixIoV3P4MWL32yIIkirI2dW13QmZ2Fc6S6Rpye9YiF
sbtnRhKYLg9zOe2uO/vaBUnP17O4i8c4RaWKYz3xVIZ5PoEkcSfdyFFB7dxAW30Es2+jhRLDm910
y6y/BfnMbyUMO8JDkEjby75BCRbheZq8DCjGCAwtj0xFIsOsnq8vcyWHOjezHFiISWcUWgEzSYpn
UPx1sJoXoldhaxqHqt5yxlVr80U8lxDRRFw0Q9jYjNrgTVgU3EKvq1udfGfsV9LLMMXr5/rSVi5m
sDyjC4R+kE3I0iENTepAC2FpFisfNW7duc236xZWXfHMwsIVG12JhFNYcLM+KJPen4z2GQoVG664
uhDbBkcC1HeQuC92rWWl4j3kdwLpJU+6O75YbGt8bj6cF8/lPy9zKDQ5eIFSyARcHt6K4X/zyoaz
j/FzPOOqqlcXxQ5S+95LWUbgunTJyf2lg5C/5O3++j6uhQ4o8IBWeE5xzCVHfUlkE9sKJOqZ95Ch
FlUOP1gXxfq0ETrWAr01K7dhmR5o8RdHWth8MEwGSFJmuSegosOxcvxY5T6lxb73DJ/xravMWF0b
ChAUH5C6kBm63NkCSonlQEgJdknrM0nGowMVua9uYd3WrX0qO+kEE0lfHeE+s2EcfDtPjaMgg34T
8+ZoE2Ht6rbhfmJYb9d3/WN3AR8daBSkxXMHCnTllz8N/S/UHSGRETSN9O3U8geH+E6PbsowZkez
inf2AGoprel8O8sDA4gZuzzlmPjoAVvvm8Fv7N92szXQ9qEehp+F6xzPXxuH1lyWbuD/8ZClSKjL
1g3RK8XSf+e13FfGWzkFWnWqeXh9J9bOsWsDt4nLn0IbfeH9tau16JwXZWA0PDs0ekGC3ErHU2UV
zr+YwgKRPVHwJi7PMvGYjEuKxVViOlGFpvSovzru8HJ9RR/Bm7DhwgqQvOhwfAAboeHpcH3OSidI
gbp5+ta37CT7Xyr+aQ3D0Uvb1Lc7PUAv98VgY2SDHj3UTB3aMp2xkfCvfVAwlGNf0Qe37SViWtS2
MTAV46k5GL4lAxAeJs0OshMxIHmKvnbpRsBcO3NgYIcqKq5OkLEv3zHgqWWOSOBBZuLH3XfX3ZX1
FLAtfNzqws7sLF4yXuOmmldpKNv3b+342JdH3ca4Fdpj9GTUu3r4h1wORI5g7prDNPorlweWIUpq
8ZDiwHrgFkd1XdMGXwpjI0yuHYdzM/P2nqXfpG0zaUAVFARDj4Nb+S0GLbwtTNhaLEbowWeaA6O5
bH7jHHBOO4YzN97H6YkLMF67B6rv2jJKtzS4V1d0ZmzxoVJdVJIXGa43ovtNc2uyvQRl5fUzt5bc
nK9oEelzmUgg2bAiJXaa2wUlBgnT6q5lb2b/Lw7+33qWqo09hu+GIoGpxPhSe4cxfxLma7OlRbp6
jM6sLO4Hhw75KG1Yod6R1p9V/QCseT9sXP6rhwglDfgB3mAYvVp4W1L0GeN47CVWEtLul24yVFs/
uxIkDhrbGZYeeGorEV1ziJlKi0KYBs+iZcRnWWVy4cIhkMVHtGj8TCSRt0UP92dEfplWnZtZJIit
Ab4cjcKMhnL5W5fbPTDPkrVZ1NuueiGYDIx3IKcubR8QkY6HtUH7b7iSh1BRI8EQn9cXWoCUwKie
PVNrP42dwWYwk6QuINMCrqZSIJ2oqNzvXE30uXdEUaPgYHgvWZzRp9EBK0/PY/mlwb+CbiyQG+9F
AyXeNq2SfJdopG/RbAJ/hp+26Hc9iQEFtRB3kwSJa9aAhNu09Hw3pKNVRsMwELlzZeGAtHayQinc
+rGOmwkCpVkhCr+rWzdwR7veNcAt8KTFnKskVVn4Y9rV1FfoC95T0RqT7zhj+VODNOi70vOW+cwF
hNEHPwleVSOZkFLLJukCktWmc5P3rhWabqK/DE0/ZqeOKOfRSDkdI5AuDEnkjmbxAOLjLgRuOXH8
lGAOjRTAMGHWVo8/pTUd3VPK8VwMssFyHwzBxTFNhLsbsx5BW5E60/ekpFB5oypz34asSVq/6/pi
b4i22nHi1eUuo61Et5GR4RaoyPFbrKdZFwyjVkNqyKyLjYRh7RCeu9Ai5otpmCDfh+PB0TWT8X0X
P7uoLXn56/Xo9bEliIwBTaiZlBhlAkhTXZ5DmekkNeY6phofyuoA0rxM36nmDaS0fp3dxu7R0g7X
ba6ewjOTi4tm9HrplhoKLwIw5NpsUlRB6qeknr5ct7O6h+g7oh8N2BrO/OXSqGymvixgpx3FYQD2
v2qyt8xynutu2Phc69v4n61l53tUJYR754rz5BwM77uunlrCAuV9I3U0TZHMIZW+pQWz8siYYdXo
Gzmop2N+ZBGpgfBIBADCqAXSU9I8VsNJjD+S9JuqgszeKRxY9opz7mOq1axbvzJDlr+3xffr2/wx
kl/+CvNymzGF5MVtil/R50A6xi9C5WGpj0GchkP9OWUBkxvv1o8OBIuWPaOSZ2Lh5bpLG3OtLG1L
qBLYQd1oO8K84xBvmVmp8cIOHiToJjvoai4bc/HQO3UxVbgJB+eFUGj89qk4tCm9cSw0i7mZD0Fq
4ZHXMnFkFcSxwMnt/b1rzb/CmRmU8VjDCOLl/sYGMMpGjpyeN58Y/ZWnyrcEdlX7ovFvvbrHGLGa
tlo1q1t8ZpRcGtV5XCSC4KOO9nTIDOe9TbtdJchGFrBybrC4ueuAcjpmzpYVCB09wrgCmSoo2MEs
yO8FfeW4+fmDB90LEXF54vEWWPhjXJhtonM4bynuwcWxgXJORzsB95H8l5A5KMvv41gBS/jr+sFY
3cMzO4uDEVNaqcLF2oS8qYrvLY+M4em6ifkzXGYal0tZ+IaAhA5gKlhKK54mvfJHEIhft7C1WQtH
8Ezp2mmJReRAUyNqH3PmPbng8MVczYap1UBytl/zfp49QHjtZeiqYDGl96C5PzXp+NMI8rDYj427
wYh9CTqdv18dTtSMzocUCHQZLk1Sq+nGwUO112wJJHceFLsve7aztnhV1lzhzM5yHG1IpaX0FHZS
o7yFbE3UOkU4FclGrNgys/TssehJp8NMB3IRinGjlIuw5luw84+DKRAYQSRyHWjGzoS7CzuAeNVM
91ABrdkwoW8yxGRngqJP+WPeWvyEoSvUr7xGu2c66yNLqPKrN/D+1pSzAuQggP+5/iFXV372i8zL
D+lagiCRxi/y4v6lio2f0iWhW71ct7LmoefrXhw3o5RTrWLsrzt8pm0N1ToMoDZPgB2k+oTk7B39
8+sWV9fl4aWMkticXiwsJjXL69REEZgxL95ljW7fVFafo8lYbBGEr8USTE3NmBpgJ5EOXm4h9N3a
pJpNdZ11J+LqkZVOcH01q+EebanZeyDyCqnzSxtpnGftpKMT0ICLPxEYpj+Y+qHtd+BtM+ij6aR+
223M+axFMGwfwPCoeyJJWtjUNApZhRHlX3tMfNdog2JSR05I5JTtxtf6WN0AAQsK2TPUDdaWmC43
p42YmFmitcf9SQunPvEN54swT+VwU4q367u5urAza4vyhsuHduIc1lLUuzzojestKg/Sr7b4clbP
O+5J5Joo0eLUL8KkNolClvO6lK2DqLndWZSHDMjLVmpB5hrhoD4DxR2oZjzFhbuLM7XhOWtrxQ9A
/QuwrNl7Lh2H86qGJBauoRTv0Jj/6Lw05EDf65RtfMOP9RwEatRP0c6EgO4HXN7k5bRmc4OdSXlC
iTzdx9zrwlaBFpZOCk12OzVfr3/JtVMOEKCBewgWkdVerq7uaU2ZDvhv4kBwS/BCBkkzxFFXG7+u
W1qLYDM8D0wFsyDmkp1OK6FEQDVeob9o9e+6mgYBnWPDhdyVJN63ylHywWbJAOAW2pN4DiIv3djg
1bTadbDBOphUZu3sy9XarHeSMXdRDC9j37IGtHNfGuqP5VdbPbD8oSYPjrOfmnZ3fe2ru+yg6gMh
WNSPlhh1w3M7kgwOkiXtm0YgKYRXfJlsvE1WSvAGMglAh1H7djG0uQg3joi5aQNLGrhm6gu1r6rH
MXtyOGo/+9Q56PLONHcTI8GAPMP4wvWNHGDtC3tAFxD4EyByy3CH2SKvBCpyBiY99N6wmxG37aPt
3VnZcRiZ77pi4+5di3roroENiuDoYN2X39PD1zRkgRWP3rfJwMPkkQPMLkFE5Y5hIrdIX1cOKAIB
nn1zQEJ3dBEKzKaqMZvVzNBvr7ltFPGgEidS0CqTjEUWikz7tvVkvLHKFWQArn70boBcA6st8FiX
y6wysys4h91S7UbyMNh+TzvMF/d4+EJT5UTtoPN+e+ijoUERGvZfE7HP41XAiGJeFZOFOL6X9mOw
sWhDC6ojbt4M7AdpntLk5/UTshboz2xYS1STcu3YdgRsSEqeTLPzOZQNRv1HZud3QCQc0FP/2ibq
C+qbvtkZxzrfoh9dcaaLX7AIDijjIDX28AsqKAJT8KVJeQ+2nVunHUMbKDvFsq14NJ/IxSMKzbI/
4hEYCPwAcGoKK+8mg1SBVieTs9fsQbx3UxLPEoBD+5yifPvU6JrNd6YNmVc/tt0kuTMSkh/cuuqt
XVcQ/Saj3rA1JrSSkoGl10JT1AZ+G8/jy0/ujH01VnOBwc7svTZ5u5ptoaBWTeAsYQABdBkfpHt6
h+fKVQjG4NU6NiaqvkBlXPeqlbvbwKD1LDA5vxg+vPE71dCps/Fa4PxgNglU/O4EM32axhufcs0S
Kn0zJx1iwweAqVNlRW4miPAsG1DtTcKK3tjVU2L+ix3keKCusIy55Xr5XbzCIxJ3AL4L128N/Yfe
NAc5ItJm9hZPy+qRJOiJo+EIOkFUSS5tmZpVk9TNZ3q9+3h4Qz3G19ODUeSQUnnQqjenu+3sG96/
pc4G+HntKJ5bXuSXfWkKlgpkJbo6uc3JKI+moQW2de+mb8Z0uO4ka1kBgPYzSsjFU+eD6FJG0oQr
vaqCmpI7UpnPqn+lfR0lSbWrs9ZvreGk6/mdp3k30oi/XDe/tlageCGh4M7l4j9f4az2wLrW7iAs
N9/a9JOyU9+sLKhFexBg09/hrLdtssVStb5iZCLOXHfHtNHidGujstI4wYrH3H4dMeipKSMcjTYP
cie5c4wBkytQXK2twI5/crI1drCWqUB2Cs9K9MqBwFleKFacGm7f4rRU8s6rkcsfvUGiyayA/z54
NPLonsa7Aix0GcqAu3yLfG7tNWg4UGKd2TqQ+C5HgwRlsewglx4M2dFAI6oFMIBov1PEBkc7FOpI
4hM0j/7+SwO4CzqGP8CEJaQfyOOkSecLBjPo2V3eCg4Rn7Y+UQ7q9Y7du1n8rc9pu9HEXwtNmI4B
RwFGF1C1X95rligLZrZVQBoLOsWl7zpIdoH80THwcX2FKwkSmCDQWgWPL3DQyzHXuCZCdyvMxvX2
D4iD7MFpF7Z4F9JWHF2Q5F+3tvYV8Z4AsAWmUML906U4OzpdEYPnneJJgdTn5Y+EtQmhEz2PDK/Z
D/Kxp3rQd/EuQRvyuumVPb2wvAiNWgW1m2F+zMj4cYizoC0BWyqSneVu8Z2uRWGYwuU1q13CXRc5
rqYmjL1wxId2sm4IerG4+e9SLQmtWkQ5Jz6v013lPU9OejsNzl7qW9XR1cW6JsITipU4tItoUU6s
MdMSi520r4CQSU36dfss0WW+vqkrkRCjIeg1gAXQQvt5sdLOQ9MYZxJprtHdCK+PEKoDpzF+aGV7
0Ph4LOItsY0VSNosBYULFb0sPJ6WbxZSuy5of2EzZ0cbfC/2jZHsRXHA27P0DukUcvezrd2VdGdm
bxCL8qGca7sP3V+z6CKvxoMCJCq4vQmUTS/v2s6iY6op/I4M1YV8T6xX1z55IkYr/pYWW+Icq1/0
P2v2YoSgH1XD0GjHTkOYoNU/o9YQjiPx662QtxYQUMzA/qLiNnNIXi4rLkw1dN2ER7/eBkBXoNnS
PZdGfZta+fNIxdN1D1o9LAg+JkbBMEeHRsulPamPOsNbsQoMqgDjqyHLscs73Sf1CUQ4YPKN2XNc
fmIeSO7Y63XjK/ksKlX/2TYvbUPA29AFmubALSbAimd3RrqFW51PwOK9ANgkMIOofYDNdFm/gNRX
nXoxqCQLzYs8oABsXSELZMfrK1m7n4H2mrF8GGWdMSuXS7E7DLuTFs1cKWi1Z0lK/Inw5Il7CQ17
eyz2aVedMteBcYBopCKZnyYKiWFiv4FevT32FVcbyfyfi2q5euBG/4i7YM5vCRjgCklD1uHjClTy
+8LwByhZN/ZPzGXeEn2eZUcAJt8oc/zaFnvSiQDc6gfGH4XnHHK79WP0TjOH3caes09NDZD6rQ7f
+tbZlgv+DlSoyHJmpZddligKLyh7iMlnN13+nsU+oCTgKn7LSH0k7N2Qlm86w6vJi12WCV/oW9Me
a44C9wBLNp4jSG4XoRQfxGA52nIBszCow4gxHgBGBjJdio1Ufd0S3j3en3HFP6nm2R2M+l1TdPMT
NiPmwTPSg+yLyCnc/XWXXItY6NSi826jEoyx9UuPHHVLyzCoCmUfYFFqeWD5T4aRYrJFVbAaQWbw
NJ4D4E76UKYsFca42gzD0VUTx2aUQudnZ+uiRSKh9W+9p9zPRmcYB5669Z10pXHnOcK4JWUNUj2D
JlsRbQ7FS6enc/kFQFZMgi4LtBBpNi17lqqQwu/ZXVz97LTfZhu5oE029025L7bO2dpWn1tc5DYq
rYWks2hmVn5p9KAwURdWD4O11ehfuxvO7SweeTGP9Up2sKOZxU5rgDqjY6CN8gipbSilpBvhYy27
ODe38KDBStnIBmxk0b5PAiwA9cvAnnUtrOLKr+juur8a9hzuP3w4NA3Q55+Zq5aZxZTxzC0t3LEo
gQCcycU4ir1spCcjHBnnRrRmY0UJQNU7BbXqT3otzEfNpsq6aV3eo1dZG+POyS0Ie3QolCQ7Min1
ZKpKdwNrsqziEdGn2ddDSdwDi/PxW25gviCwVWJF6ZQgDCZekt/KhrZDaGJoVICfv6/SaLQ1cVPo
lRax2W2t0oxB8dPpxk/a6vJgyiFXoc6pxsI+zUo3kGPs3dtakwE2aHj1o5UQ/bUxjeLd1jnouDTD
m5DlSz3RA8KMGKOIVZsdOz5YyFsVBUcbpujwG7zuvndjy/YLXUu+GYLVIaqe4sVqrKEOVdcMUZe1
+lfMLuCsE505mAziSers7LQxb5IBssF+Ww9tEXA52OlecgADAGKcWSWMgsxzWfqBNiaIPduiMyef
1iPwHdlYNghNYLq/GfKUgrswybyfFRQ5AtW59Hee1MaRW5TtUSVQIS0wjHUDUD24nlqQ9flNhU32
E5mpLIRiXxcAPwjlwU4n/FdTq+7kTLSS4LLM4g6ksh3oNKDMYv/mNG6/GaxVXpAnUvzopFG+VFCO
in27UV7Yehr9XdjY3me3cpN7yGjoWZCoosJwBJnuCMiNo17kEFIwcO2XA/X2fRmbI+bc2yNvu+xm
GobyiEKXedRblMGbsR6Yb5Yp5G6FhIdpAjDKG9tW6I6XduVFptazJASBYwk6uj4+6WatiYMqDTcJ
c1PXTryD7/qqMqt3UyiAYGLgBUkg1NQ04QDZteqpHrP01hHKIkFTTw3Gd8ammWXKKmlHY54muywd
5L1mT8YLESObAIKGKLtvWpVpPNZ2X9ZRNxhdctJaYd2NgykjC0nwdwy9N3sQbACgWsMz+MYTYzW8
z5Me6LMholrLiWMhWngPh6JxBoq12NynzckcvuTs3sr9MjtY1W8xhcq6c7zNAfiVgIBXDWo8GPuc
edwXcbXqW9rIHJkBJoXvMCd2byc/c6h/gPNlb8KcGvoduuC3DWe+LICCJ9VGUFoJgWDNApYfiDKw
eS/7CKWmTzx1ugogDcM3g7191w0Ep1IH/8OWFN9KdEcqjH4m/oNUfBn+iloSrlzkBVUuwciAknUM
dokco43ULFCJdYWV32K6IKs34vyaYUw9YYoRA2z2B5IOQytsabQaalsdAL/3NXfQTz2o+DW22IY3
re0nqipgJzSh34Eof5mU1GpAvG6Amo4lQR2tIdWNoY9d4YPnFiRKCF9dOCVGXvpT5wxb9DYrmRc6
mR6AMKjtgJ19Yb21lGTTAOsEStBS73CRxceCbWlgrqQDoArElD7BkwBghqUZlCK9Oq2RDhhtJOwD
pChwY7+6W0/FtfQeUAnkq9hJVACW3qmcsbbqhGHeD3v13qBPi2KcwjhR0AKTDoFUJ8GvSLNcAck9
kNjxFS65r3Hf9Y1fJEl+VyaGe5vKnh7SxEmjOK6T25QNWmSQokfRQjp5HObtgL5o4YAu3BR9ujWi
s1aUwm4B5m/O0F/gfy+dgvastPUOkta1g2pBOvlpUUbF9DW1St9Iv2KIxixCTowNt1/zhnOzi8+U
y5KbIoPZzh6imr9aSu2LLUnA+bcvchrwqxAHwKsZSrNMRtvCkqrXkRz3qFMnVvqQJ90Gi8KWidkd
z98TlcDBTmCC8xxfOE6fzJb9/Ztl7lGjKQT+0rkCfWlDNLrbFxJaUp5eP5dS+5bExQ7qAhu5+5xR
ftitMzOLgkDHCuG0HsxAPr0uHiqMJ6TslFG/oJHVf+bO/nrOuRL5sCwsCVOtDvh+Fy7AG1QPuS1B
eK/SsKrah2xyo3YkN2Ybhy5XG7fJqjkQXczDrXN3bWEum5zG6Qzk7zGqrcZURHbjYBQCvF5Weqq3
5JJWYi1BD/p/1hZ+gRGMUcsUrAntYRqkb5o/ZX5q7V2KDk25FYzWPh0GNTBCiBMMpqeFh5AcFJzp
MMu6OL+IG1F3Pw6/i+yVDnHYdD9HstViX9tMkEEA4ESBhEOJ6tIliTWibp7kDdB2mI2s4tqfCjL6
XZ4FKnVV0Dnd9+veshIwUB1ADovh+DkfWnw+no4VrWaehqoCVGx0HpLE3pvIjv3rdtZWhvTQwrsd
PMgfKIY8pVyGswZsrYz66RYEoz5GaFKB5HBr7nPdFHppiL4ghVhiaq0Y7AZTAQCVK94rXQcc7U0B
11fHB7VVr11zEAdDZP/P1BJW67AceZQBlDrGuExxPzhNaE5O4OL0Fd43LsN2i35lLXXFB/vP5MJF
WFeCyWaESRcSe039RpG36SOPiJY/AoXqV/OILbpds9SFvi8oDYbY3MAYrSQDM2wKvPoUSQdaSpdu
ilZlL7IJO1xALpWBvppq4tRq+tEDZPq632yZmgPC2UVQaL1paTM3UDM2B6+xQw2JazvmGNvbuHLW
Qgsg+Ri2gBIbvujiJFijosJTgJ9mfRnF0CkITa160cYhylweeYUWjWO1cQWtXXPnNhfhzE0yJ+0z
2CygbF8KCxXCl+v7t3a+XXAOENQhga5YHoYYuD4iFXCLtR2DcbEApz0Ad94Gge7q3v1nZXkOSoyi
9dMAXPLUURQrtE8sp/czfFdzIXyUkH2fbImhrR29s4Uta/xVWxvOlANw7aSfneLRi3+b45HJaCoe
U/7i9L+u7+OqH56tcHGLZy0zdTabS+OTN4KwLJrEp02y/lV/OLNiXXo7s9FNtOZ9FC46F0OGgnqe
Whundy0+nu/c/CPOjlSFvo8xUBjBxLVvjgej+ynIk81+OHb0D5s2c9cBLOch7i+W02Vd6xoVNq1H
UyDT29BiB+gm0fjTdTur7ndmZ7GiTNIOzWisyJrdrct/eLUeDEa2ywv6xY7JTZ3n/xItzkwuooVb
DnY2TTDJWxRG4zBNn6UCfyZaiPaPtN9qcq+6H0aVMWoHoAa6WpffTCXSK0x3Dk6J5hf9fQ0kWs+e
7HyrZbDqHIBCzCN9IC9bHqsp7pWpcxiSxWebn7Rih3nloKRRg3rSP3y1M1OLI1WiJOeOFkwp7U7P
Td/kXVQUNwlqI3l+Z2/1lVfP1pm5hTNazEp1KuYt1Jtdnsa3/4e089iRG2na9RURoDdbFsu1N+pu
SRtCao3ovefV/w91zjeqYhNFSLPQqgFFpWFmZMRrvG7NT/yjJwVKExQc/p292UZMAisJ1GaaveFr
qj8NWIr7vW0OVzXy/uMOuh7ihnF+qMMD1nAbPXjprCe9fhiQbKuET5fndzFVOP01sz0KXhSReJVf
gzNWU17TzbMNEKNt5dm5fm2Rgsnirqiu/XS7qoXxq+Mzf/YAAcE3ED0M+IuzPEXQMYkyqwHtA1P+
EiFjLhfdndCQm0jRfrAye0xLpy+/plYM+dpdcy1cjk9RBt0P8hSA7edfTEtPtAsEmB6NpB8VpcXB
LLbT5kXUW1tNFPQmof0m7jdVLz+r4srpsNT/AyMLxZ8+/iRaNxt9pjQtKFJG33ZvXao7rlw6gzlJ
oRevriUfKfNu8z5ia/RbT4s+U73dunp9Uyar1iRLR8fpT5l9ZgBqMZmpmYjUguTub0XrH15mYuEd
VrbbNKb5ip8Gms14bSbiRMciVTNIf6NXxcQ8ILer7JPeNng57guqLyFtA3+th7RUbZnMTiaCKuwM
lCrPFxtYQdQWFtPtKZmt5EBGfijiYyJtQ4wgovDeH+6Sv8BgnsWcLqWTa3RU+bKagpgFhfxiKweD
Ejt6mHQAR4L+C5SK7unyDC9dc6ejnFKik4j+GORJKxER4cpQuI5yBBky2+83ingbxmuV6ul0+Lic
/5tTyBLn0VypGEI5ZzmNNLsKsuqQA2k3rH8uj2npvvk9po9YhrEEvDyNaeibTeYWZCMY5AXPicUw
x7Wm5uKRiA0bRDYKWKY1B9jEsqRnDXZIG83HgGfciOKjpsZ2bnwy9e9gduNssAP1c+beN+nK97H8
Hf4beo62qXpBi8yB0HXR7zp5lzSNk2AQFvyFpMJkKvULy8Tp86G7YZQ9hCmZSEn26ru7ctjI3q0s
drakXMWhY4ybcdUeefHjP4k5+xqMcYxTKSOmTukgMnaxSH2YWn+4E7RrHXlSd6sLTiB9u7x9lkgR
Z2OdfRNBawpNLBE3TdpNaR3L+k7TOdyxe7wB0SkKtUNVz892jWy7+to3srimAMrBNE2mT8rshpXo
BII8BB8fZ+VL04WPQddtOv81Fta0pRa/xpNI0y85+fbrvo1RtyZS5sZO7vuOAk04F9Lt5flcGhD1
Y3aPAvwUFdvzMJnU9gB34CrGAvQHIwwh9nmco6mqfo2kZuX5uxgN5CZeEPxT5204sygTSRChCgky
RH9XASHqbxKheEQfcnN5YEvzB3fw31Cz/ankcozQD6F8AUpypNQ0n6F7O7mu7S9H+lVgnR+cp6Fm
c2hoqd+2CaGy9LqSv8rWg57fNcWNn79H+KmOX0XpVXIPcvuWRU/IUFlrhq5LZ+rJD/jlVXayV2jC
6hUtZVKf7EeSXInmzWQxacoPSbDWfVq6kk5DzfKctnDVygIhv6lG42fkv0ZpYGd66+QCGwdEaqvG
K9O7uJAUKoFHgv36oL4uhLoQVa3LQqbaEXTxS5P7TtH+BZMDpO3vMLOsSTF9emgqYcgir+tM3Y2E
CHrtALZvxRBsYQ7hVaOFqAOEhhc5m0MsWv//chlWV21jV7WcTkxwwvCMh5CqmqOVPVS2tipX8omF
FxFibtAETTq0FBWnqT7dJ2jk+0niZxstC4QnpUmMTYLy08qCTdt99jnQNKQTO/niISo1+xzGQnGz
ROFhjHyI3jhigFoIikJfTSocMYZAUrnCt5aXxoUyP5V7bCuxPZ2Nq8haKobFBHuDVaBAgY6bFrFc
vOkaDVUC7YAvxDaQVTvShKOC7qBheFutDvb1GNql11G56hxX77ajbnwSM8k2zZhKaoQGU+TkqbWJ
5Mi5fGgsnIQahmkcgpOgDBWT86UYeiyo+hxQY1pV+HmSjYR2HP5I6sfLcZb2mgb1lX9wXT7YFBpt
KlDFoh/f13sN10nXP3ogEBHOUeuDwXf838LNTt1MKkfRGKdw3ktm+bZk3YXtve++pF1rr8r7Lz0D
kLYGFojdLdjxOcE2yYugr0QdGnPnxPjMWbUdRpJTyUB97Uo7jtlttkbLXFq5Sb4bUAdH0ocuoic3
Wu/HHWSH0qmVeJPG/6TDp05c48ktHOq/ZML/F2d2ICH4S3dB4jPSzEOLAJBua4JqS+MmzlfRj9NL
bf7JcrJOJhqKzAtgvhu9vizVgFiG9NCrD0KPFFtrI5DX1C3S8jsI91m+Q3YJRdu9uVZqXVxGA9Ta
RHSd2pjTVJycS4luhHoy9L82aS2+R8VXQ9vJLfKWWEeha9Ds437lu1g6Mk5DzjaqX7t9Wumsol6V
m3G0nhNFWDltFxfwZFSzc9DXlaHTWkIIhX9TaIg1okbalsGtFsVv7ar25FIBhE/831n8JRJ4Mouy
Hle5WTOLRtH9KP17A7eS2PfuqYFd5UrzLHjmzqJQWaufq7+COZ1Fn11qVmbVQ24xWr86RsW2CHuQ
jE9C88P1Xk3/JsufJXNbKp9ydSWnXHoRnEWefSiBIMvpYBIZrwpHKNHwqf0bTQ/vSz17qfJ4N3RP
EN/2gtc6Ufg8KK9Su6aetzr5s1pIpOhD1uVMflT8iN1HEI1ObW2S8L79ZcmQjrzF3qo1r9/FswgN
YyxOAMZL86t2GDyxT1Wi+pKT1s9G9eB2uzBd2chLdwgCt/+LMlcBncCNmaARRVO50xtu190oHWTt
q1zZZffp8g2ykD1QFBChB0PJxABn9tUExpBC+ucoskyIN9Fez18HS3guxdSGfoWHh2zHmr/SIVkJ
On+qqzCO/h/Tvc2crH3R3OuQB6WvUS+9MbzA1tOV6386UGcH7gTHg9aA5AeZ4OxrQWHO8gDgkSNJ
jzkiU3J5HNq1FvzC7jgLMvswtERP3FohyNg/1LzSYwuJBnIwbeXSXxvMbO8HgimBKJjimN/9sqMW
7trmn5swAWAE4De9UX+xKc/viLTAQRM3CzZhvFHjV/px5rgdNIRG87XFWZw3iEtc7xRTPghaWDKo
6kwkVO7ej+0/RfdseM9a/eevAAb0O8p0Q50c12NERykWiCIYFEpjuzC3urstmi+eUtDCX9lwS3cs
Ys4StH6dO0Kcf1d0ur1KnsIZyX3pfe+UAp/qV117NMaD1G27BhmClX2xcAFSoDUMyPHgaaiYnI8Q
0LGpxlMyGGs1Nq6o2RjbDLCzeVOowcr4lr5gg1MQgC0pGVDC81j4t2aya064UwyIs+hoSS9+9tns
e1ur30dlW3ICXz6olnYJ2wPZKhIm4Duzg2oo9NgLOyJqABaF2t0IKhoNo+vIUJT+U6j5+56eQ6QV
0RRK6DZRHx0E+U2Blj9m5lofY3lUPKEsPOrpCc5SscqT3bz3tGwz1GX8I4Ut/t3MJeEzSO38uTJk
F5/lLPauAeHHN/E4Gjf6IGPUIEmWf4waI8tss8eBHpHyRGowgfaL1hGVpF3J3xbuJOANsmRNUF/a
TbPZz7W+r6BHgGmmHUtxVa8etKy1Y6hhSuYj+Pbl8hIs7eXJewsmLDm/as3OUk9v8javiOfXhR1l
qL586UnHdfHBDP6CsgJiCv4IHjeojs6bG4JaZo0yjW0sSumtl/1hKxv5bYlgrQM47Q5DheDA4Fcw
HUvPaAPdjEmZg6fih+/VjxXooSHIYq3U3VczFYcnoBzS8xj0srRR2rj+0ulKdJDVRPtZaI31DfZq
u63aRgntnp7PUU0r7TNfvDfYep2YT2YYadFeyNSuc/Si9f1t2erRm+YLyNfrSuWgoyP99EaFeock
edLaw2bhZsL/hXox/UhqEnM/s9bzsasfsJJGLfYu87KbOFUAwxh/ftChNgL4kr4fGkFz0DukRROd
6SinFm7HcDxE+ZnatxV9V7qVbb9wzHGacn4bk2CF/IFmmKZ+pgYTH66wIbTmA+5s1VXZU0Tt90nm
H1mPyxt/KbMlJJQ46Pbw2OeAIlMoy7zAyxHS6U8x2nPS2lIT2HGyaftoF1lfsuzVU17DdEVUYImj
fRp4jjHq8yYSa4XAKtqSBZD6SnBC60Fzv8lxaxcdhJsrq9gjFxtY2Bg/lMbnwPsyZnfVGrdgqbt7
9lNmt0tfY4zT6PwUQSg3GjJbnUR/O3E08VtoVBulPMjJjTc6EMU9BEvAxqZ/oTeJXDZmmkD+QXXN
KdWG4sK+UgBIuwhlhNq97+u2mK2ccktZArconww01klqc3asykYtJ64+Ib0pknW7WP7mJntz2sjl
LhyuSvyHdGNVVnrqLM6y4UkCEi9KaGTgUqfP+CQVcnN+ShdNiOnsi6zeylbsaPpjLj/Kcu/4/VWl
bgEOXN7XCxfIWczpIjyJqRrInasmuE0Bzs0Yw/gfvk2dAi2OoZAB4Qd0czni4i46Hebsbu2HzusN
dQpZbsVsl6n7ZNxPSAnJOORSbQf50fJuqQbXBT4ij7n1evkHLA95EllgB/Fkni0uD4w8bmOokKJ4
m2dOVT+ZNd3zcQtiJOXIvhxt6V3ODP8bbv6oioIiyl2JVQ1Ff6PIh8y6G9pjU2yEBGdgCH2u/pqL
BxrOif6jL9W1+Mu76nf82UebobsAcZ3heuMRWyE1eMvh2ImbIXjxlUOPK7MXrsRcum9OhzzLErqA
u0GeZliWH/32H3G8U5ufl6d16QY4DTFLqvO2jcdeZFZ92PkZKCpR2mmAIKzkgI9WOa3syg2wkPpg
SQw5GhIQSo5zhJjQSVY3KoDiR+sK7qLYmrZVfg/cvbG6ZkuhqK2iUATIWPngQGaVieoOXpdveuFr
ljraCJYq2iqw5fpxDfi2kOlCX5/UrOHtoMAx2x5qrZloTffQJhL68ukN7/FtGL63xeHygi2dqSiN
Uz/hbONxMk9CpFbUXWQLuMcaDQPk1FChiqmxilp9VWOBNlQiN0pviemNLphwdpOw6WKn8PpkpVGy
OL0nv2Q6IE7OPPR2VbFVRIzK/f6xGt+z4HMNMmCI6I2Oa5fm4vxaKIihw6Yiaj+bX1NTvBLZBpBB
IxYrriGoDjrUnzPL+CzEAIYuz/JCNNIilD+g5CELNJe2EgOEbMwsLJCETN7MvG4PcmCW8KHz6LF1
h/J4OdzChw4S3oACyGGqfXB+8r02MAsL3oYYjqbdFBFoLknGrLFW19Qnl0ZGsw6PeQ0ZBKxDzxct
wH3Vwlio2EhKvvfLdJu27bEPjEPdVCsp11RymN3DQBogG/Bqxydv3k5puo6mY0UoM6wPidHvfWNN
mm9p4qCE0Pjkw5M+KLW4viAWuoJPbVjzTMbY5AfeVlipjMY/l1do6bNDMQLfUw4UqAvzVKag6Jbn
ZVeAfQH5LDbXACq2Vusec9HYi3V5F8kF/pr5TnLNHyuxp709n0gDqVkSf0yOqbucrxldmyb0jbHY
yO6wrd1xm9UxgmPtTi/K2073uecrOxEQOku0fTr44Uo1ZOFDnxaR4hVwUFT8Zjd92aQ11Hqx2OSd
Di+kH5AO6No72jz+Vg2FxBaNRtpeHvTSyp7EnF/3yGSwKVup4GLCXsn4KvIYSmOEoi+HWfocJpVb
eVLrgF00O8MSKHyC4coTY8rai13/XkjaQRvLg65Iu8uhlp4+ONVwGZmcX2Qy80+vtGJ11CjHZZ28
SYFTqq3qeKA7ofY7kQi0tSmcpH2NyCra1tv/x/CzoZo9aDGvIHzV9MYWRWoIHUG363IVbEkgDBsO
8/veEwa7CL3vhhbeuGb5feVHLGRR8AoVbCVBR1CZnx3jkBlHYApasYHz8aDjQE1tpd9ZbvFNGuSr
0FX2DeDtxrc8m+NjJUlfWmyIBJMAChg+2LXn31FqloNZWkax4V1021X9E3qpT4Infi5G68vlgS5t
35NQv46Tk7txGHITLItJqDqHUz2kyX3Y6v5GL9W1WuzSMWvS5gQAwLyifXY+KnmoTQV8P5cHBVGe
dF86VXu/PJpfhYD5CWSBhzCArE62vrNlS1A2HIdIzidPtUJ1xOJ6HH400SGOFTutPvu1fq17L0N+
dPvnQvoRWvmmiG+FfJeMByPdqwNgzG3u7fHX6pSVy/PjqmLszZOOkomJ+vhcBrLqNU/NWhjfEuw5
/LmaxNsM8ntoPV2ehMU4eFLiAj+JTs5tV3qrVVp6gmj64Mmu0ZQIO5pXqOmt2gwsRmJIcMl+OQDP
zntfyEu3C3D6g7eOjeETKj2De98n3y4P6OPGgSr0q8I9AQ8QADrfOFaPi6bpUmequ1jHFBoDMdd1
16jsS4PhS6CY/kvUdp6vVo2gVaXPC6PN+/iatFS4zUoZji84R2/oqpU+yMcPb6ri0mKDJDpVV2c7
VXLRLxldSg6l4ZI/NXutMTZ6tqYktTR3qGhPup8KvNQ5bRndFCWKUx7fvXFI3B9y/Pny2kyH8fkH
xzAgljMW2Dpkt+drg/VpO+gJROVEQ6LRdhOEIPxrZM3sUD2qzT+Xoy2P5ne06e8np5UkuYESR0QL
Om07ioi3xoZzOcR0tn4YEPIWlqRq9FXmX2lhKYM3ZryPxEa5E2JzK2VfrP7JkF/lsUG+pOEJWKzp
qF0O+gGDrsRmoWs1D8BOOFTNztf2AzJDfbIPdMAolB3zNZbQwvabLHK521CMpt4+/aKTmTR7P7Ta
XqH2VBXYLeyEUXSiVdephSiAvaCH6OrEWrBmm9ztu2zwGtLeWEscPesh8wrUJcKNPIRvQ6h/arNX
TYidyH2E4fKOx/01ZJHSUpwCHa7LCyvJH1f27MdMfz8ZctVRFXenHNyyHgW84vIazePAibgC7dp8
S5vsugXCYY3CNu5u+35YOcYWJoMHIfVkLj+YgnOmjtwjvRxmfYFsoPmJd5uHsH5bbaIqXsvgPubB
skqvkzYuwtnIc8+mPculIKAtV26yAXO8FtdUOx/Fh8Lw3jW9uY+KyFhBEix8mEAsUQ4A4kz/Zt4K
0GpMNeWyLtnA4w3Ites6LbaX129h+tAnAKwNz4rvcv6w6QItMENZRuUw+5QPT3G6H/4cVzLJLfJV
IFmEMuv82x81MyrcSCs3iBE4PQImCOwijez9ub8sceiCTxg3NCfnsxU0cet1MXEK1MRRM3eVQxEc
TWF3ecYWbrTpGahzvUxSgvOuSZnyIIXmWG484UZPn+TiMGKVuMb3WFoXvmx8EUWSLhRzzz8rCwW9
vjDUkm+7geBnHpra2gWd+seVDuaMrTyB5aCHGrOLJvLUhI4gc5aM2Gs8Gm5hw+M1qZH9xaSdxJld
MUOCLnfmE8dNlJ0/uRAY+gsSYamdDSt1h4VT/2xI08yeHEhBpCmh2RBqQFZAx6q20ywnK1DMltrX
Un+PS0yu1wSOFurT5xM57ZqTqEKdKmNbEnUE9YPaniX/M0gIlnEQZbahHlHM45Fc1zJI+iNCZZen
d+GgADiACRwgz6m9NjuaSqsq0zB1S/op4QacDgjpP19AiJgG/UjuHOmD4XFCXUPvp4ZVijHKACzO
+BLGz8G4kicsDYSUBz6MYvJYnmtDtHLU5FkaVJugqCECbTrSuMtTtfBhkbj9jjB7B+MPMSIGSITc
OmpVbAsVYLe/GQVHKkfR5HAqzjZDoeRKh1JqtYlbzIZpc0lrtpoLdxHn9e8Is+NB6BuxL3IidNZD
EG+FFFU80MqunSorjaalSDBfKFAi/w6Cblqxk42t9D3bGpHNzZBclzX1J5KIH1ng1O7h8sKsBZot
TN0kflBmBLLYYZ2EnSbPWfpKoBTW2p8LJBtY1rJBCUKd7j5tFosGPqLEXVHht9dh5Pa5yO50AbXC
d21w0Hiuu3dVfR+rO17rilbaQMAbc2UfLu30k5+gT6WSk3ktkrIRh4GfMIIzb/VHNVupzy/cU2gm
0NvXSR0mNPR5AEHM0giz6GpTS7LdkbaUri1LpQ0b//LCLRy4p4HmrXVTGKomMhmJOAD5Rs3+Wg2u
ptcxL2NN3Sn+SjliLZ58PrAsE6TW04nXhIc0d0qVFGyXaBtJsPPkp7G2WZYOjJN5nF+RpgZeSquZ
xxGLBxHS+Xevfrg8g2shpr+f7IWqVioV23WWCjXu/jWR7uI15MXybpgA3VS3JN5g5yG6IoyCNGAU
E9aguGm8ra/s+zUzosVNrdIHg6gDlGpupkAHyhDGhoH0oQhyOrGttUbsQgS0wtCwICsGuTJHr0VR
6caFPBQbnQTcBqTjICVerWRF0+c/e63SWoNsi54Pl978TaEa0ViHllpgY1c6gr4vo8+0FUZcEfPm
3l9DiC4NiaoSjwqT7sIHXFERq/pY+lTw9Fgcn/W6eBl8q/zzwghlmN9BZice1IsUSyqKn11Q2rgn
XNW6yoWhHy7v5IWZmyAX0tSRmVols0OnCF0pTLGZ3kB083dFawC2wZHQTtPsvigt88lVi+JTEBfa
SuCFQ4GiHP43PM54oWmzT6hufbcxgVxsAvHomdvGeij1vRTeFtHXqkYR5PHyOBcuq7Nwsxte9Ri+
oU40u0HfNuI2EvJtWJRkew6+ISvbcWGD4NoBGU0H/kphYTY2T7XyJrFacsvi2CbRJgZVcnk4C6fD
WYTZcIw41nAp6xlODoAkjTZV+KQmt1nVO5cDLc3b6VCmv5+cdH6HACr25ySq4mPVZXbqYTBfXEsZ
isyw+S4HWxvVbM/nOka9mdiVm2YUivvEj/ptIxTeYz5aj2JayytjWzjF+cCmLhKGZ9MJeD62AbO5
fNAI11qPaXIsgx9Wu7ITlqZvEtxTaRcjQjAHc7ZF1CeDPJabCn9bze6aQxeBNXpu/5ylAUPjJNBs
LK7sAuqMCGSGB+xhQvHBaB21cQb/yW9XEpWl7f07Fhnz+byZTRsCRCRW3T8H3ZX5FyUOGk7ISHHr
Tey+Wb4weH7f643C0eCV9CrfQjjworBSqllo78ExwWGHT5RazQeptK72i5GUnU/Ic9zeiavE8XS7
El/l+nMdb83+BhTWaP28vMWX9txJ1HnulaBhJlfT2MzsRx5rb3Ipb80q/fzfosyel10WW3nSMTbS
yH0ERSKJsyvFXNNDXLo8oBNPjSbaTHTbzzeCa6WIC6kMxhB/ZvGhS57GLLLb0h47JvL75TH9ykVm
lzyw19/RZmee7Kt4lQVEoz2sfzXDPjrq1qhK1NzdERy+oiBCPpYPteRpGy2tshsD6OYRAEC1FYU4
2GBXXh39MNGdrqzNbR3lPy7/xMXFBTb5q5w8OdGcz4cSxGrdWTq/MHnoorsYOrH49BchkDfC30Oj
yDQP0ZqxZ0YJk6CNGBO3Efz7KrcT111JP37lZfPZnmTcMP8kP6A6dz6WIFPSIdEH7rBI3rb1W8P7
oPFlJwytXVe8y4ZlF22z6XOgKWJ7WyuDanfFuKuaL6P5EPvlUZDUK4oP95roOrm15gK7dAid/j7l
/Pd1viEXbgjvNoveavU2WQNuLe3t0/9/in9y8WVqqEaqyiEncwgpyXGsW8fwr8LwwW2B263UwJZ2
zmm02ZeEIYMQyuAYoGh9HcqpOPCqrQFAl27X0xiz70dvzLErcmYMlbcw+qTw0osceVjZoAvIG5lG
KPD0SX6SBvRsYTyU9vskZiij/Np5BrzMYwm8NTOOaG/o1ZVKTbRYe5Atje006Gy1KkspTFdjt3bt
Sxx90mJeS7d/wdtjaKSsk440af8c1BYYTZsg2k+UPNoGRQLPrX0d0z83wjwPM7v/zMR0xahgobCS
GjPHGjCBGUd0tgYbR0pbVVbu8+UlOxnXbMlgzVad+GtnDDXukCBdQJPwKrhJlNDpJuuRGNnvDKi0
VazpRSzt/NM5na2c7INsV0Tm1BUfg+ZL1OzL/urymbmUhJ2GmH1cgmxkoxhJ5BN9/NSasj3gXl8Z
5acSvgSdgZUC3NLJBPR56vYh8PEBR1eMghZULuH0WPhnCLvvKRYll0e0OGkK7zUENmD/zrENnee2
uKxwvweF+Ragpidl+q3paythlorkUPd+x5ntRAkSX1HGxPGT4KUqXoLGOupDjMTCsFGGt34U9nLb
PFdBt/W6ySAw2JhD/HJ5sEsvxdMfMdudqpFIQSdOV96g3Deuj7NVtQ1j9UbQvSuaJFsNP4uM8JfD
rs3xbGO2kayh+E3YqFRsKj52LgHD0o+Xo6wNbrY3lSCrQXgSpYw3JsPoXxR82hUAJN/i6NqlDXw5
3uJBebKis0tAzPSo8I0pnrr1XQeIU2q9QfX6iyhQrtiak9TM3II5jX0Rz3RejalyI/Z7zXO65laR
VrLcxRQefik4S9p6VE1n+VbgGXASp8EE2WupynZwVf40dMeQ7xE6MGKnb78Nay6yi4fJScwpbzjJ
C7y6UowhJyY+TVH4s9cauxverPCuXtU5XEpBcHsGZQznECzGbHhIexuUg/n6NPO2TG8b/7ZU7+v8
VRkfQSL++YqdxpoNq5GFcWgyYqmxb/v6NncdFUcuoVvZ72tjmr6Hk+lDZCnIdEypNn4Tb7PexGTp
R6DLyBbU8OyVDVnK9j+NbI5MxSylKUpvmsX8PvP+MdqXAN0fS1yZwKV9MfX9wYEhq89lej4w7HbF
TjDoJ2oGOp/xnd5djSiwuvW1nO8vj2jpZDoNNVurXo37rNEJhUOUm30TjaPm/fPfQsyWKc1AmfJ6
JtORUIMJHoT8vej/HMw7gTL+nbL5W9iq1ChxpWnPBY26DUUUYqUKf4CA1uW9ZLni5vKgFvceQAMq
Z5B5qWCcL5Fe5yZItul51suvI1zXzaj3TtkN12KcQsRQ3uB4rsRcOm9R5yBdpBU3VdjPY1qqL3ll
R6M3ydChm070Gm8HJ1afL49tOQ7wfYXeH1i02dg8tJdUCBLlxkq7I2btIT6eluBt8mFl803/0fxd
CHiTDBiizoQOOx8QiIawqkYmsWi/VTkAQQXK9b6PtggiKelWWjPrXfyuTuLNLqwkT71O7oknj4es
sxXZ8eovhnSb5n+MNqY7ISH4MFnXGvjNnA9MTgQproOw2mQSyeG2q29dTMHk45+uE1HQDZBJDakO
zzFJiRpp8jDG+J6HkNBuQOGWvSOsPfU+Thq4J0r6k7k9Zf25zYesWiH8e5V+dulgZ4zxV5KjivmQ
r/EoPx5F54Fmq9OZng8iRqF/pLwjVZ7wRq6+X56xpRDApFUqtNQ3P/AWJROovdCaFVv6ppJ+6u17
tqbfsxJizq7trSaq5ZEQ8nAMtaMi7nHavTyKKVs8/2ymhZhQ9BRTQGRPK3Zy7+VCMYi1ZFIqC7Dp
qGnNe9lKyWZpFKchZteCp4RiP4KYB3yGeFbuHZBm2RZN+sevKUaiiCKFIQQwpA9QVyWu66zmRMs6
7VvkJyTHkIVuAQs9dV1t7lJNXtkBH48cIqoKoGcaiSpUuvO5Uwc0xVGeJGcAaBB7d6Ol79sWdtfR
9xW7Lu1krVv08TQ9i6jMKtxugZx40043LOz2rNj2RfAVB8abUW/XCF4fLyVCoQKI3AaFQ4r054OT
GzMK3OlSQrzlOvLqJz2hqCcU+qe+c58asXUyfXi5vBkXyPXnQWdbpRILtFhFbgvDGx/aHHmGxHw3
w3FjGV8Hw8C2MtgNpRkD9hIe9ay6w0BlLxovYuw6ltpepZqxyyNv5dWwuIFPpmK2zgUwItdN+FVS
Pe7cprzrgQJnfrEy+sUZ52yklKxwK88pdaoZNI3Z850k/Ve9Vm0VIwf8NxHzGPtDZQj25cleOot5
pEzlcRjuHySvaxFRxNBkVHHypVbSnSkVj8n4M22Va5jvK+nG4thOgsnnu6mwdM+giUs1pcLEJo0O
UXUULUxTrqv6KJlrWiWLK3YSTjkPV3ploJUlUzm6rt21eOdo4qYP1no1a6OaPcUbQReF1uUb6WvL
FpRvfuAI4jcpfGvNa0P4cXm9Fr/9kzFNYz45qVsM6q2A6hC8EdnuA9kp6h9enx5j6n3/LdLs8qyE
tAzEKZXS059ZRKtTtqPqU2r+OSCGr52TBXAqTBhcuc5HBDlSNULJImVTVJva7V3dx7ZfRYfLw1m8
4k7CzFYJYidZVc7FkNeR6LhZIB3QPFC2l6Ms74Xfg5ktTxqoYmU2DEavbiDu7RTjc9sd83qvC5vC
/HI52PJeQLAe0BCOzeIse9f6dLRcgf2NvvJGaMhu9MpWCsP20z+XBWaR0K4yp4bLlBueL1Kh95Li
6syeHKBKqz8pxZvRC4g8PUWptJHylb23dCrx3ofZCOcGWN18GpWRrp5PtpuWmh2VdyVWHVn+OLSf
yzWJxqVJBBGtQOGDVvTBxT1Vm8EMU1LezIOs2ZaefC/LYbBPc+0BEa360+U1W9qGU0MSESt0/8Gv
n0/kBJtRk9qbdFnCbSJ7d4PX7y6HWJg88EwMBggxVlvztco0rzTHEEiqJTwG7W2ooOGROzrVCzNY
2e4LNa6JY86jAe4Iver5e6vMuMmynIXyQ/RXx3crFxz8F+08GHYBVQxDQbFY7AZqYONTqq0BxHg8
Ml+zzBXqJfQsWBsoCc+bHmFmJoMWRUAvZZr9Whj6XwxviLZS3YkjrnNR9Cl1hW4rKl52FAIlea8z
U9+06EA/t7npf3JrkghvoAsbpUK9M8NA4+ljCjedUrZ3TS11UAy0jB2RK1HxDoW/+hzFvbLRKin/
DKbf9De9lAto32T9d1EQtKeqMI27MrZcFCkT/wC8sP8naPREuetdFY1jY8rT4lHUf+p9nVWOEvvy
MR97Ydt5Y3wcRd9IUOiMkHpUIz+80XJqUjZ9K020tbaWB2foB90AdaCmnR3pmSXv0UVXYXaNiepv
QynH2LUSjQqYbed32xifma3huu3PtumtyvaN0A82VthYysbFJOU4SEp/HUpCclPFSffJjMb8tRKK
F/jbD4RqD32WGgC1xXFs7dqw0Ib05WTympKVXdB28dfGqM3NKOXxU0Ox++BVlgSNQUY3Mu0p/wMo
CMp8q+pR1wL9FfW9qsXKVg/F8CjFqbyNJV61OpaTV3w0AjoCZXUUyra40trWPA7AMFrqVr2/rVuh
qd8jt5G8KxT8YnCaSW5iXa8H2bZQS0O56vxehoHAlNt8CYjfNakIoScuMSmhE5w/q2UQkrxGXNSY
qr8meYmmjmBZu751gQgUht7YplqJX/shRFGowYhDd1TLAxkohW64gwMOc7PIW++5GavafI7jvhk2
LfSat7Srk0Ouop+90cck2qHGNPwQDQ9gTQnpf5sIUfuC5ZAlO1Lq6tl+LFRiyqXmv2GbWJhXqldY
n8i8k8OAjILs2knhKrcjKmKWjZoY5I1UauqbXs6N9IpWjqri5iOL27QQ/czOLFqNtpLiEW9nqWVA
YQ3ynA+xy9pdk6bqa5B4kYulVppeCYkoHnI3Kg89VPWNWY45x3ucqzybItlI7chzP2mtIjktui63
jVL3O1rb8lXlp8XBFWrrRuniQCa2F2HmIdbeoY678Ak55vEIap2y99gH0jZzUTRX+9Gzy9xqUaLS
tM5z8thoj1jJ4w7QB73kFKMi/VSCFu2b/yPty5rkxIFufxER7KBXitq6y70vtl+IaS9sQkgsEvDr
78H3fuMqmVvE+JuHeWlHJZJSmalczmlljkhK2kMS+emQnBzDoM9mUKsfZOrz7Uim8nFUdXdAN7b1
A5htXEVDEU63JSuSuEo951G0lrHJK6BKRA7WvPOELNFGaqTNVwBY53YUVDz9YhcF8qE856F6SBir
btARaiBHanb00VUtee5skT5U6Df4osZ2DHZm6ZD9pOyEHabAaE+ZRQP4ei9Pt1VX+o+SUxBfq9Cg
1qkzKX/yMM1xaxt+8bP2ECdGaiJIJbtuq7ZhynoS+WUo1XOnGN0Uhehu/CkYY6+qim2JiaFxzWYv
eDyQQQGBYQZMA2myFnApElRe2FawDbgXsTEB2nqoNmNAYjR0gDqoePXEDxecpVEG69lH5c3HmNYx
qz955vBx3VctzPvhlX72MVpY1pomb9Nydr80BYTBS8WquAi+DoMTT336sxbfROqdsgSRZwcUqnbt
gbvowc4/QAs1KMjZQzbMKS9V3BSsj3vBYtbaaDl1QWlkHVy32/o0iyuUBADX876yAbPD1x0Y1o9s
xYxhDETFy4DAMESBbhU4ML/5KDM3ztps57D2a0/fa5CsRI2st51fpzHlWUT4sBKPLCoDkhYBol88
AfVcHFrPQMgVoMUajcL3XtJ/4KrcSHbDUPVYWemclvhjpWei5k85e7rUBlgPuh494wYXcU62ZiG2
NQZywBk7yjc/3w/ZTW+vhP0LATkmZ+eHNBB4wPygbW9pUjdBShiRJPygN6k3EOYdpskEThQLNrwp
n4y1EdKl+AvjLQBYwSg3IPG0EC9LDWOiPUTmbb5RoGVO7QzgfMeEbro1dpWFcNICdxQykBYeMI6O
Ti9Z1rrcGRF/Od+6VEXB2uzRkn6cC5j39+zQYAZtUYcQ0Hcix4yiW90xlXymoLzHw5CK+LqSzLdN
1xEH83YAkPyV5daOC50dcOFoHtsw+dyot6x4T/2VDOHilv0WoU/KZKMxckNBxOAMsT+0cdvs/1eL
0GN8lkyu8m1I6JuPUB764PUv6hzglJhJOlATQKlDR39x0MUxlqWFZ0SeodEHlCK1aCPDsj4zm59k
1j1OGVimhVqrii3dJ2dGHwOXICa49AHf0qGY/zbtdiNbC0ACH2a1RcxmZNO2pS+DudIGu6R9mHcj
oA0DQBk0/FL7QGnXt87sqkrrRdRbOn0Ywe2wZpmWpID0xgI6F+4r0g2XUvoMb03TwXkV7L7FoGcy
RMKBS//v3Q0O2oZ/y9HuksdJp/LSxGqAA23WwaGd6KlG4EiZuVIuWlJyMMWHiH7mm6QXEwejASVs
hmOC+z/RcDoBb+Xw37UcSI3wG/NLHW/Zy10bpenCdaOKY/RBipEzFsRiyJMNs1E8+gtRs6ojFQ20
Hd2IK9KUlAZkDhLaKB9uGPsB8qrrMhZ3DAPrMw8fRti9+e9nhm60aC9IYWA5w0NpelFir/SxLZk2
/0yAtl9pluayG5N2k6KSjJmqyBUqomsUBQtAnrgsGBVFmzH+h/L15Tr8PBdZXfrzOJspDi0rkbTx
unGMjawwjlmtulMxCSREueNV1iYN3eJ5Emb7WiswqSSVNRxqZ2KfeAPU/JXQc2mPz79NuwDdFDZA
GITKNEyic3U41obaXT/GhW7Bef1gWprBi1DB1zyIMIvcUSGAb8vJxQPRebbEF2VnhxKUfJyh9FT9
4Nx8lF62EsouL+5fwTrFCdqhwzYfsfFJYe1UkO2YtUY3Nn+77h3P1qYDfXdTnVnc9zA7yMy3jtuH
NGn3U5BteOCmUSlSQC/7Dy13v1zf1CXVPZervRio04BZzcTSKuNB0A9h3AT89bqIJRuMztWZnRa0
rWDnulRbUCgMYZDg2DAEFeCR6d37aBwxP1+XsnhGZ1I0BewBuFHWI6So/HvIj/1a78vi78Mrw/TO
/ZW/HhtnRmTyGSxljTsu7TdDnUpzRbsXD8IHKiiq5hht0nPlDVp4gsFGKbhvwHJnDNEoHuVkrmRf
l6UEAUBo4Xbx+rg8C6Uy2AeFVYztU622YnxoyhXHvigC6UK4DgR7wO6+FJFaYSc7BWsrxl/hyx2a
5QGB1f6NVp2J0c47nCr8boCViOLouSUmEQ6u/2ZWK7XtReU9E6NtGKEmshlVit6Z8VDxUxkcewN0
Ppvryjt/7B+3/7cUVyv7KpKziaaQYgebqTiZzVfgKhHrGA5baw0geXFFaOvDf2C0QSvN5fkAktIf
nDbvNoV1yicMrBTlsWi+Yy5xpR15MQEAJr7/kaSvykOiKITRxqrGTc93oX/r8XdrfM/YsWQ1wqRj
VzxWYG5O18qDi/t5JnlOLZ9dVolUQ9qxEuOcGboFnqru5PRvQ39XFadB/PcGPLglwG/NsJ9owNNv
LsWAp8/QM4mG1vsGdMnmQ6MiA1zcaz528WbNceyMR4B0wvz3s1UhqCiqIsHJ5UAqb10rUuRDZsfr
qrho586EzOpzJqT0m64nBQ7N8JLIGp6QM7ouYL7/uq7P5SYgyZhzM5z2hi65rICPjbOZ8Hbuxmwz
pfRTPZBNyts9C5qVN+GSup+L01Qh7Rw033GI64skom6665tfeINrncdry9IOxwybDsyWkEPCf6rs
BiNYI0VS9tAXu+v7t6QF5wvSDoj0ylNdB0EeKsRAQquzva3WEMUXcC8cgArNg+Bz3vnPDue26oEJ
PZtXtk0NsKvQ25S+N+4RmIZ9cWtmT4YbAaUtd0+F/VKyTZKtBNVLG3r+BZqBNxNMWqkOX9BV93R8
RmYzQo4dyaCIFPlfuEXUGXCxMJKJnIsWBQVmWU3hAPubj/e28V1UO2ctnbN0bOci5nt3dq+MppW2
MYsYa+uRFSDo9ZNdByi969qxmPQ8l6PpYQkCHN4zyOnIntB/emOLQc+0/ul4GJVjcTZuKnI/rPFy
LxhcqIljg1wMIJt/0ERM4BVFQACpViMiy/qQPYCGAUVoPQ8JKoT9yh1YuNQX4rRLLeucUtS0kCNJ
mwfBWOx2xU6iERQR1MqGLtjDC1GaakwIyULlz+GMrLZNV96krb+9fmZrq9FUo5FG4IwdRMjqfrLe
R+s5nJ7ZX8RlWAjwvEPQeOCoNL8vlEv8eoKbGtQzigNefmTdyrEsvdDOZejtaxb4qFjH4aHGkMbo
Ao5JWkVAqP/SBXVkp2LbAQcKvD6AWxsfr2/i0uv4QrbmV0aQdhBPQbbpfi74VpU3lB/q/G0S2zZ7
Tb1D5zyP4qh47JqPjr9iQRas1YV0TSNLJ3NdMWB3q9TdZOb3Biy0ZZZGSW2+1XwNo2VNmq6UhGa0
nGM4oFdYzg9XgnabycisblFpXtnX+cs1f43nNoKYeazSRevwpeFyCm7LMMHKvFHcecI4mUhxqS59
EEWGdFfypWYohHfWkyqT+9DNQZ3w+fonLJjOiy/QPEFdhQaxSqy2GFAxCUNlofDWWIAQEmuDZ4sb
e7ZY7ZIA3afqTYbF9rl3mxnpjrvejUNkVNoUs2jf/2ZhSIrDwwL4Xo8czXTKKAOo98YTRyAeTjWK
qfvrIpYX9FuEZltoDup0Y4AIC/XqIYh4OSHFcCrlvijfrota9AFzuwZmtmdEdk0pTZTD88aDqJEe
QMdoOrdgp3Ptbc6euC9W7tvydQfwG1phZpo/HdoUSiCUbVKYM1AUt+gArP25bj9FxSg/Ua+NPHSP
2n669fN0Qy07qkGm3Xvf0FizEjEvbvHZl2hXP8usoZ3kHGGirVOBSIdhoA5DRU2sshUDuyZKO03T
VqTzMyzaCEBr6KM9qyvjpumjQv4AYsraHi+U9WxQCfy7x1oswQsgk3sc4kbjfQAtaY+J6hnGOAUu
0AvxHzC0EOVrIByL3jAEaBNY1ZFn0fuOjMn2+7qB0KQvoxF5itDnjxghsOo11N9Fu3Imaf6Ss5DM
8wRm3FxISpH/yjGnII3IDFbeH8tCgPMC6u4QXUyaRcnDtis9s+o2qkN4EvJd0Ya7zFwjuFjetX/F
6J63bAdjKgOIGTBjb8QseQDAkCIruZ01KZqPDTGYmg2UYcfKgzf+7MhDweKU/HeOS0SSMzbO/92z
X51hZwcTovtltDAUs4Hr6Y5mm38zJBPvrCx+WNLJttft1tqiNLtV0S4kZYKtS8qf/rgl+QvAAmi6
uy5lvpp/uFGCgtc8wo+eAO0ueUEbkmzEu5qmmbN1uZ/G7pj/VSh5JmVe69nO5QPJ0KQCW5SDMglP
uL0NmqsE3HBoV7q+nkVrT1y84udKOAZLLiXVtModa7Z6fgCKIRulIiC2/tNBNci9gT7p/500LQSY
3D5DpgkaMTTdrZPINhK8BaqytNDX55jgfVR+HlWE1Cs2cFE5zpapXd++dNHdMWcrmvGZVxgRRFMP
m/bUdjbXVzj/kK4fQDQCPwM8J+YxtP10A9l3LMfVYiH6ojpQ1tZ5NNrGtkQG0JzauArJRjn0cF3s
0jEChA/T/OiyBBiypvwid1MAFED5u+GOVJuseU6tY1p9ZHyMmmKNsXLxgXAuTnNgNbC0pCkhLsgA
hebdBayIavOQOA+ees3zXdVvWPkXunMuU7t5kgP3klLITDvQELtH1tBo8O4QGpjBY7jWIbD0ALdn
KP5gBh70YcQuL8YwYCw99GokgvJXDCU43b41kO9Mo8I5zYDWADocwjhI18r3v7hn/9Sg34L1u69E
4hscgmXC5hRyEf5T81eBd6UBnsFQ4H44xnHsyqj3ObpKm7j2+r2snD1YjCNC+l3Ci9hkzs431tCj
50Vf+zZNuzvRpswxoN0TcqN28sT8z8WwcoOWgiO0TIBACu0TqPNqMpoG9LHNCBlGhtGskTAjajMl
Ub+m/RYNcXcgoFUr8DnW4v05E6oZJlkFkzmkHCFSUL8Wg9oHWR9z9O7meb3DhOJGuuieFl+4md8W
3k+nnD651is1jcgBThoDiqzrTKcmYfvr93pZDc8+TDNcpp/2gwR23cYZAEtrvNv9Qco9Hb+5Xh4x
wGbwTwHawfrjdbmLBw0erxk/FCxsesMFK/AIRpMy9mNgBy/oDnaYolS9Vo1bNiSoJ8Jmoe3ij4wd
OkUrdN7hUstm3IDnboOZ922HCTIPkzpArXxxszqWATpJp2xla5c8+VzK/B/Rmg1zFfJfZLZhvS9v
ciGOoP5YUeXlXfwtQrMhTM3o1iUOj6ArFxyVMCFlxJHx/5vD+i1GuzGcoa+MImOzycshbkmxpX67
VYBvvi5m0bWdbZh2R1Ck64N2dm1hfvSmXVg/ERj/8lT0II489GszlGubp2t+B1STesT5UCtu1Sff
P/nD9+srWlEBvdGsKBJF+BygGvXL4NyvhnGLvw9oSA8T1GjG0jFKAfKLcHGal8Duu+ZZkMP171+0
WuC+AUoQxmMARHjpo0AYUwe0xS3tzPKkSj9yrOLZ4y++yw+NT2/lsDZMPf/iHw7gTKKmA6LyTUFs
SPTHow+ad3QbGAev/g6YiutLWzz9M0Ha6StipugDgKAsvO9bD+yXaCtag+hZXA06ajFaNNfqdVdT
qskowIoME6DgYCo6HM0RIFWZ+dkE4HA3mSvntRSFWiF6fkBHhh4BfWjK7eskqatmXtShdd9DK/YJ
igcrtntRKwBziOATLCnoyrvUCqNOwIziY+tSn8ZNp6KCCnhPTEakB5Y1kVGvvCEWt/G3QL2vJutq
nlcKAkW9D+27ptl29Q8zfLHWwI7WBGnv1tQIQWsq5pUZoK3oYgCbleWHbW3ItFK1Wrq5TgDobPD3
zeAR89/PHmBpS4kIQolWIRsDvnJrk7X6/ZIEFO7R8zzjTeP+XkrgAJQkhGFeBSWQzcQxWPAXTZNo
QcH3Y8QJbLi+Fki6reVMVgIJpJSbVKGrLc4QyRpqxf0sOnG0tQBxHhAh4R/jbEUni0QogDgQ6y2g
SBz/8IOTLF9K+63w4qy8kWsprVmFNTPkIVgAbhMerXDgmiIkTVtlgwCR/eC/1gAqqe65u8cjKwwz
ZLfuwzVDsWCN8NRH/RTw4KCe07OUtg3EN98C3LMpKrkfCJCL0bQu4ZfoWl14QS8AU+Ag1YuXB/qH
5ztwpnk057nEiCrmOIm5C/n4z+SaK8q9uJozEZoRZ7mE5fMgwmpFBA7huFP3cg3nZcHWhUAyAoMI
jB1GhLUj8kVfODmHkMnB2zDFeDKWU+5QaLjuKJa0D4LwUgBONvIYupNNrcppMXA2Qw3dDODFQMVG
unsniYAnwtB7Qz/x7Pm6zKUzQsIR6o6xfDQ9a2sDUgYvStkDlTmsdizhRxo0KzZ1KfDHsn7LsC/1
YPIyNO+XkFFyIA2Ae9bBRDmbx+N2TRdPGNCa4qzbZel/T3SiowgINgRdRfAful0ijOckVA3w+e6S
5Ec+PNdrJOSLqoHOMrRa41L9kawwB/Bjjijzbjr+IogVpc63gBYws2/Xj2lJz8E9968czYhnLMeI
Vgc5Nd+UDsjU76xuJcJfao5CC7ftI0+Abl50JV8ekxHkdAAHIbSvqh+nIuGHBJgfzeSA2MF00wNY
8KZ9Y3J2qq3sCEq2L0QBAJFNafV0fbW/MuqaUcSnADgVMzQo3Og5IMtlTmKVA+DI6ZDSqCVB+6bq
LH0I6MC/jS7DzGWheACSBt8rY9my8C4rM3/j9JhqBENXwQ748XrPygAD/gLO6TSErQrAJOendZRP
00M6Uw/nBh/2AB4UJ56l3asHDMsGfdJcmZGZevkDG1zvO2CGyXs32kj8gkD4LSfK4nEGpK7HPCkt
KHATDeByA0apXdzX/fyCSPgYgqtC5ru6HOufKjPGNMKgg7lNgY31YDGBQEZYvX1jA4HjL5pHsH0A
JZt5OAmYdi5PEghCdWqG0BZU30/UavamwU5Jmv6F8UXpHvBNIMnEZ2v23RvSyufFNAPYBfcc8Cwj
qsCRB7bH6+qwZBfBC4XEFeqgIeBvtPVMwlIyqOZbRkBZQHqKJNHoi1gEUjw3aTtGU1rbG5taKvIB
Ib610W/ycv0jFgI2gjT5zJ8N74ly4uWeZsnAKVCFgBZZI752ngteRsB/lup1SMcVi7lgVS5kaQbT
TTLpjiNkGeSGNHsv6z6B2ZIGxkp4vSgHKRGEOoiv/2AcLSTu4JRiX/PMDh9HGzVCzwCwFPEBgTD5
Hnu9vocLzgYwaciHQdNxlXQyCDaUOaaUsS4ColvloA1Srb3sFwzlhYh5yWcxh+wA1jcCJnijwJpW
gAmbWGPcyTWC+GUxSCohjoLv1EOCNA+tepxV320+mgoTxclzYfy4vlsLkLMzqtxvIZoaVGnmtcWs
BiL4lajAjNBQfmbm0bJeHbr3gI7CJap4dz0aq9Z0Y+HpBeGISoGXgi40fbBwygzKyl/Y1X4LEriD
aitA6N+V/o2fxS1G7a8vdiEMJsBxNzERCYJx7OrluVUSJL5jM6s8V8ekcPfWMHxFGeC2TuXJddnG
nNyj56i362J/QTZongZy58ZchPyY49DkKqObccKgLwygKWH9CmcELM5qN5Hp0IZW5IwY8S/yj9T7
aYruORztKLOLd5jeuPIAHYPOE9Z8LcHu7rbqwAGYR225ktJdUjYk8BF6zoB5GFW83BuKPl9TeNgb
u8tvFYrqdT3cDMH79a1YOoFzKdrNyaeQ9Zi5xuVsubpzAUwK9NOwdNrI9PPpaLK2fCpNsk+DpNrw
QT1cF79kG8AS6mJuFkAlMPKXi+RJamCQCDeqGNp9Z9d3jvcXjwXMdf0WoQVRVBaV48+X1jPzR2lW
T0WmNnP/1/WVLB0X7s08V4rYxdORctyxLaegZ3iTNAQdNNPO5tORVOOKmGDphs4kznjHYWzR0XdM
BIlsbLcGRUxmiTqiBFcHIBmeis2qbLydzDx/F0oxPIc9l3ec0jKmQI/DPzLwkVFu5t0YBWbW2lEx
dIDyAUxxHZteY4ybJivKBxDxOp8AIdFiGBLQrbxVKWA/THM4JTKYbtwiqQB8bRdpJEgi3ruEAGkr
s6ou6vwuP6m2mR6Jq/hLW5DpRqJQHsuOT2GUVz4QPmowVaWRw3lRbBBao50WEDjym+PRVG5ru64P
BrNInA5Z8hAqW8DD24HagYqVAcHWlXtHDKSI7DZskA3KHhoJwGjTEsnRYMmxrA37GBje1uKTs2M8
GHeT4gQ1bjLeA2l42rue4Z48gZdJlNG+BmcfK9GIN6B3HoBornMYp3Z6GxvfqiIVFPzBmZBcjwAM
0iXRCByfLWY55ctAB2vfi6r8YqS5BaCD3EfB0gC18IqNXIyDQvBQW3A54LvVH2s2MVpGAzyi0BoX
nMA6ze968HccXaR/3lAXT4Cnwfoh5sYQ3llhXzDAVIz/nfPGQUn491doboki/8iVh69QZDoNZQBU
pn5//Qot2aLQBzAoZgtBWa9zlCuE060rG1jl0AJ3XYZnN09hjfjOoPVHbdaYewuP3F/Lai4FeSFw
WsH5a6NzWK8VEQK8SKdFcoRZJzvf1EaKHlGGrOOBm2u5pqXg61yWlrqo+mKoAolt5IEA7EtPqx3A
3V46Kpqnlhh/wWyAYztbm+bpctxzo68hL5voEOW0Q8/kaJzCPP9RZvTTGGQ8BoIH25oMaCkiUM3P
64e6ZBfxA0COQV+hh7TQpYWvR4DI0A4fYAmJx5BD6m0yqo/EaNeaUZcsI/C8kFVD0nie5L2U5A6i
LhAIwpW5yTujUm6IQANu56DQ7YE1wkRLeOMB9+T6Ape051ysdqJFzevEmVNrognmTGsexG6JGIEh
gbNGGD37Kj1uOZelnSZrmtYrDGwm8PkiynCg/HB9NcvH9e8m6myFGMk12gJyNnl45wPQXanbpvy4
LmPpDpytQgfUCnuTTEmHHUvZz7wxIrxD0HyR3ndCrox+rUnSjBZQDQCqPe9Xh9m/epQbVz074XZs
V8KYFR3QGbZh9Z1xqLCisEm3wbSrSRlPUyzUM6ClVvzB2ppmHTl76zD0VcmuxAmZVR71ZIgyDmTN
rWhX3t+LcgB8hm5rzJq6+lOgT0nn2LNVdLosrlnceJ+4G0aBtaJxy3KQA0eKFc8AXRuEHAFIxOcE
FBLhsv/ZAKrK9bZD8vMvtG4ulv8/OZouNDUGUpwA+2bZdEd8cTK95K2g4Q0c2hrkz9qatLA2rcTY
0gC5Y48kHz6SP1GKVpC2oWGk6uDpf7cwTSFGDFCJVmFhBrSuSqPGL7fcfkmyNd+15J/BF/jvDuqm
3B5L2rsQVA4sCvphC5zVyCRvkzNu2rx8qBoOEHmxks9dkzrv9Zm+4xmSeZgNh30tbhQ1Y+6fQA0b
jRbQVSrEkbusq3bXd3TxOp8tVPMkZqYCE1RpeOdLO8brLsqt/rlkAlGysenqtZn7NW3RPEjeNxID
cBBHvTFykqMvASwGfpk1isRFOYB3BycVOoD/oNNQY82scURG3if1bZagRwWjRAYyWj5bIwBd3MEz
UdqSKr8kEjiCc4UG0dw//nBAawdoB9im8f+iGZ0gE4kqJwDfAVejOcXeDhWvGAyV54Dzeqz/CTJ6
I2wbeFpwj407rBispcrGuUC9x9kLgPYnTXgVPKyPJndv/Ly9bVPzyPrPIFW89z0/sjKoaWXimtDj
deVc9NB4Blvg+7UIShyX90EMtAahME6RGjwuhANExo/ES1aimkVdOZOiHWBd2XXfFZBizljDvTya
WbHrSzw4vXrlgi8+cND+ATwrPGqRc9LsSojMQ5NWkGV0W1vSuLRzBN+xDfS+xo3CNB5SJ3L/YoqZ
IFmOJzRwK+dM9uU+2r0vKqpQJxJjsht8xSMLZF++0a3kcRbt1285Ov3KmBkqqYy5iFMS0Ih9RaJa
sT6S4b5I5MZrvnnE3V5Xkflw/ggTz0RqWeshtJlnOBBJcWAkixH9ymrTiq+FxZDXWTm/NWmaY51C
PsPeYiPduaXyOTWefPIpc58zTOy6KzAIa5upOVblM99lJmT5UmwnIx7ZrpsQ2r8B7UUA3rFcnUBe
k6h515Ibc0cZJFpjses8GRck3arJilPc7GSoXmk+3Pv9GpPm/LPXjlC7ExbGsWRYQ2wKXqxKUFSe
vJVAcqlnlCC2Ayggxt9RX9E202YBrEuOLGhunDL51ojPXXvrpLFlH4oaOQXw6O6miUZJ8RiaWeQD
2dy7Dfqjw0EZm2+u6+yiWTv7GG2fm7xq5UixYOk/Vf245eUtctQrQhZ39UyItqvUUYWnBFZcljdO
MwB35C/A7FC8tDEv5KJb/w/uuwBHRTuJbKOBLbTk99ZNIpNFAM1ZOb3F/ToTNBvws7CodB10SQsI
Qt9SVGPwMnXeLH/Fdv0pxAV6p4kEtI1kOdhhLoU0mFcDKNZsSFy1MWS+r3sXjxvrPx/LpRjNgqAG
nTqlg7MPbVtuWWgm2zHvaHxdw/50aZdSNHU30AAERBgsJpzsuCreGppHIvlQ3te/kQP87bn3GHUc
TU44cK+gPmIftwOhe+geGhLwyFHdHpB9a/zaf5onLApYH+gcAT4j+BUuT8iecZQHF/n7HmqQjc8O
JnCDOAMoApCw8ZLHrV1RvD/v0KVE7bCqzPHLlJrwZ/50hzdO1JH08foOLqrdLzA+H7Q3HtF0WwZD
HYAJHZfIoR+MKfcd4y/JPinJGuDNn3EqqKlc9DPOvdsoBWnBFOXGNFiji/pDWd8Awkt2aLNAZlx8
QW3n+qL+dJMQBdKo0AP2lG/bmoGbTNH2/eDB2lo3TfNu+S9WcQRP8ujAGq1s4EJIdSlMM3S5aae1
MUGYTWPL/eR4AM/IIzPcyQbTFc9Nsp3W6KMWt/JsfdqhjQqk6HnuIwynMnL6PJqAto34QyaHVcjQ
pb10fEy3EBRCfF/nK0KbQyJrI8Cx1dFgONFAkJqXAhAuMu6b2+r9+tEtRPxzH+VveZrOszxweRFA
HitfOzei5l3Fv+KFsSH1J2OMhmEX9puWrBispbuN7C0a9xCdolKpKefAByMrKcD1EGEkBaDlCch/
tlZGopIfbPM1dI/X17l07wBdBrhkYJCg723+oDOfAtaPqRwFBHYY0m6+BvXbkHy/LmKhvO2aZzL0
BKPwbG53jTHX0JvniU1x3/8DFu+v7py5GK0Hi7u33APffaj2ArNR5fSOPsMVh7PQ9XT5FZrZLGie
4TOwUqX4hnsfImGP1VDvrIRtcnDjqRTh8skw8n0je+CL05UmmqXLcr4LmkKVteVVGAya41iyFZxH
k/s+WSeveAiGldzkkhadi9LcUY2EoQhaLNVEfrrhTZQGsdN/d9odArqyPQTyb4zPuUTN0tWeUwTt
BInl+FKIPZC/07qKDDBEdPK1DdJtZm4a87/nxi+PVDN5QwOnN81Sh+C1RsbNXfPraxupGbiwsry2
neldWjZlEWBJQQ4qo5blJ+nUW8dJ3hi6NyfmPV2/MkvG7nw7NTNgtAnnaOmFGXBk5A3PbtlFQQdk
6exHURzz//7yn/cR7/DAQrMw2oQujcDUiaLFXBheHtVP1Uk8+CNG4sp6vb6qZVvzW4ymJKhISyuY
b0A3FYekHT+5nbs1bbESwS4Ffeer0bQCMBCp2ToQY7ZPTM1Oaa4Kb4LCP1xfz//HpPxekKYejkjG
ArjcaBVDQn6g3dbL3/0ptoO9ozAVtpufid5mymIUeVdCi0X/BCxwjGagRW3mmbk8s3BorXpyU4BO
Uk/9qEp32PvlVBxR/w5RZawS+WRwt32fpCti2fT1jYtq7rYpKmN3fRsWDRuKzgDtAgQWmHsvv8TI
eFmGJb7EMH+AM0o1O27c1kiEmWvx1JokTYHmBq0iqyApJOmmDraMv9Tm51Rk25qXK/5i8eqfrUrT
ohRJALfnGXKZdIc5KMyYC3dE8xCPKi/HyPm7lb9d38fFCA59h/9upKZO8M5GMPlQJy/Yg5LR6Lcm
yAIKf5M0sewfyYg3er+mR/PpXGYdcPfPhGqmhogk77sAe+rwxwDdgKZ3S9t3Olnb1kp3rOkwnIC0
yyPaXBtyU651QK4d6WwJz+IPh/p9HjTY5gr0zlnxMoPE4BnjutsgX6kM/hp/vrZULdZJBk/mZYul
Bk0f52qCTAibildR+puGfKkcEGRwddt55V7Y/pcA3AgmgLXloE6m/GmgcR6280jNb8TKNqjB7J3B
2Bd58iSa4rZr6w0la9ypvzKhf370jFeI4Ay8P5oeCmcEfm0H3iXPOsHhbRRYZNzsMBV3uObgNg3R
3CyHJ1AW++pFkRvffA/6NSiCRX8EHr//+QhNSSwxyQYHBXR7wwerjPqKx2kOOpgx7k0BDNQ2Hnov
WFHNRXdxJlQ7rtyuyppmEFo2kSOwctQk+RpPHGDLFy/Av2vTn9M9aO5D6UFMOlhoMmoAhbxLyswC
dVczvIKF1XqyMsXUJlBZd9P2edZGRZX3P1yrcN2oTEbyYYJ89hbY9eST2VVhF6WMuOPjNCTdl1qW
4mTJNsE8W+C1T8AU6ncjWMiyna1KEtcEj6YuH4w+6jgnfZQBJxekLyEVN2nhdQf0jji3dSCQVBKG
9TgARPW5bvocuSZQZx2SjIfvVauSm7JJ0Xteq6SPx54jYeeo6Y4FhO4LYyD7lrWgMjJAuKfCnp2q
og1i5MaaeMR03yvIiNRN4hPQToGaAQlAErJPFN1B9yBID/4B7F/4qeon3kdtENqY1a9l4O8Sz2U3
TjaUOy8JzJih3RP0gRjhV7x1vuRd2T/UrZVXMcGgOspoE4unrspejEL6Ec2q8KGjcgwix22A2udP
k3UAYbXH0AA5+t9MbOBtJtJ5fDfoTXQSEw7qZUGy4RASVM3QthYA73Rmt+kJad7CSY4voBkQD+Ew
ZPct5jFvQllaR4FBnC1V0vyZC1s+1nVjfgHlFTmC6gK/mIRNteNjIMbNNFrdsUEu/SYtAdYGKMjU
iZFcD18BHtF9ysToc2Bfmux7Ap6eHYie+mSTorniYIUVr+DzaOPe9MVo+ZGddYTtynDEIGiTJB7w
6JKyHyJks+0xCgvbehqHNn10EzubBz5octeCcesBb0BwvPoirL4GTZq0UV2kPMfGN0YIPO6AHEyX
uQ9mUnY34KI1PhG/mxFrzLDYAohg/Om3vrupJ/DL76+7qEWnCEJP1wdKNKY1NFc/Uug1UDtAGtzV
btSN4pPvTuE26dU/VRF+K5v+FDB8tVePx+uSl+MdgkzKr440wFhcOopcOP+Hs+9sbltJuv5FqEIO
X2cQCIJBFJW/oCzJQs6R+PXPGd3auiLAV3h3bYm293rdE3o692kMVhoz9B4Kje1LTUIL3cAs3kq2
a6kP0DjKQSYjH074FHgTnAAnvSjyFSeOqeCFNP6xirmKbutC5xG3pogpH4Bu5sicO2VOFQ/m7/u9
KZV+EJpJ3B6AvxyC48DkrrqO5F3SkzL2dwrPvXaRTvppbTjiTesDZdkSK9rSdYQWrw+YSxMDGEsx
QE8HTxK+UXxq7SxAOLUBzEazH/exZv33u2TzJNigP3zPey1k9Np06QU0+fqdjYIblGcVsxn17llZ
y4Tf3h+iHJgVrwM4aO7kBCHmiKEcAzOJ+IdgBDaFp6R7iF1TR+mWJtsRxgcJwsoGb+kwwDOjFhlj
E4TFCOzeiIKyb3PMmJhyogC9Nmwjq4Tr8/s53iSDylmgS/AgNC9GCrpLVvU+LJti2tQJZn9xe7H9
+p0GM67nrK/8oDEzvuFXSIYkgkaglZUt1OgBrzDIbeXAbj2wn1TYTn/Yg/7lInWVACr9UAMxsMKE
3YQOolmPwYqBf5shJDi8SHkhdD9vg4vUvIw5DqSUobamQSEDhKheTbRqClepWpXkiGGEtW5iGNLa
c/u+kn+PE9k3HYkCIOYg7Ia2epFnAHg/NgoM+QJTmbOM2vE525fkQDfeyTO/DHOzVsTzLZb/paWL
AqC/QAQV9zBKMW97ZkmNGlcMVQRVWZoDbSxMEjdHkyMcQZmLVdDQxIRrquIbniJtrZEOpkB9EhOe
lJQzB+JbmqmY3coNLMZsfq9LVJDiQce/sMhkcGnAD5xuDKSy2Lp6szdR+k0brGsi/65LoxGFhUkv
9mD+s6rEzGlg+lQzdVquSN4FmBH8aR69UuhoBozSsmZGGKCIEfkZiX5xo5QIgVkbBDJKPTe2cPA3
XOappMMJPYbk/Ll2KOL8BczJzzyino/7AsM+RsKFBDODxJOu0dx9OxYUdqUEsFUSub5dbj56mpKc
gHMu5AuACXQtUQJouNmTBwA3K84WYb4g4Arv+ppHq2xqeqmKVWKapmeae9Pb43c2+7JtYrsuIfhl
b9s2fkdc4rTEdRxy7+DjPz/gMOfv5J44+M8ufr3H38Pftdh/xwdlXxQ/TPZBKTHp6WRu8OVtQMtk
H/im+GJ/hf1V9gfz03s6PXmfXmmW+JPn4evTY/8XrNNb4YiFi8AG3vI8io3ADZIoGPMrUcKcH9NM
JwopyNs/zCkdW1MjFysikdPbqFk3M/p3sCuqS5Z/nrapM3gD6chTafLk61Onga2Zly23sjZhwS54
OWzECcb88QCEU2cCMxXHOiu4NKTeS0YSErCj/nimFj2tFIcuYE/xRoGTIIMdVHR5g9Y1N4QAbPCV
HB6C6NQmLt1xdo2ZEtzH74rmG4b/SlzNCM00zSCJY3KJfED8kuxbZAHOFNytWhL+JGGT7DvDT+/l
xdwb1v5oE3dkG3fuPmSyk0llKlZpKdYHuYOZSpC+Ic+Odaab0+entzaAa6FImF8OiHEJ1UwY+Ywj
uj6YbkRDuNggAlV+xDJFCxt8s357eRnex9d0RdMvbgHsB140UMWBS8dFzO4b8DNCP3FFSF/sd9v9
e/dhHc7BqmheFoqwAh5M+UIKCrOYtUW6jSulLpyyiD4pBHdNyA6nS6i1WeGq78Tuz8tm+4F9hJlf
GLPMIHyvD0/0xbQQ4d5QiJe9/bL/54cNqbKHcGFf/wgKJiyYxHCY/HDxv7Pv7x+WRayc7HYUYuO0
+TptTO8E4fD5tPmdLxeKAUvFOHSVzSxijbT8TI1mVavIftFh/CJtKIRe9C2x6GatRfI7ITY7E0CL
oScUIEkITMz1NT8UWZJdcPhMmkHWYtMWWXllt24YeHUCon+YLASbYOZh1JKRZVWE8YsJ8bwnz9y/
2c4zns+ztXLFAvMcFtv5QWkmPvk8EHwjBCVvv8e1QTb9DxeDZmMBlj2GJGMQ+jUPRYVRxE00MQKm
+bK3/xIH7EA3K7J2iVYABvhJZ7YRoc+KMClAZ//29v7w8BDATHmA4GHGyoTf408gbe0sujl/lfT8
dR4I+/l1IRcSsl9W8m7fha7zo0VtAQomdAhkcY74WKM3EcM6BXAKey7uESoZOhKKcrOBovz9mJfx
0+/t/0uMqaIfJuugQQsqFSMG9Q/Ffw8tj61umIL+ndRCBbCnBhxvHZjv38pm5ozyCItcWgOTTpnV
wawNlz179v6ZCfBtDqzRvH2WP2iK19sLjGTsmqoFTdSYE3wA9w6fT9htAgv0r/Ps3O3udjtr5RKX
Id7ZZmeKtat6MeQTEIYELIhtPziv9LAmVG6+959HOhO0WiCIZR2x7Zl7jRiQnncOOPVxjU2WWbHZ
dmYaSo3SWkDHKQi9mLbrwLNZ4Y6FP/PNHSpMdBRooIhn3r0nxUXOJZd/bsrTyAtGkFumDeVfWh/f
opJu2BtYKXq9/fx/kJ09/0Tys2wSQJbxR0JeOvryBNBCqIMLbU3mv8AitO8JNCWzOlpYHcR5BuLr
t0+VEjiU+InzX1FM32BlCynwY2EzxaRjCvEETId/XguYyNx/f+DhsMfDNCpUJXus7AOf+LHDr9+P
6dv4xmnhGa+8YfZeflnVvAqaq/yq469WxVaGBf2jvdkq2FqYE2B9a9K1FUiMpecrAMgASrAAeQE7
ZnYuRWGkilyjv5MR/vZTmKvCvJBn7P5At0xMmid7zaj5jltdEUZPqQKcDQO+LWoppZmkbOOci0Nd
gkIqyDEgAcloRnvyF7+byIjPgFlTFtZAsBRnd0fv3XvHtSws6evr9AmLy7Uhe+DkePCFTk9P3mnT
ka8Avvjnqv26iDWKsAMAvwMQWpj3KD+6FnwVpypxx/EJpoiR6cX/aoi0md7T98At3Pi+JLWTPFzM
4X1t4sVSoaBbwsCAcJQdoI8eAcBrwlyKZvkRXapMex2hTx8emErBGZwvBFbVZu1eloYVbCqYmiAH
cBJAk8wI+qHcomNU5IjqTB/RJnXtafNXcrht+RTRd4zaoCpBGoMCo2rNbmdC/IolmDkHJQ1rC0CK
MFKu9zqoocqpvQbSj6Lz0pvJU+oOgyM4iZs7zaZakQkLv1Cc0ZuxYJUrHS+WoNfbwll46V9Eep9Q
vzHFu92wE3eayTvaypP/fxBFcTzaLFgEZRbUquWOi4cARNOUaoH5Fp2mXb/5aDDA5Cv3IAFt5Fke
qzUDc+4D/7PXf8nOrIXINyKMgQJZQ6SX+1P2xVMgTtOI94bX54uZuY+oZlmtpWfSY3GjuFQErgDY
ge7j6xvteLyZiW12Mki1VT5E5+Lo++qrNR/u4pRcjiHOGMEjEj/ynmr9Ll0XTuf3nn9Qn1krldFM
lQzUbXJRyIQCiCcoHMBT+RbniM9ruMPfHUbLvSI9AF9XRBx7xr1FFqHaBLhEJN5VX9WTCHGWeqor
OON98TJuAaVFK4wfJGsi4iZhGLZ4OHAgEH2eEW4Sv+9KDoSzzEI9hIU2msrJPeU+JcPuYuu2cRo2
oxNbq9EvxqvzLf+kPJOKnOb7oi+z68XeiLgtbfmuJSTYNYGpEp08NpvcOUmucrd2t999tlekAfOB
EdsKZjoi6ATArWvO6jFcCLjoGWI6IwKcwcY4SgS9Q6ZvA/vQjrzEar3sJNMAoVrgmj/dDQ5A5SG9
cpLdNUfwgOdb8uEwOTktXJEE5mO64nOJbPvzNX6/cvipKHtflFFPTZNKRYc5iqb6NBLNwoRSSzq8
lbCBUP3ntLto29PMDUl8UE7pveFmJsSAwz0UluKuPIaFqYEJAhDsqOhm5ffwAq8PzED/AF+UMpLX
tiaSqCGi5Zul1QTORSQcznD6XKG4EOczijPuCAzUX6UYSUJrzo6eONQe0ormXrCr8BzkD+X/Iy7N
lNPsxK82ObNmWoynQS02SHbbnNuXGQj+NehI+Zcow4QsImQmuqOc3ze69IpkDAaGcjYkHK2CG78+
WolTpz4f1ZD2ZnUIiEb0rXbM7oFDQAc7/lJNlBwgMp3s8sOXZA3kkFKe6IeM/BlI8P77YpYRmNli
ZkoNafpGaQuMpr4gHqiwPjf5QoAsucPgs/fW8m3goFS0QGZAJGpB/P+6gmhGf3br6BgQq2bCYVwQ
i8xIc6ht0UofgCJz326EzeQ8Am/ATgmmrJjtAWBd226TU2OlwHEpFLEMHZBDyIYj5rHoK6gDGJ1R
i0BU+9EopEeNuBt5gaW74ft04I+KE9AstCzDFdYeGrvtGQ9eUV5wA+onqh6UGwtFIv2L/NU507Eh
KJdR9txbtWsivPI1gbi022CuCQKgaBDkxkjbORPyl16NOUwso/FOMmM3swbLsHD1HAxpyYm/ggdt
3+sUIEfm+NHRriW/M96NV3C9gBnjRYaaST6ajJnrZ3ObKSLCTv9qdy+fun3ZjmbgjZ78JVoyQe1V
7iUPMqCWKL89tEgn+gRo3WsrWqgnHAkzYtHJh3ep8bMVpelUJl0POyuU6GChLZ5LIYqHPxPRzRbj
IsnFjslT8gBLJKCfPAamrqxgYf6wBTCsXADXgQW/veUf0SBZH7lEU7CAPsITZDJAPgZ3A1m1PZZy
75rQbKeVHKepiKmbVDmnOw3jFkiVktKL3Iw+ix+irRvEX9Fuy5DMbHMzhZJkOcCGVdBEAuKB3/JU
fu1wnn/1Y0RrRPSy93yN5K3zBJANWltg5TAj61rQam3FlT0PU1l9G49ocqmQVoK+7zeBoxnIf06W
NZgXcFVmrjHTDbkqSAq8EzRFsctUZ6pFV+tRiPQ2pckm7sh4zm2DouDOagB1SjmkhY2/k0qnfWCP
E2m8tZznzeP+QX/uN/BxVEryCPqY5HTSXLWGOtXNiRbOYLkTq/wT6Pn3J31DiF7teV57Eo193IUy
c00Kgpp6kmy1F0wbfk9o9TFi82ZojZb/XO7XLMtlPwzeLBCLYKyg/UyBOLu+6TYS0XMyBcgX7aTP
2p5esq3sSvsaKs1CHUpOus3ve70hP68ozs83bhs8IlTDUf5C5bdiM5rx8bIP7vtNSrL9SCG9aX7i
7egRE5+07erIlEWE4XrH87POY8HnIxX0Q5c7GucAvm/1FJvJTn+4BNa00RKS0+pBPEzcipRauqQz
0ky6/BBToxAmiS+xrTv9jo838NVo9PdikA6t68fBHLeiBy/ClB5+P/NvSIhrVQkYWziGGtLnGHcx
f8+p36mcmNYJlZ3oWYZuwh53xV6Cq+RxFibHuMZuNGUIbZR/mBPxH14AaOyO2+jBf6k+5RUeuPHG
sB4GE8yGTcNmn4k0YOFMipKibs4/yfeCXWwDqzdQVSHasBfsxCwHQte8hGW2UhZhlSMpingYkhTf
Qekfp18DmVDojTyh0hmg2RdHQWmH/Fo4xgFo4PFTswNM34qRtgx0M5oiQIwQEEApx/fz+0Ez9kNN
aMYqgTDpTf5xjEhPZBS26AQMvtOPPKQo57U2MvRrzLb0CkAaSHZsNAcbbzKzD4s8kQFIjDNGbIVE
m8ASX/1dZxsOWunv0WV/9zuPLWpFkPXHRC8gtyJLi1vVxWvmluR0rIeEY7YwZIldv7TuEfOVdKo6
8Z1qajSEm/zSblViOOVXTktqPGKUDyqMorVKt2VAAmtB2w3ingzwd4HF1sSN1Ajx91pEin5QJSD5
BjXqmHxxjN5/3/gyxzAjNhOhRQ0s+yIDsRBl6Jv6M9smVKPyB2/G1uiswRnfZCnY3DA8EfpAhnH2
dmS+qgKfgxARTzUs0NR9j2iwR09WBjdIvPPtxgWUpH4IjmvNNUurgJ3qv5RnHGXUUxj4apjQOrWB
2f8V7PiP+il2tBWf4ruvfyaurgjNTjQ3ksivQxAC6IRxLp7syUEMDfa1TNTPbK/cw7eg9QEgieqh
flwbdX5DG2OfKAVj7WcYvTlHvGw0rhblEhe6L+7bo34nl4h4VFTyqUEDGr8VdxdvcFXE8Z5XWImd
4GLjPyjP3pBihIURMlZqX3SFHLmJCI5qShopPjCZ42LXJDIbL3qPnT6nqw4V+9d/o84kyg9hFXEY
TRciW0CrJxQ8BpujAJS/p8Est5wT2auG1i0BhXoC+AswMRF4n7FTL6XAuWohG9VT9gf+/GHacKj8
62y0NXa0/LOGs3lTAfwkOGOrJFX0QMxAcKACxlfeTZu73kPXxJ3kICjL71ZF8NIvwr4A3C7DK0Lm
hZ8RjNNMUfsMatc/xUdU/UMM9VuMGRMt6dO/X+Ed5nrMb08FNC+rOsAIg7m8v6iFPIox5H1HMY0g
zGh3yG3AAVqVqR47F8Nwv6KH7qyvqbilSyRCvf1Ld7bJftJCroxAN0f52aG9Q0Zj3Mbkk9+JiAEJ
kPOrSaJbz+QHyXmbjD/4bRIaONfUnXaSJ5kVNQ4GLa3IbT74D5Fou8tGwau9n1a03C3L5edu59gQ
cTPIDcY1JDR5MnbyaTQN24e9PLy2nm+n2/7+QtZosgNcXiymEBisoEqcC3yhU6NRSbuETi/DoaLJ
LrmbthKN1oQPUxwLOsxQQB0Om+g18237WEuUMAadBtHt6YxQvh1ty+e8tAK0pHkXtzrHj5h+BIvN
/Z13ZwXIYFeo0O/qLk1CkcUCgivzDXHK2xG2Ch2c6D41FRtoChv1ycZwItrv1ZfIDsFUut3sHi+k
2dDfF3DLMr9awGzvoxLphRpgAaO5RwHyR+TV7t9kp7rxQULQVs3Jdg0AbJXmTP5JYjS2ajVA/u3D
niBFZRxjW3WiU/6s7BFX5By0kQtWhFrNld2ybND8pjWGN4yhCGzQ7uzJymqgNBzbbaWxeKWlmtmO
+6tsh4fOWw2Z3NIqCIND8AIvHH79LDWVjHAxL9UEe2Vb9xSo3Kb4Weu0h8UbtESIzdpe2d4tSahp
mO8EaxSzu+aG/lCXwkXUpITepwZRjoi/vzakzTe8J50ys7bEexDfrD3Tm2YD6ttR+gU8HIygmp1q
LifhFBVMvZwMW3aK+2nDsETd1tpdTA1WMdkBJwetyWvm0o39ahJK81hGV4VNOIvWlGOfJXysJAgQ
dTT9LHfR/WX7wCErNm4Uu0Z0StvCvT2KJD8ENuedmNexZrt8U7lmKoSKkFDGcD7YTOh5A9P9sB5U
ACzwY6+ySALY2H0TEaA3K8t/a5yLhWY08rQXt5KtWJCXE3nOwAb9NjBbpK+4mAA47Y9vBTTcX5w1
gMsb7gCgnxm3Y9aZCiyTmVmFySIcEAU4iJenUrSCR+mdf72YorqXA/iBK9y3FNcoUNeRqMBAVoQi
58l1LeMutV+oLFzXPHV/APD+LpnhZ4E+RFTL1yiL/gQK/XO71721mXg3EmEYqcWQQwEriFWoTMT/
uAOEQI0KLVIJ9XAJiNkhHeBctrXbIB5vUO4xooiL7oAtfuDealJYpRPvECNHI6UVrAiZRUMF9o4C
RcAqoqECM/TmlRxCwyItPtYiHd8iKr001hmhLaezHj5YaUd0/5E1FoL3LGYL8CjZjHYlSbfFObAn
S7K0u9zRrZW7Wb6Un2tCleb1+fAXIRgGFvsZMFGHDBYQdKz2PeXJ3cUsUakd4SQ8brMmcMWljYRw
JsM8BfgSyornIyXHCj1uhRGltH5J/si0zlGO1T+hidQOdtKBVAOVSfhn2+Gsmi3mvX198W+r8Q8m
Bq4fKBahYZoQ2BOgk3MxcQEClT52cUoFTBhB47ajb/k/CF8nT4WTenlIp+34NTa2SFZOfWnooz2T
ZY8hlBHLnpfExrkUaXqL1HVxELzMwRQtk+dQkqagZx3tPFNMxpXWyBtBxmuSc90qaB1wREBSdHI3
un/IXbSmC8+sq6j8wl074UE4CW8SOopqNB99/r7j2+QN1uHEcNEW8w7rXK/kdBqQHzjyIQ3uGTwk
DvpgWNMhopEbPBgOwLAGk0V2/UPh/g9RdBzAjxXMpLHG8Rk3xhgIPdqCrZzDhxBjMEx5WzmlV8Wo
0qDalgav/EtNjHUNvNT5QHSEUwctK6HSSGPv8IccikLAD4o19s9t/H3xh2vIeC/XFobsmgr6oUm2
GsdeGq+giFoqHpN8wGjfSbMfFDPhMg2NgAvnT+pJcGFQiafmb4YahY16bjWTe/RR70YBJmuuSpVb
DwtPC0YzG+iD0rXr3YYZOwFZSWE45y9guGPY28AFMYPWxEWbfIzBEbR4X3Wgb+7ZwCAeeJkMRW5m
cMjlRZpCie058zS7f8GcN8JjakVMLnc5ae4URz135h+0d6+Zy7fuF52RKtNx2O+8nDJXokAvQuS/
MJvJGokUEB/x+snp7OQTkYlk9XrXCM4Et4rRcgGfg2C8675y19/2XhsQjHSfvnhMyyBroS7xFkEN
XWYImsNwXZTxy4XR1UYlIo8J/C1bOxskwvQVoobkbkeenydKUFpvqWSz3o15S1n8JD271jgbgPE6
grR07DKzuecod0Deywn2zJev3JJaZLSC82Dmj/IuQEXJ79LrhiELM/Lfvc/Heuc6QLInTkip/iac
g0PxJJhQ0PH5L/fW3AmnLeaVk3q/lli/EdgEC7NhpxLqWVgy9/oZFcHgB7mP1DHiqBVaqr64Y4RU
dmnnngh3d6dZA6hPlnoIt6tVO+wfnytHoDBjzh7gQuACzw5dGIpGr5ogo+hm6g2CPe+SPQYoJG5i
xk4XkN/P+JaGgC2KbiMVMOUYdTaz1DI1rXtEcjHejE42Igk02AZ/6034HJzKd7C2dK+XRPwUITsg
t1A6lbvJ8+9ruBHLgMsgo5sSvU4Y8zlHUJAiBZgmOtZw2fJ/5deKJXjRrUaTB4V2HpAqLEykXGuq
vsVdMAoRXsCIN9bLOPNWwphrc05EydBoXyzxj/8mWhMswqywg7/5AVWZRwOxVjc+rQmRZdRINpD6
glaClMZgidkV134wSRVL7CInwV9IrRHVDXaAbNdXLvfGFhXkzlUVhhYyTgjaXHNym+ZClbYVDJ4L
UR6Q7DP5p2zr77Q9IDERqd9nnznNvHS7amgu2RiUYXSwij343POIo+BjIJdcI5Ecu+Kb/wdNijvU
SZ4NJPN8s3jp8XA3w4DK/212lA/h31W5uTxkDKVFEAn48AYCDIvQHJfBA5Oh+atDc+LROPxooEBp
cD7TvWLuMf4nNDXnWdiQwAXiOZohS2Qjc6ojwY/+9tVI4VI1w+7UEOSA6QnDc44gXGIoqyEXUM1x
BwoQJZtiB4za0vM3gYhEFIKEuQMht/a0liYvLH2k1Q2W5URabMYBUVaiUgZwN1Q8dU9gbkvCCD+T
d6dtYWOUJ//QbFYe89IYYJO1MeASBewogpyXk/fDUGHslp/Si4OkdkpEWtxrXnr071Ca9ZUHJImI
iLIRzlwreb6hKxlphtWBxgagQs02K0tJ6ycJBLdwVs7yVrY4K36XT+/KoUfAmyYu+sS7zSUjsHwl
CuQwZ1iTp98Fztfy+3oNM3s35iPgJhlYg/IhoQbIh7pmmdZIJHxode/qWtT7Bp9f7Zkp8R/2Zhil
YR+H0Beh2+0LdNOY/g7D3WAsbHMinDjn8tyhPuZJemhfV256aR9cb3UmQDnMx0tlEVutXwCx50a6
2T+jzRgYTOyiaXuf2GvMdeMZobCcZ6M7kFJF7v56ty2GadeXCOxcA6zBd8v3CR1pFcFAARIcFVru
+fuRQ4fayk5vvKIrsuwSfhxyzEkxemB1lCE5sG83ox0QUnsj7V6qc+Wtph2XNh/KAv7d5VxsC1w1
TpUII7MhgYM6OuwPaZsD3k1MMseHPn7BTAgzvD9L25qmscng4uM15XGLs36ugq3yx6aLsStbP8RZ
T4ibkGSPkaA0PBvWX9EF2BAaYMqKdJ43rrHV7cNGCZ3KnChjno7DTAE9qTFMGQ0nvalsukNGuT8Z
PDafsHDpqgl088my+b//ITjTxx0aRsVGYDLSEVLbd8aH4IQC/okKaHz5X8rocLuAOWHeEo8WiRkP
d0CFDS4+BGRHx48W95gRzQYTE/Ecoa6rPI10bYbVjYzjNc0ZA+s5IN/VAE91tOWvxBssFJI5xS49
VC5KEWzFXVN47MzmYvDnJmdnmiptrWo9CPJOcJ89RrvEHa2S8ve/v8ybPPrvWX5btz94VCmjUB1q
kOltze5i0tgKttOvsOQalZleifPwIkgVO72PyQxO/k4soL4k9/e9rBzZt3b7sRekhP02HUAl3vkO
gF6eGxNT9Ow16XIjCH3FC985sB90OkFug3gEHfkkQJi1Xm0BNfwFlT+n3zd0g+u+DVwUYyMKjxLK
mYLwBaMtw15HwlCAF6WXNPsyUKTaSKwrR3vj9uo5MYvN71RvWAGgygDRYAboCArMbovFncOo8pFU
svIHhJ5pZscIvhm71G1U1OXnGyl/0pySngZiIDpt7FaduOVVouceWzYUTJvX0I57LTr5RjQwVCeD
EUCy++RJ6ElgxQKFIUCibeT4QAiRUMCx763Azs4AWPz9CG44VNf02fp+XHGFgbWNIaFSt9tOtmCm
tvwqHC62SNJHff+pOX8+VwguZfYVwfk77PipBtYdCPpvikAGAGo/9Z5ADEvZdwj8fSGvsrbHpZ3J
xrbDVeaRaGDVMdd7jPkLVysjrrk2uXN8Vx36c6yZ6g7YOj2ZHONNoIlZ+VRSVqXOjTA6MEZwvZiA
jtAm4unXtPusqsKg7RBWPPcw3HcvBdUmFI3KgD849F4EWCQFAanK7O6y99DSwYKIDUlrR7DMImAZ
zL0B5jFmfeqz6KY0+GOht3AkDd9WOiLuL/Q9o/AnxTsjN6VT5UY7hFXdNal7I0KCCCPUF0wwA7CH
8/RObyh1OJQI6nbI0Gsb4/wXjTcfOIIa5hiKzxx+M3jGpnwZDHNNs9xibkDtAGkRYGEYCD6XX3GV
6QJn4PCjP8YDJhCoZNqpJlzNAJEZWEk9Om10e626btmXy2IyaApGrJH57HOyajcGwJVEkFPvzYsl
70NTdCUz9y52arKybN0MUThKihwDHM3cMf9sqW6tdNvfqEm/XsTM2o+0Uqll/sKcKziSeFnvhueb
zT5CV7Kx10n1mfzdiSQ5lqa+omq/N3it0q9pz7mtqnXgvoI2GA7ogPLbG9Krrx/KVj/CNCTqCd1t
b9mpeGgP07saARmeCpb/Z0XSLJ2O61XMRCsmruSYKoJVoCTstcLMvpGU79njrn/ivvSNfN8myNj9
TlO8IWrQuot+eTw32InfBRQ/xKkURZieOvEIo2CKyLHCAG+nBVScdnyINfLBk/BLfXiuCWfQ2gLu
pYkEK6rkOvCgeui8eK18+0ZZIiLB4HzUqwmovNRm4l1tFS0JfTmDUz8A0JOMO921Eidx0HMEVBW0
f3Lgh4FMHXnknNU+kOUVgDxCpHgQmOwE8XMt/eSov6iZoOLJK14ymKhgs3synqL9dGpTUnH2H3G1
dftGVS+LfiO1gaDojVrIqVSKVqkUYAaQhnRbZHHbmGByERzdDiWZR6DkoYC63EgAo6svSDNnFNWv
GKoOe3C1j3xpEF4vRrw+gWTCiM+0wWIgdVHBF/fwEgJIuvYutnH//It2j1pYwPJF9LCiam+YN9e0
Z3qv0/NISHLQ7l+Sr8vWFAKrIvJd9/qhf07OCCet3Qw7VSPxSXMK5oyvusNLL/x6CTMp1KH7qKzZ
XRSWcZZeenQPSHvFQXM5HS1ufxJP5RpSwLKCETEsVExgThvC1IjsXZ94hwKiIagLhHZa58JaDZs9
RO+xaazkblwjdmN/KNPA5BdwOPT8XL37PuCD8kLDqMBD44TPMrAed2JH+PNd8hJaQbyB7dysKfMb
PHVFdCZeRS7Mcj0DUQBpOcFGIDqGhG6a1/JZ24sb8agAhhsIDJknsJDt7xLuhl5BvgHyRGf9TiKK
sa6PVzOmsfQzPUPjhe9U+9jVtwHGhb+LdwEdT/lTZCpu9Jo8R+fYWYsj3eJoNHhhuhrSpQKK5WcO
8YiuzaEpKyhOmj8AWxudOIpgdilCZ02MJlrWw5rsAkcHgF1qQcw/586qLbW0YKHUkXJBbSNKgdFP
eX0CfVunecthEZWVhlZ8lz3qO94VMWdoyzoVBIym+R9M2Guac12G3ETBKaBZ77QzIARZh5dyL6OT
PgOqJ9w/qh+1bU75/z5oeE14dt1ACI+MMawR7j6ld73JMmyviiciQqu7moX2J9t4Ep76vU8Vc4XT
bjxkjYcM1xEvQxHpvBEFrcoMggQDcP1HflueVUZOtCsdHUCXNa6+SQt6CnC2SHChkv76TqOsvwBe
5IJQJGbOISfN/TF6E0VHiPOv7uuGzECA/V9aM/7hpiQGYDloofo4O2R7/TO0WQ25aItHimzDnn/n
Vwbs3fCvWVD/X5qzhyMU1UUcBNAsrBDZnQKaMTQZLJe0Dw8t2eqr0e21Xc44luMF1iGINKAGvfvB
PyUB0kgXF5WwpgGET4Gm285dSybd6A282ud80HCR9Yrajtgn5go1FlJmmFZB5XPuxeaddmoA9fg7
ky7b1BQgmLDOC7T4QybN/ZsmladYNKICFrZic4f30cz+NKRGhrtqiHP5qJ/v2dvMvV1yBMzH05l7
CLflG7BMnd9XsrxirAQFpECzQ8UUS6hcs3DSl0ZV1imqjzdc6+gnHtDE4murENWUgeHSO8nHioGx
bCMCSURNsHuG24l6zmuSrTEkoz5iCP10DHej3bsYNkGFt2InfwD8eE0UMVPpyquYUZu9GwDM+uBg
UGtt2NQblB07gld70wHtzCOsu5XzXDAwI2eozJIETBpKg643p8GB6visKqgkACCgBQDQRL5rwFQM
zd3124n+gWO5lvFdOswgi3AU1Bs8dWiX2TX6Si369Tgg+OTGR33/oH6KLtr9tjwCYOjBa0yKN8VF
K3y8rOz+JouCJGTjmMcsX+/2kgdaWJc9uOeIDHBvBgyXQn+ALZM42r7Y1U/qpvIMdw0JZAkNMCM8
4yGl5Ia8zDrwqvM2gvB0zHcD2NeWzgVJ/pa7CpIKSbkWhk1Mqmdua3UoGf5zQUGw4q7a60yfzZmM
zWb4zznMmEzFvKCAV7GctrGUjXZGraenAgtFPJeF2dijhY7LTbWLjskzxVSxFZ67QR2w2UjAIwUP
7Fh5ZrHHoRaoGabOU/VRf9N2DCK5of6dERFoCCSRzGkrCoTb6zYayVZo3+D3K9ozDqji+lJ1FWgD
Qfwre6p36Z3koRpNx7aNkk5Uqkj5yD+vkGX/7OzAgU2koqYEjIcY6OyZYfgVQr8lyHKeCtQbYad5
k2dY3N/GvGCiAOG91bzzcqco1WEVpQBkQsmBOlNNoTBEo9YXJcvi2N02OhSH4hF3u0FYCqZsgvaq
bqM9rGyU+brXG2VUgTMt8CJiQnMTww/bVEgxuJCW8LSQoHvNPYS29+hTMzEJ6fN3akvHHwGon9Rm
YiRpxwYgSBXyKJdNZgHQ64nhHWmHfltvEtd4BNiX1Vst2uQkp76PzHI1ssxeymK/rJ2BjYpHi9fM
91fjoojkrC0R6AUUO4v3qG61rzcB6hxdkN3GIxFeY3f1epePCG4Jory4YGR/MZEbC/sRg+lTJBl6
CDN6OSnAgD8B0+T/SPuu3biBJdgvIsAcXhk3B2XphbAkmzlnfv2t0cU53p0ldu7xhQHbsAA3J/X0
dFdXFRs1Bt4vW+evKJNucm+yk7UP6DbLf9yCpAh2HGEkmk6RbgZW6Np4XvIZnyYZ9PKORYS+gnGd
eNOpepNd9VE1f5V/kOhyCgfodg99SazC0E9FkJp0lCAxeLBQQAeYroimfNrksoSt3W0IU8B0Rshu
JjK0joAc4df+arJzJ37WX/93BB4GfmFZp1zXnBhzEBDLyjE7pMfWBfzQOeXu2Joz2irIoWo++31d
mQrrRbaw4HiQikAPo20dIBZqwdOM6xsRqs7Q8oOAOErg+S/J6ZDcZOaziDOiphfhjo7GFaD9wARA
vuRiayWRqqZFKJSWvJ82wcN0iBDicetgncFax3qU3LpGKDv8tUYHs1oBvaaQ40sr3YXoeih3oRvt
8dZ0A2/2FK9mvq8XAjpYBHMw+p5QkkUj+vX4dG7WBqhMkqMz29MhRbfyd+1Mrv8afnAuk3yf/Hf0
dOqgUsAgIRYB7Nm1uaCNU3FIuxJqOY6Axk+84aNn/qT45PG+K1kcMbd5aQX4diAHcbkCFCLS9qBd
3eSQrMEedaUVaGcd2YKc1JZ7BuvT8I6+Bkt8gljavvR8J6nN5DP7kzD30MKqXn7EDc6qVsesU+EX
xwC5x8jhASpb5eh4AqOGLFrVkXsaQSfS2owbYWHvkrgCWpm8ThLU1EWLFpwqTWbY1VBtWw0Z2sw+
xBNizJNwqOz4lV9DjoA0taBfEV1ueWVWWybWjvURVLQX+kUuxB1WoHWFnQChOCCVRWf4k1mQgFLX
BGngo8qcv/DuOfhsNi+MSSDXHrXjLifhhwr44gBPklZCMQ724x3UfjzhIUJLzXjSE7NGvR6ZyRxJ
0FfR9R/iV/WVN4eVeOgsw36WvMzOmHth4QAg0kOaGnB7gOLpRsNMzZtszCaUux+alwZ6JBCO2lUn
DsXgk3xomI/yhTv5yh7lpHFr5vpQwB630s+Tw++jjVTY6WuJ1iphHXvxJjkpFgs/Ky0EXKiFQfgC
NHhg3KBhrPMU94rUAXkG8i8ZzC0C+K4QaDlfgo2smdudA0faaKAVQYJHN+NNvEak72QrSOmux+3k
5B4kWZ1HcVc95uj8ur8nFh7O+Ka/X6dRB6PMZk3NKnydeq5DR9iKgLz0FuTYC3dy84Pv8Paf+yaX
ooQrk8RHXGxDWSnUshlgUnt8i5x5DT7bD9EKjzvBIi3+vpmFpryLXAlV//ummaOlTqAyG3VTiTDd
/dGe5rf++IkwzIM2y+aUeaOVsHjOFh60mF6olBFmLvT43TTVCQRzKCcYa2CHT4CIx6GZ/pmcyjmi
7/51sINHAXmaNdQEIcPDSND/dIBTBx7tkyj741JD+Z32tprhB2GtdkjQOykAJCATcn5wDrteBHRc
cd8GU3C1Y2QaB85svK4H0Liw3kNHAkerbo5bwQHD8EG3h8JctW8TFqV/mT3fPJe2vw8dhoO6Ta8D
7E1UcnSBdOUitXK9M5I4iAC5wfcmL0gjzXb9if4JPL5+d14CLs51uFNOgAk43Uo9/O9ZUBgHxh10
saQbFPHjtXEpibk6U4BzRw/UBxQ1x89RtZXaxdWfm9Lp/k68TebDGrp/QfBNaGFQor+2pqlqHsZB
j1pQjdOuEXSmZvbvb4VHeFPU78LTNPSggVWJ283WRvmeVqwu/oXIUdUgPUMiRyDtaGoEuR9zMegh
t16/ZUh3hHiVxRv/YUJzkMMYLZk7aiPqQAOAdBCEVuBooULHKE2CLqp9dC5YstU/DjIoec0JAm0v
0bZdS26GhFL+YIDuHoXRk7E2vC5Hn5tqQs23AQDo/ucsuYHLz6EbZtTCT/KaMzIr3+meimpK4CR7
f4XcQriVNtEjEwiyEPZcGaRCy2CYqrKIMf4I7L/gi0Ov2bldaTA1vvhgxSi9b8YQb+o0CmLnvzOu
Un59HjJf6hNYHKwWipYmmBI2sXtCpy4KJaKX2PftLTn1K3vU5Rp2w6BnFey1druTdnNvGWaCmnt+
lC3+VwH2V6gz2gcscYi0DvbaP7j2qw+gDlQe1oXaFD8f0Owb0cUeU92vYPOKS9XXTB5a1GDu+l9H
jWDSgLMi7gLPIpqCI4o7SNkmiKgmS7DrV5ROHj5xktG8jwdRCG962qBn49RBbI5Vi7z1IEQEEGdJ
Q0+QAZ9F+SvBQNfqoLU1NrH4QZg7I+frPUZ/fuSAK88FbYKZw1M+D1AeO//viiCwDkpVtK4g7Y/f
qBSLrHOhIg5dbTW4vkA+dAA9D8yi9Bjse0t6kXCW0bSbPa0SZrPf7UsNtS/kkdAFhUYs0rJz7TyD
QR05qWhqS9yDugyswvo6sV6Lt2KduCzftWyMoEhAQ4dWbBrQNEp+J0ct5plDPnReGRaJFLL17KCe
tGK6pps3AhnahTVqG4epFsyqgaFVjroJNpwZHlM7ikz1+C5v85hxbG9BrpQ5ahOh46USBBR18eat
7RIIBShMaClafpAxsu4fltvyFGVLvV41VYgBVOxga9h0zue4TTz0BbwR7DjnjkdmNujmzqHMUTtU
kDtwWJGhtW+dM/3Stj3InAA7k0HsETy2Xv18Zp7Jm0oqZZNKriL7pA9CAZv6OVuFNqmFTVa4g2CO
lIGuoAVF5+ghvuLd3GMFTzcen9iWQXFM6l8Q46A88IBOsmaqYVv4Mr6TX66/F1F07NwR6etNsWYu
581rkrJH7VQl6vikJMsp7zkAiwaEKoQHrQJ/O3JehB6ztdK9buXe/X10E7ZQdqkt2w6TkXEV7IJz
zNVj8/NB8fj/h/6D5fGR4B1dUlBooPZPCsmjUDB6eLiN6HW/sz1YQYBmy0BwVDv9r2j9K9x0W3RJ
3R/ebXDyM76/dqk9ZOSSFMsxWlUI94RKVBn9Xf1ZOwJAQ3lqPp9ZfenSos9BLUBQQVmF7UOtZD8D
w5pH8OUkOjN2jXMU1pN1fHjzoRpA+mq0g7jeR8+/VXN6BwOCGbheuI3Avmk8PTNzqcQNXMWKGD+k
lgmeCMgihRal5IpYKJJcrkFDjkbXaDUjLpVN5YxW7mJACbDa8SCqmU8dz3JQS6cX3S3oEwMzABKB
1M4KZZSAmomvUc7u9VV5QlRoOeoRRQqeEa0sjvHCEvn5xRM44qGJkY2wVDk91Nbx1soNxmhuIzIy
jwiJAKwnhG8/SMELG4meyY2vqfB/XyM0MPHE8DSAO9S1vgOz54zyR2geBrMA44O2Fhkh9rJ1BAgK
fBK6s+n0LbSusqobsYrTRszsXrJKPOAswcMOfhg88GooZsg5MO+EhO3cQGuxzezNui0EkTkA9BoA
TBGNYjTHUZdHoZAUaOJV980v/SHIAHyPkOGYvjQXzdu/pNmUPmoneOKBVSu/ItfoGcuwdOtBARPa
6GRTEZ3P66UuxQB5yS5qrAz5ebc8orHXVfb8d4sKVAn6JNH4hzv9yiK1uTRx6owmh8WfVz8oRoeT
ASxoCxq2mlV9uG0KIwq/F8OjXnZZOaogXgihwu6p59DunNjmUpCNP06e9s3wjAvnE2xZArC8yGRj
Rqkbbs6alK+h1ogbDuOBuEpmYi+PaLFT9/M7w9iCU8RTFfBhmEIZj4Z3jJFalQE4j/FYMo68M4Mu
EIyFEOT5FZuxh6PLsEfcOuX2ruxR103iy/ksiRkgOwBGn2WPMIu76FFAesruDLN1pDO5eEqz2EV/
lCeGdeLi71mnLp0xGCp1zmG9swrygDh89i6P4rtu84/Fd22FvxkGF25xZETBeAO+KQAOaFUGkROr
mRMLKGPvAfweNqqnOMfTEfWAcgWRMy81N2gF7pCK+IdGRiJDfGGbOiBzXWtia8B2ce5N1AMs/5h4
vfOn00xWSXRpVS9NUasKkXsxHcKyAXN6vguP7Yrbc2dW0XfJzWFAEJblkWFEyy9lpdVaEWDniliZ
wWTTglYGtXwwvazr1XvoFm/GXnwKH6ZtjGAm+Uwmxua95TH7mdG/H0B5gTqbu9HgyQcAEzudVWCT
dG+EyBP/DfCVWTuhC+g78KnCBpS4rgZtodAbj4b5AsJ+h7G1yGjpvYwEs4aSAkgEkGa79rhJHVVz
xNcAryB4gd9FRq07hHC8AeEykFeR3YFMkPdYa730UgSN4F/D1CHKOYhfNSMMo/tlXvO43HnApgiH
FQ5wVP6DugWZ9r8GaQaWPmhiCL7D4EewaSrzd26KWPcZOMrJ5pHvAHMTY26XXPClReJHLoIKZayy
ThFgMd7xVvfbf0q33Adodg4Sq155C8qiBked0lRF/6XSktl0wzVQv5vczjwDWCgMLkFrNaQ0VuKr
/HB/hD/P+dvdg44p8OGhVkqX8hXUCVtVw1Y2HtWNtpVewQaBBvMTehAxt7xbWq/YylaKeJxf8bbw
zioTLkYM2LpIbyBfCpQOdc2FxpjynY6Bqx6SAFb8HQJXfYhOnJ066D5ds2Cci3f4pUFqUbtYB+89
KiOkDRNp2cF8fRfN5nFaFSB7/5fpvRgcFQ41FULW2oetwuF9R0VfXGLyKESDdvOV8DWR4s/JP32V
D4HT4qWeoC7N/++lQABWERUCcAURDWANqZM6+qEADZwZ0anne9mf2W23nzPiU80BrvwxOJWeHCCs
uD/22448WFUUsqRg/gSCgk5b5drsC4lUAzFagNLGyfaDN2JDK2YOATZ07vPIeePMsgg/boExxDBY
VVAEAl/vDeZLqpKx6XM8BTTRGrfVRnjgrMhR1yDxnM/dut9kEDQY34VvlujV0iEGilQ3wKvJ8yiB
kSjrwl+MdUHoTyYSgI9uDK25YJXiGMut5a/kR0CSNqGMcKpjvqLJPqKOMcDQBvhVACjFfFP7TMb7
KppmAa9oWwN9pX1svEhzTFFyyr3v6HDLhBiZGQ4vxFFAQiMjChpb5CbpR5eujq3upzArPYK8L3W1
N8mw/cfGna1pjcjNbSabsasWrjsoOIC1EMKgRPOd8pPFLPCJwSEg5b3mgfDyoKMYN29uyit/h1Ku
zdv8Fi88hqNc3M2IWIEnA6sc4EeU15hmVPWzdiT5n/kNOHfpM0Ym7xBt2ld13Z7LBzUwhd9M2MxC
4Ij2JmAmNVEhnSjU7Q5F3kGbSg1ZxL1xGMCq/5qsylW0rzfps2A1UPVaByff8X8b3Sr5ZDrnG9AC
jtKlecpzSE3Y8AYx37vFAb034GbMP3EJAsjYrMKCFVgRX3+9jSXogSCswwuasI9RgdU0CPOY9VKD
ZzSHuFzE7w2CK+kgbgwXcV7hNRIupRg44Y22RkqmsZCYYTmQn8LrzWcApmQApsojB05Nutrzessl
+M95dK9WFnIIruT1+BRwFa06QLJCkLknXg6HzUFFQ1nz4IKV9/+w54CzB06W0JHhW2jxbnma/YEf
9cYKXuov1RHQXXFUPZRdfmtOvorBwy1sJgZd88J9fG2UWvJIMUCJTYy2XxOaBDVzXtW7CDdW44KV
9zCtGAf61nVd2aPJGrtSJEKBsPdSrnXIrWdnzhSQ4Ny9GigYtnthf75v8fZIXRuknPSUFdArTWFQ
e5ReW7RMgPj4KWfLhNwGj9d2qMBm5Oc27ibYidc1YMC7Hv0SLkgXnrCLnGI9uahW6U7+8/rzI5eV
WVx4pVzbpzxWoAa+3JCFHBwfWXn50Lrxe+bAY21HyFmRcEPDLubX0frwZzyJRxHCadGnjyVm5VwX
8mPX30LdTwWfx5Lf4luCl85BZhkc3OiIgnYaSFfjz+atfOG8+PAY7gcr9ljcHwsBwbV16s4wlElR
ErIS00Z1fE9PTQNIIwHdlKQtXv9K3rmzvmJmpshGotwI2kURDODdj4SkQXkzLhsnTmzhRtSP3G5B
s3GsX4VD6WTr4rtCXM8qz946a7DZIs4ScE+hSEmHeZMhVpySGSTYHN806ChlzrZFUC1bM2gqCf2E
74IL4Rnu1JwKs97kjDTo0kRffAFqiNfxjzFU0pjM+AJuBZB55ewzp/1EV4OXgnK9+PKfmtPwWn8w
G2kW7g3YRVFaAjIZSVjKYSua3NU5hwVGbfYDGmnQGvqAzmawfqzAv7rKEot5M97GIWSy/5qk3KQU
zPOQ+Bgqb/VrYRV0tnrqWyDtBYt7V0E5EG/EA3fiV0w+X7Jb6W0FKhv8Ii2p6NC9nmRRKadQan1k
H7xxJz4DRxjbYI9Z4TrykFwGEcFj7Q3bl//Za2K8f61SJ3jW+3GKA65BV2oemv02/oP+XzSLmML3
fUMLeQUys38tUac1z9UmiWSMLwMs99C+5chhc06BpjuIxLYek2eU+MF780mtZK37pSb0sAd5uYOC
51nlvPVQBFj7j7z7q1kxlUwWLoarAVJ+QVbHqO81GJS+wBSQ7WfeEgeze2uegpkprrdQ8wbvIZ5f
6FNAGHlT0Af+EJXoCgs3pXb71njiO8KHvX5UgLJirNzSztTQI4lAlWAV6FoWdM0qY86CFqyDwYP0
2NsAlbe7+A1quw+y7HRQD2x/gVqJFUKw7FI7JspVKQkS2BW+Eid8ye0ImssiSL01QNos8SB/IOnK
e6RN/l9GDDQ7GEAIK51BvXFDVez0KdVwx27KnfDdQBoTLoh/Brws+L3j9vOvFAzQEovrYylIA84R
y4ruQdRZaJRtHlcDD5JrbKHj6IZWBTjdgT9BSumrco11t2JK2C7UabGNgJ9Dgzb0rUHeeu11uFTp
5aGCxmn3S++cqnfGDXgzJS/dRKAsRy0LBDjg1pbeGTO85Nov7VJrK+R1LKg1sbsZPO3IPeB62xed
1e5bp7Xad5YA6MIbHgMlfCKAagOXSeO0pVoYNL6LWsv4mmTTeA0fhYdsnxCJvtEawBfKoYzFbwub
10zGWBdCYcLGj2YMcMqgG5WaYz4Om6GuYLrRwN7Db/wcMLbZmU7gJVvpj+leKs3syHxmLMUNICUD
KB1pdbRNUP5IKvIqUWZMcQuqTuSRTf8xWL+He4MtQkN8Ke1rL0zJVIAQD7oR+DNGWAKlgoTfQflM
fhf76Qiu9MmVXeWUuPxH8B6yUVSLG+nvKG/WdRqkoiOjJG1SyHJCVEI75Kv3Z98qtuy1XPRJF+ao
V4bQz20KRUJMKrqjBEi5WdEeMkqW9EBUprVdus/+gXKf6M8ji4sSONodkaW4PqRiPQJTLMYtSvqg
qIYw8koxR3vcDgKISfGKVz466IeAYPk8nhh7dykeujRNvTbK0UhziFq0iEqUL9HJC2ShEiI9fkR3
nnGG1LsXAEXmOznTGS5c4PC+RMIDyS8kEKhjI4jhII4CTE8bhAz+XnAbEC3gpjuh/K5s5FV6jr37
w/0BLFMbGTbROQW5WuA2aEyeIYyJ0Eew2T6RInCBnuUSkV8AkUvEnw5pIRmdzEUVZKMe8INdaA5b
6cRu8yCH896HUPusSgDBGlJ8iHJMrZdkm4Zmplpia+vQqwFSc/ULerWVyT3lz9I6ZDGPLXisq2mg
Vr0Y68QYCjINLoR5QXTw1oxWv4pt40F4aJ3Q1JBytu7P/S1uXgc8EeACoB1AlA467+tdHullAgmt
FFttk+/2uG/7U3yCkMYT9jiov0yw8bvdN2efYzz3/sG2gDMGESMQ0+sKdR0Nas6L8ZS1VlVDyj1Z
oY3gTwRhyGxXr/JVrlsn8VEn2Vaw4K2mh/vWf0r+9GKTKslPIIc+W8pTZ9oUBFPY4n2Vm6HFb9SN
iqOuThDQJYTSyVrZD+4h3ryfoBIHHuJHCJDb6VbxKjcH1yKYxZkkQQvAXOAT/n4T7dJLfqhrSW1Q
uDq+cU6wkcAdWpzTV7TWga8hfgV7rXNOeFM5VdvABtweHW/3p2UpNvnhWyTybWikpw9jUpe5lBnQ
LgMHlLyRQI4cEra1HnkWMAWdJFNE7Hff5lJG48omde6m1O9rVYfNzwCUwLvxlT9NJ/6tst9BgwIY
JDyuHW7kLWZ9xWQSXbhcroxTJ2AwpNgw8p4kNEifS+H4k5V4HASbBsiqCGYEDl+dmVFaPHiE1/I/
80yd9gAsFn6ZwCy3mqGdppjFJklQ8W2+dtWTfIRSmq3uNWTgRWa1edHhXtqmnHw7IeKdJMy3dBTc
GZV0BL6fDyoQn6otbPgTfzQsyZPBFJG8PkKk1fwHug74nctPoM5+n7f1oPr4BHEvCdhirfMwm6PL
WT9HL3ezt9LTNhJoI+7vteV5hzgVhC9VyHTTL/6xl6cm6DHvoG/D1mrgVzuzf5PAjaIhr1NuY4gU
4OUPQlHf+rcrBsJYKEHANEEMXvtbIU+HOOLHn+yKYFerCa7vE7O+/cpfSvM3KhBPkwmieSt90Zm1
y6X7DZpgaDqAYJMBgNK1cbWv66SaYVwi3EKGibLtMfsFvQBLOeN2r8Fr1FvFew31biKavmZM/dIF
d2me2vJDFUWZOpKxg4Lka3xL9jG6hksrgEoChIuSX0SkPjt+3ze76FQ1CEIQXhACZqRyElokDSDw
RyGkBsf6uUemUjvmoBUt18lqAM2PhBK5ksDDoYsaTTWxA46Q8FlmkpTcOhowG4BJFqoJEgg06Rpu
1xQikJUopYrwaG8u/zhCuKrAjlNtIwHEe3gLrO4TNGj3x/9zkV1fdNd2Ke8qNFGiTypWVzOf9E26
m0+NMx979wwuKfxbB1mMDv+sgQTffFIcxByvjccB6qg4tdOu4hfBAtIed2CxK3BOh1cm6Qb5gntf
SO1LvSjqrpTIFx5DL3wCHx/k+nTwXeELtiUggeBC2Oim+AAxkxDEdD3r1vupQtFfgJQOAn0ImRCS
vuuTISdTVw4igI/a8ai+A3jv1TYoNswaaCir3ZaKiRL7urC+EISaf6Ajx7uJzbkp/BMLPriwX2UU
7v5+C7Vf0yAAKFLAt6D+jLQ+IBy/PwxIE/jfcJPwTYh+8adq1oR4U1lz7ATFAqz76hPodu9C7as4
VfAJKAxn6AQSIcqurj9rO/tUTOl7AiVK+epzpHMIdXjwoQDWMrxLD1/ow3aLdWoNdmKzGo5/Dsid
RTKojSzPOFgJj68S99EDOps/QE6WbHz7KzcjTzwWKGK+DqhXTy6evKxjtBCkXM8JtUmzsCmMniyL
7n122IOr8BE15PkM5NT7jM7S+IyUjbbTjv5BI4vEYmW+dd5ABkgg2kO9XkNqg9qis2AkXTWEoArj
dnI72dKUvKEf6Dnm0g/Bx8SnaE9pmeWA2wQrzOJlRig1iOuiwmQl6fiqVIGcLeuVL5mJ4PWQvAWp
l2ipMwAn8KZA/tx3WbcXBWySEj2PYi1cJVWCkLuJy0WCDDakB0W062yCl2bcRos2CHsG0rj4xVPL
OWbVbBQlxpWqwbYSPbEvV2X5+/5AFvBRGMmFFerKi1u9TtsBViJCrDqhD6FIHip/PDaybgl+3SMx
X9sykYeslSf05bFAD7ephOsPINNwgaLxS6SYiwy7tk2mNxUNPeMcfXFSueK7yqzbgrFyS3fc5Xip
TapkQj/0Psabh17bv0Tjaxu99My84m3qi4yKSE8Z6F9EXZAaVRZmQtEleCd1yffM69+ZODmgbDal
Jtj18lePF2XUAaPUSdFGFgH2zkCanlcN9AjUMAbv3XepC/sI3XFymzMUSRkfp1N5uVxT2yjwMeXD
bFbRdtY90KIZCmrXPBSwWWDH5X0MtCo8ggbxSWofi0bb+AGZilyfzDJHLylXrOU8Z0AZFr0Potb/
mKE28igLA6BSMBP3r2157GYEz7Krp7o1oZVxtrS4ce6fHdbAqJ07tYJfhT0s8tlstTp0rvRJsIp2
rBh7lmWI2rNBqJay0JAZ1J4T5QBAu1nGLHjX4vyhaoRnnUCyidSOlbWkjIQGKHkfjNpN8jrEh2CK
7cb/NUeeggp2o7JIpBfPIrp4dMgWgNeKJiVKy65TfYKTjxRXr3RvaKAyv586wf2HhdJRtkEbGHiN
NWqhknYS5yKBHaWZrFleh7PgdFzi3Ley6MgurFCrlOlyrcXo4wAlernLmyl1g5Z711rg8USxOxdB
zMpPsSxSt1Ah+WI/ljkgB53vFt17pQADzyPg6YKNGCfr++Nb9BoX46OiPvRMx2pXwVpfrTnhOa43
yhCe53qwC6i8Snrk3bfHGh21IfNs7uOohr20Gd1Mk06l2piynjpRGx/GQkwZp2x5N/53l9BeUW/F
VNMi7JJeAIJzfKqbP5X2PXIP94e1fOP+nUeauAQYyiguc9hpDfGjSUCaUsc5t4Ua+E7MMjRtjKPq
5GBftfgyA6RC7P9wbckiNWCNVry+oJoIvkogo605V9TtEujZLoWMgMbKZywuI5rlcO6ADAZH07Uh
Q1Qz0ZiwjGG5zyp3TM5Cibxt/Rr6q/szu7hBLyxRN8DAaUY+j7BkiC8tj3l0c2QR8trsEt0ETcW/
7BfSU0o4TtDOSXkVmRvSNurJOlawFAl2BmHDdhb3ajowKs+Li3VhinItcZ2UfAlSAAvYhUddHN5j
ZbLyQV3XisEY1eJdc2GK8ilNzOUQCsMkygHqOIaKpvnuU9aZamS3ZUgESBd2KG8Sy5DX/WkeykER
Nds5XipiWNo59kaVPrWQy2lPs24prX1/k7CmkvIqiRaOXVFjKitJNlvRKMy0BhUu9FqGXGG5lAUc
MRklmo9JmzX56/Xmr7KihDAnrCnx+DtFzYgXg6M+Bus2i978PEMvedP9iaGXlBjoodKhIxI3dlz5
NkR5X2WkYu6PntijH6gX30OTw/SclpdDh5atHCkkAbhqXQYVV6g6SuFyqp0aDtir/mHGQTiogA4Q
MF9ZonYUV6SKNOY1bPLocYZwtiMXkz2XoNIWZUaifgH/IvOXxqhtlfZcAewSOlyyaiv1W1615Gg3
ZHahPYOeJkWBP2JFMQsJ22ub1CLjndZC4p40iAmbPDpmLSaytNv4MZFMtbPlYh/wqyR2ULvy2/2k
r4RhE7YPWuTU6jYKWHmApRN8MQV0iYbjJimUUnxOowQfQ9J8q2LilaPPqAYSb0pvJaSAwOcBjUYw
tFDuTyiDQooKmIm1zhvV/F3Q5/P93bp0dVyaoNyeEUhIwAMvbMlxYzbytsHlP3MnIXnx+V//f6ao
Taoara61Ag5G3QhmmJ0brnJLbatwudUUjJlbXqC/M0ft0bYJ/SyFwLcFR2Tx4CDggNCUGc+hZSNE
ogfiy2gpoAaUjIYeNRxOXdKgWzIOrSzwt6WUM5Zo6c5VQRH0HzPUWOooLfxqJvXAfD/WTyrXvDX5
oUhbV4XgcghyH8b9tBg+XVqkTtssyTkft7DY5aMVFivjNwYnHabS3EScNU9W1+fuP2wOdGQAgfl/
m7OvvXiLOLTtSO8jHwDghp5dThuctD0YwlMrscjwF8/VhTHy84t8SJkGeYDEJh5FpeSMQ4TdyFng
/7f80u0DwRR6RxZeCuNc1UiRvHTgsGe9l5bn+OIbqLMd5HM6GjUGrKqm4X+M8kOY4EJ2ZA43WOn4
Q23q8rHR3u/PM9MudeBLTQu1oYHdek5MKAny/bkAhZzollD54tLMLFUUemVbQGRw3/TicbkYMXVc
8qzn4nyC5bJzUh4aAOro9awXzfLSEt0kBE7QJScx0cXScsPMF1xASoozbzct1Hyktnu7P5AFsCBu
I8hF/McIFdgPRt1qxgjUgGAcIRPciq+G4dXcLpMPfQRpm1dD9Jr2oBdfLYuWY9EZXJimQn2uSmSu
R7rHkgDX6BTenKMnLgSMreYtFVKAnKYwvMFSPIPUAXDggEdqNxAJpcxjPpgJRKJ8mvp9a5ha5Pol
ABkShInblV44jOldyjZfWKRv114X02bKYbHXvFZ01OI0JbPp99D7C1tTwmujKU0+ZeHAF/cnGH4B
bietu/RjQxIM1OMVmDX4lzyqnYgH8iXoV4zRLe7QCzPUARxbIxnUArVnnftqO7PSdnDhpu5XFgf+
bfB719ojqO742BHDj6AaTaXQGLcjMXETV1x8AnUSRylM0zgk5e8qs/lQcRP5YZLHU90xrq7lKTWg
0SqD2P0m4RXXOiTURtT0Cm7XjOfE3+fB+v58Lk/nf03QtNRBl1dF18FElaNmrpX2kP5LbhBqJv8Z
Bd0mnwk+5ILJKBR0KNZJYQfTNmQyWizueigcgGUG5Oi6TJ1sPhDSiNNhJU3Cd/zdE2p9VWulE/vz
Plckb1DPOUR08JYoGBfiolO5ME3dhxCVzeaox0soFV7KMTSNtDeHqFt3/rs0fDTVzDgDiy7lwh7Z
NhdOugoFJR56MqHG7Enz6IkD75SFaGZGfwwq1SN1iSgV7PtbhTVM6uRlYz9KPDErGtwL53/2aRWa
rTS5hfQh9JkziCUjqbD4OIUcCmhpUWNCVZla1C6UM6OdMbORCF1gcXwW5nIfCaWn64ByCc+RMK3G
AJ+hTSB48KGpbBrcKxpyTb2BOrU6uPenYPG0QGGBB/oACjl0B5U8RlMXKzpayKvRS8XuYQxZNTXi
PG6cy39NgKH2enH7Em/8OYQJ4EsG5YD3YJx4uuxK4794sQtD9FXfKVpmjADh+qpvRT5UjNrQLJN5
lYesvPOiH7swRV34op4WEU+WsW9XvXrWh9dWYN2zy+/qCyPUXsnVduanFuPRsgAJUskcgDxK0A7g
t1acO63miCSj0LDKdUzD1PHPfbD6hwLpSeahAegH5owud3nVA/9Uj+akrqTqUGn/cjVcjJbyAXpf
JHrMwWgu2honm37gaU3PiF0W1+1H7hFJUcDkKSNSnmajTtYtT/TVGIGWYVIdTZCs+6dqcctfmKEc
SyWqkx6rMANpCLMrP+sCtHuEoiF2fX9kGFu8vC+MUZc3xN61op5grJpyc0oPJRjgpuBXU8wMd8ky
RNzphZdWA6HGsxOGovwUDx5Y9UwNlb6IUSllrRG5LC7MKCUugCTGRuDR9ZMF2WPIT25WNY/312jZ
DCg7QQ+OAikNaQV/cpihKxr0lhJkC6QJpYHHURT+acP9tUI5ijwp6wB1CVAAtspKMMKnqYq8ODcY
mYfFmwzUhv8ZDOUqukhLg0434GORSplDT/ZzR4lWLV7oVWDPrIQAa+4oB6HX/iB3BcwFxSEUQcXX
Q3KXBW1hjYk6q8h/hYY6YuoyJHvtGtAPQPHm7FeU6iAb5BPkp6pskBwpnbun+3tj+VGMqwpdfRAk
BKXI9R6UOy5sh8EH20frKFDF65w2BMapOJTFxmhtyE93ABMEI2vMZOJu7sq/dn/gRhd7Pw/mauoT
jHkW0M0MqII/siKQxbDywgR1S04916apABMQNLY5jKLUViocrRhbyZhYE+C+kFYPWApWrJFRB0HL
IeaU9tgyCqetx7J7mevUu79qi7vyYmTUIVDUqGv4BotmFPs6y4GuedKwO+8bWQxVL4xQWx90Fjo3
TRgHsvqmzK0beMFalMwGC6aOkEHfzNzqvknW1FEHIR34LO9EmMx9H0n1dAPdl4/7JhZd+8WoqAtL
lXyUYXX43Aow37ze537hdeo+gm7HvxiSQDMuSoqE7srrgxWr4eDLEgeSF204CVkcWGKO5sYROhG6
/Hrf1uItDB6Z/9iilqqumrRVDeyHTNkibTAKtS21toS2DvDp3De1vCv+mqKWqEkBg8lLmBKkbicF
kxXLD2MGAga+Cz77Ol2jm90ZSl9kTOfylv9rl1o3mU+gC5tgOkX4+A4EfWrwHIwDo8Kz6IkvJpKK
MCR0IPkSGZ0u2236UMoRUGsQdVTcsjacIHTvT+byZvw/pH3Zbtw60+0TCZAoUZRuNfRguz3Gdrxv
hNhJNI/U/PT/knG+bTWj0wSykYtcNOAlksVisVi11tegls9ZOcG56ztbyzGoLPR7vJD11V7n/xim
rHRUhiM4eS0beqtWMSyCSptxufvVMV7l0qeuTGRed/Gqfzr2/40JDKDnYyosJQ9iC1h29BwPR5Bx
6ik4Czt3HqCclz7N9u9R/VYarcR3bBBGIDX579qh3fYceFTMzJxzAMcc3JvJbx7Y4c4aVadFQFKn
yj6vnvp+cuweqiy4clZ9sCM9FBV1aCr07HE06vspV2VP3pdNCmy6559VtMzgfYY1bpPntr+m1kNb
RldJ9mKa/6SNKdkm29sTvGEahOagPit4HV2bKoj54sxrMhXEiW5fon1d51CIOo7FjwnFV3Yk8Qib
xsXQwcY0ZHBw1Tgf4JgGhMQNnDYylw6LfN6+cf1XbUruvNup5xXO8h2rzaJ0U5LwAENj9bEqjnkM
yqqPrDnk/cOk7TWCs/Zn0z3X2cNkBN7ljbq5iCtswS8YVk1acznT9fqQmahFh8wOHvU7a9eFntoN
/3FKBb8AkSct0VrAhfmvOr41KreGFjSVDGrztF0NSvAK3E7MrNKB0qfzkdLup9YRSbR+2Tbwknu+
Zpma2FURAyKu0cIGv6YgyavcZ/Xu8vpsng7gLgBntQpNDyLYoGX3pE3yEG8fY3lSDP1k5uqL2bDH
yzDb0fIKR7DBNqrSLtDhY/ThFa+Dmu4nUNvSQEQY+mrjKZBXCpyoUyW7etv2V7iC/ZFJ4bybgdug
Sq3p66tg1h1cHr2ggBJhCpZY+wcvoo8qARVTjbaJjt8whnrry+PfXM7VZwh2qQdzoQ/t4suy7qoy
qmuOOrl8RCOPMkugNkOaFZRgnLlNqwG3L2gV5D8pDKdJcLmrdnx4BV3j4T8NS2RcT3kaFPpypwyb
XRjFLrDsyVUNSei56USgkWVCshjtf5awiIYxmgkbYKT1tDf4LxQ/VWXuxapH2+dG5ZLdvXkSrNCE
tbI7lrZsxFqpwz+keTb7a2K/DEGEMt/rotpNbSfZgzJAYcVSHihGWS7DKxInhDaUctIa4jTlba77
1PR1WTpo0399jVDs0qFRhGJjgjYJPCk4EzINc9J+u2wZ29U3KwwhqAg4KqiKEYNSM/XBjgc0DWZl
75Q5AfVDNt7WQ3Kntvyj0QcUgRvzMw/mo7I8aTXxXdxokds0WeKXmR64RY/XLqh0505iB4rkyNj2
gP8al9gcFICxlUY1PjRR5ysFrxhZZdyGNSSVLs+IDEcIMMDqklQJg1khp3jQg9KvGXcgCCGB2d4r
bMmS4vkV9InCwWEaJerWMBxmPvfm7PDc61pwXoBqbXxQTamK+WbUCgYAcD6ACQCcked44cDGIDVg
S1nqZmxyyu4mxyPvGH0bQSRXHGwUIStoFylkrXebRrwCXn5fRTVhbCtZubSaTazeK+OwH2QtMJtO
e4UgnI1ZlFMc7JjKEWR1xbyrzMBL2aE0ZJwzmy77s8kUE2jh0ns+FJYk9lgOMI0ieqS1H6OiQkWM
ZPhxLzuINq1wBSXMWjCSXi2KBap+QGuGY3LVycNE4tFkKMLM5WEEjoDlzqnENzZe/mOUcxayZq9N
t4nqZTCVggX+j0LfaEAxGNp2UFGhIXUe30yJW4K2Wed3duYnKXhSdck5tEFLZICKFP1si8QJ2HaF
zVVlfZqnDJBt4aQn+jjdm9/4LbkPdiC8/Q72HIQYx/A3QozLvmNrU69wxXOWNGmRaJ8pkflogTAa
lbHJPQmvO82bkofLWJvdkmswwXODyCvtEZYtPZy2Awn7EHJAYC90zPv8Kt9X1/bsQKg3e653oZdC
vzgAscrlT9jaD+svIOf7AU+aemwaMJ953HXJ9TQhR/LNajxT+3EZaPMZa40k7DwQNRZkCIFEkmu4
5G7qPF29phSlI/qhMXc1aFxqWfLiT4VWnItrVGETWlYfkl7BDHOnPM0IOp/UxBlDB6n46LV9Dh6v
26WjPfZ+BH4oe2vVZcYkbE4yp7Hag+UKaonRLvhm3iev3GN+DIrKaR9iQR8Sz/IMtznSx9pT/kHL
8HEPdlBYd+XyAw5xMIaDT/WgvzU79UG5jmVR+5ZrZ+jgBLUP1NENkXI3M6c5TXI0A7LxNohHd5Ie
W1sOikFla+l/oBqUl84trCnyNlMnHB5F4NAJRWz5PpB2ImxePtYowjo36IRG7zFQ0OiqgmSdZSdo
vRrRT73Dy36m7GzNr9XnWd0P9o5Oqi+x7mWfiBmlNb6w0lmgtGrOgJ/pqAHl4V5FARjNyupAEhWl
2OlV1Ld7o0rdCrdMJRmOqDT6m+et9Ucsp+zqnDbw0on6SHyEVj4MCoicUaWYF7KHx80L5hpGvCO0
uaLnKawaV/LG2nF+Mw8vpmKivfk7T57V8kDrYz0/Xp7irRBhjSrcFZRqRFn50iVr1MpVOrPrIfut
aNkrn5Sfl5FkFiscPU2vlkVhYXxsuqfa89Q/tcHv/wQhXguSLusKFmIwJJ1dEhM30OfdnBXeZRjZ
Uol8jbNlR7Qblkkzdgpu5Ah3OuvYkLue+oP2M9GuS81Tzfx4GVcyg2KgH0Zjr6kRYEP6vcG7Wa89
UPJ6GWPbt/7rV8RomFoJr/IKqxQPqFnta6Q7lO+WNVw3lLwn1hO34sNlxG1f+YUo+JjJTpvMCIDY
1KdARaANohBZpLWJgeJG8DGCAv2PiqSCWxxdvIthdNFtaQ9Ij9hG2X1cHsnm3GmfakKo86Li3Kmo
ABqyhUqD1KY3Kc6knoJs8oiie7V5F+K17r/hCTOXh/OUJkuLfVo/NsZdkO7S6Sax3vLgYTQbSQS3
aXyrwQmumKlxkqoLG8LUz6i/PzYpd6JUUpO36Y1WIIKrTcN+wJM3QIKh9tH17aqxjfu3dYdCD4nZ
yRZLcLdmWCQkVQFVosrfRsmK387v0/ikk2ullbwtbc4dWXjeGChW/kjNs5ZPVRYgXIKgPZ2GKw3s
IbWMn3w77F2hCOZQGKRSUEaJGttTdNcc5gNer475qQJNR+Lg4RYaZZ5+LFzllO/U3IHMqE8k67ch
BITAcPUNgpW0naEYTYot0H/c6Yi7X1DT9/P7N0JBalN7vUv3DNL00yvk6F39aqZg/DMk37BZfrj+
BsGIkBsdcx5iHjrwWXn54NLH8ZrvwSf4Xn9ED7qfVqC+qjX/8m7cDopXYxcsKivIZPIauKDMtBTI
eI/X7YH8DH6CMwVvS+qOOPU7XknvQGquM/8vWITP536x+FWcEhhGmtox8OnTyc4RiAc3A+qpEyBP
jvXYXQeP5DaYnfD98sA3N+1q3MLBnpi8ouYinZiALg1ZGkibKD6XPQJJUD4vQqvRsRRtD6jhxsHU
vCfBNc3cNOmduZbckJeP/SPi/BrM59G/giGUB2DFWyYxzN0sYr903GRsLXJU/fccqbhcqcjbykpm
N53RCnWJg1eoUDFson4Calf9VALDy9JDAL3RyfpmIm8Y893lFdskWlptkc+4f4UXVrmtdEv+dHJr
lzHcjtl3/Ic+WXZLOXQT39T31lUflZti3z4biZs9KDfT/vJXSLziJx/j6iNa0OTBY8Fuag17ZdB2
peFCiulvzq3V1AoeqQTxdR8tdlM3hROYtUsh15HKQkLZAgo+J2uKpUwBKGrywTWfd14dfdDUn9La
SaQC5Fspy/XyCZ6GKmOTs8XLKj13JoZm5nuVeXHfeR33IiTeaLVj7QtaQCU+TrZkgoshXa1CGwLD
bLs9Eg5j9gul1JIFk02l4E5Qml5CBhcYNnGG+fuQH/N5b6HWDwKUu9mUZGok+10sRqNTE3f9snC5
5SudH0P5qcAWTI4z6d3Jvh4VidXLjunP31dmX1mw+bjB4mVHlG+TK0jcVjftte1nTnziu8Thuvs4
7Z6zfX81OBSyzZe33WYs/LUhPn3DCh/dBwHeMjFiJW39kDGkAiXuZTG/P30oJTbI+0E8KBLz9J1C
dYMgtLLKly46Mvu6rV+izGe6ZCgyICHioaNSl/nCuVRNuzoCHdIVWjezwev+qowGhAz/DknwImY/
5NGIbmFXLT/QbI7INMNbaynr4N1eG4vhhRC8xGg8Oz8HpkRXtcxcuIZQ4ppbKYqRjpdXf3t3fSEI
O3hSIzJbJqxv1hJnimucLqUbMOOmLxUnC6nHByY5Uj+z/3/awxemsKOt5bmuXtjr4qJ+TQnDFS8r
oPNpZ/mB8crAARvmhIJrNZ3e4s7I0VuMNnszYwpIxmNFfyfdzD+6EQ1VjWGNN+owVv8YbZQ9orvS
AJkV6IccVALEh3zmqFyt0EpWd631G2WFwUs3qdM7tCsht1WPoHZNdcV2pxb1CKkZhoewZcEub6mO
qK2y0xPrw/7Epik8ohcOpJhte+JtTBexG2P0aluPP3prgspUatPDzLjxK1LrBNobaY7ckEL9RB+f
1Irl+7SmT/qo2AejJOBzVOL70o4VyYJuJyNgMP/PZkR6mSmYGUoDMLsgvFBQ7D/OTp50OOa+15BG
VG7m8hlvZ3YvI9DePgu+cIUsezFFGkER2ZKBnMGJojhBZrrp3x3fXyhCZKSwrADFEnZEDZoz2rlB
v4uCX5f3xPYU6mBvUyGXsDDonG+7sLaNtJgA0iVP4bxXh+eZ7lMEfejPyOOdwt+bpaLtbw66FaoQ
MxiLknMzAjXgP+L6JdYS0OFdK/1RT59SKkuBbC7XCk1wLRmLKTivgaYob7H+YaDbamb+f5xI0buM
ZRIGNkCS6iHo7oh9O6ql05VXU+RxZOaL0h3w5lLJnsA3DwLdXjgNQQcCmrHzBawiO8vmFhRZrAn2
8zi6eRzddkN427DpB+P53xxwKzhh5UDRyJqOgMsm1N6M2pmU2GG6Y6Q3o3RGtyrZ0X7878iEZTOb
wbYUBSOzE3I0lcSJrENlvymIyTV2nUboCTZ8bLzLC7kVFSGBtQiggi5a/RSFW8UINQgElWLhvJvG
3Gl4tpuK1B3KDrxAxT4Kk8OUczSaq6+XYbeW0Vo0uVFQCFInsYSxgJ4RpO4gHx9wHLDsoadJCqfM
ceGzTyoeSS/DbW2JNZwQPgQRo4o6Ai5VH4aM+9x6TlqZm9w6cNcggmmyxrLnsgdIWP6CnEWcen0G
igWwK5TXJDAlEZG2+EPxrEWrDx53TW1RFhDg4mweqtEG34iZRk4W/BgsB/XLnh6AiuhbhzOPQ10M
TcP21DqB9v4XEwpy7QUdPAFiAjRTjCqxSjSTM/ITftaN59dWdkHfnM8VhrBodU71Jl04M9KIoFVm
P4RopUsQtb+R7qcho5PaNBEL9JKoaTBMlLieOxZLT8uQDtjphY4kTgSKofeRlpI7yFbUh8T0/0DE
EzwdQL+rLDSCdclfooLuClSc/83KfEEIh7VZzUrRKRgHr2I/QnaqnlrX7H9eRtncv7ZKNCjKgRRR
ND5bb+04TrA2vfbSpi4xE5gA3mJBIs36TGLqm4awAhOcMPIyMylTgNn9U2Deaxa64Ok7mlY9yo5R
+xcNe/DCNqrMIRkCgZxzQwi6omKBtggHkGofssZJRuoXqWQDLd8s7t41yrK7V34XNKm0pBwbqLRv
A5QmmGyfkvskk8Bsufc1jPB43A3jPBkLu0U4F4esNfa8R5mlbu2qlDgdOJyL8U7VZAxpW3tpjSrs
XDsNQnvoFlTyZne/SXtF7G+XDVA2f6L3g8oLJxogunZE+szGO09lkbexAMeT9ngZa3M4S3utYS38
BapwMhcsy9veAJ/EAEtQNetqMOhbA17dyzCbQ8JTx6f7Ac+hAFO1ZTJpHWAorm4o5LLvu8r4rYfl
HtW3+8tYG/sXPKZksXHEgtCJPje/JomNGiXF6F+zDncEiktDf6vHMvK6ZZ0FIz9DETZuMRkluBA4
Wl+aQzW3TiM7IjbMGwCQP1NBGE6gsHM+jMmc4ikNAEBT7uXoY5w1AzSm3+YGuoyB8hHx3OFWIHnk
2fBH4LglNgrDQOikisRYdhCZeti0aC9j8OBq4Iym8cCqyEmKm/amorIypw3DOMNbvmflK6YQZSGo
j0CJWr8D60DCy0OWH2eeSsb1mYf9Y71WAxPOwCIyzYxHANLQfWEcKXFbc59yP7Vf2LAjdYHensOY
7OncOW1nISCVVYRvbLX1UEW6EwRpdKgIvmCaThmKqYh1SIvDZdvfqqQ6AxE8fL70Fs/L+qXK5Acj
ylwS24lHfsNtJCRYgtqqyIm04alE+CXZ5P8fcPT4glKNUBS/ny8mCi/maSAdugtwmaZot1SsXRa/
FsYTV0onYEdoSTmQn7w85s2NgoLN/6EKvkWpMjKorEdfTbfTQq8gLgLVnVrvw9Kpcjwnyzj1txfy
C1CwWXTYFbkyY5gNP6GvxR7depQEU5tTiZorEGOa0LX9o/ZqMlhQhdUAc1Xj9na0o9FT6wni9poO
NTUbHa3g3e/QDIWXMWrMJni/Shk3wtY4tUWCnoIU00Q4dL6cudlOSjrMaCtAqB2EBK2Lt1H54/Lq
bXnrNYhgM0qG8rC5n5ZK2NAd0+8Z2asQ7GLu0EjOha0GO20NJRhKq4K0LcgwHnP0Ud8/Vg8xfY2q
p7Hd2+gPHyo/S09R9q6r+7k7DJmLAtI49oiMyG3L562/Q7CfNrZUC3qI8HlgC6n0l0KdPOQcUFU/
SrbG5gpCVWPRgka9rHiVSfFshKJ6ghHrFETvu4koblXuLq/gVjkuqlK+UISQKLKrKDMyoCQ09zTu
jdO7pV716nVU7wN63TNIMZGbOD1pzB27N5r+DuZ3LivnXGZNdPDrrxCsdapUdWg79Avrsc9QSziU
bldTp40Y6JSRt2wl2YXNuYW+L1gHoPaC9prz3WFaLMgUBrx5tisv4xTvO4z8oC2VZQ/1rVgDWrN0
0ZpdVG4FqCypo7SKMMEUQpK1P3rUwYuZm0ISOnXwyAN18QFa9l3iZL+bw7SLb5LXX9BWvyO3saft
cZi9ZlC9Vw8yctftOfj3w8SCaOR16m4c8GG19ZQGkaPPx1SX3Fm2HAR6QaGgrLLlNias66wPU5YV
OnrDm5dahY9IQJZxRWdfI7LekK15XkMJviieIGU56xhOy30V7xYp2AIu7xUZguCC8rrNhnQGQglN
FK7VTip7Tdo8OdaDELxLMo55bPSAiJMjCDEiwx/yH5F6SCA6rVwF/EaTsTltWQH0CT5Fn00LWZvz
nQC5+XxKtMUKjJ1q+TWaDWQQny+Y4u4mICJYBAoQEosNkoER4eaQwAog5HrFd3xv2x7/iPevk9ft
oATsBW4ACg4nZw5qo31ZKfyWy17DC5ahlDnNpmWIMahGVfhpRMbMuIpnybm/iYNYH7IPmqXD3s+n
0jIHFHPFGOY03sWmZyTvZnlHydNlK9xcsBWK4LBVogwLlyscNljxTOVghqgol7XTbZVdIyQDdQSD
+hCFaN75WAaSdawvkTO0rfxWUfcN+iytlyB86WZHp+V1at/nwDesHRpFbNlO24InkJaxkMfDFQrM
tOfw2WSGkVZOqGNc1HoGb2QPLHql4wcpvim1E80eqnssbAr9jsh4uTa2+ZI+slDVjly+RoUdwRnu
n1DnRDWoqvy0qtoLOZURZG1hLKTpUMbDXRcXtvPxdWnP28k2kW+r+srRJrqDgM7DZUPZOFMJWTJ6
CB2QCbWFcaiDZqZND+FmGlmgK/VncFc01u8u9jlEqmNrdxluw/rP4ATXZUagL4gXnWhlAP2WYp10
ZUQrD2J6Oh4uQ30eTYJDgYAlgktTh1YyUh/n0xeB2r0JbBTiD1clGjAGF4QtDoXsl9ddlfs+QadN
6b+j3s+hj70Llj/IC4beR+6lN7qrOgxNF5e/aGuuVx8knqWKnRnDbOCD5g5V378mFnlw2RFYXvrw
VDXTX1yIMQEGygHQXgpdMGF79iFFB10BPG2RAIdqr+Fh1B/8e3SwU+dtyJ2SOenkXh7lp0bln/P+
BSv4HtL0SE+C7sV9yX1wW4Qgot1DXskJjsZ9fDMf7F1/nTmjY/v2P3i6zJ0f9vEHP4DaTnfCHX+/
BVlau5vcwL/8YVtRLOaDgXoCV1cduuHnBhG2MYizA3xY8KzsqpvQaz9AZWl5wU3oa+BeWrrK3Pz4
F2xLZ7DkHDYIM0WbF0bgkEPIUu8d6/XywLaqWc8QhIXW1YH2NQPC+NF7+gHtjLflbfKdP8du8ESR
A3bCJ+N7hXAS5QjeVeSnzu//+AnCoudVSsMshFI0BFsdMHS9azeGVz7f56ePt+pE98Nr4GKlFc9y
qDddy+irt6qVzqZAiCFtEoZ458EUKIfTeJf/tlz0oZgH6/jxvdyj6SsoHOUf48l6svfsYXJ+Xh7+
1sXzDH7xe6sk19igjsiIMXx6d2e55r5/17wRpbXhAwQXKygz6y7YGmVENhunPOS+0FuFqhCcRqKH
s6FYVeVzCq7pwOfVjpIY2fHMHU0PjzRqe1LCK5RUqIlroUjynzjyR9lDwOYZrDMD72gEuhN4iD0f
+FSxymQQgnHnFpdrvXVS1XDglNGns9f1Y2nfWdwJQdKeF7ezdVvJ7r9bBwoqag2Mn+poZRP2tDJC
2crogD/QayvxwuRY2CHywS+XF1gGI+zhwURTNlexvgEabee6vEFH+IfSRI9aK9OV2FI6JbplWCYY
chiq8IUhReDR1uhiS+Avd1sv2gcPlp8dx2/WN22vH/rr8VE5Fb+f6E9EHTscJTsOHejR5a+yXbXt
MVefIgy7STjYIBTMbgo9YK/HHRhX02SXuzXaKN0R3ZxOv1d38xU7Xp7vrTvOEvNoKCQDSRCSF+d2
NU7oINKMBJPQQrKMjXuF2G4LQdVhzNHXEU93SLD+QP+qT7iM22Yr7kJq3IBd4Sb+x1MGmJD0up6w
rUiITp9fffB4eXBb29aEOCKYp0wVlykx5pqoDY4NzCqJpml0wqpk4W7UwgzqZXlY+5fRlr8mHsdr
NCHkSsKaT/UItKxtjwVabVuu+5PVu2kMToro7TLa5txhaKgKVMEgIr42cQYZr24oW7icGCVs/GZU
M8kNaivRD41oUMaiAuozg3puG2FSTlALrVq3LCcHClTODNlTu7H8NCiv+6K4CgZIVBjxgTWGM/PO
LTXo3Ta6Syi9ujxcsuUYUAMJ6n24IBAOCkcv6fNQ77umBZeI5Vdj6xp2cJ1P2X4MxoOWkV1RZDs2
PGml6eaqvs+66QiicKe2oApAkxtI9rkR9CA7MDR1wT9J8SPFoxbtKrDiZqcptgaQOmR4YGWSMG1z
h4G9AvGxTg2cIMIOSw0SKaGKL9fq72y40WyHtG8VpDCje1o5Y3FtqlKB7cVfiLa4xlxmc3VMmgFt
VJUDM+SpE+N1utAVNxz8XFd2ank32ictyxy7Q0XNrvuL9CFZgwvbLsoCMiYTwLtBeW55cmVa37jW
+gnaIsegdozp/bJxbEYFa0Rx6xUW5WO7DBeqXhZyQVHxliJxaRqeGZrOUHs6NExA76mDP4u3Tqbu
IeFSZL+G6ZrZvyRfs5jipckX7kN4P8lCdcTXQAnUs8ebz8pS6pHRn4PUZ8F9XXxXlRxkTa919kux
niT4GyVihCHJZ8KhG3i0FbYKTbWmjkiH+SffGkRDRvSCWzohRwqlbLazU9THyN5wt65ca0whLDVi
TatGo29dnj1F/c6KryYFki76DrqRThlKPNOGq7Uthqs0Hug0vK4JW4oyNSqYinK0nGdOq9hPdWNB
2xO6qPE/fSV78FzWS1jPMzRhMzWB1phhvJTcFSGM5pSDbD1gXmk+pgN3Un4ydMmpvI2IHDeEzJYq
VGF8KNUyipQjtmRxBjUvpOSM1wQt912uPw3db7QOgqhNVr+w5e5tXNlwjUddC8r8BLtJjKRvTYqa
IMhScnpLQLxOSOEYja8OR5L5ypy5hoK6zR+0KyEBcaz1w2XT3TjUzr5AsKJoGnQltDHTOiu/F7yq
jnZLGslRsmk8q2EKk2vEgxKWSwlX3IfHMIxdkz40ZuziJWnXGn9R1Ish4dkPbcY4uAzRGSQty8cZ
S2nHqs/I7FrxqxbH39rS2k0JrFarJMazfP8f5vqFSAWiPYRtWtJ3S/UYagsrkh0CHrqpVA9ke61Q
v4P+ZlyNPn3y6ohRTMMaygSFhQquZE6lzP+oMq20DaeCufuCENx6QPRqIEsdnJoUByRGwTW8W8oO
itAbwc1GlO+XzW/TMmwChR8bNFNwneenpj7GKCBblOaUwukVfceDuybeW5mrF5N3GWp7s62wBFPv
CxsiUAOw2Fyq91NbnezYfOhme1/1qNTUifJEjBh8WsgoOyPPpntIpOt+TaOrLsuTu9bK82fJNy3j
+8NyVt8k7Ay7r4bejvFNQZ68QAX0n1ytbrMs/QiGlxwPgCmomAcl2NM0cWYD1G5B+EFMyFFf/o6N
UM+2Vp8h+NuypF1iLSWrEHjrbXqlQVguGF+YTDt9G4eiNAfKPMwS25JmXpR4pwJOHLqWumdheizR
dyWtDt8KTzCgLyBhrQ3aj7HeYV5760ONur05tUiJBuw5jIqDnr2ZNqQawaaiT62X81dO+vuO2q/Q
nHK0Ir1NJrSY2jLyiM3NtfooYbFLPOCPaoSPUqlD2I2BOJFb+5yh7wCdKuMkWdRNr7SCExZVUZRO
aQgmu5uQ+269sfdK1NP8jeVgNRdtMEiACpHnoEL+c0xQ7ldXLlSQduAMdyiKr1JNcoZsT94XkOCZ
ysQM+imBdl5a/DTofM/iBxDA0sLrpg89GCQefdtQv9CEM6QZIh6j1BQbQtdxc3VUm+8Vrbm1VYlX
Wv7Qnw7gXyDx6ChzUPDRHCW0UfzGkTXPVC9vc3Bev9aRx6z0GqR0l1dsqzkfRyPiVQuhBwTHhCVL
A1QufhYiz/l4GCH0paGcoQAnc2aUtymIIhWz2ln0Z9f9psUvgvZZ3AQh7mp7ZpdLPmbLRtffIqzq
TEmdFjnOGz4khdOgfsAbaj3yjDhKD5fHvbWkayhhSStaZlZiACodwmPWa6B7644QdQdBmIy8XzIq
saN16qqRjGgtcqmmnMoaGX+dHEwmed/aPNBWIxLbWGE1WckCwARKtu9i41UpUfFNW18JQf3VEjfV
UMk2mPtFrGjqE5/FeDc0DCceZBp2W7sTXh1afWDYQKpUSOxZ6tApNYUZ83BwMwg7mi1zuU1vhvY9
1sanAbKTEs+zmKm4c0CsiMoKC5m0P4RVBkQpTbRIreqT/mw3kBDgZZIBtKi9WieTF4YyIa/tdf2C
JOfRSlAF6K1a5HeZVTM3VGbLb+IBWqg9lT1wLRP2x+g0E+9bDBtVFU/KXBuUmOmYUHBDneLwpw3O
X6J2exUaU0n6m9EEUSAkEUl3LNVe4v2W0/EPcKR9TRNFz0vy+Xyclpbo+lADvJqSXZzQx7SfJQn+
zalcQQgbnyRjopYzHGxnpjuU9R/ULPPKSNYtv5UKAp/o11CEXa8XWKVsceRJdqNHz0MUoSj4gRMv
ra/MCKwK6ncFXXF/4Wp05OwJNNiWa8j5/BW1nduc41A0O9x18mBXJN2eQWdOsSJJgdGmV1tBCSbZ
URNtsgagIsv0R8QQyTTg1dm+g2T3/eVRbe5xvMnoOOdRoi62aKbQjcW7K6ZSyVxEq+hZL8B9gJiq
yd+pFf7VHH6hCdFLE6bcyJbAItBOpoUnzORoR7GTytKcm25kNSrB1iGJqLJswqimMN+PEfhTqt+2
yq/G6LWHJO7lKdxera9BCVZfRmVNsqU7S2nB0GqfUvbeBsMdl5n9VlRhrwYlWD0p4jYlkKlx+ym2
vToMUjxGtw8tG76HZLjtpiF2Q/SfXGdmYshWbhMctR14OrONpRv03Pp7lCKpWg5wCioHpfLG8UPh
RzuPnZI/ZdVvKVPs5qx+AYrK91Woo+GuBmCp7Yf6R9d6dvqaq7JexS06atte4QjbGq+wdaBykLK1
HrZA6MeHwOtQiusYDt3/UE6Tx+9mP/fCJ+XG9C9bzqa/XGEL+7y3+2Ri5YINxXeaJTtG7GOuyw7V
7eBwhSNcyGcKQcqiA076w/DNK+Iblk8fK3/aFY81qEVx2O1BbiqJgrde486mVrivhQMuc1a1wL6U
fhZ5yiHwjdPwYvzK98VhyqAX5Ta/IcVFJU5tc14/lTINlAH/UWiFZrO4DAIAW+Rka2jIrL2JNbLh
Lavzx4G6QhFWTyFtrGuL5STNnvI7CuWeHEXiM/egW1CFpR9O+xp3MxxIdv/tsuVs7o4VtrCiRc76
uFKAHbbG9ZQBRK1vQICyb2LzcBlq05euoIRVBKUE+MlDQBXKsFfAGUOmBOJpKFgwM1Qc0ufLcLK1
W35f5cPGKqi6rACcZr9V2kO51E3LnJls9pbfVxg0Q9IISVLMXhPjaHjI20PIrqy/aK9BgRoe/lQd
9Vx48jqH4a3eRlaq4hQqrjPFa6qPSErKtvFIgUYTivcwFDTin4BRt32VWwRRHW1fNau7Goaq8Yb5
bVb4CY3ofj9X3wvtW1qUT5fXaTNwWAELp17MC/zNJXCIkeCza7ec4UjawBlQF2UmEBo26V+8VqyH
KhxBObXiybSWUEVF4+tI2A6cjGPQP2j1UiumSvjuFrv+Y3t/DVA8gKJCjaJ+iVWSFi0KXfijn9CI
dXkSZRjC4VNAycAGnTEIT7FquBkEjjqpspTRprWvBiL4qSlrqdFxgHRdBTIrlboBsfyZaQi/Slkw
tFVgA4Ncuq5RxYdiV2H/1rzWJjJh2urkUM77uLxPgjfUeBvht1ZHAnJ6JfTYJfdVdOSyx/wtwpEz
cGFjD0NbFvHSCmtkfkqvDXIKzVcKWoXRyfCgVt9o1LF6yWmzGRqBj1oziEoQWQojnuuK8TIGaKHk
r2OE7oYk9gZC/IoaDucmRBITV82V3WXb2R7sClcY7MgjazSXuHNGic8U45nWDJ3AmvyxfAE3h6tN
LwVEwkrrhaayDJcUXPA7Hc90Bk4ghC5pj9qFU1ncMvoBPSkvZlcd29eBFzaHQJYe2bTl1ZgFr6OE
c2iDmho+gPg8sR7qznRoUO809nJ5djePoRWQ4GxUqg5NGwEoYtFxwmXSUordQu5yGUYyns+b7uok
Slr6f6RdaW/kyJH9K4P5Ti/JJJPkwl5geRXrLql0fyEktZr3ffPX72PveLqUooueNjwwMKNuBfOK
jIyI917Y5/Jkptdcvej6R5+MOofqvtA0C++UpTX78fMLY34koa5fwFgofhdyqyeG661dlPOLibip
s/nG7iuwHy8pj8wHgkB0y8ANUxC1Mm4uSxKQQXmI5euy0z0wJkW9ByQBt1JJopMyc8R4wH8v1xIf
WhImmhuVcwwAXKw9DOQjT5r19Wn/F1Px84sYn5iXgEsOJdDfbX4D9omuPbYx8H7+RgbVvkJWHGol
tLY0byGYmmvyhpTHT8NM4FZBQ0ZOVUzFWDyXHlnVVNT7nh7pIAGBo1g55+lCeFMnw6ZVe1Ts+LXs
J2vCn0nsbzTZvSvoW6c+p5Vo8I2IbeJvWgWFpE70V3UmfFRxaXlepBeZwOtthdrHxBjSFUvCXbNh
4cVAmLBQpFokDzIGErentl574XuBNiGJN71+WFiteQf7c84YB1u6eau509uzEKHFea7cfsXnN0J9
lPCm4BSUXe6ub4/5w//TIONZvZKPqdRhd+SSC/ohzal4ARDN3rpuZnEXsk40BUK2badzkRyh3lGo
ILNJdI9H89c6ioykaUyQQnfCYrVg2mWfYxsZ+sQySLkAY0Nul5nRXEM3n8gjAM6DXeUGK1faUOx4
PF+a8C1CWqsPjTbd9YlZNq2OsuXCwL9OMOwLE1QR7ZK8whaYONqSCkVpBOAFaHMq5LfsiN9KgWi6
hWom8mAo2ankIbmYGmN1K4PpO/aP/PDXGRU/fwdznYiA+Td+ge/w6zG3kVzpwD8CNlopLY9uFgY6
GKkG+/rgZ8cOsW3k6ngZQQPjAbpRjLxIJgjHtEMsOV5xFy1RVk+f/WV50QaryhJe2Dwri9aOFcqg
A4A4Ls1RI4C8gwwJE1UCKMcXTc3dVcC1LNxkc8NC+ymZVMSRvmd7iThRwYaSMKx+OFBQwiaD7fUf
16fua7iMG+TCBnMue6p56JuX8KDyDZXDtlnsv1oaBXMig6GI3X5anMQ3WuToh0MRP10fxPSR7OJc
DoLZcw0yAxrHwYSSHjmlAZmURb1dXf3lHPLnuWICmA7rIUzHzOiLPem/ZQA0JDcqWShpzK8ImgyQ
ZQE1AGWsJAPtvCHGijRip9eeHdULSz4/W38aYCkq3GBQBz6CgXw4l+VUV/fds9i6C7v36xWD2YJc
OwjSVLB7sT1bngJZIW2aLbf1QFiJdnc43jF35W80bNJHT+aibxBLrO9GN4SYexVH7sIrYnagP9BP
Ak+AumJmMg2ljs8kDFT0fMDE1wmvV0qkJ0tEpbM7XIYBiGMhZaAwsVivFMlQgV4TALoXtQW4xwWh
D725vse/BgeYzgsjTHhFfYUr6smIFK/U4DR257h9wKWjN021sHKzO/DCFONOM88V4lGCKdXdUcA2
0yYxrg9mdm9cWJi+4CJsRhcuzbkWFjrpKQmcHiqEw0HI7yvqSOFT1i0U0eactwBEMfw3TtQXhoS6
r0oI9WkIrLK7lICxBJDv0v/m5++S8hKk6+uDm52+C2vs4AA47BD+o6o1OEX8xuULSZvZyQOab2JR
hRk2PxWRyOu8lsN2ax9rb0f4Q5QjtNaeFekpBEt69359PLPbe5JpRsYNdHnsYzxt+SFRR682wlaC
kKKgV3mIdu2lwGHJDHMTlUqiJV0OM7G8ljQgAQmcwtKVKs4uzsVgmNtoDKmoDtNgSjs7gLli7b3I
nl7JAP1Z8YNspAY9bMdv5KyY3ZMKOGBolDswxl6f0pmWBJxmTVInFlCEjCwOkRRkRPdcAKxAbIqb
3gxe6DMg7o6rJ7sIAo6WdsflC0bnh/7TJuNBVK6V/EID8BYRKm3vxL/ezfF5TIzbKGsuFEIXv98n
uzJ3qHavLdHJz++Rn0NgjlYSaB0nqTBB1QMnrz010hd5FGdvDU3FZU7JlANmbo1WDUaIx8BGUkyk
OK/IOE28LdVfx0HLAMzBLYH+i0735GcfyEdNj4tvQu61FC59jNpz7Ko+MCBqI771kZ/9dcD6Z4vM
BhgL4nFeAkBV2j22+YbX7q/v6rmZuxwRswHGSMiTVsTvFyonb793BDruw6pNllK8c1ehiGcObIGX
5Ut35CAIIVBVcIB8bwqdr8ui0/JrtasQ+DnXhzS34S5NMRuO81MIPhVwFzlBGmeMTOI/Fmpg/mdW
pq+4uA65ltZeWMMKGHUSoTVQlqXg0voVI+BWoROJD/plPhsZG1GjtTYNBUIvkNKQQI7mLwGdZ7cA
oHr/NMJE4qWHZhzPh5EAiKWRBCYFIDWKBMiN310fzqwlBXAr4Lx4Cr7Tz8MRc2T1QgHHR5EmXcxj
2Dsub7VLwlUzjTEIXRG/TkS/ED79kZy/WJs+GgIxQF7WaBXJKGTlIYQkrUTGUgfCXYdimzEkwDa7
nk2rpa7vaXex75pL28zuU4eaZB1K6YaYjkYjl6dRExZeG3PBBJgfVFyJyCUqLMGR549+iv0ytXV4
uG+btDWlCjy1YaOhcyoDP2ldupEpqiUY3rpmoSA0d7xwBWLDgPRFgsP9vIitIrrKGCBUUiCQo3qg
3M7VnavWv/AQIHhJTfg8cCCw1LhNzGkSQk5EZK4lAl3mtZlZg5VLK+zrm3J2PD8NsfS4xZB1fk5h
iPAVBH+F0q3PaZJ3PB5zUMFcONHze/PCHHOFIBWZDUmGMJoGvQ6lUT0OeUftEeHGCsRcgtSoNXTH
9scmH5ceCXMxNRIugI8g4QLybWbpSCq4Qh+oeN4h3yRpt3nug9ux2PmRaErCtxo0Pdfnds7ro/cA
CCAezzmexY4pWtNLdTp5fbkrdb72PYgLBqkjFqCdbVElKp7+M4Ps6VNpROoSBrU4Q1L4u0d5PcwQ
JCqtLkv943Vrc2cdCEwosUJ3DXQyTNiB5ryiIw0eq1IPvlSVom6wpB8+O4PgAUFPmoLYkz3rysiH
JJl2pyD2ZkqtQY70ErB8UOzX5+uj+RElsa4LGGCU7hCng1eQ2Zo83ghxXNUIBteaUz+JewL2O71/
6g6RAQ4x8V1dd/Z4oPp9uqfH4TQcn9F762iOAgoQwHqt698zN7uXn8OEPkU38qOf43OmRezdDEXh
h+sWZugnZLSf/hwxcyCCLCEi1JRrg9jywd2DcuJUm4qjHJJN88yZ7SbfUx1KORhlskuteilUmbsQ
L+0z27UWqwINZbAvgZMzjndqcHAzzsxQqrg+0hni9mmkKjRfUI6e1vez1w5jtHJWHRCVOKZPHG7A
aEhN2oMpi7qrOMEbvqkh4wdUGUCk6Akx+axZah2d9X0KmvLBmgtmPhRcPn9E7ApjIVV4QYVRs3Hl
YJ1QVQ/Lxm5EMCHEnt4Op9AHVaH/7frw53z8pWEmxEExvsB7DoZ7L9WbwEmBYK379XUjc4upwLkK
FOlflBWYKeZzrYwoRSjNKavRBXvJSqVv8rjg4WY6C6Y7H1QTyNBBApql7oiaTpIaMOIYgneiEKIF
qt4IothphWrdRrUTyMOZ5s+A7RqjlwImLmzE1F9ArMyOVUNUim5ZcHixCU+OE0UOzcfg76hjA925
YebpSWlBevD6nM7dWMpPO2zes0/5SkWHDXZMGt6SILQKIX8ZXd5sRU/Pi29DsNSuNxdcqTgEvAQY
CRqcGZ8ujQnwEz1YCtyAQDGFjIlTZkgOhr17IiTb913rG2LGuYYoiEsCTXPeHg3xkyjGlDhkL2jI
YVRhOYCGgchvYXdqk4+xM/rK7v86jnSCFhBIaCnoAiZsmhWwBc6LRDgeqj7m1ToMn6vgPcqfG/59
iTZjprwHWxK4bmQ0B+OJwjjZsEubAdc/ZhQp5aa1B9S0Olvwj4Jsq4KtilBOEh/FpXzlbL7m0i7j
XPsISkw8uNgMXrK/9cYN51Slrb7ccg9qaQWVVT4seJnZ1ZPBbzHhPfE/xr3RMUY1ZkLKqzGAufJO
4nUivPLhvb/Eujh3/NQLS4w/i+UuU4PJEt4/OoTscv61iwxpiXN81tdc2mEOg9crpFcnO2mNTlnB
afVYTzfkpkb6zSxOhWvId9cP/MLIflwhF083twv/mMNgwuIDMZs9ZhGEppLb63ZmUJTYlUhFQM0H
HHMim80bKyUDM3OPq3dFDcER7uzMgFSYehRevPNohKviBDKPTh+frxueu4ou7TJRTT2Jzmdqh11Z
vXntGhRynmZfNyFOv4MN5C5tMCeu5WOSRRxstHYs6uIDNMTNfq2uK9M9Z3dCZ6YGAVWebHqvsbEF
/sD4lXTP5RcwZy8OFY5wMWZ3FMVTNPI2CK8MioaOUT21RbleGPDSpDJX7yAr9UB7DFg501VmCe8c
5KohO+odAKsYOlMwYzNYId/U6OOgS0/eatwAPPvuP6j2UmLoX8z+FLCDYhNIfWb260Dx6OjDifMr
2c5W7mqdGFTQFVs4FEYFUjdLMqsd+RDWwDqnq3BF7+kvvNFBRPXnJzDT348uhCdlXJtNuEH3q0jX
6hJp9+xBhY4S3DovQYaRcXZJJQkFn02jzL815XdNaiGXc6bt9+tLO+tTL8wwni7qixw93TCD5u6q
fQN1hJvtM7GH+vlieDpvC6ygGvDbYAVidlE0Rv3ou7DlQW4gblDppGi0ea092aAdmgZoZyBRgXdl
9FHTwFSGdq/JlTmW0p4LVZuLT70XLfjD2ZgZO+nPj5rW4cIhSlXiui1f4FKBqHMDXQQuMbRhPUBs
mz6NhaPyB7KUp5u2xxf/ASoogl5OTAbbvMqX2pARETdnovI3UULPOM+/ENgBovunCWZYxI+4figQ
FIgpscrQ6IQVHwFR460HbuOnS/5o1kFcmGN2a9VoNedPDEYEGZeuBZ47RiIQ4mq/sFsvzDC7taO5
0DcuJo5GguNVdhbyJrIjBteb+RKQcXZISOLAyyDS1H7weV5sDA9xaNjm2BhCBSrUgupSbf2KQBxU
DpCZBymYJCIuZiaOpmVcIypF7U347hOzQiaOSHbgGhx4c5PQ8ClYXZzrszi3/TRhKucAjyd86ZNU
xp4WqozFyhNwMJbkEHflgoOc816XJphbmCtArlsEGBYXIGXqH+NQT0HtRPL760OZcymXdpi7ICjA
1wWFOQRQaGJQq2NaWWOf6n5m1UtKnUumGJ9fiJkQVRJMRWJqghU4L0XAeI2y3sXB+/VRzVZkL4fF
eMoyjSgYgfF84Jxm0GtRV/f1WrI0QzzmW8gjmrEeGYI1rjbq0b+9D417z1x6qE1niXVSl9/AeJCk
bLqGr6ed2aRWklrdmNldo+mysOU8NER+uz7mueN2aY45CAVIN4ZMhTmwrd9xE/MOmEPBDNEtuarZ
rQliUOSFBBwCNkkidMVIuAYxt1TYI9nl0l71Xsel3TI7exdWGE+laUGciA3yQUGy6tTW4TgI5Lrb
vkqsXD15i5zj00vhy2pd2GNeEmkBeIDbYlTg/lO/K8gWPBGTvyGPUCL1Wj33DO5hMHlHPBR2bbt7
7/wLy4e0lzK1FYFjiNmxLYGquT9gvByqFhFomgLJoEtyfrOO68IIsyW9gfrcj0l1s8DkxccAPMXX
hzGbx4PADVWAPp1a1xiHMkbQJ+nd6UXGHYvslHpon0af6nsgfSvbIwU7Xr73uFXE3103PLv9L+wy
3sUVhTHypxNfjR6kRFDAVRARLb3KZnfJhRVmlbiyTdoRCVmjSA9S9iENO7FJdOgheXkKarTYyujL
9XHNnrYLi8yS9VleaGk+7Ytqo4XPQbv3qmd56a6esQLWUPQloNUVjPdsHaTlc36sRVjJXc4IFWLH
XaZH6rEVgoWn0AzIFSYuTDEL5UUQXVJSPIV6sIefhVYfnWA/rri9dCpLPVl7xrDVnoWFat2MO5kE
V4DzQ21/4ib7HKXmFdcQr0NSEsxTKspIUMgeG1+XhEmR14JC7/VVm9mNn8wxg6xJFytdBHO5uEu4
WyF0BO72uglhaUjMXkS3W6cWU561lG87IG1KM2n3TWyCqRS5QUtov9eSXapbXr0p262cnqrgWHlm
A8fmL8zu3JMS4wWcDOVQgBvZ1LJQ8TI3diic56Z3IEfIS52zV8m4DXbtrnb828ZOIJDtRLsU1ZmN
f18tKWvNBBefPoA5JqkLMS85wgf0ru32du6bvvbcaofcX6pULI6VuWjLgg/iQIYp4pkAz4FPytOl
b779Ee3eQzt8zAQzWHsnSLfvGj24y1evS8nRpcEyd6OqZmgP1bDyTWJ2kil5lV4mVuC9kPDh+iZb
ssTcirGSDXVKMVZpMFp3W8SbIb6thrMbLF0c04lg7t/LBWRhnGgkIFJYwlIpQuT+pY4WAuq5LK8A
NWcJTwVZRezODKWSctGVJpUECKTI7hFohj62C2KP6XboTQwOPSbGKMkLF6I0c0zBoY5DASZfAe28
TNHS96oqj1FlBuM0MUv4N8hzo/QS1iDG7axYdfUwMjyNOkm+9do952/BCjXIW0oOnfxEu5sgDXRx
AEO1t4pcM8xaC3X3jt9Go91lpjLi5UP0QVqHqrttXDAXq73VovkQdW2j6h9a8LrU9avYTFU0Q4F6
UB5th/Ko1Lzd+6hDo3UBSsJLHnBm54jgThfAbIdQQGRvFCRksowbZcQB8IAe1HdAuBEZGsp38hLC
f26GL00xzjbroOUai5OpYAfpm8o3SBfqATQBPJPmC5591hjQo1QAhlQEROzzReKNHfgICYzFraaD
fNLmQfxaC09ct8uaQ5jX9vUTOHMzT4b+tMc4tqYa0gBvULyauAdeAbOveOdV1B4b67qdpXExXg1a
miSv6DQuGf2iIAVUxfdMXpHRX+WKulYXKaRmDBIBsHtQLOHZ8oV9khN91QUdd2MIIFz18nUwvgyQ
FkiLYyBYSyrkM7OI7jRVRdFKBlMne/0nqVKMmqeB1F52jSG/H9wRmQG7Sxd2x8y9/8kOsxVzgfhS
xSuNkWrHPtrHwl2wJBkw4yg/mWA2IBmJFpAC81a7kiGSzqC/AD0giAFBP4XMKYrFzFYQR0K91Mdk
SX7zWKej2eb+bRouxAyz47iwMu2Pi/RQK6gcDXhYieDfSA3RmCV41exiXFhgPH7I+ZqYj7BQJB95
YRHwSgpIk14/NwtGWPEdSc6IhwPSGD0aX2p53akSPO9Cd/7CXLGKVGpStIqUYSR8Ix/9VjShAWBe
H8dcvely1Yn4eT3KEpBjVPQasGCM+4Du5CEyOhBK1gMx8yDdTa1mqd/hMc7rwIyg0J0aQNGbfgvS
yY5fud25jpbqBNMSMVHBp49iwva0DdNa4zC7SXOvZudiOHjeNq62qEoJkdU2N9cnYdZN/NwxP+QU
L/Zk6PJtGorTngy6VRtA3Ch4hKyoGy2AvpbWkznDTaupVa5NZzgKT01ZbJP07vpIliww10ZWeJra
87AAMIybrsRaWNj3c3n/T0vDeAkaxCO0yjBXsczfqWEY6urYqXqjDae+5SwtUu0+yPS6utUAc74+
ukXjjPPwvVGQ1c7FgeDvErdEJ7BRNMdkPEGZrQ81o+O2KScuWJ3djMh64epHzeFL1aEqVepJnN8a
CTyWm1qBBDg3mp57gANf6S3/C5g6At1OEL+jwVT8oo6o9lKVQ7+3BQK1/Z6U2V2PXFgjpCaPZsyF
CRVnDtqlLWZCu1oVkyIKWkPYVUATe3q0y1+VvXu+F2/L92wBOzXDNIAWr4uhMa5ZdUEvJ6Qw177z
h+BBOUeH4aPQ9HyrDAaxTHn9IN94Sy6Ovz5Iefr5xfHOFTGGPgqs4nVqdd/bRJf30tqPdR8UKwvG
5lzJxQi/kHIKecanPWyh0GmmYWGMaGkLb1VpdX3l5u6fSzvTwl6MyZfDOKpD2EmItqaxtPVBL9cN
SwmiJTOMI24EvyRJPZmReUPtNiGya0tZ+7lujstdIU9O7WIsgJAqQzMZ4RwUI1blU3iX7gQz3WZP
0jmkerDghmfvvMvJY/wwkFR8G02LVKUP3ivkfl9qs9I5K0BHZS3r3Ee+Fe9adOXfxA//2bIx/hl+
My6DEpYJee/UB5FUesHfX7exODzGRbdDJHD8tDfonqC76UXQ622wmWibOwwpexo3/SkyocoirtSl
5/aCQ5EZh4Jbm/p9AduoixeJLhwlFOJ1OqljWM882gqUhRhppp1q6kuDBB8AhRBAZZHt7gAkV14L
aHbOA7ztj0m8iUJoh5liUplBeB6Kfeo6TbMqBpMrDmG0cBJnMgzTB4B2EagDFKbZvoqxB+lNnKLb
WkMvedTGZpJDOxs9VpBcdqGYuh58Ck0UK1linBSUaTY/x0mfTTMnJ1M9tFspwEVHdOspqEkmoMl1
om4N7WxOOybZriyeMrIqlQdN1lvgZ7jMIvyHILxSvFFkne+jG7SH6prHWwT8mN1eLVxnbCNDye+Q
JYH4QJKVpoYGyipv9bp8Af+CUddHb4RkRu4Q0UeBct1KlQ0JlqHaVWOEQs2LOnIWV0tgG7AF0QlH
K0/WcrHJuNQqunXKrdxwTdNRr5P1qIIpflW256jfuwQ8fanuhZ6ZpN+8YOuBwZIiqkgyUxtPcXhM
RcCAbKi/57nTp8cQ+oqDzdeIV9MHkN7xrhMqjqo9ZPkN6N0gabCNhxvQ1yhCZKqloxRntbaTiOh5
u5PpJvRuaLbj2ntfedRQ8B93UbnNIHpXRGslu02iVVq9ut0d6iapdlZaJ6O6MqygWZ3i/PAtyNSC
90oCQcWxG21gUKwAlCTJE189Z0oAmmsXEgtWRPc+JOyE+zQ8c9krGSCY44LLAhJk1MN0DaipSZuK
M7XgXcxkQ/Ke+eEA+QMuD4wGhRSxDZ1EtbH9jDC7dwsH/LZj/b0ujFDb8e4Raay2ulejtw4MPuDR
aotpQrbQvE613oha25Osiq/WHEAVNXgPZfEYk07nM3WlRk/oFrKTwAJ/7tJ9/zV0miCpk7SLxKMs
xMJ9E9lzS9lvpmYcQ1gr69KuzcYK9HhX6TWv8yeyB5WthR125j0AZBcc4Yx5ilyUpGkCZHWhhP75
YiliOWvKqU0w3AEaa3RGZKTHktdd/fFMIdiZbt5ROHqsrGJh4DMSmqg6XFhmDibNBqqUuNR+tAcB
KLQp9PER0qUJQlfjVrGUfW5Vu8Hx14qZm+EKsrWg5jGXboIZ//DpM5iLzm+rrPY6fIZogGkMpl2T
ruCMOzt7ugf3u66Zyi7Sn7Rv12f+axT0efjMNQdxItBCKKiXgUjKT15ysIHlud6QpfFN38/4v0/j
Y246PkrAnCSjfpXoyUEyyNa3I4yzMNtVbbnbymmMpZTSTCHr89iYGy7xiajVKuY0eYAC1zq1C0gc
W8g/mq/1/hCvZGOJcmBplEzUHBPw7Pzo31W0DZFXbn8gnHN9weZu0YuZ1HgmRvaHHBClcjoq1Hvj
ZWfk03UO7teqe0XFydTi/rXuRF2JfNAaq4DXAJLWBe3NhMe8/ikzGniXE/yFyVvTYjHXppI8gsEb
DSIxdroOzejgmm/RqjfHW9xqOsosemWremt0Nrr9zY0c6ufrH/JlE2sE3eFoxiVAE6D5nTk8HecP
MS+6CKOG0hbVwijgXCtlLw631w19WV8YAjAUrRUUlHYAwH12U1o8xjmFYBMSb6Arpylkhiwi2teN
fF1hxgpzJsWWjHFfwQpIVcHtPSI+07MQTL/ovV0TI4W+LIpXyYInXBobc0LTvEsUrwg74D9v6vAu
l+1uidNy+hWfnAAzMOZAImPJVXyDgXEhz6/jqEgeRY7QEESLQ7ZXmjD+zjVhv5DHnNsdgC4pgNuD
bltlH3pRiDaZdow7lANXfAUQmPjQlVuRPC0s25KdKeC+eByNkggq4QETqCGuM4XepitvIz6DEtDb
qef0Nt/K+2gtG9VSJ+TXZ9k0ryI00lDFkSfKk8+WPWXUOi2IoC2xxqlbK7z+WOqtRVbAZVgTXslY
GOp0HX9ZyAuDzEI2XtEEZQODdF/vAmSGV5oh3ygvnd2v/I16WExHfEkMMCNkHCsnD2mn+DBYyHZv
ZkariwLk6g3JTiGqseDXvhbuP1v7kdy6WMkmjbMWZEkAzpjCUV2171msV4MlGtP7bFzRY4XAyDfq
V+ymwVm6t2YPIt4CoHxF4+QXFNggZFkqjkmHxiq0tLZON2WxZLo0yNntSqACKk3QUIktItBaVXIN
04pgq/kO6QyDWtyu2ORv7kmxSqRDDsnJs+sljd35zQpFJJQuplCPlX9o1LHxqAq7KCy9SzdorLdd
M34T70ZDNopj87awV6dj92WvXtibfn6xmDInxrXvZ52hiOhkqSG2qRMjWAGfaHa83uD1tzCzX/sP
pu1zYZEJZpXGjWnCYYTqizfoBfLUNpg4Wz20qSkMenUcTGXFrQEQcb73hvKSb7hduIDwn8LWL6MG
V7YAwhnMNNsDWMZ5pWZkckbxThK+q83H9WmdH+SFAcYFoLOsAxkpfHndU3R5Z3ohhUbIq7dpg/bU
JtfQ74JSfgnc2yAhBe1DMg1F7s53vDw0QD6gi9TVtbE4dnm3jlSiC115VuUWqT4uWHpgfA3zpzW5
+FzGgbSRGhW8ON1udE1fulfonVHbP+fOba5Xjvqe2GNnhhuy6Q2Bmr0xmOe/3AHz+RM0JnAjnNSX
sYwZS8Z1wb9wzY0aGJr6mAJhc31xZhcfCRaISuJcf9FiDlu5CMIK/mtErSsd80Pf86vrJr4miKfR
gDkCNG8A4soqs8n7VMHzdPLI4PKWASc/NAdb3oKGdniude9O3tSg0DcCu7SvG551Wxd2mfda6JYR
gX4HNnYgrqV83KFKDbbPwfL99+uW5mfx5wiZYA+SEvJYe7Ckao9B8CAF1vXfP50Q9oiiywUtL2ge
QNDK9J0oVe6D0qvAlvTkVYWkh3vS+tsuXQlpfEiW2j3mRnNpjXGDCc1Hv4phbdAeG8/O6qWepyUD
zIagSiD3wmSAqueJCqJ1rk/XXPA4MWehuiOjUYel8xDEAWx/bdmBkuWtks2sXlWBDTSL5hnXDc3G
3xeWVOagZj1gtUoESwHhWyP1fWSco3CfeN8gFWN7IkFzaVybaas9dkEKHFxaP/At0Ayymh3cuFrY
8V87dnHUQHIqQV0YfaZf+FKgYFSQNsX3RN8FXdDMGk1FlZ7tDmhSQkKk5hdeAnNHTFPRAARlKA0d
NEw4KQUEbFtF1Rme20DvY5eTBOgaK6vMHxP9X+/9f3sf2en/93r1P3/Hv79nOcooHni+P//r/xzz
j/S3U/z6/lH9ffqLf/5B5s+tPrLDa/L1D336O/jlfxjHC/71079YaR3Uw03zUQ63H1UT1z9+Pz5z
+pP/7g9/+/jxW+6G/OMfv79nTVpPv80LsvT3P360/vaP35FNuthw0+//44fTAP7x+/71/TX77fy/
t1/+zsdrVeOvC+RvFG9MiLcRiNwrFMvTffzzJ6jKKRDAALhbAznR77+lGdjT//G7KP4Nvn5i8gEe
Cr1zEo53BX6F//+RMHH4oaV2It3RNPH3f4790xL9XLLfQO14yoK0rvA10zH+6bU4WAHLMMh+Gf/h
Rb2KRuei3SrgA3S1Q5SR+57sOy+o9e7kypbYuY/AZndbNFdEGnm+mKM/vuPS7o/uhjm7jJfk0a4D
kous3bYDeqo2sXDmu+yQeveCrzp8IRpHuS5f3TiflNXNSukdJdtwvNVIt0XtxPgDfKwadPzg+VCH
IIqlDTkUV45djOSapDqKliGz+txEaHPxto006kP/dv3bgXL6F5PGeBI0a7RJ6PntNgrWPf8Rym9x
8CIQS4JmT5g+y71d5O+p8F3pD+27QB3fM8fuxIeDrvUH1Ok7rTSU+MA9B2/4t2RI9Wx0RnEniLt9
zW2K5KxE95HWorvUFskGbK4dFMErz+o32UvxPZIGE9zL/jpzKifdpy/oug91yebNwi5XeLlYMnKa
ldVYeDaanC7vRj0AutSzVDMw0GduRha4dfU3RU/0ygIg1t+FO3EwasnK3EcA/xBU22J8B9Ws3nfC
Yu0Kz3SS6L1P+00CfWlyHxUg3uatLn7UepCCVY2upiBKlc24Mar2yENM07NbYg7x5qWieraBoqYc
HHNfL245YiiVQ4EPQptCZssVb7vuoR40M+p1BIoFuYmGYwFpPNdQqBOXdzCIbpe6FIAwoOiVt8Ny
IxW7DjnH+qFIN9HgENkRwFPoO4Lk9O0JXQmqtxEKvLTWpP2GfLApciAZcJLMjvAPaOzl4dbvEKuG
BjhWEoeXrPzNN5v7ikB5+NYf9/I+lm2wfktWrJny7eQ5Mx26AMCePUDSgVaoxwymVB610sY/wibz
TaEI9KIv9OC5o0DAdXr7KgFP3IAHJwTWK9UpBHirkANo1MRvw4YRbnsFQu81WCsM+p65R/VN8uPn
dFVhYiu65nqnOwdPvVjbhSY8dhCx4L1D5a6G6q5K8KATgIDoCmi3+0aEZef2UCATsm0SoeMueAV/
vuAZ5SqWkW2PfCABTSB6UNQliunHDlG2aWqShxH/p1liaCfmIK+D4aEZ0B0WHSjd1NpD1dqFLdqt
Va2JFW/ie80RN7Kt2bLNW5BIdUGlsIre0mCpmvn5zvrDLaF8wMT1PRUSv1a1Zsud45O7KTaC4x/J
Qd6TTXroD+km3QunpVQZkyD4aY159IR9SSQ+gjV0jj8Uh/LUn7MX/+ytZCs8lIfkeTinVrn/NxIg
n4PFnxaZu1gclHjsfLXZCkd+427oA94OK/8Y7elOPcqb+MDvqCM+qgdyd91pIbaY5u6Ly8WcTnN9
8WJu464RekFutuRYFEaN5cX+gvL3o3YINv2abuI7sDr5QG8+DBthXTgomtqRgyOwKe1mg/9mlyZZ
V5t0p70Tu92Vp/qY28H/UfelzXXjWpJ/aFhDgCBIfBwud9G9krXrSl8YWiyCBFdwBX99J6vei7Fk
t9XuiImYjqiwrShJuCCxnJMnT+ahusyy0C02RbeTyTn41egwsbIIhkcg6sPzYNpQMK1pnCo4noeZ
HSjo16OVp4yhti6TADAMPRcoT7yA2gbe9RwhdRJDgHrxgOQzJjEPFi8c7fB4UW+uvG47q81g9m4f
uqfmSLepjT137McrW4d2u2n6rct3pDtLL8R0gLdOkcGzIoA1vXmHuJGFad8rgy9m+OAOkAEL+Duv
Q7hkltvyyj6HiZ5bBf5ze91eiMNtt0X6I0G2I5B3CdV5vwM+NEKr+QS6DsSu0GCxdllkbjhgyD0G
+LagFzwQMdgnftS4W5ZHcFWEB21ZRF6/Q5zu020LKan2u8DpW8N88aS616J57J17Wr2n9l6jiJrv
5ld6Ph2sR2WFbh4RhkJVyc+adAd8Q3+3X/JzZ5+9d24A5Vn9mr4sj5MXjHkEjdvyZb60r+6zFofW
YVZP4xCmIBg5yJR3+MdQBHBTSoqdzdd/NH2MBdG9Q299ec0uDGz+0l1777RXgq33iBPiJcHn4WAO
qgqmB7Curu2rYi9vndMQw9N7I7Eli/MaBR+NTdRHbzpEpXijovSbuMTTJxOOx41AD30bjlgrNGpw
9mZBv4d3wQZl3p17ruMF2gzLhl5NJkCCFjtBG6uLukXhrDmOm3kjvtnv8vKQRnmgwyzCiwomDJ+H
3r44tbH4NtzDdQ1vmES5E7B4Oselt/fiZAPM/QxTbPbwggtNh8Uf4eYGKvFgvpGL9KlT215creLm
5r7DPkhvK5liaQJY5qBmvtjfxaG9bh71IxZBi/9UzPKtXiINnEGELMbydGMNalOYvtubCjS1u+LA
LWvjj3u/2va3rk5DaNu0JqjvXC/Aj+IX8CoEKYRc2+bGLzbOlX3pT7hKr11/41zbe+tKP+cX7lV7
Ilfmm3+0YpzQsXOkcYtaqon6II+W4JaH6a6+tk7exj2uD9MKZZicPfV7ge/ON21YRdUGpblzL2yC
R3h1bIZbvum3Mja7dvM4h69z7G/MUb2h4pQ99s/ZZXGR3AynUYczpoQq+6U6a9Gcid/GAnK2nOHO
imQ4dQF7VrBpyaK8CmUb0Rmu1jF5IX0AvhwK7wG0EkahgsawGBe/3YZsWTE7bq6x7mbcwVlcgaOC
5RUIAGrjCjawt1wH9cmG12918CGvgEgxJNDNbIqAb7obqK8l0QgaALZsZG1Rj0qDZVseSxk3cGtU
Rze2LtKrzLqvn7xNfxxBTAGXFV077yAONmJvsPDpuTVuO2djz6tH2yxQYoqhnameWJzu2JmzgVdT
yPfkgTw4OxajjxnmWNui25PNcLHsh4v2gp+V99ZhuZyuxlcKzzW9QxOEbiPsyM4EEiu5DVeE8DVv
ovKK8iBNQQABnXcLG4+02Gew8ECv0hhl4gjbc3SFTkPUzVeus9PdYekvoW2+2GFLUa13Aw819OUy
MRczvO23M4mn+ax5qG7UIT30x06d1c09JY+N9yLUE7cevFO6qEfQ4ndQdUwyW4Z2HXS3qXm30NWe
x/ldcQUpltuuKl68Cp3nKcywAgrlSXyOXX4+o5njBfW/mfuxMUExBhMoe2/WabwdL8XDWDRlWLft
U027oyc2vKGRpWiJyeDFw2Hne/ndf/Su6aUNRcBymYMB8V4RJK/9c/rYX49X6amdLoup39p8jOnc
hnMTSYDxNY2Htt2hZyjJnlJUdCsSoLNkaAIwSursjum9VPuiijKEUPq6stKwv/G/928MokeQG9Fg
XByHCxjgPPIbBDmDOTEAhF4vg26me4ICnMEZMXuBec6yb+O4heCOoLsi3bDr+i0HmaPa8Txobnwg
AC+qezNkDyLOfX9iVzZW3OjCPwjsouKM+6F4oUPkeEGN54MtXpdhA+Gq8X4ZNkm1ydAN2+IZIvps
ksgb5yM8poKUp+eie3NQX1ERa6Jmikv49zh7edcUY1yjpN0/sMg7d6cIwjQZjm0csgDSsy0X1yXZ
VOib6i9bsmnQ9WdtkRnpA6LnDi5nR7ZT39ob9OPJQN67cEvQUdGCyR1WBjYREeiXfYNQL4ZpMjDb
GYEolGfGg602VRlPLJ7Hu6XECstC+xG3G6aWHFkkrpLX9A2giQva731TXZrykYM0IodNYULLgIO0
gTFN5UWIMtEzZTsg3KwcLIgnld9LJBnd1iXXi7hy+8PqR4D6dR7k76MJ1CU99lcGa6/ZSf3sOIci
OZbsRcAPDwmgu+/8M+R2RN9luoL4Azxxph1a1oo5KEHemMOkjtDd7+SHuXgh0EHmFNczL4OKh1Ld
l3Dt4vNbltzi2vQQwPQb65u5x9l45fXQAo9d6+AMF+5woa5YnF2rZ/dbc3Lqp+I0gjf3kN3U35y7
ZIHzVH+foywGvaT5mjxd4kyK0Xp5l0V1GzctMi1ZwKkM22xXgYWF2ykNUU0G24iJ3SrtVDvgL0+R
IQ9DXh1SQsBgGkN7Dyh92S6xutSQvTY785LWV/TGFXEJIphEejJVt8MNRFI5jNYeyLl9216CS9Ys
4WJiZB3oJ0NyOV9Nrw6YVgU8O4M2i8div2ShDqFFj9TgtY7dYz6E7MG79TfdZeFCy6pOogRpQh+o
m/4JLXGZvbHoVoAOzG51c8hYKHTglfEQqW4HClTUvrAyKO483M6H4aa6Kr5bdTifY4WnflAjDpNB
/ZK958f5EUSFClYGd/KoHpILdDRYTjC7UCfciTxY3lrwvYICXcfNGthAK6T1ggIYHK5vGeiNfY3X
7NshtcP/BZOTNq8TNR6yJJ8CC4eRPTg77udX1omH7A6qFit1+jvPIxDjiX2Rd+fgQQbJmUa61HX3
0EhFe1WzmawxRONEbLWRbU/bRlsBsx4J/JOLIp6G8rxgJkY6Lchp0hoF7Pe/w+8/wsbOs1ddd/V7
/1tk7OJ5zKr3+vP3/H8IjDEkGP/739jTT7hYCHRMo7T5Iyy2/sS/UDH+F4GSBYGGLQRr+N9qUf+g
Yv5fEGMArsUphJ5R8FplbP6FigFJWzUKAWLaNmB2vraU/gsVI3+B7yagPAmFjFUrkbI/QcU+lmw9
qBPDNRbIHDSWULKFItzHjKlWHUF3Hjq77QH3QdIth9aZxjiHN97mh2fyCxzsY57775EwEJ4GhXz3
p3ywJ5C3S6oiKqpV9VC2Lo4ZZmdqU3r2C/rq6VeNBx8Tz38G5MCCOWgF1IVvwcepLUMySQZLBykV
TJH7mYB41M/Ij/wJRfAuQ4GPjxQGcrMW1v3vJ/urx8pd6E0jCQXv3Pv0WJOJZLWETlZlZ3YRdQ3T
ZstI1yNgrFVafPFofzUaXBmwgFalSTR0fJzpLJO+Yk0dNcSv6IOV6CqLYL3d+MHUDO14+fu5/eq5
ot0RU1tpKeyzUVJGjJyQNETay8sto4sV9co7MZW70CfzytBvcudSUfzx+3E/llH+fp+r8AfatddS
Cr7+OMuRuwqcvzoaOdCeBfk9GuU5uGTOa6ILCMJbuL1+P+IvZgoUG4ISHC6HlLufniutfDTmaGjy
OhWcoTNUdnaqTZpzBX39CJoA5EjsZYko6I9fFME5W2fzfyEMzA5qBzaBlRrkwz0oUH1aQWigrNms
AEj1FoS1zayXHOpTFOHpgOPkbYIU/bmEFCsUqBPqwv60l3wvk8G+tWY7BTfC61odtC6SEAMigR1V
xIfuXr+Md27u9Mg2Mz0uYW+UTYOiGuqj03WALxQZKlB8IQ8biJqyS0twPW9n2pHyjhUKySMYELg+
um6Gv7nrty4saGDB7EVmqMw3NuXjtezrfo58P6+uBiwLcBVQPk7iIm1AGKB15kQqhyByYMN9YQoK
trhwrNVdQqNFeQOFMFXdwMCgBZ/k4KeZWvLNrE0PpLh3XQn1uVIoQyCnk+fj1jSMQ/TJKVHxmud8
RKo8VHwMvHEq3/pCz6dcWxnfZiRT1+7COn41ipUjxnRbRY3kikUSlnxh0VYCTdBOW2XxkHhISKTJ
Rr1rQMPATgb4e+9brcohductT2PtZhJmDjjWEeQ1zmM9dnm9kYlVIIfStXpKOcdBo8Hph+FeW5G7
qSGs2gr4AfuBAgevgHt10TpxR0dEUYud9heumSk4B53P9vbC+++yG3sTAybM35yamDZokw5Md4re
2jPu5iOo6DUb2b0jU9h8DtDgq/bgWAODXmANbx7zGspNAXp2XHISjuzomnp0XnnhqhTpm54sYuo4
h3a7vFdlVyPYxX2RQDKzb9LmaimVbR1MmxfuHMqhy8sE3QdMtScLpk5IO6Ur5cVYUytpAqsaWjVd
VHPP2m+KjhKSK6xm+Ub2JaSKi8xHnkfqmU84C6vBFhF0DH11bbtZJoG5T4adw2+7XoLO8UVdIhlQ
lsfQvJKX6ZGg48E6yRLPo0JLgdWDfi6hoQ3WvG+Iax5pmhXm6HuaFsepdbpp2+fj2L61ddaib0nO
yk6XQPN+dIB8abyXC8KSLH21B6smN8yfE2fjF1nGIGPQWp4buaWcp9NiUxDyG2Ej6aWuZskj9hfk
ZNRg0xRFxh6tDWVfe+9DwShcDHqlYKVLlgnbEX2YaWj3nhoh5D6Nt6UHTzRg207XAp1JkawpzsxJ
jmK6NfPs5mHXlAkIPyh5+9Ckqqyb1J+mU+Nk7fXAcFOHZOmQP2oxNl3gw4PuvPA0f3RSoOUlOhdV
aA81kH9j5SyFiIBgF3bTISko6hlZA1u01Qclr7k8pv5cY/flhtxITpa70inMqwX89BndGsWjg1Pk
taUCLYgtPlMfQ9CvuET3tv2iO1+8KZM0zxNNXET3BVi9m9lHK3FQDCZBD07JrSveysQJaoj4vaaQ
8qMBTSp2Uw2yaQNbCjzPJc+n+2Rezx2fIkcPkk6pdzR8uE1YoEvy2euLZfVNsGr03qzGXk9t5rgG
1RU34aAPj6zKH8kwLfiNqEO/mRkt00HL80XGqk6ySEimUhTISvdxEW0tw3ZQUgSlm0ONaJnt5r6B
bpFB1oG/kL/JpIqmrCnvVVpn0MIgBeLosaUNssCKVz7gjaXXsLtOFhvRfoOihk8VXpwoKeliA53n
s0mgQBmAfZLdWm61+GvdYgFomI3Acn1FIOkroZMa6cRKsNhb4V33WToDXEJjDNY7Y+VTN+adiG1F
snLDoDA+BNyTFpSInQWsxbKryvqQ5KYtz32xJGUAJvGQwB0hNedJV6LwBIXv9LpTg1qCEtPagzPX
yG+Zz7M1DxfIuCL8HDqoMloZc9noQWd7hwyNPpvLgcL6kM3edMbqkvBtRycBhwfstiSqxwZYl4Yn
HQtoW2To/1JJcgsep7VsmM2KEqd75Yw3ZcaASlct10ByLXjQB+XUQdiG5ZNGNt3yuYgz6UK6cSos
qMsFnc1k+l00Yyru0PiepkdpGwXbBbmIYut5NYD9Pi8AutNmLuQbYd2o0X3kw8nUy3xm9gRSayKa
HTO1l6rpG3bAmetl2Ih14+OeHkS5U8rqmlfUUtXRwrlmxQniwQltCpZtQ6+FNSU7x7yW5dQN6HOG
pWWSGlwnzM36a5UnA/02em7axX7WEb1FpAIJJN5R25xJe8kh/GKJDIa+6eS06Quv6EhiHARouIVd
DcTA9+M0OnU0jF2Zoft9Qurt24uza3D0IZ0e6V06ZN27bKS8nqYsO/SeziYAS5D169qh2xG/nMcA
ZEsJFsUsmQebd77uPLbqRo86RZ8r5Rhqo1zXQjuen6LfyHdhJ0lIWcOQflEuyChJO3fbPqnRGUMy
5r2Ofov63JyKbgu7AMuN59LtH7upYPcZrxIZWpP2XyEaUuP8ybr2ZZK4ymMluhY4dErScpfaPoSh
prlKgFGbZATXI038YTPlyXwCa2PuURS0FGCMwV/f97QU+8aWDYiFS7Gc4fbPIHaW8MSfIw5zhKMY
6m45n/KKkBtnlv59l6JtOfAhi7AgifXg51It00hjBqe8PppAUqtvxpVWuAerWXhRms1wp28V8UqY
ZLOxhE09AXY5tG5fPmQ6XfgJh/egcCPXA0D1Zu08mGbhvaXEd0/t0otnt+fAWidS4U32nFw4FStO
SQshyJ1rZ00dLtqBP4l0ee1s+rSeegCKc49+HFX6OoKCFKpHNS6mJXSsXpaBgphIswMHDA3CKbYP
pLYLsz5Wy5/RMcpbmqOmMaZPILKZ8wzZGF7siOAncFxpPdGG0/OuIHmPAE+yGXe6AvjgJHx5g4h/
d6yVLOl5W62MdcVgxbmB/ApKQVaZwhhpsobe2nRZ5/CX2TcCDZOWQZ0kafFytv2wgLdv8a7tzzpf
zepstnwcnAgw2mQjlenSDdruIC7dJaZ1D63ueI0+P5T6jlrNozzY2YxjJmA8aZy4HNIKIZlEKBGm
LF2drmsLqREKx7nCymszdgIVMIUyzNyjW82B02uByMCDXOjUFYlEoNalZwzS885qD9S8eGQxXph6
1CAgFeZ8MSNE7XWCqwiRTqnEhkzGyKjsFY7hfM4yooGNO8aKmj4Z+NvEM9JCg65mkAmFZVeavOdO
Peot5TP2pJ3JLH8ohdMAexd4fP6ryHhexAWW2D13vfrFEu6qrEQNGnhBYqxVCLsB+7lObbOcVV3v
oVYgJX0f5yK76CcyP3ZtVV4v0hXOdJ2Vma5RqxelQHcwxIT6furBDq+k2S6ez62dl3fyospU/gQv
quoBzHntQbXRGXg0ZCNubX9MsyczzjQN0e8uIRJoOyBL+r7/zpe6uBIWadRG1Fo/ttTkMJZXk21B
TbBn5XGhufkm9YgAEOdvagXGwI86Us2M7d4x0EsoGVsUyAaj+u2o66oLEBozC0FER5+XLF8eCu7T
CpCol70BuAKxhlQtxTu03elctm3nYcTWfx6kaG8Ea1GPx6u3dz2pc6DwRbJcZmWFwlzSaRuNQDXA
gEykwA+7hFgvcnLb/disjYXzBG8XKO56NnA0o4rnAYLGl2yiroVmrNKMrbXFXS73Tqf8LqIEKQpC
rha1MZLp8m6psglVM0SMXsyRXAAZ5m2XhmhJKC8TexZVkCedc6r7cnpoTFs9sCJRF4jISLVBIJqe
JzrXj8aDwdjGyQgKL05f3HLRLmg9ZhPwYBTXoaGLhiKK23Sy0iccV04TC2eUpykhAPmo0N5ZZmXo
ZO1owh9IPnRX3bQst6BprqVbz+7BqE3ncQrMYOjBLStXbhpNeoDKuXRum0QAbGwY0q1DLmfmRbxN
lB92mYDuawuaPNsmuMiviibJoObPcDOWFATOcHAo6tVViqbwkCF0uu2nAWmAQEB9YQtTVhtScyRx
lVP0R6gmVSigJPls/huUuf8aLLgS6256/f17f/7c/A8AB+GF+QOs8BM6+Iga0Ado8O/v/wcbdNlf
AN+AAQISW0WmVxetf7BBRv6C9JYNOUsAV/hj9Wj4Nzb4AxZI/wL7wfbQfIp4DijBn0CB8In8hDmg
dQNKVuBFg1Hhr0ok+P8/0CeafpxdJF3gMglLWlsnl7q5XHACIlBJ4cUIC4xiLlFZS9vOyo7UTWEl
6Hrl8s1bvCLdc8+gKIaODavdUqdqUffLl74B1wHBMbL2CjQT9Ih5YStT84DY1Hv0awUA30pU/eA7
Vo6LeZoq0gR5W1tA4Ie07v0npGz1sgSJhic3/G21W7VpBAjA4JfIZBzvCE9r8FuLViJDyjqdW++q
GFipkTRIGLMgYZQZfGqVlVNyhsIYRR+MnRLLDyenqdXRT/LB2bRIg4898sHpvAA/VkYLmvOmjVcY
HE+IvP3uEvc9RLHAH5fIIs2iXXOGQ0PVz35vgxTvS+6kOqgQjsqYeJYCB8FTLg2NqgtJt/lUTskR
3cp9gjjHzrSJ3Glwn5Pa9e3bRICJbIdKQ4kLNT43syp5yHVel/eVg+zqyczdrO+0mmYSNnpeaXVT
lZQ5EgoAbpEQNXCQ0DPcMRcLGITyCsmBeJrLcm72yVyP8hzCORz8AbTlODm4Li5ufneTYgo5DWFX
kwBbS/0FQTBM3bIWrhlpU6Yb7cC2rhyievKxMtAZ0ei0vBGG5MzgxSA2h1lbQJclgZGqnVnGlbFY
DKCqiFSIZO+sKSl5u11gVCvGKHUgmzYGI4ISBxrdba3wVV3hRHulYzHOO7fJK1R/yh731S7nvs7e
24FZ9AYhRLVdMk/L0LWEukvspn+uPJ7DzLywqwipV2IFdpIXUJQcmnxfAwIqzz05gfKSV557gsiC
dnapWKDfV00lajWdpBBRqBemwJURxdWUoJzVM9FeNQM6+wKOOBcH98TJlWM5/b6n4xS3PnSjaDOJ
U2+XzUvO829UN96DneaWCWDFx65qR5evFPoJIAQ4A6sRKgz65LRZpr/NOULIxp7tmzYd4W6HpOpx
SSkcUVLqVRDOIK5Gyxhu8ABs3s2UWTdOA0P6sa2Lg8kKVMmYcfunyZ2bq0JO7IkyjTIhlaxPAgR+
UCouFgAakw/Ix5rKsJxoBmaLjcjPsiFa0FT7RCK/qTrw+WDCaAfYze8L07ifR+pG3WLfjkWPPGeg
/Mj7HL+CUX2dgroxIo8LaMHm97rJ9cEYlLPrCqJx2BwracQe1E0HOKkOBUCNEclo28xBovKSx0Wl
bH7w6sJBxa5PcpAu3MwTB4RpwoF+wtT7m1EACLgobDLnscMbWZ6wDvLpDRitEGHZwWT0YhzLoo3Q
/m/xxzTvDF6vmaGHMNSF64ajXJDJV0tRWhdQSOgWxCo6874Jq/d4TPtpreJB1vldoYAwBlbCm+uR
j+JynjP94sOo1QukQs4d+nNPQZlfsvoOcmGab3NqjfgQukc6L0QJGoy2R2LHVPVLE9WG5fSym3o4
Mtc56eH/mNr0NJFRVzEhDkBZOjXQPFU6V95GMtCZn8tOKn2m2FTnO6tZUhIX3EvKTbnIla4zi0mO
Dw6cAeZtqgC3hc6Q5vLYNn6NfntAp0sPilPLi+/eVNH8kjVt02zgxqrX6KrVZrkRDumtULQtLQ66
6ks8nQ5uefAtH0fxlXfvelH8CF4DsxYMdQiPgvoPL4NPpRdJZ2Ai6CYLdA7vCRTMcxvViUb3rz/c
pL+oKf1yHAdC8aiVQTbrs/iCi8h68RyQh5eStC+NnMwL0VC1+v0onwsP62xclOrQpio8dDF8qlwt
CMsKPq1UnlE4O6fMM0TWRXXdcdAR2kZ15ybBpvj9oOTzZbyOyuExS3C9QxD0s8FmMVVQcvOdJKBl
Betja3YahNdpHzNvyUESz7MtLEbAmahBbo/tunEKeGEx7w8rWevHQEsc/BOht4r6y8qq/yEmgJeo
lzsdKstplT74dp4ecdWmABXMV05GP79MGGQjIkWxE+YXCJY/juTj3MxqslhAXCpx6y4J2SydIV9o
+XyulaEzBGNAOhb4FPR86KelWXllPi5dnQQctihhJ2gXATtPjqafv9Jv/MWEIC3sewxPDs6In8ty
i3Hz1AVyAjpJgkKGIW9youkf1v4wn1UvFk5lDP0NlPGPT63gLqxl/Rw5gLXCwykD2aFfLYmpKvqv
mhF/MSMOw5V1Z8Nb2v+7/+iHxYCslAOcA2cNAcMJBnNJtKRoEPj9yv/FG4KTPdo11jUA/8NPM2rc
1rEyNgn4cee1BA1i6NVBjdWCuKru2jH6/XC/mhMK7UBcoBcLHYZPbRrcQHgcm1AAiu+GDdW9iBPg
LfHvR1k/9I8nIkVA7QqOSjRDdwxKex9fkwd4dGIVAzPTrYGcjFId+IDNra1xOKsr++2Ph0NagDYc
qNJQl/1kndv7TgbNXYCCOXQm55Y5B6sQ9KAHUV84xrAvGq9+PiJtNOtCxAcy+Gsu8+khQro4t9vO
eIEn4IpT9OkzpTY0uUZyYbiuAjp+xWT/eZVgRFS8ceHjmIPp6McHmmapk40VRoT5S71ZPChb44oQ
obZV+8fnP4ZaDw0HzUg+St4fh3JZ1Y1FDiodou95o9Q0AU6jw62HMt8mJXl253WTs3xRfP7VBLH4
sQuIg9HJp4NX8yLFCTJ4ayFh3EKlqYspeHUbSH5329+vlp+3ABFI+XBjw5we2iCfniWQ9ipB0JsE
ZEyHQ2Z5a5zZfdUG+XkLrDcJVO9AVMBf2AmfT97e79TsoYKoi1G+KK2sLUAIOAubYvxWulay+f2s
fjkeCrAAe7EPcAB/fG15khbGB2YZCC83kWRabQcU904jjpUhYF5afvEYf94EiA0gfiC4h4ubfC7Z
Z8Nijaib+yCCV5B5qDhCbyo9dcvoPJ1pIeBTaXiL3v3fT/SX4+JUAWMIYRe67D5OtJ9HAh0ohStg
Ktlt0aA0XhWivqq0278aYo8QBMv0F4P+vGaABbkM8qG44NCd92l5skwYz+qECHrwCNBjVdjOC51Q
Uf/93H7eBSBfgKVEAEfAVfRvIZ8fbpwCsRdxgeRDoU06e9ekbziD6m0uoHr23xgJrwSACwbz7fWT
/DDSmNsapmxEgOJHukek07pBubRjO3ckKA/8frCf1yZiYwAh8CWAoh9IYR8Hm3mqB8I7DJYUW9QF
ODxYvNcJheEtIIwvlMN/flUgkK0q76vUiguQ5+NguVfrZLEqAWwFDH4bduLoj6rFF1P6+0D68YoD
ZQXDCEixIUyG29CnByjlWpSrPB+KhMuURAOf1oYXQwcTcauuRDgaH880Hz15sgDZL1Frd3C7cyzp
NRuD7eGGNJEgX6JkYHtfLKRfPoQ1pFg9aMAH+/TpXGSagHkxa6/h6EIDUWZjONxafv9ef96KrgvS
F8R6CLh0OHs+Pmq/mRLUQUoflWRlHesFfr9A5lVEIMp8A65Ae8oYd74gC/08NXeNmaGgDdB9nd/H
QSfLS4ZxUX7Q4bFupWvKqBOF/OJ0+0yGQkuvjUFsx8UOozD6+ziKVzQWfAvR6KhNpV/dzCg0BBUK
SFQGfd8W1WxA8heyzUt2dN3M+Ur25actQ/AJiI/QEMwoNJV/eoGgXGVlzxuM35Tov0kXwBZMkxkS
jQZ086XPyvj3L3P9jR8WNMbDFvVWmQiIc/mfNukgkiaTOOaD1pOsumNJjXI97o6U7ReST2L3++F+
eo1wFAdbSKyGHhiX0o8PmDZO74OO5gYEKmgQb0QrT13Pf3xJraPgREUQD+YpuJgfRyn0NPqNdNyg
UKrbOCjmohUUwqKkpgTFt7J5a0Hp+GJb/JzMktW5B/sO4ROGF59GrZY+0SMDf1oJ9IdUZD5lnNxX
wrvwZXfrluMLQ4GZeeOtrPlXrnKf1FM9xPSg2AoOcAghKhivnzZI3y+owRnwsmbL1bHF7GUvU/DE
1eLOlxyV4CfwcvKrthumLVysV0k/d2rZ2x+9X8SPaIpfPwYiOroGQh+ffE7qqhLwVIcJFngkDWp+
IbDwOfzzUVZVkzW/hWAt+zTXQqVmaTJRhu7cmjBrZRP5y5cCeutn/WFrMKwfqOCuEcBKxcSXH+eS
VXTCQTTpUCyjSNGqwcVz32V+EYIXos1zwt0p33SydR1wzk2xPP9+lp+25jq+oICoEU3i9sce/Ti+
S9PGlwuc6p08ta5xc4w0qB0+042lB0C0fzoa7jZ71SJCjIyrbd25P4QGHBBZWs0cDl8pyhAKj14C
4c1XezZv8r+S9/47Tvz4cBmKPtgtq5zoanr1cbiZLInOSANeleNbNc6DUcCMm+vOg3OAnc/92ZDD
2j4C/YSb21bgA8W8AjKPxhnQlS6YFks+RQMqI/xZ2wnxIjZ2fRt5NCW3I69LUPO8zGvUlaqmmYVG
ksFDfwK3n0xBtR3nijTodkrIAopaj8i5PiW5zfJ/3uL/g1aB/2k1QayQ/7xf4P8U6Xed4Vn9I8qx
Km/g+//VLUD+gmyJgzhlzTQ9uoqb/VMRtPy//oO9M9utG8m69Ks0+j4Mzgxe9pl1ZE2WZMm+IeRB
DM5kcArGG/Vz9Iv1d7KyqjKNv7r+vCyggQIKyLRTwyEj9l57rW8zJ8R1LR2M17S+Fx3y95GgHxMX
CJAnkUAD57KE959xAfmBsgDiI24VV15wPX9lRsgBwsP3h4fTo8iIEBUS6kjwa5wzf344IaWkui7z
c7uIPiuftDMEwc3ssKJkdsk6eovBkNmlLjFRx0+bvjgyaikNQyV+XAGGP1nE6N96yep8qVcq3nHC
j9hNA8Expgr1a5uNuG/2SZCvTr9xCv4ZAVE1uc5DHGeOSx6S4P7ifQ0NUI/mi9LVZTRuBE2W2WCx
UMFznFdLvKvcfDKP/tCEpCLrKZx3xnJS7KVNYrPpZAOBRnkXSLJLR3pYW8c+ruVQ+js/Udktu8lA
I7tBWV/OliCy25kB2o/Mx7R7bIvCUVdBoUT30WXZTLSdA4SIjR2KUIBQtCI/xbJJi02fuPN4szZC
VIK5fBP2xZcAsZFAU6a0jU6xN0XF56D1KIf31Rwv7qPoViMhKwV+dtNP9fJUJV0ynAIxlsl9ny+k
D9XYEFvlU4+cwzJOUQO8uWN2mM9jefAaw/dSKaLw9KEMFDb9WGPMm1oOt00AifVkugQcp6xqINtd
q3v36K4BW6262G/mY+APET2JGUXEuiZpIvgoGF0H7eJXhFEz7evQw0977kU+4/0t8No5Zxhh5gr/
SsjU03P1N8CtCvBhHbNZtc9rheeXhbm5Vf3Br6JsxecjXFcTKfeComJYmwWNeVw7J87ua82/O6QZ
7DFEpdI03iaEA8HDNTd9jXMhbzNCfpr5bC2SFQfaVJZdvcHC6AjY1XPcbRpWaspt7V14p4uQsjvV
DGDqLQddXx7KyMR2n7RYxpkZ94wl7Tr0yxlL2HDbh3IQR2cyQXmc+e9AqBjJ5Ty4NWPNfVVV7sxo
dCaFMMzSg8fb14TnE29tnqNojR6ysC2+dCUUX5ZBSe85so5hwFrGDNRFJaE0M9n+SFRD36zKl5Lz
OGVOnQzBio877KJpZ9nbkWzcqmw+j3JWOMJVl73HKiqa4+rGhkBYmgXOx7TwymGLQGXanQMpKzpF
cuV3q9I6SXZDG4k7+q8ec1Sx5C5wuyJpzmFXqVdTdItHKr7myI8Rv/CoMo5yQQMsQ3pwCBV+p0TK
3K2dBR6nTNXi3u3CscH6lE0FsQEnGQ6mEC4DCreLvrpJPbFtIEIj3ibR0oBZFz7LfqRMeyBTRchn
Fmc5dmRZq4iga5EFfF8Y1IDF4ml/G/iarzMeg/dSFiMEj8LNcGSxXQPmeL0s1TbDLKU3OJBFdujx
pH3CKT6R3ZN5639sjVFfKt3H+Ftw7i00u3me7f1uSt6EidlxVjbK7ykSODHpvVt9DJ0mbffxPFWf
Q8bQLl5hPFlb3lZ73WCCeytk72XsJ0Ii5pHS/H6zZe8oG8znMrc9OeAmcDPACzaI+kPkmWI6MkZG
n3DYGSDflJzr5CwGWwNUaJ3W5f8C3rVlvxBbiZ6mGWP1XdphdnuQaxiO7OiN06Zmmj+PdbvXsprS
twXXqAEXl44CMSJnoaD6QYFnJC+W7dk4NnRNiCkiEokN7yRuBxPswko7jLqnzCtfhkrJ5pQIj9yt
wBinHw0T0XCPfyLNr2M7kVhQZSFJV3amG/vHUvmksfVcVJcjN5j7Orvi/eT05ryQdpV7k3htvTOD
u67LueaLEAqK9ZBP5CIGzu89dm8Rn7sEI+DntJij4ChHV8HicBlA7mbSHDAqctW162u9hH7zINOK
cLM7JuUyMZOVQXdlPHeMX+LcG73T5eit0/0k2VyeXYQEmf2oBa8WrGaL432z1jMr8wTzR/+gNCPu
PbbgMt4WTKnLnY88Fm2cpW+7q7Fp5BvLTbwv8+IJ8TjPoTUcp1PwEKTRtNyvpnbflBWlBGzUlURC
ZqSovV+6nnp1a9cZDitbgiC+k8mxGyWcicWgU7hUt7IT63KcImb+TyQAtNwHeC7MZgmW7DHyJveJ
yfZqNoVcB7k1k8EFyleIQTzI3pAs8Hzom2qM049Vai5htQLj5i5wO5wefectDNRZDQD2QrWd2Omg
Lx+6wFP10dd2eSaZoqD1mKDPr8jZ4HbHIcsLNrH1HUz8pAxhXa+c4xIrTRwTbwpTYtlp1SZwC5R2
OqA/aed+IVbVyFMxi1Acs563Z1vlVa+Pw5rBMjD4Vivs/g1NcRgFFMYL2YX2MKUi8TDLV0SmoJdW
n1SVF4QpgpzEa7CY7LhUXB3bvtFZdmpU0PdXcdm6T6DuScm6PVzlG3cIJiAMcyf9o+9X9r2WUx9t
wlS7X3mOcebLISd+0dSZyu6m2V3IZ6EtF+dk6bsbbPvrs6gMpqCK3yMbgGYEv32KdqtGYkcKq77C
OKs3DhtXk7OttTxkfd+yziov9MoJWKkOL7RPgfTYlB5xGTysjr5rojEAOFtf/K+VM8/sjilg0NMt
uu+TLCpsjKJaWO8dRHB3m6kzwabAks1eiVkSt6+TsDz0Jpuf1nrI/F3Q5M3jXOjoq+pdRswEtkhX
j1gZMP7Zhs8oNp2b7jNkIyiwWIwJNlADfuoaNppucFbVnG9Sm2+WdAXrG5gCPrimm/zz1DWyZVcv
Nt/97A3xcE1dZUA51ZaLHM7C7AZnZscmf6uSfhhKckZuSkK6KKJ6eTbY9Itj6bbpd9uiF26dfMie
RhfTD3tAbN7cjnPXT99ZGLu8B6nLRzorL6q2VVUKBSQrQkaYgn5khwWFTLItwj485XoMu+OAeyLa
kRNs9FZltVs9pAF60qkkChRDE2mp/GwTRe2di1VoPgzVwvglGpr+EI7i4krKa2/HO6xx3i4NLpYp
X3NYX20FPgNi/9TDeYiyN7eecR6wTEzrU6axlF2NSVB+6Ty7jndu1cXdJ69eR/2Iq2nAzI9j4j2p
Btvvg8ZLCYvTvDrncpF5dehqr4m3KtdLtIesF60AKYeqOOeyWJO3vDEJ3lIfX/69LfySLR1C6PC1
8dndfY/eXEyPzINVmuebpdZzubK9pO4oBdRRoYu2ZjpGONDXgXdX+FPu8hY6qsCPt50twvDHVKvi
PROhs7K8xInV0cN+VXE3a9Iaom/H204TJNj0VQbSRRRxzEBHmlVvRpJ8vJ4VV+JZ+drDZtMVeQWA
IwpuuGGVBRfTV+lG2Ei9WJShB6oroi1x5k/uJsXD71z5PFnRhiEfFLoZveWLLCVWeRO2XrrF0gML
wCRUz9th6uRblyqfaEw7Bi1x+FbAcFlrOCFccMtNPM/6bmoGEkpp6s5vVC2rOeRKEdi3a9B/jWEy
PrFXs8TdMvXZQ1ktxNvbKGWdC9ws0peY4uwXTkSwH3OiHKAtsQYHMQtu4trn94pXV8Wv+VI5EwdT
AIk6GRZsyJPvFO++Cebu2M0sI4VPH+jPxvjAFvDGGYASVU3uktBE/q4SKoXD1PvcSgx2pDyhc3Wg
7kDXfnPDaOk2kr24/VZnzfrY1i3koAon4Y+48mIaoGxhKUkcdVhvqxbT5MaJc+73TFcgNJSKLJyi
OdMQFIK5YnG9cHPukFK/Yqhqmu0leQbBUzdNtZ1UH7yN+YXFl6ZwSto8nvS+qArK1IAhMovi2mgG
DkKjof4m3/3/Pv1/Mr36f3Xqn/7P/56aXyGZl7/yu303/CDRwNCik4tsy/3092Y9DKFaxkx3mKhG
v6Mwf+/Vhed8AAfAVZNcsvdUjfTxv2f7oaV9INuI3IxSeJk1gwT4O3bg/m9d+N8wpP818tK/yGD/
bNaBabqX8Se76bkRLubeX4QrT9oxKoaUCApLNcQte+OXFkNbwxqg2bB44EAowmXFeF0X6TaYKTg3
qbeK5drVwSU+2ESchH6aFPYo5haDTGqbBDqQ8QQBIjTT6hy7ogOyEion2Mie3PsG9beKd4PPkYDz
RXn3jY4Fi8FUQsCPyhe+ilvH+kcWFIm/rfvJ/zSWGEp3ge7CajtUyRDtOHjpd7PFnxBJO6JYUfs9
E3n8LWh0++O3z/QvPd7/aQJTjO7yrxWmffU/Ht+q+e1Hq/+oMl3+0t+eXCHjD8g40CUuKuplqsBw
43edKXE+MNTAWcGYAHvFb/CCv1vPgw9B4KM08ZeYcV0ez78/uq7/AasJA2icBEwvnOQvPbi/aKCM
CpjpgopgiOY52LR+k6H+ILnGgTWrb6PwQMb5aYqciNVdrLXyNGcmbUNaHZw0HPdTQs25GXRa+Nt5
lu5H7dYw+7K22kao0R7ipXOB4WHZRA4g/vCldYf1Ooq6Wu2aKDN3mYyZPDhDyGOdkFpvaE6e3RDa
aUr0Bo8fgcsNhbb7EGogfDpxy+sOBfWEa4IdaKFnIpJLFIux7ttd3cbxNyxEBVHh3E67Zp1ZEkIh
rfdTPhbtNmcc+KJyQa8f0v28NsUAr6hUkXOjcKn6O2Il4oESdHyo3Tr8wXrcHjCRVR6z1KFPncOk
c17Ncva4+iaiUcADbdWefNaU19uUnwPh62KoPRXGJW/X1x7vIUba/otuY/uRfooCFJvS1xyLs8RY
WAEKr4KgLbblGiYv3ZLBO6sxtqdV7ewq4v5fmeGmSHfMT/nvgeiLErhSg+x+iKayahP6K/nYsgtC
Gka3rvejysa7ikkAPzqoXddQyOybsnTOSzcfm2U8N2US7Wwk350sHJ8yr/aLzThgAJ6tXZGrjFcU
Wzwk9Q0J3OK26er7wKuKHwSXDUglTcKX/rplLVNMHc20Q1QOwUkFNC3upvatNYPDej5qgxNCWffq
rOOrKXuUqqARJ254QFsdG+fGYdE7FJQvdTCSTR2JGm9Q8G7TUGgM6gj/76kvw2Mp0GX6wn0uXX07
OKNzo9PJ3406Cb7OWn0tQQiw15ETCi0sG65jQcYBhCIU3J5p3tTH+RFL1jleBtzcdTPeELG8WaPp
lrWhlp1HtKbbWtKa2SguT4jAuMhrwWK5tHeim7IRMfihfHiycV1+D8cs34TrUufHsGO6xQMk5Yu1
rg9crECH7dYnq9oMwq3qTqM/0qPVjQSj6nsd+Z5xMPtMj4wxChWGB10Vj3Ocs/lIgvar+ceJHKt9
7Tfv0UI3L4w377NBiJ+hOzjYoKY33bCV15nG18Ujc4SsuL1klVFJ5umjYmjQFrTjnpq+Eqnj2uCn
BkDhf+sj1gcGKvKwjyfiEA8xGDS02k0aSnEqCI9fZT69lksm9MBVo3dLGp8M2MIhLfnzbHZ9Kvvk
5+DysMvWA9vU6nskqXLXdm6/aQeeU+GKzO41mYRPdmSp7bYGI0DPXAmx7wImxktJeq7l6n7V8Evg
oi+Ltw3WrjmWERiaoPIeWqdst50s2h2SRQ65zVnuxsDUh6qOPq92qIgxGv+bhwmPpYcuATINZIEH
KNWkSFdZdjS4RYK9Hn8hEqR7r6eQt6kktUbmAmowDgy1ETLcjX7VbN2eHD3jnHlrpfDOmSY/UhLt
I2kxBbj1veQTU37GNn3r7vUaJNtc6GSzBtlwaFO3zbZLGYmUvntIQEHF7kchu5UDyLHz3qSVRNSu
+vQpSGoR7pidy+zWWeRwIEXA5e7n/rCb1vgTmdSG7iBOx3sTqv6MYXx4WTM/fTSoPMF9S42w790A
oILIv5WBZTkWIW3a7sXcVyQkH1t+pgKtJWABaI5Yucvc1T3ZYWgfsy5Jn8Y5tqegHJOj1OOwK4O4
PEunG3YFp8YhipN8W69GfFoQsknlmtoeoAlB812tC9N+bZLjbAtzNxOCQfDD7gRQy4BcQB0+hosh
1dhF4bBhtpueSU6aezAhCMCFbuef4XR5w8zQ0a8F3BkJUeX3KZFdeZ+S03jRBGV4g7EZPDZ9PLgf
qxjt9d+MaH9znv2zLLtcbviZgpj60HHY7/SrMTjSbFDI0iA8TNMKEKRX52UdbrKFFJGZkVW7lHxh
e1/1A2MKLz8WlRNchQUOR9Pvp6iE5ZfWJ4b7/8ZI8udy8ffvi6AR+5GYMMW/TukBCCbJiP2DxBOj
VdM1nytVg3UO3WmTEZvwx3/nCfyNL/Xrr4IiGDaWh/ubwdefx0l0OfkaAkY4zOiCIEdoX6Np74zl
uc69c5ThDyqb8kSeKtvnFyZLVxKHKfVT0/YvZdPnu0ja4f4PxdLvdfQfke2/1cW/fld4MJiykcyj
CPnlu/ILpsHAX/iAcJ1tjYAYXi2fbbsAAsnRymbXPpFC5gBsvvu8l/Tc7BjIlHgqc7AiPumctMVg
0OID7JI22QVhTTs4yie/Yj2SHab3um1hPwzF+fIe/fV69qmt+d+v6ck/rSn476Uxj/856wsIDPzr
kvh/NRR9f5q58sf/Vgx7AdNTzNISPyMXaxDxb/5WC7vA1mK87th/6ckkPds/Rq4i+MBknuQlSQJM
ly6F6j9qYeHKD8zmgbNd9hdc/tVfauOiP7sdpEPyhLLaw9npY2Ahj/Hnl6RVzki/GHP9eaNz1JVN
6gos5JRP1VH6lXPPuCt8XIeLzloYO14ZAupi6/XJ+oN4VAwWU8n6rWcPSUwVWZpXbdVyt4az+Drm
zC133qKWF13EfbAdxmKBOR8peV1Nl22/QYJyT8umxfeZHfUXUgb2y81E8qnYXkA5CTGftYLYUk7J
YxGayzWF4GW2MmjXeT+TjvCP6SKz5IVoYBNvLDL7UxuWjj4EBDjfM9A8UEOyGuqrW01LQj1e5Z/X
lRQoMlrOVwAMUTzFDKbibSLCsN21zOAoRVISertZOwYidFiyNCj0PWDKsuvBQeUNNMtgga1y7hYY
MPthoMrZ9FkbJohbZlmyG1Fq2CJOQ3u7W1bZkepehFewqrbzi+b9D4/cf3Gw/Hl4zgeJGT/iR2dO
Dx2OLQN//iCXrrPeGkVAcZv4rnTi5SVNTdL9m/vl18clkUlMsIVbERgcpj0e2j/aVVgUPU6z594t
c+n7O9EGfX3S7TSo05zZPP83h2X0C6pMutxhl8aPmBLGRxpGVJA/fr0GPTlN8+kbaoiudr1fVq84
u+q3PEmG9mRz0apzwma4fh8PEdQAL4IKgFfA6mWvTN5dt5khTYvXZPlSkPFljsKH1g8/mTNLt33N
sgujoqvc7N6UE97tMRulwyyJ2NU1guuIOWZAQdywl4tnLzOJ9jd+D84ITq4xZ18b6LrAbgAgMTDo
bhIXlM69D4zgBWpM7oNTGH0otEEs99ZmgbvFRmOS3YRdoN5kTE3lU0pQmDiFDny4sbH1GWbIi2YB
q8VSb4+6Y4uDv6znOI/mbie62ncPIW7BH06NELnybJXbUEv6lmYllXwaMA2cJquZxfd5KOQxDKvw
5yhVeF7CblG7hYA0fsOSCXtCzTUYWuKdR5CyA3TeQnVotgUT/jsdX0i/2nrmcjva+huLKyxEiJ7B
LjDgSMy7wO9MfEycOrw3DRXiOY9yyGu+5VdAC1CW38YMi9MBATGXW+vFpbOLQzeFsQcAqCep7Htv
LqFtEtlljb88EnShm0EJQorVWjbeJ5oPilJZqXjh19FOt4NfDyG50XomAjkv6ZkQWUb+pcKpfg0L
RXpbmwTTi/ITyLmrjrsGzZ7v8xx0viXPy9v/kQ0CFeu3tZieLhvIQEtngBsOSNT+i2WoIQmFTwLe
TSGjca/qIQZfH9Tq8lPJEuwHA/3xPArJrwJ7oHmk7vKoXSk0CIBPI6LVCtwPwB0lLZPoGZPwtkfH
Yo6j1yw++00ZfyRDXF8Qc74RVwqtSu0yPHbdseijS+MPEisnO907zX5yC3LQIMdcAFJz/3PJ1vKn
CuREogLqiuJttBGrCjNdX2lPTOEWaEUHnrg26BpOGH+USQ4EwmoHJcyGt15BiXSG1Ve4B+kTlrW9
YQA1rDZ88aU1z/gaugs8bdyD71h+GtwkLzm/RW8XEwjutozm8hYaJBOJTWXrCXQzaROMJt6s7yNZ
rkTgK0uIdWnWgkUaE1aD3Yiz8G50bfA94nf8QuOUhdeyS6jNPe2CnSB6P4ujzbSCCNxPYwjGOuPT
qLxcxhBUWoze2muWx9UZauC8PvP+TVCu+YQCwjaO1JkwD1Zyhf85LrG8GlEa3ysOGAr1tlncXT+G
+pleCAZ443v6yVWloXxfmIItfjRcsbJLZEeQqzpkDlNXP/kUy3iXrhnA9oQJVLeX69wGux6b9wPh
e79gR3zH7hXmX2IAHlgZC6Q6HzWT6FZ+k95U3cDdNe71ZDv5bhDI7hYn634q23Yanq4fgu/UVSV4
tzSJ8Gqp4LUjkpXP8L30DdQ28z6B3yOxK+r0tavnvgDvrnJI6C6GTy6+xXtMgqH7tHYrf4yX6BKk
npJ83a15F99lTslUs8oWHR+qEdn0IJFWvjdZ0L34sHdw48V2ZHAL0jHZWenjcQhnQAK0jXV+GnyG
egdMBsknEqkOdOg4B++IdWDi210DpwdG5PTPKddjiQ0gSH9GNgQDHnm+d8E+VM66DapZfhw9v5XT
98Y0zEVEj6t7k/K48meWoZYfGfS1D85gupxV8KbXpwStaPIvdLSgPfotI1N7nXr2Yn+ZxosvygnF
fO4nN8SXhAlB7EKPnmDD8RDHCNBJfF1WK+FPAujdg7d2S7P1OQbmHUjT/M7G4dJto1ZkINvzLN53
SJRfy8yp5Qm0WPMzj5jVHqJMrc+aJGTE5EsQm2WyliMADSA0fRybza7NCk/qYzOAy0nWGdsjU0UY
rbjaV/eIexbgOwYB2ADKpxbYpapsM0SIHA/VpKTzeRlG9ydZa/kjrEN+q+OasbYl9MQrrRt8lwDY
03uRIV7Csar66byUzHwxRPRwBXsJ9GvrySkE1d+q6b255CB3CNtTe5B1gJEhgAPIZ5XCit9XAZbk
jcxzWIezTS08OtMjf7kV+aPNDCdrZfqVcPrnq22esAeJ77h7gi+JHcc7ZnnxyyUB/r1J07SHETF0
VD2+lYDuPYbou2pwMSG7xNfZppQ5rG0gwNAMSJlp8VLEAq0iSrIwxz46MzhgcgbaD89H2O9zdOJv
Kqo9bFneulDCrcAPe+GMdynHLw6haqTGChStFDSbNvycgbh5HHne9TZdw/JBlx7nflc56R36TrXs
EshTKCK5Ee5OMfH70mUz84BJoGTt8FpYtQvqrj6HhrdrwyQ/AL9YNOX9UmDcpp5I2nCbl2q8dy21
JF4Yt/qOhtVpuGe+897PU/Nazln6Q5ZOBS+9yOSrnCc+fLcRTnQxTGWweuI2+lGpcKCKREcLNn4y
Nt6epEP0ZHUVvY0Yar7UIy8d7IQRscopYWUdQgdH4MbLLPN7Rr+Ov8mJ3KndjH3stcYh/cpONstG
IVUmsbD473tTXRMm7JZ2g0sJg1XIsPq9dteLCykYvFvDW/a1xZH3PYwXwJGK+xYSXQQVYFfUfl/u
6gpyxsdOxpXmTl+Uvh9gheKgsiO2PgBSON4sXrBg6SdsFrNqyq3pZzb90bWW1T4pJRBYtLW4wQl0
Ua3SEG4GMKPcupCOiNcfYTCK8TqxQ9f9pgQFNMS5mD8Z1SRwLeG1PIbCT73bRQymP2lhR57IhtCb
pttobRqY7QzmD/Wmi3TofmtSmBeoh162wh1KKC8pzKJ+bcLpWPaFB+Z0wocaXDh/eAxfypyS8tyH
XU1E0Qwyg8vVZEu4HKZmpl3Y1KW2+TcQZCo4rVnlm23bpil7QjqCAWxxr70YvxAlTlrfi2hdkIwE
ZQQYBVARrL3BsVCyYLWmamV/R1Tlnrhf7WThwkyJSLOtcQarfng6rMShRjiK70uNFeMHa/b4ecBa
Qw3dVysn45UjZwemlHvhjU5bS4rf2xIObvNDl3oaPkRv+CnCXK60Mrg11/g4xFOfPw+I/OjnRS+L
6bNde9s+46SqPXYOlQ4zkKJmrd6mZBzB+lfQ4RgakqGAsRNiXvEecuVHXrxx41BHn3JL85Ftc8XM
ROH7i7lFRcN3uzMl0AtYrWnUDs+rHqcEByPTB87HTNh4j40jACyvWtV8bHo9LzdD3MdsMeuELONi
AzHEl1cp7FznbuoDzAm1G/rLQ9fNqffoDZ2MbmqdVRBv/HX+DBOSM81FyYxYiVRT3siFBISbFoH/
siho3JjYhxrxWM8XDyR0ilOT+cvr4HYTS95MMl/30ZqTbYKSR3nia25DuMziSVBbG3Z8wMnd5zBw
XAq80cs+FlGMRr3QXjjbFiPZsXY930fLXbxXZb2OpNIwBe6pV0Fl97K1IQtzQpV4ZxcoCJtIcHhg
CPT55fN8pRFn1IhOzcW0MgmytWmnu36EXrInUjaX+1VTku/yWgTdufDrLN8XCT7NlrAtNijZsAkA
gJr+5IR1bk/rENbQClOH0n51K1RW6fOdtdfFXGcBV3ec8oOIOadNWIAabvsUCW6HDan6tGDn/e4x
NP0B0WTKXoXT568VJJ6HDPhKuYEYiCUo8gdtcIUYcCnODAwkbQMO7JAkKtaIJpnYh6NaDLyRy+2N
d2b4qXkk1MYVJj8Ry7MYELVEQe2cFT4oy761uZpVPD2bwB/ZtoGXBTEWTDL7UnIy5oBSlwfZtgN8
WQPt+KgGn82Fgm4XrwtWtTu3iPHROWR/nhwd1V8s5RJWBW4IscOE6gPNVELxCqnMfrNxITNMiIod
Lej56AjYy/PgygsL+b1P4+whjXKT7orOYh+MdFnTl5F44lIqajwvpc/c6/DXJbX/nl72nzZIvnBF
/rVqtmkZgL01f9LNLn/jd+Es+eDHyGZoYMgMIPjQSX8XzhJiDJzcRKFjcqfoA/8Uztz4Q4w+QYYv
cC4C+CVX9w//Q/SBlK/jMJoOCIzJ8C+NkclX/SJpR6hP0EQC5tkRoQXP/1VxkWPm6JERVKitmVkO
pofym1BlfBnzuIuzDSJI2Ls4BeRxJ1anvXDPw0FO9wsWqXwX9mJ1d62bFRXUKlYo3PCm48CFVZil
bH8keE7b6VXTR6qCMjk741BJcErzMD7HBiDElW919pJPrhlOEa6z9CZZsuoN9ClG9AY6GTBiYptv
vo8JY6OS6T41MngDunIZAA3law739hAtrProS1V+CeaGNiRM628EZin7Dc0F139xS2ecv6aG4yN2
Rwfvb+K/iCasvkKFbfYBrv17XeXNlrgjDBnHUHwFlyXnvi7UPa1SmtNHJRQ1ayTYxSYjRqQO0sJm
mkTw5Jmuv9M1/f4OXFf2AGpcXtfwyo42suaW3UpwS23B7iPQhlwjavZvKS6HeSt7E/0ADvElIX20
RWlDG1+0ez8AEG838YJltA1sAzq5oE8Ipt4c6XDqeTv2qXt2wgnDVBe18m6I05z1eQ5STlw9hV2j
rhplsqck6zD9iV5mJz9aLnuccvmczw5/T9dDsQ9l+q5l96XWJfl7NB38YMV0HmAvbJcVlK6vkvBK
UC0eEYfK58hfDmJpd6oNaCV9aEyHluzGTkVNyKxtIjXS5Xht/VrsrD8Mz+XYu3cqdW/ytnwGT13S
FEid7DyTZ9zkOr2mrqRgb9O5/qFnaHoCDffk+jXrLwXG7JtoEWC2vUi327hguY3ie+NSdKPubhhm
cx4Y+m4MTGJM612irqaUrS5UMOIxiWa1TYaLcTYoWMjTRO0xUazl6hUeSMyLIWN8jx1qki20F1ci
R3bC1xtuMT9Y3HD4WE1JSCfu3KvBX2PyFf5No9nqEJXJ+jHpo9uwb/xrB6P4pqhW9q4N2juOFayy
1Fu6p6YAJ5+2Y/HDBpbBxzpM9RXE/Plo/BUPeKD6z7DunU+26RmKJlJ9H4aaBWLgXY5N0zIAbZzi
to9cHkABooRf233uy+FqoG5jzGj7Mwnf/KBr0KUEVCkQmPSiqRQgyxYuLvIP2IlLr+NDgLC+kR6u
uSJcp31EVpl3iogpLCD3Uy8WEHxFBp0wX589gKObgIODTqBV68XpcJ5IcVxbxINd47lfFz8orsba
zz6lRbJguwwwKLZdVO6WqjN3sjFq7yMs7Bwxh9sqcY7WOvUd7GSWvEEgvYFlmtwNWWNvG9JSW1pU
Vp7lDm0ORuDgR5sF/haFZLkacOFe9zgWD248vLpwvFmQRaJ7jdfm4tDE5uBHnzPiteY6yxJ2Ci1J
ASjN8NGfM4f5LYGHtbti4/YT5TVI+kQhIVAlmNfRQjuy+bqv156PXOVp9VUar9pimmE5oW6g8AYG
WpklXcViy//L3ZlsN46kWfpV6vQeeWCYsegNSXASqVlyyTc4kkvCPJkBMABP3x9j6A73yqroWPSm
c5WRnuGUSNCG/9773YLpzCVCQLyI25Te1PJCmU1qxjuGlPkhll5HH2pSUtSKzRjPl0Mvl1GsBdGp
Y4NZ2cTdZY3FOyFG/7abOUghOmew7Wd4YwqIz/NU5cu889POjLcJbN/CvLCS94auYZGs+sLQw7sS
RTruyJ8mE2e2ZLqCbRaLTRLW1+GgGfR2iSv2MCubN+qCk3WJn2Xd5Y53JvhI4QWqKU6GNOvEPXEE
shtcpDgtRDjfxYlYC6uPZStHwb3jg7yDQk+kRiQlSDQtMA1T4Wg3w3m6zGobs91zej9wU7gxFpol
oVrney4wxKY4nhW0yXJbPXYEYTxe42RmYxTGuNUuh0IHkqvvbPPetNZMAfZmmV7jeInJk5UPvd1P
yBgL7ZMUNlENxZ/ulDC3gCL552ZfkhwI/PmHkz2YGO5R11+7ReBNN7dCjrtmtM6BJbd1vjB9pTix
IjaeB1ctNYeVU16NlX0F+XHXIBnFi9wRvjrMecsZrb4OpLXyZb5uR2q4EpsY73LDsT2q9bAOQ1rV
5pEyDkwIomdYxeC5RZhRR/SXjpM4p8fCiO/tfGJxsPYFGxHn5ZMmBWI4821P5GBiwPrIAhfSliou
Hc8eqOJcW5fmjLqYGIsM3nxnV5rSsAFYtFWldx2xITSj+qazCfQk+UNRFThU5E4aACu7yrSAbpcO
Vc0uRX0WwYNjVmhxJySbbWoUiqqO2HsitCPDqBDFk+/7KbN5zSLo21hgFm8mec1iupUaur5LZjbq
qZbBxOu7kduHXxYJsx2pHXO91OJUO8mP1mNJ8RpSBmMK5nDkdngIJ/0eT3l/jlNTEeOQ9qGg8eDG
m5p60/m2BKnbHKcgrNdTSmIOaYjbf07t4szw0NOdRYmZ0owUqQdr0j3uiJvGB40/9ERJCqDbaClJ
S1+130WoZ3yT+/EjXpqzIGbnB8XwvtT2RjbhTWUv1j6mc5svU/PgmjE3csr2OLyQcaEeDL853dSl
V5DKstesoVsO11DZjWusWQsVEiDj81LfjeyLoVsjedcsJuWUfMtxQG2m0T8OMzG9WN1RXnHC0cQi
OZb74IKwCqRZfdPVb0Uco973XVGDHp/9N42P8Ei0oN7FPZxnjKFTtrUv4wWNLec1xZPdeiziiiqM
IaLUhaMQiQ+uhK118ip8ZG6XFS/EBo1X7S9ndhJYyQNXKtT10PnEK3/0atM69N1A35kN7Lx2sbNC
5/kej1RdJuYgIlebhMcGv6x31BG/iilx1xAzHjQ8LKIOrH6org4KxIhs00iVkNNpqltyOvSiUmuR
22xMWbt8i0OkexSum4KsSzu6aKeLYg20idZI+zTqJT+WSsL3p24ty7aB2Q0MINU2nTpK05V95y6V
dV3l9qkCRLTCFESrYY4/J7SML9Vq5wxH634xi/vBBZ1CdQHPb3vVl97WGBoa8MLiixQ2NOzF8DYx
vQurJFt2OfzGfTHSwJNyTKUdciY3hwdx1Xfm/KSyC+q85CDWYuxd9cJ+DUT15eJ523ZVHuzntr3y
/DZc66r75pE3WCdjw/Q+B8k6xJXc4uynSXZ0uG1ug1S25zaeyuNSTiB9F/1oWRyhCMS8xYGYVsh2
y6Hgwkac91IMKu5TFdzkuUvtHXz5+SRTX90q35fbok9FxIkYyTA2vF0RFM1HYjFio92OMa4w+1Cv
PTKOb66q5WoMSmaqWVIpe1Ub8yXr1981vGNU7DqdiUnNfLZQU1duQP4mX6zlMBsj/zzobjH2oggr
UhGJU+wxScJcHxq/jQAlgGMqu5GUR8kIat1VFb69Oe08JKS6se+YFJffHSPhBa0luIFXKs+9y2yq
01N8nXjTctu3kFb3Vd0tmvZWrz4rZqHfzUlTt8yZ91D45sBuNI0H5gs8aBdQPScDqm4Rz5FJkBPP
oIJtiLttt+Xg7R8nP3/Jq55SV0ssYqdGR1wpkTgvagZcmpelt8p6Wp+mrALQmma3S4qSx2T0faIC
e18QBq1viUqa7YYwWDA+iykw8h38e59F2/D0cZFSTTtzzJtr4FHz1SCEwXhfTLM5JpTR1nRQ51Oz
iI/JXdSeTot0OoteMCetmuA+drJK70Mqdyo0UKDETAX4wpANFW8jjqbn0o7xhpHBck8tzSVY/Jyx
ZxiDbVZ+gK30vJUuDD78mUBdGaGJ5vbRHKrMOzd07dVXrNXS2LGMA8g3MmQI1BKEOLx1Tn9JvfTM
k1fmbMb9TnogZ7cWM3aXYYTXhd/qiVH7fUm+WtP8I7GTTQqg094BoFUojO0WDfKN9LwumjA2+sdl
yFrrpSBr5exbL8iMtXRjOoAGDHXfp6kN1Mqv4PZvipEQzwF/8mLdjs7Ss7gSG8am5MBQ5o62ePkQ
LXizWr6wCfOkmBaOd8eMq8fOwlN6IB48jg/dWDEx5aLJNu13XqFP9UzSBVYZMBvID0qOb5Ry1WQ5
4sHJ7tIqrNqjnRLEOiySwNd+zEqxovsgm47FWLTDFQS3LAI5zO8F1wYJkXYYpnp9spG1wUWGLqjP
uR6Tg92L4h1UU7hhHjbexUbvHoK59m7TKmBmNizZls/HgFNCPDEecdzS6EuUOJiM9BYraPmYJcGm
hI3LY3kIXGPBf7p4q9xQ5qbwjae6NG4usS2rEN4hthXtvEhzdq6aG7aNlowKt1kgFC95GbSRN3Rd
RIiXZSocsISK7n7Ish6IfRNeF3oECdAEb7FSwd7xxud6sml6NXy5Aaksbq24Sx9i/OElbU0r2EBP
y5A2URX36yLGv1glJM8GfYvPZYP/QpA8N65EQdQuN+xHZYl1TuXLSqjyWXtAc2cKQyKqggQVp87d
3Nivkvgut4R4DVSUzp+22VlF/9k3Ht2Z87PW4bWe82/xMDt09wxYrimHeOajfu279DalJmxjGN1b
2dw2fXFw6/4HMNw9FT2nZancPT0/rx7VeQEWxqqnMDulBt7TYpW03SHvcOvCGHi2avO+U+Y2HcXN
EJLC76v6GIf6k4wxnrQEqqNlqAcmmkyzzeo2cfR9sXRn0V3aqkl/rpE+z3CQryg2u+0ng95vs/8K
cZW7XXEs4mk+2TY5sGbkMN9MuG7w2iXdeEebxMscBt+5neu9XcQHr7Pptve4IfE19Mx2d9kE62xf
dV85RUSeF9+WAVuZbUf4N7YsvheLqPe97JerdKDP9pK0R8tytkac7xauG0kZvPcz74c7HwLLfp0x
xtajzl7nVFF8q7PDvMSvZZD/cHCRXAmz/s7848DglSBc1W+qGbsvstTzlFgmZNxxN5j+mxGn5Ybx
M02rdB5tR1NftP4GfYK4ClVrfuuMjBat5a13eByzOufnHlH/6sE5DBNSXgfVYfDw5DeKH9m6qDuq
fhUmLviZi+sqCMoPmRnbpk9NuAPA5C1x6ec1aSEzGE+KnEAdmIlVBVcRGsa99vOnunDvFLV1nevK
uwzlmdAv73JAd3OYHYDq7IMF3YD/HT+9j8mlfGgNte+JvLZ+vUO+fICadm1OyXVeTM9Tp+Oncqii
MsP5bi3XNlB02xw3RM+P6WgeSAjvskXufUgTUnYY9JEUJ7+M0MnrnWnpq7GP9zKej8HQc7cvnkjn
rr2gjISTHOqwfrACqsZiXR4pld6I0clOwFSPfSt2JlNZWxlPMYjyNXa0z8lRToT9xN6ZTn+M5zpK
MC7bc6z26cwXnH2+WwHTwkFcuCu++OtylrfBYgQ3o9fdMEc5MLJ5yVX2AW9mtbBF478u4uvMdoaT
qUGMsIu/ynS2r8LWqveknjYyZcXIx1rQuTLrDWaR8BZRql2Nec0c2VRexD2KiJ+grpmMFKHOiTB4
3FeA0xOLcQEtwJLtV/Y4hpAGb9CyH4j+RyCJ8QKrc0Cvslu420WH4f2Q0LtUG7QKAapYT6JjzhHu
qpFOMqY8x6V1jsJP0PIAoRe9sWfAY66a0oosx33oF55bp12ztyWbzuiuli5wtvgiqh1jj7vYHo4M
t7iFM6HcwxDhZmgw1h73bl3Vu870t5Ym8NI37vvipC/KCI9+0YLQDPiiZOiGTlFf2xibpRkeOvIq
3Id6XA7+0b+IHVXIoaY95EEYJUG5dybTOBvyWjbdqdIdHcwzd7qLpAnSeFOAWq+d+KPOupVJlyge
ooDTRL/JY5QdmbS0GibfVGPzxKqdYsvG0U4xGyZxOtYRj6hjyjd+zzm+8m3jTIj6Po7DbUlV0tzf
E749yC54Mq2F0Ed1b/GGO6E8DBa3tZozuuBIahU4wsk2mgu97n5jh6jersPdfNFbruBUGxbdGySo
KJmTR6m5imd40LciMdDFDORMZXZ7gOmfdWXsF7F84QdY40DKLhESuubN+PICF0vZND5m/nhOBD+6
Impul959Sgx1FeRBBEKGmaBJo1Pmdx9jV6Pq6+8YgeiJiLe9oK2qXL7JtnwVITJujM4uW4/BTN2g
X+vbILGjmk7wue7OmjOHDzqqbZznaSFkS27iW14VN6OAgDKoKwI/11Q++We3Yu1wY4YYssDA7sdJ
5M3u6yydm8KV1/VsTSsBGJAVnx552YsDB4ln4AxbKBOXKnqqza3D5FW7eMiIRccJKf9Yn4B2IHN5
jHoho6AHD1SOwYTsqwRZnb8GttV0zpcLerbOHgKzIurrhBuyp1ulsdeLzKzWhe0ee1rrt8JKbJxQ
1VspqmTljmo1TMMQHCgpZ7QqnFdn4kDZtYnelkD8V4T3JZcteuYomeBtSet0zXjvfeAj2GSh9nfa
U3vOg6/FpahApDLCRxEDMqkJHqvwrsrLpzoeQv0Sco3iKAvUFcMDpjAMOXirqqyJPbAUfseHuQ+q
hGjQA4T9qkQExWA2D8bazySa4HDRw7c4Z6x2A1tXLlv6MON7lQazvc3QbJsrJ0cv3ZXolRTGY3Dk
88A5HzmUQTySMk4raplKI0WBdP2vRfgjWycrrOLKpeOPxo/1CDG4d7+yuvfvm2XU950ZEGwgWjzx
Pef05K9IUrFGJKUzMOFsjUVF8EHbV20noli3gHAablJBzU5X6eI681q0hXC0njg5h84ay5VK19ac
zi+T39L9iDJhlFu/GlJu9YBKUn7GIHuypouYqaBgkn2yte+t6RxcYiptKSeFF5FTVrwiwyW7XZ0u
vjrkYeOJFR+7PUVDoQYG+jWQsWluqu9W7vR3GrXwRkxFAuJfcOb93cf6j3KZ/5+KbgE61X+tut1+
yuGvuU26w/+U3AwPDBiUbWBewKgvktv/zhwbAeFhINUw08Fy8QeXUOWfoWPzXyYOcdKZxI1JA4Mf
5A//VN2wq0P1NLEMh2DqQ9CQ/yS8+bPJmTQpcQ7PuUDvoYUC6MMX/1c7cIrN00hknkTdb4PuhnyR
hwPgb7IqPxMI/3iVi/ee/iTH5lf6+VUk5CIm5EmC/t7eG3mwa8PsLZ38s9OkrFXFeGvYf1Tbk4r4
93nqn8XE318TzKrrkwrx0DV/MVbXQQtxIiU8zVXLjUwjNmhDGeKTq5a3aUQ34V5p/SMz9++vGVwI
lsCd+Y/9y2tqduO54QS/aQG5C/AlzJiShTsGovlfnrF/Y07/d+9ocCFzQ6qkttxDlv3r5ya4qfhJ
gCJPy5B+bmiK2diAXq51wrFrZvS+t7GZbmkMKw///Sv/bFjnd+T1OP1Y4J0vEqr5y2cJrRDRjPLc
aESmMjeN04sHLGPk5YqYDOHfvKP/6fnku3PxxeNL8WwS0L/8nhi7ZIJgJiMGwy412GrcVoIR8X//
O/3bV+GVfOLQNiXivxAye5SbSxyO3G85xWfKo/H+plYb/bNXuSBVffQRtHIL8vdv3NW/xKQxt6Fg
ZLHkqlXPt+wJxhbmdP0379ivn8/lVS6NGQG2QpeF55ffpRWpQzkvladDv1DoWwn90FA2eWw7Ee/+
8S9Ew6EjHNOFpQ5T4+eHkFMFIdqK7sd5Dj0a8bhraSyiq3/8KkDZaLH43WPwK/BezlM5BAzfo1YD
xwTd1HP0XZJ//uEEFEuQa7PJR5Cb+/l3KaVqECU7FeHR9laKwS/oQpA8/+x3YWFgrWcJJICB3YDg
/U9fW0pGyHdQ/RR1XYjFOW4nwbzd6Jy/WR4uX4v/k4kDUU7cPyAdZbG3OMSlfkl58CHIEbcYpDh8
v1Fl4mewDLN4TZwgpkCqcOq/CZaIy9/40yuGPAW+Q46KZ9YMf0VNplVTD4T6zSijWZ0hrW1uBmFw
YLfM/Oh47VuCbxizAGPkGb/mlUXf8MnHcv83vzk3+MsT/tcfhbADzwu7o+k6BMQuObC/ro2Kzp3R
hyYYaVCFdFsq6kJXxrj49aHNq7YtLo1dpNedLCeeoAsZVs9xWybBHY2jybyDCZV8zqajyqNVdpM6
d4SPlhfXYq27bdhLq2OokJ2blY17Dl1ea6qsUMrkvYE8n20AH+gEz7DDVb7MdXuLOsrRstatPJkN
IJvVZKfol0x0ikeb71e1Tz3lWztaxodsPeGJwIpaeVYf5dAi8ejTyqaiDjeA2Cit5w8wITTLMwxY
nJdEEDdpV6lXZVdm0jnFvXYNuAmqQIYdcpdyFpOLHe7POiU/D09yma9FsTSFcWVB0glOPjwnd5Nw
DztxjMbXXYY1PWjKNZsnDEWZWmemoiOzduMhyikzusrrWeaEwIriUWd+kK80vcunuLfN9qMOKkxe
ATNajsa/kdLKMZbIc4No1NYtGVtwxe4BdfbkXazI1oP/TfnS4Vxv9QDYDG8i6tGI1A5WrqPc28Ip
PUYv0nCuHHY6brfLUCDku/QXN4ZKkzU2RIsSWe64eCMzC5KmcqDxbmphLVNkqcm/NysfNwuVfPwt
ZjHRQkvQfP4yFhmmEMAyom4j5+0fed9BB7gAMJPIZXLzPRUqvA/s1v5upNrHLZozE15NDqWFAAq0
qXfkAERLfaLQ0x3GW/2qknaina1mZx6c5AXvpXzLTJNC7irTsb2O6QhXOHkn78XJZwx0XYz7eN06
yj95MqSy2zIC4+YCMfxRjK2d7mFImcu2xyNRXkwNiIwwFxD5ZApDqWfCx7ym4bEGTpBCCp8bpCGK
4S4iim9eS6L8z9yLbXdnj14yrmqZXeYheUw+u009G39vG3ebmJ3CRTses2Iz0n28M4rc/w6/oH0x
qtn7RqxqKqvbAE5G0NyFJhCM8xCKZhii3rfqXRZnGsR8yhyJj4w+QdvVRhYVHItw9oZT+OwVQ0un
uaGox2O0Y+VXgdGDU5IYpS9R4WK4iCVBR/CscDuxiQdVE3pJXP/GwZhqX0JdmcH8fraWEzi5XJxH
Qi59/FoEi7xJEiQVPpvE+1issn1se4LxdGj3UMeCUE8GVmeqGXEs0CVet8JnaJwvOcEkH5EvHrFH
p7pB2E/juL1pGgs6QouOQu6D4ql8LfBKPfpDTiUy6bDwEctF6R4meyiuUwl3cR1zTe62ZVl3xdnW
gfNqLCOtJqKfhHlFUeeUrw1JgIPaIsTe9bDQv7LhVu2egcOJT5KTVNAPjh8ftWdh+whTf563rpD0
X2mKzOC8FtJTkGZzNKB1ALdkWQmo0XpLLiZGfMEps/JqDBGrHpsmca7Mta/83zI2CmY29bopTZUM
1OFX0lFWA8QaaqP/0s5EJ+bMIpNH2EDD8Zi62NXHUXbz0aKtkodSG3JaNZZMPpgyd1pGxBGcs0tZ
/XvDVjavaiJxE9ywyf1ktFs92xLoyU4OEMiQgiBvUMn5vIjefi2XqfN3FFZCYp2TCvRAmybTA0hJ
oWF3GOXBpPlL7II552xBSAlfHI0iQMFm33dewfbN73rumvsgLXIQBkhLHXmXCSEURBoGFjpxSiey
AZ49mnaYWacG8izCKo7+eMU7bP5oHIWYMSQVXx5AoSS54sQlQ+hlyvvigoZ/qEaLp2vbmdNxVeFC
6Q7uONj7sfQ55oxV2n0rlZ+ndALralrPrdN8ymwwrpaipE/GnkPx6qIYvmBnQzLIOWG0SHpWWVCW
Svs568fMt9G3qW09BO3o7HiWfSwLYTe9LaZWhBstEjHgQ4ZRXYFDm++Dugi+QuxZDksxp4B1mWYY
wJKxbN9d1oAPgxQiChKAgDuwMy7uI6dgLJWQPclXI3tQRH5IDVEGIPkWbyeNTzFwXbori4ZqMj3a
KfMdOmPXDCLC7BLaG3REjFhI7A2ieGC8jDUITdoYd5ksE2A3eG+qK+S44gbWDT7D3sYECKq8HMoo
TmX3JdLMHuFKJs3Wp3Eb4++Ef/wWaIx7Z7utvgZPW/1gqtTe5mDcihXDEaIvGPLkm65NiTd5yI1H
PS0MTi6VrCjUFo8+0yD7g9CnPx+IQ+GMR9Zo8SDO1exuGd4ypqttE8VPDD3rZUHkicBzn+a346Xb
cl3lg7gzlzal/8oLDVjHgUVMi3eivYcvBwUOKcF11nE9lV9gakPiOKpxarwCyNpqsEemvFz67qx+
pD/WiomrrlLN6G/vOWn7LcimhrgLoB20FKPPnktUEZwdPuyhNZPx+ctR0ka6RD+UJ6dGaNwbXonZ
rV1cO9x4EncSZha/6K4UN5d7Qpt8tWfJlFhMBrQgP53rG6qnyZBUc1XehTbJL9Sp0vbOXWn7Bk4i
skDrqRfjVUVEoudzSeM71Oi0Z60doOPgC0YOw8H6xJpT2Cs29vA61xy9wPqM3meH9LDDvK4+ISyF
knRamc+7BH/lAyzehfbNsk+LM31ixFopsGmAnQDw+y6danlB31na9cy09D62M+fG6abCjZZJsrME
aYleNLJP1Z6wDL5jQn6fvRkN3psu5ahW3DvfPKuxfixm3OwHxm6oF0D0nxtEUCy1aDo3MGlx/PiZ
nX46HOFvOAaY7w4GSjz0/N0pIB0eh00bO4AAlSNu26zvPjnbOYzbE7d/MuKurDFQmOpMWYGSUQ8E
mcqbEQkAldiB0klT7aMB5UkcQoyUp0H6C3Enqj7flyrQ3WawNF8yTJnFIe56egYmv+fgR8odbhHe
+YIzsRgOdTLSvG5acXHPBRNvipe3zgPKu0fSCrvQAmjYLDg+eQZdvSgg+IeJa+AHA1DXkZ3GSnhQ
MsX8l2G0SHEv5zyvfhwEtyXIdgxJovHaaHHC4jEXLj9kIZzyHf8K1eZoiuI2vVgsqNOwY5pvpMam
GuR5BgDInmsTfi4m2b6rgrN0yrnboXvEZeRUKL2PwxJbap1XZjzskYbTLOKjYsbsgDTA41IoC2vY
aOCJy5K2niJnDDG40XiI5JYUVMJsXNS5JXIcY3AjOXj4Qd26wcMR9oBxOXgYASgThMTnxPbbnpG5
F3cV1bMWHuNVE2rsUYtdu6990Js3eCVD2LIaEhFF7JIvAO++8W6abQc2edLV04AcfFf2QlSrqRO1
2pieNd76VYLv0WXsBDSqLpotnopFRjJGjtjiUk6bLYmPhLKjrgDZy71JkFEJx+YcOLRWbGjflD86
SeaQKCa2HA7KM9J/ju0JB54MgYYSv60+OkDVcOjhWX40GaDyddfRa7hqsLy0kfI0WUrPB9VHEAPx
fQvTajA34IoI8NhJ3s5bhr3+Pee5AWMCCY6nkdsB6nug7AOuJ/qQrGTCM1svRf1DqlGe4I2GzSYn
Z1uuXK9JPz091TcjRqkX05bTE+9a9dllbWetkzxe6Mzy0/Z9Uam8T8I49tZxSikUTUF1+L1pGNqt
1CyVSwjeDq+5/Zg9nrSGrm2d5RZucTp855UFaQnIq92biHrInU/jOFePJmbxeRWanf8cV2ivU2xV
HjJH0h3CMWARLuzeLQ+JO3ssm6Xm98hYm87WIE2XKGLhP7RdmgqyTB392sC6ymVtZ3H9XUhHLyBr
JxzKjnQ94kaiDN9L04Q/GJYjoiE4l+mJ79elRtqop6+0HDn6FsTi3jy71MHa5vbGEluMZbbtOp2f
bOlXrJTFRGoXOPX81g46GFfYxIZXZD/54qc40lcYSaB0TPRYr1MQXedaFOaVYVvzowue3VmZbkE8
qO8Buka4NwLSi111tDGgQKB2rOH74JKcY1VL4pOhivKGVJ0N56nVN6nnDd5a+Hl3C5CNDc62IMtG
mDLRYx23+goTGp3QFi59qK5spm9pE8YEF+vF0Stp1+mA0U3ZPwaeBG4jGWiLlU9u7y1LCuPGaMrx
Q6YcAlb9UHOgHaucDwwknRtVfVZxdtNSP8714D+O+eWbWeVG+hVwXX2YxFCmR0jS4MV0oikgUjDH
ss3cN5B9Z3oBafs05voud0yQ337QTMTwEq1ziqyb8EBXeP1eEFuAwOp5ncDv3VABXZgz9GbRQlmH
GxTXM/5xv/7hglIQa/z1FETmXk+kqBqIS6xcdemq8SlzwFebhC8Uj0o4WDUQ2ki6FQhX9gWHDzFr
wyOBPQ4RhEKWKy+osWbZcRz80GVMwq0rEcfXuShNyPqS+IUfz80L0KB0vsrbwAFQHBqDhfc4HOuV
HAUPAjJOjQMSANFTu5TeXd5AUeH3UKDKsfAYry2wuM+ws0kZ+00x3LCjTO2Whbq6STs5vy4qrJ58
u5krOoKn7CuWnWyjccJiYvd98jmME16nol5QjoLEgHwCk7/7mnlLU9B26J7sXx5bprScBy241qxl
3SR7C3QFvdf+PH4HjZN+G0ynzIHWJkzZVR2mWGOC3iPPEIRxtvXIeyQg9EL71NcOUwtKP7mxGSQY
ZzYvO9QXr0ALDSZNKIdLiWlikak9Rhaybxz8P2zuc1R4VcpVrGkEl4JywN6D2WLyN3JW4wNzzhzI
kjDYnjWSu9jYXYslecTKxxf5Uhy/lyh9eutP4PSeCyMh1LN4FRSFRBd+zw0j8D99bjh3IHinT8PA
H70u3d/o6oUgWZ3ViUnglE5zPL5ZhWOzA3sDhkIu+XcYfP6bk6uOmglvEHKlrCD3NiYHf3tNZHws
o8ZOOxzT3GD4sYjMVvidumRuT1mo7LNXtfGTk8e6th970cWe9YRbwFw2ehjDCzFumII0eFx6N5N3
zCBSexPmdZ9HPn/6ze8WrM1FmiTsHLJ7XwoH8yVuJJWcxoxIOXUKZUf4ucz6vdlo8ohTKigYGWdM
HatWNs50dPLWyyLP6wH410mKv6XypxzAA25CNmA6I9bZkuOtzVJ6qrCR+lONtXIyz0Yzd8+EDYn9
We3cPJvT4jzkhF3dde9dvqhUClIyW6QYriuzmU/wzKcv+H7WR5/Tm7Cy6N6qSGxMKL+t4qq/SvO8
LDjPuAN+JaHzEYJHN+CAwgl3C5cQ97hwOHNjErstZ6L7q2QYwhSHpHBepsFwi8jExJLwwDAtXids
NzSayRlrCctAyD4LG6k+JD6mzheRD4F5CpfazaLGqciF9Ar1KiJnzSe1ssDce+j8bYhlbuVYZmZu
mZpolpbSM3KbO2Ec5Kcqr+NRwlyoxuAwmukosRgEVUypAUj9aWbLBmy/AkARfNUlux4hZLsBwAmJ
BOwl5uzHKUuH5jrHFo6RopxKppqmkSicMkvgQjhJNcw1BnlTXm2Wggkg8LDeGe5Aiy/xVTv5aX9K
6TjAh2OW/uBeh+XCQ0kmaPSAlYet0xrPEkKEurP7Fm5noDyvvE5a3Y/xVls0jOyAL4YcCUysUsfW
d9sBEk9dJAFlfnUa4nfwgFpkd626IHYIqPrhdsCKycWyJx6GDtXH6cQGSdzV7KqTaJcRy7rphTHy
PcQp1ZDJHPuQyYalGGhRbQBXMMAQYzJX+IFNPiS5gNQkebPMVCt7GzhLC3x8sOHTr9zCkOk2LP2L
4cMsy09jCtR5rBMFw0cM2nB/pIjPyw4/EafFiRIPMsgau+HazRyfGze/QM2EJuuyuTfJWHA1eGIN
zDHlGIR4+2LXFwP5tLVsWUDR4O3CrT4CPWY+w86ZbjY0iKb6rMCus4owO6vdK1H7YXllWl3eA9VJ
GvSiXPEe/MgwLNrr2hwzYfFAZ1N3moKk048uPQxU2cUNc//boXZMn0GZVbrxuhFQ7QVw9PySJNQG
HQAPbFaqeO4z1tU1NNgL6+DSFPQ0U6bQ7GIbJs1VIelVvJ/yaead8HAdcSMfQCBhQwQNRBXDoCoS
bjGz/01dmyCCMBc7jWdvBs5w9JB3XS/8vU0jDFEFpBVr7WIrtV6qWMb3SDyNbUWTssMy2yWuxF52
mIWijizqR4+8344UY29gZVNZYjMrLmw5xMyQuSX5JXQI1YPtn7XHCgsCqC3lSfvSZiemQQJnCtD8
dFBL5PkVKvT/O6/A+EmsXX7+x/mtVf9BhPvjrQfx/Ssq7+JS+NFg8KHRqge6/YdrYfPWv/30D1HN
hzLfDZ9yvv9UQ9n/yeu+/D//b//wjyawx7n9/J//4wduOVAQ95+UCNQ/2QBCNJn/2jWwG7L6843v
qVJvw3/6935P7BpgmpFyENZ800X7JJ76Z2TXEN6/fIEEa2IO4L/4l57YP7nP1r88ur4Ecn54EaEt
ZLk/zAPC/BfKoA8DD99A4Lv/xDnws77uovcFmBCw4CE30nX2G5bxL2rm1GEsAw0ABQdKw9pTvW1c
KELmLuZfirjKySezlML4GzXwl3bK318XdSu00LhcgTD8s7pTAX/rxja7SZPIEc35f7F3HstxM1na
vpWJ3qMDyIRdzKYcbRW9RHKDECkK3iU8rn4eUP3/TZaqWaFZT3R8HZ8RCZfm5Dnved6O3vcw4+yn
+ks7yt7gwa5rTnKcl5PHD1/oQM390KUF+R/QDDhTUnPfu/RIb0/aV+qqi6S6yOKy6sAH5CBP48ho
libOo8HWnSIczgPaYBb4u/X9kj8rgmNFLr7uhxLX+0ug3OZxM7C/Jffz+SX0Rh3YJCWvCIRCQduB
LdJVnc6hYk8LLBiaejLUivYG46Xn9AclNaOjY2l4KTK7QLrhhYi1Bv6AXZfVkS90YGCYgHAYrxJ/
XWD7n+8th+dEo4W3C0mt9TRuu3TtmJ3KHsahmZmB0tCLi460Zrn6+vvMv/jfdb/fLwXfKYdvBCXC
MfbK0RYZZmg2wRURsHgprLZ4GQrA1dB5onP0bsb3LrOca81DX6rDk/m9qP1Hvcn88f+4ujNLchC4
UKveq7tnnNNsqyZtRk3mW2QPzQtp1nATgLn4q7L7v54TzDq2kTbOmt78AT7MPBnSozRp/g7XDv3B
Nerq1Mha48hFDj2O5bHkYGPr4iO8J/NgPwxwFZE70LflKjWD4YEmRn3dVE3z8PVn+yy++P04LvPY
Ei7VasfckyBxYLcaoDFXrWG391WNtNjx4urs64scehwIPixXQFVsQAef31mbcDAHU3mVY4kD+sgK
szPdrMzbuGjGi68vdeh5oGE5kkdjCd6fm0Xf+4YfJVemmlpKtCEMpYyA+O+8Y3+/Ns+xHZZx6MTw
/z8/Ef1WWFQnES8rme4paweXdYSH29fPslfWf78KGhIhUeBg5Cz3bZV70iQk4sOrAjSZRqMkJo50
ntbeEmSywi8na+56MSH+yYcGZ9M6djOXWE0YzgmOpIM8cj8H3i08ZqYXFunIG/YfmpN3YWWpu6ub
XBEVTfpppyXD+uuH/iye+P3MszqD4ehQ5jH3xBNllkqYYcZOCE4VcQsxmN6e72GavACr/Cu79/dr
2Yg0EAeiVnDMfZ9hpyGo86xh1/tJcOZgT7PSZWAd2y7mlW9vbaJ6wTAxTRu0hrE3+mOgh56eihmi
Js6zGn1ypspwxeAqaHKmIZZiiklXxgjbSfix9WjZk7ZWdHldTq3mn4ko9e8JSOM7EQdQ+ZQOtUZq
cXxrtdA+v379883s36wjGNC0j3AUEXuv32yR4WC4vbOF0q6moitf7MCix3HEYJHuEf1U73Xr9utr
Htg62Df+fc29NYiekKGNG3MXC+5pGfXxQCfaQEkL4taCRK/tL3KOV90Ss4nx0q5t7ebrGzgwsJFQ
CTSimM0Af5rH5Ic1veV0E7Go7GC5D2tagOrtEIbRkcFmHAgbmDauQR8+zRa2Pd/Fh6tQTyUL3ug7
4go6ftqhEO1KhIZJc/3kdY8WwusnrazruxbjsGZJqp3UlyKBtqZnTwtWGUJ7GCNapiVHJrZx6AUw
6VwWZ9y2sUL9fGuTIeLSQ0zPOHZXvirCW6OJ0pcijMV6SlT0rcI7bGXUs60F+/jwONA+vA6jLuLv
PO868gfjV5pRC/n6w+xDz+c4F6Q0buRshEygfWFTN1leX3v6rkXfce6EhYhhJ3fded3V5mlhDdFd
i3bsycbF9ULRpP5d1o0TcKKtOfmlxPCzPhxlf5kn5zQ2lPdf39/B94bm1GPMuHD89kauXba1zjFh
h31ZPif8FBBatz2i3z2wIuJurBMJUFHm4LC3fkBOCCIQqbusNLpkVZHyesj0GKUGLREmNIMhO7Jd
H9p3HAsRI9JkhoNw5/38w0glUQGpwqh3g942F1Q3xbJOYvMZYZW47hU5FtgXYYLPgN4bWzPCJwKl
c3fnT9L4X+w5TEnBtHF1G3noXmBHKZh0oat2KXTu9RS1v3QBC/Drr3jweTEQJ5rDxsdAFP75eYEW
Sp9Kzy5Tsz8t3oR4O+JxR9pE3kaj6tl6QyCHGb0f5B9HWFxLurHDda6UfuTdH9gsYKcz7q1Z34v8
7POtqEY5FFXVrg85K1A3fCqn9q139RfKukt7mk5qRx7boA6M4tlVAOcr10O1+P56PnzuBBJdbRXl
DicKsvslzYI0cVhLOoDJBtO3auYlWIBRXMLV+a7N66Rsb6yxWTdG8RzMMcfX3+Pg/cwLEUPeItrY
X42kW8Fxznce1Nwzhne+8kbLOfLUf14ECLfJvvMeAYDQ+vyitTxQJKCrXUb/4kOEYyPc3ML+6yfx
LLoLGFKuiTOTNW8JH95sYYxpVln9LmtN9Sp7GyixlZRHnmS+089bNhdB2c+Mna3V5g6IjxfJNQ/T
SbvfNTrI3Nnj5syfpjxYxt1spfD1p9k35GBgciiRDtJzHoe1aG98jrYe92aodg6ALFLArhnchIMV
fZP1MFA+H+iuE7hVPtDF3Z4hBRt+jPTenFM/32LfY4H7djrPh0ADbxq4xZgk61pCdFgduc/PMtRZ
C8tm5qDRIz/iccP764Zl+eNM2izigTJdQ6v/tNK9LrqwLBu0l1tbUbZEKYxph93XGv9PX+1pUBdw
VL++lf2BNt8J5wRmGI4JiJz3Bloih9QNqxGTdGdaEoYmq4m8+ZHvsj8GuIhrGLplYAYmyVjtnUdG
l6oVtNVdP/t8Kuyrt7Y+INTL493XT2PMW9rH0fZ+pfncSwSDmdi+vpeivuwbBkA2NOoGukZsYV6g
O+dYrdMJhrECpAHbOVF9eKOAtl3TD6i9NV7lkUOvpvsjdzNPoC/uxtv7zLRhBOhTml1k1vWWTSS/
rkTfXut6v600015TVwofUmph+CVNwMSLbkMDqHHq2AH6vkJoyXjkc+8Hs3vvx9ubIMA0scX11W7q
qQORHDJ++mmd3vS06lHhhgvaGKaFKDPsKb5Wf7uqzVcXtGzMPQiGIEfxeS3AohHpr1XvSBz3S7dq
BH7tVnZkwdk/I7xfhKXGIzKg/WW/LQSRSaXShCGASOS2aGwKJtW4FQpIBuIHAMT5cHnkO89vbf87
09nDcu3MSQR37zunGtAmr6l2oA10lDS9EJcZZPc71yuQEgiDqvpS6EVAeOBGt/GgImPFoRnLdGkU
gAOP3M6hSUBrDFOao7BDWPL5NWN30VhGWnNiCbyLqctI5kUdOntAYdoj6xuNoRw1zjxqGUvQhtmq
jVx9w8Egvy6ysvpx5HbsA2+HuEV6FlES5kR7S0zTZS61iwab4VHTVqIIa7A6tYM/AVFljMLU67dF
NdI2PJAKQlTolPZbGYxNda6VkVcsJ9PtLFC3bXsSR6OEYoHvdnduZlXyduReD31JFmaWRBZDwpy9
lYpdQy+GItt1Tg6LAO0l5vauPrl8r57uHWDPeBAAmKrDClqf3ly3KD/f5NRz8uVLZvaRneLA8uzO
xzKXrzn71ux9SoWUJbC7cmdo1RTRmo+iHL5h2/1vhgx9J67BtkTYsd8zhq1YHotofm4JEEGwmuMi
6MmUoCpBZO0nWYFUowDc09ntVC2nMDGyVYk3xy7yAwiYPqyxv02bMpPpHOHkB3jUnM+kn8ex2ygw
Qq63rd3RuwxyM73pjDB8jqayv/v6ux94zVAWJb1KBCn8tTeBHVhgWFFq22J0hjNcVEGCJJV2ZJk4
MA/IMkpJ8xULK72bnx/HmaGhrXC3pWrNU/xiMHUjXXyTJCVaPeQk6enXD/VHTcJ0cZCh2YUGOdJV
7n58R09wl6m+2+KwjshLlY0JB20GKvRua+aLOpzmTvDJg2/hxR0VXsrD48+885voyLbDurO/CBCT
UW/Ca5TgB4jv3hvm9BTSTV5uZWhOiPb6rsLunDrD46Am79HC/+CB2I5qBMT4Zng1zQ6mK34FTX09
kLqaHQlMlPBx5vvw8Dwnx1jch7J6lnnBlJwIg96U77pWO9P5WKHe0VqAFguvbXi3rbKQA2OaESBP
sJthZ0xlclfFVvVKPcBsKGkbGYiByVUIgKfcBIUEIqdboxzSXpDfJjcdYIlqEbInvja1HuxQk4+v
FmJ7dAoV+P1FH6XO6TBaozwLsoTGoMaG3LypWit7HXEG1JYNydB4Vcisva1NLOLRo3HCoBQu/Haj
O0E7QgsRyU8Hgx3YZZ2h3YJcgcDfIaDB9ZDg5SwB3vJU5mgZV7DNp2JZJAm4QaeT8tmQARQYSrQU
uIIJxFUUSRyUuDii4kJH6Hw+xB4MBo+eBLwUqFYZ6DdCB0FuBfcLswuDJe3EKz2jXPfuWECCa1Tk
Rq9NoufgZwJ2kVWoTPYT0Y9jDocUpTNwbiQ7gDOKBCpF14UQQfipWdSRc2qmRx+tmnuqTFtYW9+1
Q4DZAOQGoJaaN1x7eeeeSL/mj3smBd/TWvrGrzyO9B5HxX5AjYaGcVo0ftBXCxplBoAtZQ+iwKdr
fTfT89lcGxvqRVMYwl3Bgxj4gElazHQu9vEHjLBSwF2mmdyLzlLtyuvqCAcMv8jTld9z8JxxT7C1
ZRPgDtrVfJ3V5AXqRssk26awMZK0EYUYO7NGDo9cqbOzZWYhLlxPdduqU/xApqckrgOMWEUIQFsL
sQpYxqKh/KilbYgG2YuMt1ojl+tP2vBctCKdzqnuj9pJYPrqtbCTetohdsjhqk8oj5ZJ0BR3TRoU
9Wo03dik25/ODgxxDet6bERyG0wVIwi6N1r0tpoJNb43ON6yUB5mF5RCGdWeX0KJkLWL8qO3ZDxs
UEcD18sUKoZFWJJKXXbDOAP5emOEJ+LBigOFrJnyEv1W3K7KIg5+mE3Y6JtA5s5dYY/DvRyFnW1o
kwu7DQUvrC7QMyT3dBO67I86jpE0ZtTddQc44cYoKMwtWrb+bB0NnvgJmAKCk+o8sc6mqLtwLFme
yBQnvbTv6tMigMZ65lv8GkCzmID0kH4fbAc5IRQtFd5jpGFcOvQxAJUPQpAatQGLFexaa58VWt7c
w8OPsKPw8QuJwqiibYRk0bdGd2EiCgB86Rp+MLLiKajqYDUThNrfW+r/QQ/+MWc8/rN6YfGWR5/U
DvMf/y1akP/kVI57FGVQvNE5fbMN/8aM65DEObDNra/wxzm6z/3C/9YskMHkJ/D5EKYgOPn/mgX7
n4KMmPRIPVIlpJ/f/RvVAtnKT5sU2oe5poOT9nwW1gEwzGHCh4SIGBO/A68HsTEkeXvCWuGyTxqS
zPhmYsBv6gEI4bILJ2QwC6MngFkzwIu3XpuA/SR9zc7F2WakzaMGwSxR7LVL/EuRb9YuZKclHsis
OX1eQdippkogdXfdxMDago6NlUA3fE9bmr0LpQJGkvQBIv0ydStwyoOCbtW3LVTOBEcBWtJ6LEWW
es+vPJ1CdKpLhGsVRkXIVYuLwioiztitCtozhwggvI4rDV5O2cRJBpksoMPF0UKXfc/Rw+/0sCUt
2l30g+e0kZJEpaVj5vI0ioYerew2g1HiCjfADiEDN5jjBcC9LkOQaccgg5HT/kJAFN/SVTraa34F
UuC2EjhjBcYQh5tKmtW9SY0V4qKp/Ac/rCMqNzhDGKhuLVTfolb1HfqUUqPrq0FCa5Y1TrhWWfQ/
okrBuAUkriSnBJ1iJt5oKZQgszZ+UdlVlFPdNsBgYYrT6iTU2M/WQ6wFGPlQX3Wv0IbEJiUa3yX8
8a243dSc+F+8RDiYT9CegMYqGcmtamVbfmsqmRUnQ2vouCGaHbu8xVa8wwsldpcBLhPWSjM7bUKU
6uJO5KSjP66FqmtxItyZcS01zomwWHznGT1kv0UT3751ei7SCwRZVXMFzRPh6oBmseUzUDk68ypE
jKdtl8Eq5UCBNhCLJ6SaVOFHAKct3X4ro6VAdJLDqviFPGwQJwNv9BEQZWPBIAuzZ2ALOO4RTcbI
3xD2OcMDTrp0H9UxThgnjWgQN0wR1eFNEtU+Imwim3rR0JB3bQ2Oj3tM4cVPDPaa3rME0zHckrre
YoVt5HMxls6PmBO+dTJMsro2DaNDFdrYyPRizwXhCf0X+FAFAjSjn7WzLzm5lelKr7ugWaQiSRXb
Nr3PUK6TwlnW2jumuXWkf2W1VvNa10F6pwe+jm1vETv87i58sOK+vWs7WXikR5IAo4osAbyUDoP7
M6bU8j3uIfouhQIsv/DLMXzRjVbbYU7j60sPdHaykF03iKXXGfljNwn5iD0NUM+00lxkseUgTzGH
9n8B9A8vzC4NfubVKG4b8Cw/mo7s+wKWsf/SaLn8FdHr9CTarjqvI2U+0BmRP+mS0+upjLuAngTa
bsdNYVUiXisvH851u9agWgMNxoDPRJjorprOSRmYTMgeLXwRPWFVNEJ8oE6FhZASYMtdLLGKRdF1
eKNofUbbr0NVhSN8HfOjruYiyg7sqqXsaEQljlQeLGgnSHH6k5Z0aPQw0utI5XTW9RDuw1Vp2HRi
hm73KN2oeYB7FdyF7JLZqgoV3VC+O7Zv9vu3Rthc74KMcgqfN2fsGM1ZFpbqRcVWk63EYKoXLa54
KBXFEA6dWnYeIitNwziwdqw3XLMafPZUwQwPS9jm2NxHxnODjPaigQ+W4AtlEpWEbuA73HCAODUx
LHb73mnb+0hvgGrbGpHgZT6okC4OImFvZeD/rJasWUQbJhKl8cptBomvNGYJih0dcj793h3eoBGJ
PVMC5S2Sq1q3o3bhpBBXN31Yq5d3KsJCs8raxMYPDiyarCDbetgj2JfAw6lhm6XCUwCJVHwbVV6B
AeRodOUJbTNaeyarieUxw6dcruOxQkq6bNMCqQHKy65aAZV1CW0EFH8/MOyHjBgUD58uNuzqwZ0A
X8/F9fBMi2YSK62oyKHLyHURRfujMr6XmjDGV5poxZOslF6u0bKr9tQzzeLaK0pk2omb1bALGg3a
eEIf5RVRHOFPAl1mtmhHc0fLhajkgk7d5kcQ6CJfT1aFNaff+zi2s4GHOtzApHyIOBQ/B37sfxMp
wEeGOpPFpyHsV++M4Y49N4LRCjfauBRhZ/1O1/5fjPQPFJZfBUm/JZ6ftJ3zD/xL2+kg7SQrTbxj
zgkJ1yVT8DtO0gzrn0CZaEqGFCLwVyH19+8wyUbqgxaUGAoBoCBV9C9pp/NPeFFzUWT2Y0FLhezo
/4lbr3+nMdHF/kcx25859vk3Uf8iL0PtAm3K5ygpboagZUUBONirH0OKpHvJ8O3e4mbCAVOPMvPa
MmrMiBNFN+C6zpyuuADLGb9YbpuNZ0lTU67/8Pr+dZP/lbfZdQFfrf7vf3yO3CiovKcX5swKxeg5
lPx8TxnQZp3S63Yax/IuSzXrqewxPVrZpp88e5i8PHhwwh8tq+UA9fWlD2Y2vDkKlbppWPulurQX
mLk58ZbWFm2DqYF1CdkRPxAR6dfNaIQvf385QbCr0+NPsm7fpBevEcnZOqbfMGV/DEELvMZVlD/7
blGtOidzfn59vT9qN7zZj9djxH2MicnR2KrletAywjWGeyXgWLIE+N+G66+vNEfXn7Lo85WQuVio
twSFyb0UEXZdNOtOyVbD93gbawl+seHYXX19kUMDRcxCkbn2Zjn7F9FqUiB2HW0xxSxORhblX6qK
1OUY1+kZYVT10lZ2v1IQKo483R+Vl/npwO2QAXcMizrI5/dYJxNRaxBuAySquJjlpiR90ge37mS5
t/nQdgBnseHLADbjUlJUf4dK+j1DhGfMQ9S0mCd7M8RzFCAXnesnhb4uVdSfkE9Rfz8XKFvPck2U
h1gLzW//wwEqsdwmbopwS9LIem11UhuGPsU3AwWlrShVc/31x/xDGsG0R0yIANHmcmSl964nBjfB
qTvYUlJBYTOU2mMRiei60KV/4wptePLGrD4ZbUndr0103BKZNvOZKT/GFjowTZiO8/8YwvCV9j4v
3pB8fz/YNm1qLAHJm+94EroF8VP6+qEPXAmtJTIMWuwpre9D1lql4YDuO5fIpINHOZAVVN5kU+SK
49Ovr/Q+GfZmJEVmXMHJVnNu35c6ZBUrGQZWlwgQOJfyKp+dMnFfSmSl+KE6gf3N8cO4XLZhlvzA
VtaDcxGX/fPXt3Fg5pjsNzzpLGKiFv95UFG/t/LSJgChAYne5RqPizJszS22cSV9atO0RYOUfcMe
MzvLUrM+or85sL5TISZBzb6C1Mucv8eHMZ1NIQ4K7xYmiXsqkNdsEsyxV3Eyqo1v5MHZ10976KVz
NkTJgMp0btRg8/94vRbaDxuvuET9VLmk6WhqWraOV5iLpHLax76TA+YLLu7QgCRPNT+X3xUoqMXX
t3HopX+8i71UCAu977TYd6ihKa/EOAY7L4ZOpMXCvtGtWr/JQR2djIVXnjTSC4+MvANbAVIRyjGo
nlhFxN5WYOdJGPUYlzZDNp0njbBOIW+L6MgzHphJdAEaBoU7+mRYGT+/6aZXvl6WxqXm683atzrc
sMIMT250kMfUlYcuhQRmVm8KdBDe/Lo/DCInmEjMd8YlLSGgfbpwdKg0hGGz0WTnOgsfJfj23UAq
EqNY5WadXFqxVukkhqzq3umLYmeZldwNaQ9SRpCYGo+8jHmp3JvrCI4EGjgUbdRn9oadm9ehZloD
jYBqvOwV/G8j99JrEfX2CdbIw+3kqODNh+R9bMDPv/nzlTGbgGQq6VZib3xXpn54N6Awta7S7AsN
E/ErP43iVRCZeH51dk3JPsX4wRlNKhUOTgZ5NN5wD9lZjrBi49iKbrhSd/sjUcKBSWigx+A7UaaT
hJR7G4skz1dQlL3oVJFu/DFpt0EWeXdRVgpOb2FwCxeFM5kxdquJLulN1Frdt69n4IHNzTDem6iI
ZyVNK3tfJA5BymDfAUMgqrcFJYFLEfg+XhNKWynLyW9pWzRPhjgW5wNNNNjeyvwab6NqeeRG/hy8
729ilomhQLTNvdkIMEF2Rmte+Ljw/QSbXK4Cazgzktxetd2YAnBBbnMSNIocSKVHv0rpy0dTeS3Q
ZzmdhTQ7LfLOVDu3H81jM+vA6AGm/35SIjtMU9HnmWVEIiO3LC8sEQUa2R5Sc+044jLaDu0WmrWv
T+maICunptf565EVdxm0fnGB1V1YLQrZjccED/OGtDegZ2yvM+MvEe/vq7sCs8FFbdQvZBu1/kI6
WXk9RbValQ2xx2xyeDt6tVrS5vkjFHM5ywWE4HfFeBOqIDwqoJw/z5+3894liNQPbcPnN1T2dYwh
nbwIxgTeluPbxkINQH1we2nWU9GU96Y5FrcD0vKVWeY7eLvmXy8uBssejYcYibICmnvTqSUn4tSY
Teld42yiKG0WrtHqyYo8a/LUjrY6o23tCbyVeWQj+UPWbnpcedY/O8S+83n188NHuYkvuGNAJSRD
R9KIrD5Nv5SsUv0mVZ7xbAyuevOykAU50SP/bPDSM4xrzYXg9QDq9poja8ufC61FEOHNwnEEJub+
0pLm2uDDIriIimL6oSuDoTqNQQGsPSBlLhsbzIhDiHdqQ9dafT2V/9xX57bIeTXhVdAAujcUgBTC
+/IA6xllfNsAtTjJScq+fH2RP/T62IFxzqDTjjWU974fMVlRU4pqCi8mZyx24Jc6zCCwFexUF/F8
OOiR7ndO4tSPAAMNGGhZJfaJTigH0C1yeioaE6kvmMljINcDr56tRkcUhsktGZG9wZBC8rQVN8bb
EadDYWS7zPSijT9gjOjmFALGws+XTNojS/n8Wj/PQHpViF8ZiXSt0AL4eRAmDV2V6PvPsYRyKaEU
rmqWZd/hjwdHoIxWIOYDBlwfDMdOfe/Huv1Lu3OEQwzPBrv/yA2VNnMawgvlWMWlrDR9kfURiofY
+AbVFnNW26iowQ43QVfZF32vrI2ljfVG4zgBX0cl16rKEChafnPnmNWVZ+TTzWRYaptVXQdbI3hV
envf9rg+jbEfQ06svKVStba2+ccjscKfsTjiUUmj0hwtELDtRaWIz1PWVOdcVPP8SJVyV1S+cPyw
yNKupZiCm6/H8p8TZr6gy5DhAEIv896XY7hkYjJtfLy8YB20boUJAADKry9y4KmYlXPdUbfmE87e
RfQIB2wtts4zTAuuOwdk1qLKg3g5GgZGJv0UandfX/DPDZ16O4o8mwk6r8fzf/8QceVJr2hoUefN
WEUrrx46DLsNzOksallfX+m3SOvjACRHRcg79+0AlLd0uTfnqhwJW5zaawHspNlg9YkjTo2hxnc9
t0ekzhEFIlBe2fRdUKKQC3wTlFg7vezyM7v27a3oDUJesLWS7q4Ef0Rc2VRIUhpn3DW2k/GV0c/8
MCpe9knqUHM7Q3xZ/GyLKQM6odfV3WiKZFqabelT7QR8961HIXrZycZ7renFCVeOEZY/jMGEItKg
EOrXphta/br33fRVle3MD/LDlo5l24h3JZ+r5czb1N5GtAJUgxoya+2ZkxZAFE7T1wbd2mVmVP3s
YSkVONOi1gFjIH1AKVSmyTXEVhhEdinbVya/+lXBvMSvyQE7FhVghxcteMRfNaS0ZhXK0X4rHDrq
OKHqv6DpiBs8EhHMUJNx+mWA2uwlb4wUqgyWhmD/SF/9iAt4ZsiBdP+ZkvQImzNPKZj6vR5f5ImZ
3LRpihMsbU3aPUkAEZ74aQqCMo7yeriYYrPol4p2jAhGzpD1i8CHxjJg9cTLK1CLNGVbnMW0+M3E
F+1Ncfh5AAMU+guwImA0q5KSydqhNc44Ac+AmQsubt9F2+bdyjOavtpQrIGxWZk+iiAhYw8jniaG
OyRsha9m1vrWLxnq6lzvUvtRYRzXryQbpbvAM4sfKVCumYhMRlilRhOUcJxd2V8UmjlFq5Zsb71s
9LSbliCGkUjBQ8SZ2YJzvAjz2ZmqztkKV7V0+9O6zmS2aGCKaQi0ooxKemX5V7htwu2jByyqsPGM
xLXpZ1p4ouIOFFKsaP8zxhE7YFtEgFSQ8XE/lY6Sae3TllgsQ6R9wwaHRtdZRdJGFdTWYU5xOnFf
LeSW5jLHTAQMiYyGbuGlefeNyaAhxNItdEiepeoGIzhzxJxJZk+EVQi8WH/8l9YK5w+Tz/Y4WQRX
sBWO+sbSOAzLYBzkfZYb4SNdQYNaJ/Ugf2LcTE7aCivzVqVAA1Z+U+Cch+UdwBEG5zTnq3Icr1s0
bHe9bmpPbki3Gn4hIfWt0k77C2QIqXVCvdjXIT51VXIadBDtzqPQo/EI1Cryca1uARf6jYMbiu4k
4yusIlopqizNBZ68QFujPkm1RemgxgP0E0TeKigmgMOGFkI/A3Bntpi1RAXokhhfYUDYBcajfTHM
bl0KhcPSVxnhUgbtMFuWQOjTZZplbbuq0FfmfIbCSwEjJd2LHXeOvkBkHD47EDMbPpdM9Y2nuuDS
7PXpxBtsMHCFBSIYU1BsmoM8SK9KQkKsVsDj24vADc1LmXpQHPvcAlCHu4I8HdSIrST6pMhdT6NG
H4s+5OqiKBOksQUfuVujqPZfTBtWHypijGJWAZ2A1qqvMq05FUXZPIFljJsrpwn6W2sQ6P0rP+oa
TMyTOCAt4Prf8jLBCpVCeYX0q9dLvPpwa0xwUmspoapKEkClkwstPCpdPVvh1d0mxFp6IRGxgWdZ
s2F6r+VIEnWdTr7rrL3SydzLZCzpKYGQi1IlTg1C/gnh3sL0S/clqMwZ00tq/HVyElqC9cq9l7GJ
uA8igMICK0m07MTwJwEXsbK7egnDGYNvoy3rO9uO0NinijTBojHcWJIsgz63TnF2Jawt5zAb/Fz7
ELW03S/BEcEXypKYuKQ18nE3Zdr0IN2axSfoRHYaxMXkcqrrtV9QmK0RYC3yt4VtDdpNjITWX9gj
gfYyHll+F/Txd9sWsyTkIWVR3Niyhg7rDF7/HcF4/2QJJba8KUss7NCNH/gA3S0laP2OLmZNLl1U
IiONdKjyMDIszHjt2rFHbVwONV2F8FtziK6Rc+dxpnWwNaOWsKxlLC5taU1PXksAtmi8lLZwKuKI
1RLLmKBLq1IPVkXUVza4NnfKkPOxsyyhAcifuJxGWyT7dKqMPGF5ig1jeCdMWX6vo0m8dCgeXwdM
gOy1jazlgUZwFqJYed802+x3AahOxLFZTgNiTql75o4HU7SIMgjwSyidVrlpol6/AVVbwn1O4YYv
PAeNEa342HQtogDt3IKwXLsuXOSKi6ZJ+9PIk/F3YXbGGwlZjAAppoGD0gf7tvBZ0NAuTQ7VNSLt
yxSWB4drharkhOC+dBc46LJXAqLxA7qJ9OpXrxMjYn0WArTshdHG69JN7XYVNXWSLToGJQS7ViXF
eY1+5ZGmWttadxEqiTOdfNBjFXtJt2Jetc3ZCJNAXcAd0O5HbFfXWtVKjJ0QhCIwmbzYW4g8Tx8S
AzfdRQih7UrXKshoLRiEbBEPeoOCMnPcdpm5Gc5WZjsal4QupO1jbSjVsh/x5lxa2K1aC0rsWLCb
AxIvPAllvrQK9t3lCCkY2Y6ivn5WDkl+PsWEEwYL3lWEcKd/s+yuPTXYcdpF/lt5+67CBXSMIhc0
jXulzAKdLg39LOkyASBvalmCHfuYo+qt3hW+SWx3Twmmh2f9uwK4kjLPl8MsDM5p3MPddpYLu1TL
RsCoA56b7ruiWL2ri+EvtLecudEcD+/643KWItfvqmT4DF297X+rlVPPPs3fNcwo1zHyIo8Ommvy
g10z2eVr/6587mYRtDnLofFuCzoSKrNKuqYdUy3QWpIDgiSLkhrD3YoFx4vvpI3QOnvXXGdE7WwK
71psbIDRZU+zRFvnTDKd+77Ta99xiRmSE/1d0e33JRIzHHpQeveWr5lbg/WHyBDgc31NV3CHnlVD
cYEXo+djbD8worpljbJOrpMSd/aFKBiaixnMhsS5JXu+Dr2p/WYXPpFFB+WUVBpFqXVqW+qxrozY
XwWOE8Qb5djh90hX9k8bv8p8mXcEP4thiMRPs3X6G4ysFexDkaKgNS1l33S+Y7ACZkEyYwgypMQS
6iSblEs0vbDosyK/M42lvugc0LJIo6T1GGpReDkGtns3TcF4N5J4vQfVaFpnWl567KIMeGcBS7eM
1khcOjR0YYeBtB6jCqNDQ37HlWF8s1TflIiJpHU/1OFw72FPhxccTAnM0YUP7tzRS/8qpHrTbzx0
Zf5tZamgZ1kCq0KcZcH96eVUR4sA67JumTuQvDdzeL3ViBVKXAAwsUNXrbobpx/D50yrmlXjTSZW
9RauK3DlwhMietaUvscDd2FKXew0r++mjV95SAwT/s2zKAo1rMJBd4d1zPK7tdquuwcNkmGNChyn
PK36ERdHqwANog9RfhLDS8cM0IfciBwlRIVpFqb/hkN7dlviWLsuzbzC7S9wE4zX+4l9Ejd2s1/W
kZbZS5wTqgm+q1N6mylrtHBjpr1hrIWeJBOBbuv9go1Tukuox1mCETLGu4vRyxpj62FgFGxKD5+A
Ze42JoqGdspxe5586y5Pu/ShDPmpTcKWD41dq5unLoRLvgA1WGX/w9557EaubGv6VS56zgN6M+wk
0yuV8qYmRKlUonfBIIPBp79f7nsP0N1AD3reow1U7ZLSkMG1fnsOKbtYYyELbcWAo953SYsAwWVL
UwAc850kVAqPX4y7tNJHo8randQS4GfuHb6TWocd+nTpBh+dUQAKGP5KYO7QeIxpWDTGrTcDR29N
P83eexoVLtDH6y+MrdWbK1vnFKI1F3GPPv8paiiMjrt5nPb+UgU3R986MP7oWe99YNP04Mzjy0yw
+94xREM5Q3XLqCOTiv4DRi/nsvDhPE4BCdCHvvDCO563bs6GYgaM2PkoJ2ahcm5QTEFudE/9KuaX
1s1Mn4BSIvqTUFXyCyXm/KnrVj81XFR10kaESZLBTHAKxZOt9A8cr1RLkIlgVvFNvnmGhkkxbwA3
8+3rHp9CubjLt6gllwMdRsuFJKt+3fbjOH862ZxR72ll9veis4orenH6XT/om/jPkemzob2O+NBR
V/cw0vVPsJZ4C6KAfpTO9uZ8axRWSeqx1bXeqSiXRSVGrxd1EEEVWqxXw4i5axCRiOn1pi+USO4B
MDFapI/Ed0EqRma13yDGMPUdVqaJK4p6y2qXtulKKnWdkm49lNlfIC1yQnj2+jKppbF8+KKc3H2g
zPSntmb76FGxCvLFefR5IyXuc2y/xZFvQW0539tsm9v28hYJbu2xHptrmNW4rgTVgOrOCY36Oc3Y
gA/BgEQucaLZv6wVhTwxs9+o4nnQLkvJlH0RIGBmsdsj3k2iHEHHZnQzb4wjvGVxqFpCWn27MR4o
Z1hJvszYahKWHPVD3IYx7YS2jDpGEKJIrm+j4LPlTy5aDeMTzQrWQ53y0WwIs2+IjvfT6GOcOCR2
/SgDazPjryNM0sdiEBOGZnygVyJ3KR8gvHfKMZufKmiNl6EMSz67KSioFkdTzk/yavorLPJBCMn3
MnJYHKdGHx2UzGrbRqlp3hmN1548AUO7E97ExNx0hcYwxFR6m/lcxuyRRo35InpUpVu/I40sllMe
/XIpOxgJM0/7iseK0V3JycV7KIawUJsS99T9yhlvbJapYKfsFkN/SuEMzs0sHnY71ZXhi8B6LHZW
bmev/8Ao/18o9z9ubtD/u5kg/ttK8bv+j//5I4o/v9v/ePrbT1918ed/Vc7dfsJ/Cefs4F9Ag7ZJ
zAC5VBb//bduznL/BVh4a6ejxA1Y2uHf/Fs3Z/0LORtmZKwFqGQCE/Ttv3Vz9r/IEsJMfnMkEEAG
Vvb/opu7OYH/NxwYwRExWeRG3bycVDt6/v9BOE+IsAcp6j27JV40djpvdIyD7LnwDKb5gyvMX/6I
Fcbso+mXu3LXDcqX1x4j8futk/RKW2/JWkEW9i5LreitcosvZ6BWIaEXfEz8ufD3MFJW0vwzvhTC
9P4GTqlPHtts8s9PXIZiSYyp/tJUEyV65JrdCNKe3vOFsG9ajSkWNqeenH2vl3eD51RPLrDwnW/p
qiTslFBiozTKeB1Eee361UfKn+u3ZS4D7qTx20XzRrCyZ+fH0SuDQ8+AQllu7sQF6dGJqZd2G6V1
e6kJ3R/TWl5zltpr4U3fZSkDshuaWw2vYx/L3jQPTj1+E21ivBdtI6+dbALiuYPunQdIcJ97Wbuf
cmM+NroI7ifZjz+FUXzN4DTH2780FD/RpI3uxZjU90A99nnuo/qOvf5W+c4vXxbD+xmMIjgUBV3N
4Vp+BRkf4ErzylWE6+oQCMzbyNvAP/Q5n9M/rzLUqrqa9hBQGt9/k3n/FVQ88bLewSo8TmPSccwf
WgSZCdkH3g8hSd17NLEmxbmtJIl2jXnwxry6esywRxt7ZHIL/L1lKf/wrS7DxsICcjQNJgz0z5a1
r7V7qwTnYy6bHL+2nNWu4GS7J4AnOEj6uq6aANjtNOjqyp4M4tJxxd2vvs07MXj5XtCbZ2hHnrNE
6998enlNTFpeL9vW4h9srCEAZEtz+7uZ+Jmqgsll2Qac3vzz5QGxgP3QOIJZa/wmENk/rEsDltBr
0LoyqL/Ae/mNjvqmyu4LFsCO7cHrjrePtWXJRMbMW25JbCb5u/laAYKZofilQZ/5P2GoxQ9FMMXR
6fhCap0Hh9IZvx0ab+9dr9L32hAu46TNpxjO9/Txqgcs2zzaRkXkujO+man5YNUpqqt56OxjEBZG
hrNtqJ/FIINtSU3X1SiGiuCgtNgHswIJDCcrfKPJQVBTKcyrJ3XIaOGEdw2arm3mo+EiMlR1Oyhf
Oh+4be9RcU9bs1/Ssw/mfanaqEkC+gk+i2pRse8uxZGQ0Zw1EgF+HkhU1XhTs++1Ed6hDdolTXgi
pocAQ8e3Y4KbbqTuensjJsmzLBVe4nQrLlLo4jjsQvm3VGR/kE6SkeBOjHTsCqPeBGE4XqnR+grB
hxlg8ehsmpU+g8Ct/MfBVM57P4XqqXSDboubGjytdnT+G2eEPq8ri3RYe9YhM7V60llQ3nPVT+8i
N6xtu7jDHFfTMCfdgON19K3+FKzK3FkUlW38sRvBHdAobTtbMfPrIX2KiFPm0pLRw2RSEzaUlRf7
5mBfKoqdia9eBN4bm3a9aqbnujDNWHNskFYv5i7OZDQfctPE5Zm2t5BiZyU2XZX+vfQn52q2qXqm
Jg0nUUjpxeoF2anuGwLtjXDxL2qqnK+GX7ujE9I7Tk33Zwr88cniqFTUVC/eqW48UPo2uvcLx0ha
TCYxRocXZC4OUH/Vii1NUc7WSfuBV9iKHX1o9IbAJTL72O7RsPOUtIJGnWbDfetgnB5y5MT3pd8V
r+ilxMluDfdrHHs3A4oiCcLwzdzaNIOsSNazqV6JstA5Wr31ejMlvBOO7b1P9Is7q+duVvjYl6Bo
u61vSAoAHWNAW9LoQ7Eq0GDVUhnrtmP65tkG8GQl9QEQlwQCP58OognBR9PGWzeK3r5YlX11llZp
XHwY/yc6S6KYdXIeYpAYd+P5yhrwBBnrrp/WgmSBsKi/+z4lcrkDNjGWg5PTqKn9lQyzsYgOEyOx
GYfc+xSdG2W6MxdJAVIu/HcWb/toSWyrSizk9y95sKWXhBQefyQfka7ECIS2vOa6aHchAdivKE9p
t1ks75R3ZvZAM5sR56nEu+u5y+fiBMUZAIKWunGKtnQVmhtvQQu1VHbNBIybcxIzUxptY8EmC7Lf
K3PqxhN5sylsFlRzNT6qlbyvzSI6TFru0hFtBO7GsgRJAghoH6d28RNREAIu2pbWQQVetB2aJdp6
U37I3J7bO5Xzn9mdLqIMoU8k75el/oztyIU0q+ejCfZ46NN6kdyiXncGhna2YtLiUhGV0NGvTh0I
xRuOdQaeAbSykZdxrNtcUJY3POVmnx8YSlRMC6eOdZSqozBn/13MZrM1VKj+4BwKmQH6l3Fui6Po
+uZ1JN/+DYdAeNbErt5uCeceRRIG2x6j2Ela7eBt/MyXBdlBBr6wYtQHbzXoorOK9g6f4Hogn3Te
2nZaJ7AbbUKOYwBBZ9X3aQssH0Ic7BteyNaIQs5WE2W5i1LpKObgNK6Dc/LnNLoixpHbZWD56m9P
Kp535ZFVvXyktOGJEHN9n3kqOhdyrb7xFuNmStliKbl6SZua89myVdxTv/Q3s3RLs0K0sAPeygrh
nnZiWruHph6fm0wz9Xd+GuyaKlV/HZE1EdVGKLZjDvzxgF/ZPoctsYsmVXGwbEYfnHx+IaDGDGHd
V+Z3iaD2PELqvdn+8gm/Tc+jnqE7UndqdxFpS4/16HdgMhxqfjfAWKQrMnCv6J5ANFx2LAs4x+6L
9Cq74XFxTWtv9/kFYdvwWAQdgHMK9wEvYgPgwp9TfvswGUubFEiDn1s1Ngkot9qneXPFXfpWkTTx
ADk3J1Ap9SbFrBbngD4uD1x3dZoL96qOs4GLeAxdxLZijOknba6BGB6Idr/VUNovedkmfrN+McHq
JKWWYNdF3i8SXrhMZehse2FSBCgKGLJaR7Al9bNTBDivCe/fArmZpwa0c8N8Y8RmJMe3VOXBmZOm
3VrKsXZUVBYbaIj5a2Vt+1VhtMNhFxbiunrWcjRoTbiOLch54C7RE+Uq0R7onoiBKF9/WJhPQpnz
s+WN6XWwC+PeIzRy6w4ALHPm6KQZeM75KnT25UCfrofLE27EEKRcAuXlytG7EvH2rleT+8cpyJpE
eauHLRkwtETI8dXn4XZpSup+wAks4+jak+43bWfYpOIp4vLCxh8SogoIQ14a/4+2lnrXMvjGXjDm
2zHy+0TTI7mfSJvZEVqw7JxukbsQUWZsTpgY52o55ZEna4Jene7kePKSr8qJ6TbD5Yra6lSWbbPv
uuZS06u1GYQv9+QLwKkYnBMhfYGvjmzeS2GrLUmWA22YrnH0G9nvPXgf7Om62YKGu3FJtix+TA9O
w1CPC/7HHeWExYaHwxJbGdFcxsARl1HEfujo1NmtELvxDHqEeEVwo+UEiM0DlOXgqukQWpIydV0W
e8MdzG9NJOK+HCmpM0dHg4d6YJ7FtCKcq9cHuo1+txXYbeY3DaSq+DVGYIkIw8rHlXll70SLe9dp
l2l4Du97L78aGBpiyknYjsfWfIZkukofU2VrZzcSTNMxQxCRoJPRnrdzZIx/IvpGPkkJlX/SXFP9
089cXZ25Wse2VaG1M8F6OMcrw7nIKjWKDWamkE6teVLnKOzEMXBr54E7tj9aq+tdwl44OPsJA/0w
g5ti1sy7+5T4kjSGFF5eZtqTf9OaSec60QOHaOVImUYMQFY3l5emVus5DJs13Yi+8BMKxNduM83W
8OS5on1sIsP4tJycelqEyuleOePcbXmqBFXs2rR0z9lgPE3coiA/lKN+eV2VHpgJxzcvNQGn/XHV
uPxG95V+AO9aRL7cEaA77JFMlFAxJcjBpqQ36EFFvXkIDLOmrKmVw+OcR1RtOX66lJC883Rcm6D/
cqAtvnlQrEevmGc7kUQfPPizve5lx5WXW+G0rwcVvKkFaMPLaSvdmHNnXbIIZXybRuVDQQEPJUPz
SHNSETrlhbCOi0VRB9jkuJ7yBgqcdSdwNkFJae7CqvRkWDKxJIOVP7lA333zuyp78l7B3s7h0hZb
2kxEDOePRmCmvVFn3scyFlB1hvXa4HQDVqZeij/aZo3JzNhpDmme03dTWrnbxWA7aVYKgcmy+C17
+igGAXuSiXy+A0us77AO/8bvi00cV+9umZnGM4NhPeWi/Z6lW8VZMz8Fa7+nUYsdRppvWgcitlV1
yiZfbeepwZiaD8YNBIddn73LUuIBcu1VfVW+qO7rXLs/WNOtR5VlxV1k09Q8tQFDmS6y7QIodWD8
eQxa/UtbpaCVZs4uC/drQgmY2mpFiTri5uzUDtKgT8O1k2KiQKShIM1kKU1E5nb73sjX+15M1UEH
s/WWeqDGhFr4EE8Y2j1b3s2V/ubspEyszcNDg1SuEzlob9TsaiN6g/l+oYbsuZGkpkl/rGLysF5a
gFQTQA+NrXpdoLYAwUsXA1y+niktCR4AFdtXg1aGDVDb2zrNn8ht2ofJC3L2QCuNbW6FS9+XPM2n
76L3um3VWF9L09XAXRHMG8WiG0iRKVZNWe9KZ6XAweiau5L3duyYd3fDWj4DMRyDnCoUt1LVB8Qd
ptdlvYIgOMlSiC9dmF/tbZYqDOdFLDwlo7RKKibbUwn5BTBa/cLcUsbS8mgSNX4W6uSWtbt25vLZ
KdLx/EU9NB4xIW0w0imd+sbJl2G6W+lGqR2rT8gE4u231MtNlvEO58sBY6x3aoKbqGbKEztzKLfR
WNlwrv28pcCxo/mTaVKavXdCmQFg4fb1PszKe8ZSkGcT8qEkp3FrAu9uez/rj/QHF3EupzsH2PvP
0gWaxrLJnCn9IsiRguwZkmRZXihYDs8h1mUsiNGYzKGXbXGXnwbTZtuPnD8mT66TqsON7Zmwd90F
s4dHR2U770tm4RgY6EfLYDoq7dDlTPkcPTSrvUtTyM1las+lTxufOz+vwqWxIbIvRRGdYU5/lDf9
cTJ/R9nwyQ68mRSL5lJIL7qjQAbtKc9NkJz7PEr35NokhlOeS8o3Y1raGrpjQDRpS3lra+NsROUr
UQ3q4vbaeOpRs8SW3f34VbmbhP0NXX3MIkrJK2RasfSqe2KeVJJPUKn6poSQlvU+mNF7wXxLOM5w
mKnh6Ssec+FEl2kXjqcbYT7WUMEF5uXnmYdkxQUB7mxQ3Ux/uYCU2WeL+lBmm6CSg2JmLcx8hean
zFit8fKlbnAlaZS4PaRbG6dsJiB22rtCWy0xIK5kpV9/uMBX/o2Gr+yoI2mWtz7zmkeiQKa9EbUn
6g56AID61bSyPT7SctsUbsJj+82Q0V0/1cvJNqe/4HMwUr3+rLFqGJt8dF5wgb43jrE+9qX52Y1w
Fsi/Pshte+w862/jNu9DFH0pnf2Ubng3U4OeORPbePST1RYFv8zddm3bUPkk/yxu/rRO8nfeDeqs
VqLfcqRiO78ejxlF3x+9QfkXVorqKlHcMSua6V3QdOXWM/D+11leMWiOdVLhY9wYYogOPPHg/cdG
7906T5A8bsxbeEDtGfu5b060Be1F554a+pkoGPcPQ7Z+tytyIl4O9v1hPZfp8MmH+Szb/ADgft9S
57zN63k3OTWP1elYZIJy2dwAEahEfajXnLbrtvOv7WTENXsaNZjWM8UVGTjTvDMLOrKQB/S7roji
LOifKmbzzHdiME/Wpjp4kHW676LmRNPYURRIpNkqNpFqiEvzxWnJqcxF7mZo0pXoAfztlw4PEfOm
41B7wKb0NZDohZAl7lJlIzSYg/7AHP9orAaccrPnpzz5a3m1ycDYrqt376JYlYtQsQ7r9zIbn2b6
7grMAp7JIB0NU0IlOC1/md7ovKBZuQLNGN38seG5tSkq/Ua40Mms06tLH2KaOea+rvI5jqroSMBK
itxxOvh+n7040GAxco1PPx3P7MMDdaONG/tU2x96jrI9mmSsLWPA1ZvnQMJdj4KQzJPgtxA2O3hV
QlwERkjtI9XRT2M/vwISWvuxNqxTntVmTPGXu6/QvdOz3Jbj22q0ghSmvAPAiFpi2mlDI+Yl4FTM
DbliibXD49SZcjejsQVwGILEhgRfqBwNODRtzzr5lYz+1jbNaWngMQTQx/olO2rmqInsTm6E/oZJ
tf3WlVu/3yK0jqhLipMMQIbBCBYKPRFLts+ByPM/cK/WJxCbe6jbyX5AxD++ihHuqRSrsbFlabKW
y/RUIyQ7ZZ2bTNH4z0vq3phMgpi+R2LfB9a9kUE10Z38u0JMnbltvR0JjnzAmiwOMseWh3AKIB2n
DobKyG+gEcGgV5lbYke847y1ArFeq7VPL9p2qTuoo/whH9iU3d6KPqoJnU9h+qRczPnwFsx5+zJS
+vAbS8Wwh/6Ru/wWXkX2rI2sQRnkxRm8etIiCqLpJrR6Tl+On6XI0wRdBNJPYdOvMM52vYtc1jDS
qWhRhte7Y1sHcBgFMTnccG0ENwc1T3UkxvgiwQuZPgd2HyWRGqw4aJbhMHpDvZvzwDsMZeM+hnr9
q6lwvfCW0mPZjfOO7jImDTNj4bUyszi2hZInnijjuUXUt++CySZfRDjWh1+SF8jSgTKdhy+9pEAE
yrCBSZyseqJXTj/nZJoeA+qOvqdJBk+5N344nmePSTAZF3RITtIWjPGkQhJp29qP1ELmcTvpDuY7
4+YeQDQEL+h3WoT6ufdGc9dLJHRAXcueMYZSVXCDMyXhOm7tRhzcQRjxJEMGV7QWZ5EZ9eswjOzD
Fid23/r5Xd7V5t3E8++O+gU3cYkwP2WVPpZRCXIzeeMxbPvpWCEYj73INdBElL8UMUQb7RfPK7U5
G4JPr7I2s7veJFVJhu1L4RIgO0dQw3lIE/Fmkg1xQjULw840PUl5kMo2nlu2x7qJigTxX3Un/I5q
USXrQ9DQbnnLw2o2Td6iEzL77s9azRPGI6r18m4y6Je/fbGiLcUpE9MMr8LnwJV5Ez5YFzX2axy5
6jlrHISYpTnwNF/STakb79gGTZkUUdltIbbrZIKt3GD5UAi/pn+sThlUdm39Xig34qkrym12O1Vs
6feXZeG3slSq2Aozymj5MKCqJ7kvIlucQofHTbZ43rXW88vUa/0kHWQzXWYuR7LjZqblriTzKH2U
2guJRiHUudHVehpQbyZl1DXbslBsocQF7ZGFq20J2oZnl7bmtcyLJ65c+d3WFoysj4ypLuFMIGwQ
ydrC2gX19JxO/fwsScTbrpA31Nir9r2KSkyB/hKcppJvA8iahIlA9IkIUBXMjj3swVqgTXzDu7cG
ECaRlsOjURn+JV28dMfruXQjTb1L5TsX2hubOzusfrmEQe+kduvjlM7DvjcDABR2rsarK07HyD1x
/9oPs6Wm61y1AQniErraUxWhQXm987Lpc/L7MVaVH96lrdseCmpq94VevmYSMJJO14IYOswJZzh/
kxzcav7OyhEtQ9Os1knPClGwi9K5M8VwgYoqdwyoOzCu7TwPcme7k8W83a6JXbdWQlt3uDMyw9u2
dPDENEaaNxdgewa0NLfIiIpd6VV/KT91zrLMl6Oz9GqbmaX1hWYl3AoPo02ejciPPUvE5CWCDJl5
uCOcZjnNlFHEvlpJKeJs2C39Sn+aMXCu51OIsb8NXmfHrS9ZihWSPB1UQHBBcQbWLlC2x0MjxpdK
lXJLIrIRt/7AHViG4qQ1ziNun6k+ll79G7Kx3iMDU5eZ/zt2zNrYIthB3l+Z3gsZr+i86zrddb53
lzcUTfF8pjIbgUe1IZBr2aRkViZuYIy8SRpeN5FYzJjnk/9INZ1PEX1POmfcS108z1U97rvGUxvU
EcU+9xtrRL3Zt49B5cJEkdn6as2wZhYV5AdjjeQfU079/YB+6y91v/nRMmaknYThBocUxvCikdLs
x6VmDQNTwd7XglYEgQHyW3APWK1z9LvV+bDWG7w61s1b6M0NuKtbv/lsPkmNljLhZUYPGnPeAYdl
fWrwsJE7Oc+v8zB/F0WT3Tcjswy4vq/e+tlY7vuiJKZ9Hb+j/B8Wlx8y+S3JcVNgFknnz+7Hyi3+
YOog5bizxIeLaOKBOLLGjlPTQzCbcsowmqNKfh9URtclGt7PRqHeiElaQ0s7uSrjgig7pJQTry3L
w5+FoQi8FS1Fgkh2SUarlycMTMtbKeSY3BQYvxZkUO/9LOWhDTN5mvxw/jSXqHm0ZODBWrmuf+/0
4Q9C6puIBi7+kxrY8RJEs3sNess8WWhTSKgTfJhk9HK+BcAcAhbyIojCfJ9Ja32DnPuJBIyv0Dpl
3YTgdBc+gUzmKxQYXu54VYv17Xr8utInem6DVuRrCCP1SASSOrZaA38ZrrkfbA2j7JhjglwpeqiE
So90WxY3vYiYfm59kmXSaPrrhyVivApswrDw77WorkE0ci4dO4R194KpTuPeYrEWmj+I9cxHtOS6
TEwaleDB2uxQ5ZL2biK7r3PkpkcrAE+dOJOPjincj8EW1ZY7j092RVLE6sP7pbq3e1+tiTKtFFIU
T8jttXX1aCQIvmCIFYDwZbWxQyTaW1HVzKL+mqUqEzihdIPwHYU83d63KMAkQoNfswR3/RGavT91
yjDj0p2yQxY0zpVDNSI1i9diBiklrLYQ3Zf2UKV9T34z9MYjv0aesZ5zlmeFGb5ZDldfB2mN2tkh
sHR/+1Ra3utDOnJ2JX3D3xezA7Ira70+uCqEk3O+hpWG4VvpdDTtNaEclJpYhXsA63M2xLlSPrUu
oUXDL1y56dRftomoY00GZ1HfKdBuHLWoycBy8KJ9QrML76kw+2y50P8b9Izr7g/dupQQw1bnw10l
0T8naU1UDnmwWon7aOnLv5RpN5gzyrGvr7WHpVqF3c0nqovVxRWLVO3JrgP72qcm4akbgxyBBKFC
N2/HtvZGniZrzb7MueCuu3WdlrcUFCV9pt5gnhJayJ/KglRmnpuD6XdJowyeSLYW37h1ehhZ7qCF
Fb5Zxf1Ukqa9scdRfJgNcrMb8l2/rWw9PE3HFXVstqrgvUUM2ewqdAmKWXeuznVnM23ohnCMxI6k
j2EPAeeHos9OXKBpXiebv0GCmva/m2xs13sE3V64x4A4ncKikzzfZGpab8XSGVasq9YcjmTIZDpR
dSlij6/ldaUtEaPLtHrboJ/KD8IfvN+zN8t7Q82Gc2gKJMzQsRVCUbrr64Cs+VsCDBGtjyHZYzFc
k5VCweJVsQ8BV9Q5Q6aTWOynWRKG0J7JDdOjKlgexsE4r2gbN6o2V7HLJ/YiKEhkgDkxeXtdN+ED
4DZnhKfHhl1GSfhm5ozw5Lr9Ur+rMUVH7KrKbFBX0k5NkPHNNLgH+mghRDs53NkDWj5Qa78eirha
iJ2EuUO+nORzWThJiGpBbbomp45btNN8yXkZ+DIyt03vwEpC3JO57/9N53oEvqfEXrJGo0aOzSCq
v2qvdclEtu3hO/cwpl/tqstaPEJ5/+MhW7yS6uCmhD/M5VOkfXZkJ1hXmLC2HJ5MBiXzXDaOrs6w
p70P0kOfae+6RFBigojmU8urZt1Kh4qyYsngWqbI/d2oyx/dGWNP7nK5b5wuIIq4ydBJb0ebg9nc
jALF6RysAfKeTNXq2AwRnVOEX64TP6s3omg3LlAdP1RjlnEr4KsD0iQT7j9ShKmfM1KrOTrEmO8i
w/SvICLj3uhke2d1U7mTiHFiwIH9mvfyhSnZ4UOT5V/Wk3bcLCNRYFGgt4x2fs5sUb8xo11WcAPh
VMDGha+PrrWIxCAdNu5WH+nqsLSPfJo3ebL+oL08TIJUPwYdAvCiBkJnBJFoL50/8JGMv518JyW/
vXMhxHMqxHelb/zCBujBrVuPEgDjW0wcFj1Hp4xcTCxqRLhQspmAXp8XQJBkVn561/vOcyNEExdu
eHSz1E4qjw3Jo4x5g2ZyUxFBk6+gHnmHm5cIZkbjJB+QvwOliYolm4KADaPKbu2n6FMHLTGilhnR
ZMB2zffnIH7mIUvY6suauSTKDiDqXYaRx+AYg5/aBssst2bWhu+kdSD7Hyw2QtwLuBSmjBehKVQk
sBQbXMOJ2BagQKJb2/uiEMV7DwUCnNSP9V0/tAMV1l5zyXX22gwMh4Hu3yIQWkUEuaeMIHYrPt9N
X2qvuQ/TICRg0vb8HoQoJRoevhrX2UiE4Vp13tbtrOUB0GA+rR1UJOMPsaLS2+ZZumwInTwHk3qk
2ifpS+/BXfsDiPHRMHHUDC4JrKNpPACOYbPomC+aRjymqcM5UAVms4nk0mG/1irGmo/JATaX3Oqd
dG7phjq4M8OoIP/Ruk4meG7U+v2uctcsbld8lYNbfdGiHuzaZWmfzZm89r4n9FOl2t5D95kxSPB5
WsxqTxYdNfYmi//Gl4yOZED7EAQrEzkrkJlQy2LzHWblwxABeeaCdAuzLx+b2j9ng5WjCdbHjPBv
A3Tw2BXlu4sbQskhOwADgmhhNK9PURmC8FlT9wZXqn7bRQeIJvEpUgLybvR5dW6d6hfR/fnTUtuf
S9eKWI6esY3o5aV/2xz3viAlP5pRM6/2UYeej7OBp5OZPglLLVtzqDAvuvO6p9Ro+hsF6bdV5SBS
baOToYEYrJ3+rYJAPqrRC+9RJQLCrXl9V7cVaSr8beKM2RHv07K7dTAktgfDSKTC+s3JRCs7mqXf
/tBZdw3Wr10N/CIAeTbZUNzsSMtHyoNqWvLuzjVqkI7sN3vURzpKIjEtZCieq149zxoAy7Grrno2
NqMZhFe3gHCWrv4dLizNTuuzAJTuX8duiKd0uvYaWivEdZh3O75Wf5uOCEvmZbE2a1j+DiiYu9Gx
cF72hEKHsi8+00jFpHs9Qxt914ZgqCAeFpCxlEmg10tOtvKx18Gr4QYLD3xkhGhwoCKwfX92lR3s
/5O9M9uNHNmy7K8U+qWfmCCNxgnorgc63V0+aHDN0gshKSTO88zv6j/oH6tFRd66EZFxIzofCugG
GkgkMhAp0QfSzM45e68tdaYYk3FG90NB3yufQcuG26hWKB8+klwc69x5szukKqbA49iwSrtYxerb
uGOoBIUVHIyy1upg04ETajVlP2XmlXD41hthp7up0MXFFPqnTPSvcXxTmPFlonA4qhzp0WY7APu9
kHrbe1OsXImgVM6ydkJAo2evOHq9qQzOm6bwH8u+eEjabD1FNQdFZM9upVpeU/v+Ww/XOOrT6bY2
BPPI6Rq6NG0t29prdX0RirlY5x2MYyt5phD27DL8UNtYwxBG2waR9XpAkO7aibKJ/GE/pbrBYUvH
HyANTuhmcRmPRrxBnTLtNUyYtDMDfwl2fRxl+RjX5EKS1iulq8YST6Qcj2NN0FPVOxtzQCXTWAIP
ViswgFCUZN04XAozujSN9M4O7F0YywjpfbabaUhRhvTUWv2rE5f0e7PQWRdKfGGkMQ1qq76D3rJv
6wSCRPmic/hLKgWOcZO/NYYG4wPESBrgqi3UPLz0SRpKRXwfWNVWD0pUhO3JIWka0tOlFQ1ns+14
dEvO9Ki9iIvSPDRqk0gXiQknH6xPFHSpF+TRXmYI9QoY8j1iWc+qaWHkRXEX2u1Wz6V/qvGhrSH6
b+ZG7tsueY97cYF/80CJAx/czmMPniJhDjl3fRrS/7dVdDHx+KqNZD0VtLPXvl4Yz3qCcqgn5nPl
o2lwUSClqziGmFxlwlzmdWJTKyOWjsAarkEc67t+INsbYzVyR63KEA31FsybSsij2bXaRSPZtwR3
gL8KDL8bppXW4nGLvKGe2mxjoSGdGehUWlEcRMaD5uCz0OmyOHJtR/lOC/3LGpHN5ZAmVDwIRJyE
F5YOzLWwa93OvXGdGsm9zXF/FaLVPQNS7SpYZNiVUCKxesq5OtYVnhlqjmVXIRNDCyFuW7lPDzXs
dswv+0tZ63KlU0pfdR2JJE0+MNkjbdDqjOqYZ7aN4bBqsDEMp0j6W9ID+JLtpPbUBCsFLRx732Ht
3g7NeGj1+oKwhHu2toOaG+CkcSm6UapKRKyaeZYULTfBILNTqw/6VUV46IqPv1/ZiX+MA21dddEZ
xQmjSTpDiV9uw6oe3LF8pTnNrCHGS6gW9krOtuJFRr1rreGotDVdoOBcnfVd0ab37ETo1UYPovhd
mYIEWNhSNPo5Z7uT79tfpF0Z+aozW9GtkcoY74PUo3PS4+Mj00nnPGAcuifEAIghSKzS83tDfjF1
znFRhVnCYbtEeQJvO484uVuNfdI4HeNjTHwPXa7jsenYFwMjsyNJTNlXwsP/tybA8NVU03Kgdfxr
g8LVi5JGylsYvShN031rS/jnT381J1jOH6A2KGotDRYMoxTE/1+hvvwNV7Kpxfj3EmaAbeFPc4Ku
/wFxS4JvAXjCjyykjj/NCbr4A5LvQnYBlPe3sw+0z3zff3I6YEpLCw0fh57vWSCOmOBZ5Ep8VhQy
2vomDNJcwU43ibl+xurpu6NAI20AIT9Ti4gWsh6Ha59ZPnrGVJQ7gkxwXtt29GJBS9uz4Af3hiyM
PdkFj/HQPI8dOPFysJSDkWe3Zt2PK8OucVXi0gFJkE3UjaiceYaYyrIgMDJz9mGYMlvQmcB7hTMa
26KxL0kAG46p0yb3RpLIxzrLZeH1E3Tvnhd/jvT82Q86e2XPOoYmv/Q3UjANAIiOBO1FpLS9em2q
WZ4a3/NZiXLB46g1DTRdNNjnObKks6L0UVvVOJKKLOdVMudrzgxKwjcjyv2bkF1OcXstCI7DZJrP
AfApRg2ztS5JQPdQMxE820zZsUXoGJDwlEaenvjFO+eb4iw29eCsUKz6UE55/oZJ09/Usxnc+rCa
7q0W4sAAQc0VSVLvFUfTzvIg0k90rnXEZmLepGnS7UMttzzNmnRqHpX/TPDUugb318q0cufGxLVA
z7BFYyvyRrqmdIILjIYUeZrsiVXxc08fyu4N8wnsgNgyrNQNbZU8QGZX+4oPc19kqrk2HKbCUuZt
7LV4ac9pDZfnk0JMHDr5/MyPDJV+WEIuTGgmHcbBIj+XrSnOGIHHF6Zd9w+YpUrO3b51bcahc4k2
Wznm5BzeTQUn5JreAtPNqoazlaWXc1kkNGfwVOH75EjpC9SNpdabbtb6/mL2RAZdhOF5V1IH0PXl
AIaazDM5ZLkjOjZX2rO2VtWKhPIkjCfgD7XauD3AI3vU7zLc3Gj+bJwfvR6/BmFdchDpT3ZWKm5W
F8QROpGNwtKHDhK3/tZv+bp0EbHmTs27kfmIG2SYr6xQDF9BZf8Fy+htkfHP/1h+8xvglDqiD/nv
3/8RnPefF/Ze2pfv/rBmSthOp+69nq7fmy7lR7+Sv5f/8//0L/8NWxa/5XYq3//nf3srOmR8/LYA
Gdu3K6AOfutfr5zseV3+JfrxB74ulrpKVAwrIVmhqiMsknz+sVgKFksQfaZDqJADkNUEvvfnYqmI
PxDj8xOqJgTEVvjk/7laKhjATKDpUPOBo0uVpfPveLk+EezfIr3gyfHCNElZQZIlLbsFHPUNQimu
u0hRKa4mQ6qnpjLWyAUxViuRipbCpv2Qyn1ottywCJ+r4Um3t1nRrnQxbro2WZvGTa/fjDr8Ddgg
hJ04K4FkbmZCMvRiZSvX7XyDCXWj1hkP46Fq/WPR9dgyx0B70IO9LrA2vKS4Z0XrA4nBUdp1vXJf
aF/KXvPa+VAJjCb6ymhelao+dHOW7PKaLpel1egzYxoRNYqbUGvXlh3zxPmMI+x3Hmz8pwPanIbm
GKaC2OuIjVzV7AFVcEnJ6KwlTZuUWtnhuGTGFwD0ro35OtIjlOAmqRJBjhJwWUiUPZJrd4mFMPoK
/ktS8Jy1rVd1y9ESDScHW6bkUb/16+pMabttLThWN+k2NNRDhSzf7597thUvGJp5pTiKF5rBl4Lj
LYvS+SDPC5XmR73DsuTW5By4qQOeYda7fdPz+psOw4+xAtLrhcNAh8NahYqyGSJ7mcmsVDGth/ZD
KUKGGh9dqK/lXGyL+s52voS66c5LqNgwO9cc3i9aDQdC0+F3b/x2FUMETQzzbh5N80zXshhmjx2g
JF/aEgiqEbbqXfgeNjCjMN4xegIvaMX3MdyjiiZ+nsdn9mSXIGnwmyrCqs7ViLSMKA72CnNJ+ZKM
xqNJJBgAHOVpzl5jB9+ddT44BUf9BJsKNMna1cSrjz19m6pRdzB12VygmwdBYNx3Ws+IjPptMSYb
Ne7ZbBUGhnqLusazAv9eI4hIiwyxDo0HM5rZYQeSoAkGYm7Q7JknXDntTAFsH/JCo+3i7Eg59zBQ
GAfM2EgaAGmd671cM7/cyEGCYUAPNFeHgkIkiLv3yk+5owuEOma+Vhk7gIRYwkY+tDhhVp1tpUNu
ZBdttApVeQm1YqUY40h4HQMF3z4303g/JESblD59PwQlK8zHW8WC3LHkhjpqsGVot8J55LW5jZVK
pXE+IKYs11pKU5nqOOyWvn7szdjYncx0ETC445zRWZi2SmmvhYwufbQttLM2Wa+dBPpm1b6RdFDZ
CvGE146nNLD29R3M8FVtG2eomyvXUvZk4eE/8FIl2uTNW1PcNtY6VO994DlCjrvJT5lg+M4VmXr5
jhCrVaLPyJKVQ2lrbod4J++ex5LKKD91RolxouU+VZGSmuWlnnHwyDmMjOpw3XH60RBBokQhqBDt
qYyQveVUV7Z6PRQPfqTstaYA5GN4uPM9Il0a3DkXMdprW+1coGyHJh6xUn0o80OkPgJUYzjqV6cB
9EFZhK2rdsNGsDGPu9a4TpogXGWZ7DZtd9JoB6hqthEtjNnhpqvi3dycIOPQ5QePacb5MR6zM0Ts
xLZeij5YRyYmKXiK1UzvcEpekWGRhkU31yfKj610TYNm68fmTqcTViZQZ5InMxQffgD9gOq6629H
P3r0DZ4GKCPcVa85DhlrafrrBW4J4ERojspslfvJOmPaTdfRXlVowHxxlw3Y1XnMS1WDb0S6zvzu
Kx95Urh9aqxK47o3oTzHpzj2WSIuevoQhxndCzEn3Np4EbXgFZ8rhW1zx+S58NCTIapL6H+17hyj
kBYrwHO4hqZwb8vhqkb84HO7ZC1qaxBWFp39+KyXQC6nofc4V46b0GcBRGbe4QJsez6a5NTOD479
4oDvWvo3KlyhQlPX3HcE8Kn9tqoKnxePp5kMTGRjVtZ/IOfBxKQc5/FGDXdhu1XRY5/gBN02CIMA
SD+VUDXDQDlLNJ+aOMvNXVpUrPFB4MxHW6ulJ2R4gamlvWiNebHcR+lrY4RXClw013KqKytznmkf
rdAanVQNG5tuqk8New34tfG5xua6UnJHOwYJcu0+2Do6+cakctBPL8LLLDNOosb4b2BH4Y1FhzpO
Lmo/m56dGBV9pe1ACJ8PM2J72CnIfqL+oihKxKnFEO/pJyAjbtWzSmrdmiAQZNBI8KosZDZVM6xq
VYBA1YD3aRU3vXHUIXE8mHXUbFG413d6rq10plrI6pTmHWeneNDo42BII9yayllC7xEJJLkJ7WZW
7n2Drn2Q+17rp3LdN42/bYYMYg8MFJgV6I7st6zUgoPS1MHOtMkCiweHUQUNv33aW92dT94B86I5
SlyblaiIjB6mUcsN39sPIXk7EXZTN3Ci+4bpuaGx+TsLRCZ1eCLD82rU7nzFX2MXx9VZoJtzbe0e
jZU71PKaiMpgm9TzVT/bwy6dhYcU+QGxDpCzSozlZmwPQVB+SJVDvEWf6/VTChc0EI9d2+y0VYPk
H1QBEQwuoQ8Bz1Oo3QnD3y8qpEmGZ/hIH9oaJf08vkVtYsOoMuRGRGD8DXPn0GHAQxLRTuYLtjqS
olD748BPmOkp7cps02gThJ0HOA+a4/BYGOKhFOU6SKBuFWie8BNcZWW9UYrmAVLhFjoCTgPBkAf3
vr0J8oqoR2IaM6S63Zbs1mV7cUsVaAZxnEO4kgpNUDhJYUyMJn3Z9mxWl0DQ7oCU0P7IbFx1KfZ5
T2UMdV/6ir1BFTB6ldHoa63DkUXKqoMlKGojvd1Ks2lPrULXO5ONvEwty5/JQQuNyFPJ5r2lngzX
wOeCZ2xdIZHTeV1rCJfkVLggqXCGcWooRaDDr2CQuSsjnMsGXeWVCSv/iik9B6Iobs7zISFkXk6o
8eokgh45ht29X5oy3JmtLE++oaMBgxzG5j/1enSWNNQoKOG3EOSgPwrksgDhZjsEZRf58FJ8pXD2
lkJ6H9/EAOGua5Jsn8DzoToKFevAU91cJo5tPclJAZvXZO0RfxApw5XVGM853hiUwfYcvTqOXW/M
SukW/ImPO6JtVaZXvkbn2kFK7Nbsr2hu2/QoO0nQVJyA3Uo6Zj89cspkDhdYIsQ3kgunLWTfmUZb
EJyQwyEAX7x8qEkjN5FvtXMLd+ZgcLy473L0eK0cys2U0PkqQlM/4usebhTQRU+SV38BEiTxBmIG
PDBe1tpuGvNUzJN9DqK0OPFS/B14lmuUZ72XwUsjU6jGSKc56PzQ0BsZXlOoc9P81g0i2qZknJe+
kaJ8sP0rNmPCjkMdscqo+5wH1QPYLeWiA/vymkdqfh9aRXE0htbk0YuZ/0w21wPmxGSuKbtspYdr
XcbhHfliwzEqq62D4SB1YE4p6IBi3VIYRdjVnpyXZYqZ3AVp/TBpir91/MDkkQQPGlOAwt59tsq5
2AepiNZ1bky3CqO1l0w4xn0kG39dFMtcR+WknDImh8w4+Rsx2eYd5X24UYZCnDmmr6GlHJDx1kSR
MRwCcuQkwcmJNeadNF/PZV11B/jm8bVMzbeo8PeYix6GPsLodpqr5ikMblExDBhd++Q8CcvdAHeR
I5yGyMkYdn7gh5et7yRrOfS3EWQj3G1NxzPqhEc5ylsi2AZC3JGs+QMFEL7AJWARG0oUvVcDRQO0
ftXVE8D11XhTF+NKLgcSzoZnkHX8XanVzTEKOLCD/CBcuOSEbj5qnXUf96qxInpi0zNE9OXQ4DiV
xzj5SPkuPcJqichp2is1Zif2IZbi5FWSdRzMD4YiHnJj5GgbBzEgoYpZXcsAuXeuUxs8qxoc8KLn
CO+HE9b9h7xvr1pspPu26agOKrKTtVxskd3eTb18Kpa6RVCkYL/ba6KClzcxADKH5Lw3R8oQJ6dg
QsLL/NfiRjGdvd3gsmQx5VBca/OmUGhwZWNn0LAX90E0Qk6OpNi1bYghy3Jo6M7ct+8xwC1PD31/
VyuKtR40xT4f/SmPNuDoqh2brIEewXeGDQ99c54ghb9Ioijedn0Wg8OsioQnI2OQMVY5tElrYVCk
2AzSKsBbYIYLrZkAxDWQDxxxoZ2J4zS3ND0Ktam/9MNIGGFaFqqXcX8zFijC16at+LT1cI/zo2mO
GFVxIwJ46txiqM9KpSa5GnutER3MhqzR+czQy/lRUedkXSn91py091gtt3WHkjwJi9YtNfOJohj5
9Ty+BAWKmEEJnK+Q6P+CVspl+Z7ftPX7e3v+Un7fQvm/sqNCDMOvWiqr//2/2vd/+/Lfd30R1e/f
dlY+f/Bra4UuiXQkWHbi5VTCPhyd3/lnupz9h8mpDjSeoxskmi3Am380VzT1D0uqguaKFJaQ6OH+
s7ci/9BNodN30aTm0DGn7/OPptLV1w7zr+LlyNr9jpKDJkYgF0cZzTnOMC1h/ECMpsUw+inm5y7z
g5ZiIHAAo1HWmh0nXWQCkTuVplI/mSpxIM8d8Bhx3QQd2iqELRXqWG9wgja2v4yVktBgDUscbV+G
TCf8nEfKzh9nvyYG1YFwpxzxN9Q3VVtjDcEimV/1mBtecY6nrxAnwgc7tPyUkZW0nV0XgcHELA2R
e+XDrkUzoc3jh4MDzXF5yQRRk+xuldAj7DE6JjKDj2XnWnfbd3Nc8YxqnYEeK4N5z4w/Oam4S3cl
TIh3QCg9qsRak7rHh4KxZ0JwoN8WmqIlj0Kro+4iYGR0Ru5W9kzTHKyW27Yg3hitD9NHmGtAodOZ
STRrf/gsK0ZvSByC/mgrgw9h22l5vX6SLKL1JDSN/jjMsVF5mknWj4c705hPE7QsoJcNtpaV1YJF
uRcdXQk2O30hKaalYA8kzDuzN5zi9G4l02Cgxwsd9jAloSzXaqvL+7SyzNQrtADpdl0WCDQGWEID
LtZkCHdAmJT2HFpZBRtOA1DzqOsRetyyChkA0PAMTc8owGuDDusnxyUlcerWiGCMeWMGddKstFKn
LcA+F2REj5Dpjfpbq774VkAzATdSSbUG/mg1N1pw4WCTlK6eAvFdKZre3ipYgdjMl+YO6mC1mC8U
cIG3ONjBtCHuVeWbJUakw3rYA5t2QD0Gh9AJMTcZwOATr6vjiPOwoOTcxsus0Z0laUguHpeYzxy5
Q7JCmdVd8qUv42C0aD46s5kWUIXPgxMdob3mOta6/Km2U0E/GbWz6VqNQPQMnMe5J22WTUvT2A0G
ijcFw6sFDLAbOttfVYLvzK2B4SVILrgp0KMRpIuVVLG/wL3mpqMNVlucj8JuQrABQ81Nw9a3DhKu
SbCR1uxc+cEwv5TjgI9iUn1CmOmsQxoqomgh25ZyfLYVMV5rtWq9NOWI38w2A9zofYLKbzN0KiXj
pOsQXnqGRC+x5sx4TCCp3UdVq1crW4y5sZIBv6Mq++YxVrL81FtpsAi1GibjlUiZl5BG8BqMkbyZ
wF0MND/r8SztG4XWYLOYN+wlx7WJCFA649MpP4a4RoIfGbpzp4Rxds//aV2VGNbDtcVJ9obgKB1u
Twz0Jca8DX4IOskCUEqznIKavQthktM/xbpJz2JGVTXysaYdAMuwFB9aJYprhjY1xIdGCtpAHMiZ
6CRD+xBMJuWU0bRIIFItSfk+piq9UICM4BuP2+aNMZB6mSImgpxSwZxf9elsXmDHDoZNXSWqumuy
hpF4pxAA4QNmeSF5IVbWiC5q+lyyjQ9ErwJTVZDLpS69f8pHLHIYJ0UAxIvxzvSkDk37qo8W1E5d
6+TFLNu+Ji1jJs1PTfAl4CRTszvaL7hwGgOHzy4I6vaYKIr6mjo5U5Oxw7/jocnKTlxUxisMCnBK
jUKjhwN/80H4tsFNp7XVoSkt87WY0DC7XcXPuW0STvdN54QXTeWXN5UDIdwt0LjdBb3aXlu+1A9j
UaUYD0UCQsKKCCezsrB7jLLBxrobTHmFbSeqmg0mcuMpRY4c7/xKYfAWKH526pJMGXnHGWWXDi8G
H1zFKZNRbVl4OUaBiwoTfuEF2LlvMuDpgyfYEW8AA9Q41I02O/C+i9qLMFzbKCsj6qUadU68suOq
zs4NKyN2prbz+0rJqPCyph9UHFWmilmcDGXc8wSaH8uWFQtLAWsR/oaCqk8vEHRD7RXBq6IDtgb6
GVoW3UmlfkvqLJ6OVmcxB3DqOH0fM1Lkka+S2ZTR+7gXczT1yNu64QoRiomeu+BVu8LEU+iOIYY4
YY0QiQfoSLUbMiHsqCsrkE5gEk20WXCSrbWe+/ZWNH7dIhGLK05+tUg+RGl2Tzp554gijWbGEh+o
Dm1+09BvpS4t023DAFOfUvbiHNo9aKfURkRIbLdu3EFb0K+5U/zIBcGrf3F8zndrgXTmMUCifpvR
hxxRohTNfbrQ5hMLNSdDypFRZbzw6LOhQiQoFkr9kBqTtdVkAbOIxuZCs4/M7r7ma8IfPVu0o9vJ
CiVfNRj89hOI/8nGx3tpWzgqE5j5GURclIBakwXruFy4+vy3QYlnW2UA6beGvZ83kJjQ2hCfHC9w
fuIo4fT7UgGAIRd8f/5J8m8+qf4173nh5qnDWfvJ/Xd0lnS3y5DCugpUBPqkJbshanJMJu1nesBA
l5iEmiVUoDRh4NKOtEeD6y65A81nBgFjUdVysT2RGTovMQVWU9f7dIku0GhMAcOARQY89TPjQJd+
Ua1tbck+yNQh673EbOdxa39mJLS2JZvz7jNBIXdK/U5bYhUQbce3g4lC1p2dlHfWwiMeOGYswQz8
whwPV6vn+oH0B9pHSLgIcgBopNxmWc/DMOIV46P6jH4YypAYiA7ozLOC0K53c10YL/5nZATkW9TY
BcrT16BcQiXEZ8AEn7k4+bLSPkADx9eQNqz3+jOUImv85AMrKc0KZElocMolwQIPRP1hYVV+w1WJ
y3Eozfiq/4y94FBDC3Se8XbysbfYJsKmmY9BI5I3ImqojXu9MWjaLIEaPhYVZ0Ns79StSDGJL9oC
gySfps3t0y+pHBh/MJYhcCesg0ByqFT2kuHRNAPk02FJ9sABnxzbJe2Dvc+KD9z/yNCDbIbgEpRt
uU0Lw8kOTmfj/a6TfDwNtjN/cShKb2EEwuuN8tS81EXJiQltZpMzDmgIQ7CMRr6XTi1Nt9bD8VKT
ZTN6BqsfliVUeplLWxyPcojZAA6BGas3bWcbxb4LtdLZFpTNB9hngeEZOMMuSbH5bFAVOJ/JgIIn
lvOMlhHOIT4oi/SEzNRmlOa9rbEnhEOFnBK7xZPwhX2oi7i/i0prsFH15fE2z+ahw3WlJxxG8Ttf
1QkHCI9lLzdRf5fDoelE96SwUlasmsFwEJwsLM5aOTB4c4CzssLuFudbuHfiAV8Qj0ZHNjp9frGw
tKapeKkd3hTdBK3cjYmqv1g0Ea8DoHbCg8cRBRxiGvumMiZMK2EhGtweUglNnqsaxXIwlnKDHMQw
UJolwx2NaefDmT4L6ciU6lof6TYhPOjolecgk5+NuINdP7cKzVe0zWKPJmZ4CqapVjhSlTltjCm+
MVraTp6dS3uFfwLzXDqU8VmqqGtLya0Oq6di7tRWpO96GcS3HYgZ9SzRW+UB7YD+4FfCoY7t4Ra0
qYYwnh0dloUamIOKFW0egIlI0teLLsgO2hhbnCcDW3mPS5MTQlmlueMldk0DBD9iGG4C5jRYzRL6
BSPhigwHByLu2WSt7hojqZW4MPvpyw91MHr97Dc04ZALMhrrZrV3iWP3s00DImmjIy03N0ZTlAYd
EpFc1YIJi6sNeW+h+4g49DtAPTGF94GprLLKZuf4LCT/Vk39/1y1bKKW+tcChPOX9EvUvzff1cnL
j3ytky39D9BrNjID6mTd0Axq4T/1WuIPSmQTaKzmWOI7CYL1B2lROqssjkEBUNbih/7UaykU0NiC
lyQpgzrZ4ulx/k6d/H2VbEkL5ylXccimgvLoSF74twIE3KVTRDtb9aL+2jGv8Z/kVB30rzRifsgm
qKOD5hy/+YD+rNW/TVlfRA3/1IhxTYxWGu5JTC6ER4kfgyB9ZwzzwglUOv554mmp060mTtfrX1/F
+ullJHNJeJrUMp+Zft9oKzS/ZLMeQtVjS1+QNWvdP2MNGZt1N7kyQq79kKRsqqsm3VfggpxVVHL0
9TC5TMGuusPLpFh7M70oFc8vVm1LV5q+MI/yilw/Mq7mEkcf6gAPISZhP0Q/pPTFFNc+ahfjwhVY
Dz0KLZdzNWGJOnr/bBW/JF/0F6fYGggRlLUqcOptYqI83qY3iIS4mIhtWejonNSi+WA56Jxu2Nbc
kTSpEnc49clZMnv+1yfzqyjnJ9/JX+4DvpMl9wlFiglaWHDHfXsfEDdRkW3CfVBBM1rKFYbgTnCI
4/46QSzN4DFgnDObfysY7eutIJEyImYk80vqP1w2zUtjKgIuy1wBlcrcaczNmvLi17fC0ov6yx1n
iYWZrJsmtx6Knm/fXd+IaSQhaqa7ukMGQh9R4pVmhojiq+jf2IJLEbtm/ZLl9016oRmXWcG4Jd7Y
3P6oD+LV6NZyp7FDIAG7qp0HBhIYpy4tsdesAyC7qB/ReJD7ODxN+h1OR9fqn4LuYkxe+/w3z89P
345NW03y0aEaspe3+82dzdDYAtAU4zABomNeFtDWrTTehIuYEH9KVKySuIUPtpBecZDikAFwi1t6
ZXEnq2eFve3Kywy9XXVI5xcj+oC72FfSS62RevXODI4pJBNaLQkmws4D6Iq3AP2jmyBAHpKTiT3A
UZgg7X79Pf0Atv5cGGzTUg0krpZEkPr9+wqa2R+xv89e2htLzTZvIhyqbIfQ7P2u52lBbfnrS2oL
LPvHxQjWOzBtFmk6kj98ljqG1zAXxuwFUoCseEmjxAcILY+DAeNMoUEGJLU7Iw1KX3UlGTH2bHm/
fg3LTf7DS5AWA0/TMBCkyR8XKqBvpcW5avSAi8jVLI7kDa2zMX8b4CRv//61EJ0xcDeXx/3HnFuJ
7kUFVDqDFMSKNyIasC1rY/tMLMtB7Te/vtpPnjt2MbY+5MVC1dQf5G0TUouZ4eDkiVY/FpweMSkw
08+EUbkcWu8TCwo1IgA7tn/zyP9k8efKFrmtpsEmu9Ddv31ERnzNSdUavMWYfupAT2SLA/t3SaA/
uQobu2PyHNIFN368YWWnilzyHr2wDQjby4kapW8x/eb++CFG+nOVNFRa7exl5AGrnzvdN897EuFl
0jsVJlhPCPGEmot4jrXeaQ6rDJDfNL4ExGPQ7wHfobTDbxbpn+wNhsZVkSmyWbPefP9Zzg6Ac2n2
sxdlM1+V+lKBJfMgn44MVyeYOgy+uYN/c9WfLAYG/H2WgUVpKX48mThpI4nXDWavyPHihkKbV7Ty
1mr0Yvo9GuWYdvSv79afXpFV1VIRftoMIr5/nwkd12CAVAGHALix1EBIW6FPrPoM/KRUluI5doLf
fLk/efgNXUeCqi83kmMuL+qb77b0s6Jpe3zumXZp1KjuAnMyvN4pPibIq79+gz+9lqTBxXPPw2gu
f//NtZiAhkoC+c9DKL8ZpkhZQymFhxWDv5oU7TeP4M+uxpUAW3PGZbX54eOk9ZwGKTeIl3R3/UQT
FFkkcUFTj4VPk7/5GH/2JPIZctIz+YeF9Pu3pqvBKCZLY6WJBtoOyxTSSMPfBVD/9S0JVbe0xUsh
ac85+vdX6TDQ0xDjKn6CYtFIn/s+gW5AGJfQo9/sTH9ZOx3S3uQyZDOkKdmdvr9WVDl6NzQWDUVa
Wu4Q28NZ1yGNwJR+P5EjpzIW3kG1XjVm+Ls09OU89N2OxLVNpuhopjkusbJ9f+1wolzXh8XCakdv
c53fYVNccHJD6i2ZeolaAbQQa4zzGQheMsnrubmrIvm7h+MvTySvw1ENpneWQwb0X27YMTDzZqhV
b5jbL7iuinUJjGzyk20iENVGCgmqv35EFnH3X946x1EOAibVEGOB7986BOE5G/tOxW6xaCM7n7BF
52RW9I1wWBI+GIkTpTLNWaOyaWnIjxzkd0tYwu9eyXKlH74EyUdP9ceMFXfFD6chVSEZ27IiSjOs
9esIxbMbCGWv0tC7r2zjcgpGfBM45TaOmt6O46Cs6R3tDVrqiuzD3xw6/7IJUHBSJDJUJYGa9fiH
TUCNpy5iGDB7k0PvNFkAr9j7qxyH8IB4CCj5PsMH+utvY/Es/fAZWCpxKwyaKQ4Wof7334YIzBFI
pj15Kvr3LvvoKRCC4LEo33lmmH6CaPSBTq0VKMzmBqJ5RsIDAU3Nc9rfd91OKM+hcxEBdpale4ou
wfcPZ8HgeHQHwRF3PSFm7wLRMY+wvUNx4YfepK1LsSuC+3h66kPUYSdkGmPzm/x27XP9+/775aS7
HPx0wXSaz/X79zYrdCRHgH9eDJxM3StUn5bxZbKvsiHY1M1TxYSqNy/96bZID75N1XprJweUT1lI
CWNc1MO9Rts5qE6yq5CmPZrdtrUebSbQlLXFNmOy5mwqQMG7jEFf75VYdiG5KKtgXZlXwbCu210B
Y3yAJ7xL9SN3dt6dlOCLSM97cdDLl8WJM2yecE3rtL8WSNAJyNYSCvU4PqVi07UPfXjzH+ydyXLb
SLet3+XMUYE2AUzZUyKpXpY1Qciyhb5HAgk8/f3g+s+9JaqOFB7eiDMoV5VtCSKZSOzce61vZdnJ
7HaOPGA7QN5W/nCiJxU/kW8kNPA3d5O9t5KNHRPAucgdshvW4y25ZuG0oI8OfWIxOtddc0kr2agf
Sn9Hz74u7ofXhEzP+LYI1jEKRrLwkpX5wAyy0K8B4FKOZxGvY9NOa79auf6GY7ZjXVbhjefAbt0U
xdzbenCDu5owKvfg9lvKF83bz6UoysLavfRmafOu/97WayUYZ0MOIEZ21b8aBydgaHKlm9DiybIB
FLIgeD3xT8n4KozrKEgBm+6n/kce/SCIZnTBm2PV3NnNxs0rdC0ADwR8eetFF8d6Tyas6XEYWwcK
DwbwSAYMexWTDPfFE/7jhsmacrnnaS3pOkfe92vK4+mUF0w5V6CkPSa/ySUlIdA2Lf/WJxmOEPb1
L6qmf7tF6bpT/dLSsb1ZW/LPoiINjLJpkBghxixn8HhvL7wMbsrnO4Hxuyt0frtQmeFw1HkyGfrZ
VkBn0qmJ6gQq019lUCW8pUCrgE4MvPJrizBOf66a+1HeKvunZf+ixb7o251XJfjR9sjfDBwpxDAz
BptJxGut2nUx3rTtYGxdM1oaxB55T4k0N4Vc9/1TdAMYILjVLpnUVcECQdsNhxYbQR9l4GV3CC/c
Y24uIrGJLrtj56xQFpd883rpb51jc6rvTJfp+lKAH4xXmAbKG1oKJTghYxueepAacpdb4IcWe0ZK
gJuz17679+I7ckQW49u0CfV1QW8dCFC54qavOMWPdb4YYhwnzrdqeu3KnRMwolwaCMTHU9zuNVDI
4RMWfQIhTGPtw0vuIaqz+hm3rju1ldOqH0AWr6aCWwTl9sb2Ltr2O6Gx3U0wfSuzhxwmms1d1hvP
HrlrHdOxzpgWfY3HQHuxvZ2NsaClHQaRDHBHj68IHZ51A3L680/8Q63FmRGZED0Otsj53+/XVYfp
2a1rgJyDSGqIlf0riCaON459OQVjsPrzq2G/wjfr6x5njrPVZYrC7lt7GFcFVH6wAxoOSpyATCgN
wteTL6728URHy5deFLYv3eWO9c9qY+QnmmUxeVhNHnJCOFNo7Sy3QRWbHm3JyhMpIQIeEpCgBXbb
AE74/PXO797Z3USZTC2Lq4H393db5B9HgcTFsSFTXq8Cr7pMoWyvCpOs8z+/Cl5l+ssUy5TM5y9T
bxnfeTVjrdL7iexJLXIfc8fnF/mXhcI3t0yho1rikzt7jpqZD0mwxbOeu84mm1CsyBng2BkoTV0P
wfvnl/tYCM3XolmEtMyhsXFWljErRy/Q1yhiSlHvEu3C12mjzUIb2FCroHB4jHtR9YcvEtM2vmqT
tj9df4P/en83eFUw1Y7q+xXsue8A9hBpeEdz+lG38IM/f4HnBw8uxWUg41GUzLq+s1sh6VURioH8
0MHw5ZHHa4WBbyFq/8GKaKQHF2S3Ex8bj5vPr3v+7JqnAh4vjdmARX35uzL/x5I0tMnCjxCgrA7Y
aetcArY0UgRNhTMbd+Y8HveLS364Dz2DpyX6QNrCruDof7ZArUg3pMc8EycJAUoIao56TzYuXItR
IgWeQE6liWlupaz3ioiJL+6P86XL5X2OWB59HapbDnrvP9U408JSS/1y5SNiciEnIeagbALdxGrC
Mfj5G3y+cuergeS2yDWcTa/nxQHtJREANa5WurpqCUtdzUx6DxAR/DY32kjPe+6Kt8+v+eFDNTnE
0ryy+Dyhz89Ziv+sDirRdxOFLNECnmrQnAFqdYPZEKV1BHZV8i1FLPjFAv7dGvrn5uahI6WFYwoO
AS4NwLObJcZnD0sMHV7pwdREz+4jTj94zYNbQyhk2qtXVIzM4xuSpPxxWcEyywHzbHrtehqe03Qz
aTs4f5P+HPUPiVFhPdnEWEac6iDLI7+SxrsefI68hCM3csHf9atr8Kp8D/QTfANH42HfbrJ0/lJt
5hIHh6l8+PzN/bB8eJ0uLHkKLzpzjALfv7leX9rO6KUFUJ+GpAP4xnVly2WlyLaAvGV9sVo/bAz0
cFg58xiFoFRc1e8vp4ZqFCpC0UBBsBolcnDSVhdaXpnrLMve4B/Dotbj676wrz9/of96ZYPLU9xa
c7vs/ZUnIxZGV9YxTKP0V6SMARsiiNG6j7TtnPcK3nDp6WsTQeLnF/74DvOSaQjSMac4QA7z/sLS
jNPWqonxMDJ9O+rI/rzY5bBFON0S1v4Xm/yHYYTHe8v7aqAD1k16rmd3S+YMWeUg5kFy3zKoIvCj
wRict2rvDGI8la3aFH5fnBiUhYRbtuUKNuIXd8/v1vj7u4eOM/NQus2zc/5DK61yHZU3WBEsDDY5
VjkdDV8P2ZZq1NRIYovX+vAAxsMI73uN6SkT1nhvI2Mtsj0LfirlhuQaKMXrMX3Jy4Pmm8BTYbVG
yCE5mN1FTKa8bqOLa7/ec7DnHJqnG0mESEVGWAdGun5h+GK27P3zr9yEBtF+DQ2OKtxP2eMQb4j5
oyZGSwcmTT8EfOuooxb94/kQH4kzf/rsIwwpmSW8XwF9Atw6D3DklVDxDMynnpN3sOHdcdFhpR1g
+ZWydIhmcW7KDpkN7LPoi4/kw8Y9D8uREdBItajVvPPeCy5WMBwcBYw+I/U+1tfKwyTfP7rKDZdx
M66nUNv86crnSex4jvl7Lsw++v51Z14Gl6ghqmDqJpgAsyIcR9sytGmL2Pri84sxxODbvVt0Fq0u
msVIJLgsT6n3lxsK2UAYHUjdu7FeS5QtC/3RQck0rjEjBS7kjDX/q70SD8jUw2lWpTyQud2ChEyX
qF0AlOgP02W4JyvNAGJEUpjzk1+l+ib9K7yoSb0lGwoGPRu2WnTWi5InlyWkLcnR8+09dDBE61mz
LszbcvyubFC7I6ZLWuQsvGWuk/+34NfKADe+FDX2TfSBCPhWCUEYNQ0Zug9rB8V7jXho5cqd6lYt
Wh5rp8VkWBFpscm0Xe3gWl5aOOuoutFzh4vi2rqarmcLFFjre/ebQeAjNAOApNrOKHZ2svXtrR3+
LDwo2lt6z9MJAieR7Mw/aGqZd2I2DO0a2JA+iVoboqMbsm8Q1On7qt10xrbQdyOJQQgSUQcTrRZu
+U173PjFdjK3Y7dPC/DjSzFskuc2uQILYXzHUq5Hy+hgntTT8JZfimdzi7X7V02fJXXWoXMFZnIY
DyV4TgKzU+shGF+b+qFKX0nBI5ObNoBxXYXr0LjQcb8TW0+O+s/oOH2xQ394NMwLB5+n6+uUrUzh
3i8cLTNG0rYnFk5LfE7rVx7YL5o6VouGRWE6AmiM7hNk3Epnmrv/YuH+67plusHinbvl503a2CmV
Z0qyrRy9WJcNXnWalcPYbzV4dnxaDrOcPtUXZA4iEOhJxfn8B/jwgOLlC6QA9HwAL9Gsf//yIY1j
dgNrvWq19iKPIsz0tbzLJjC6U6G+uNiHfYi6nEaPw7MJxiP74vuLeSDGO7e1ulViN+GuHQOI+OEG
DyvqljF7CTsWQzLW/Re7gzmf4M42B66LWMjjuYjn6GxzyFMS/ZoB7AN2zQBaA3xauzCB5mWJvWXX
zi9R8s8aCGOJfkARwCCctdbHGLklpUpOmbYus+hyAjS/IiPkF7lV3gV1m5mDHO7h9scE0QcxiW8d
Wtg/3b0tSggW51zh2zoiq/fv2sS0sdfI2Vj1Wn1JnPyOEdySZAMGxi3sDQV8YUi+ON7Pn8T7d4xr
mg7d+nka5s8OrH+W3SKvvNbHd0eZVk/byVFbIeQFLkSowADzxJh/Jbf6uBDRUNDLBmTjmpxSz14l
cXk+LRQkUTQ+uotM+5GhffQGqZFsXd9/vug/rsN5FoSMbF6GmMXO1mFclj3u2aYk6WK0t7VON85V
TEZ82P+uJJPXxz+ZFsUXj8SPbyprD3varCACgnLeI/LjzhfDHJPGB0rsrdGukdsQzRMAgIHL+5Qm
Mv9i6X+sCC0WzNzzZBTO6NE7a24UTms4dYRLwVAzp6qjyzj09DTFJIN9YWoArEQ2XKRVThA8cXib
wsPw3hvpH2+zKPhnlRZnVd82z89xskotkdZWDh/RXKjOMenkZBMyOtgrhAXCJkquFERmhf/r8w/7
48J6f2Xn/VLGJicxkc1XxiGhPJzmPkFPonXcNbiDz6/18WHy/lpnt01F/9llO8tXEMSfRyhgy0ha
yCAhWHSnCSe8mdQbw2EM+Pl17Q+3K9dlW2UroEuG4vP9a8zjwvErGdEEDI1qKUeAA4T5hV+c3/7t
naSs54jBgwJV5NktGk5OEmoRNDQnN4o5iAhTLiaABmSK54At+vw1/cvS9W1URixcy3W4T833LyoZ
W8efyqzAKZ+9xiJ9K7U508AIjgNPjjIg4IuaGkCfu2fyGO4Yhe4//xHMj0/n+Udw2AAt28cSerZR
hA3DSh6Oxarsn6tobqcXbsTcHt5MUGF31huyTkuN0PfONl4gHmiw/UnVIDZ6kXbGcGhobBBmJ5q1
lM4MUKXm9KK8AgBVEKoZFV+8aR93Nn5gjLEsNI5evG3v3zNpOaTYIItFw61dVeRsG6FdbciWXGVi
RMGtDwsnbowvnlAfFobNfJmWEGJcWu6OOKuhPNxSqFASCGIi7jdllTxrGHV82/1m5eA8Pv9Q/vVi
FoW+SYORY818L/yjzVcGHk6zNkohDDWgl0COYlUyvsuq2qL3f/7Ti6GP9OmvCxrd5gepMbolfWgi
Bh4qbH40dVvsKs/f4odYFUYtvvjwPr6y+falBqVrOnf2z15Z0OLw0jIyDOlf7jwhtk5g9wuT+nQ2
L719/so+PIxsLsYUgXqM5619fneNYHttQrpjAN09TacER0sNC6joIyKw3H6fQ0v6Ypcyvrrm2cNI
yxnW9DHdEC9A+9CLlDg5gV+gkPoTibhrOheMsWtjkxoC+mXUEPpi+hcppfuyIMht4nAmlGZfunhv
8A25X+hWPtw9vCeIBejTMDDCg35WJ6pRBux/0J85BWgriVn3yux+AEHaihILKxbDaw83xxe7zPyx
vqu1EPfYc1+ey85n2LOrEk/SWKGZJXQbtQAI+vTD8L/s//8eo/6/q3h0gyw88dZsJpgX8rmaykN7
FBK1HhPGGFUAycs5Gob2tJ4PNy2/9aPoxA3kDmM3kkWwkr7xs03l02hPl1E0IjYfphkPFr2w8YLo
0FWJ7dy6axsr+eI2eP8Q/fsnBUNLkUC7jmV+tpvgPSMBB1ctXUlxtPz81NWwhmQbJvuKM65vfY/i
8EBQg/3Fx/+blvjuPTJpodNRZwZkeR/b6VER2pJxEPdE3O0SJSAjq3HX1Fm2GcvG3OqoovGiqRWQ
mng9qmgdj5d5uSevpnnGyPz4+S16Nl3gnaBOBIDw+7GOdtI5e+CqRBtcvUlJILIdYpogktreijTX
hujYfD2EZbmdOv8J5Y2+yFP6y59f//3t+p/L0zQCgalTJZ8rKONA6n2fcPm+RdUwjiTJqhYzgX5d
t7gW215TX1zx/Q3431fklOYwtAUKcXYrVEqKkaECt0JBJqTuTC5Z0cD7vHzlRKO1q3sXyKLr/L3i
/shWdIxfm7It37pzAMc7wOn/b+ajeSD1P3uPltHLz3/6jua//bftyLT+Ar+BZs6h+JmPD2zVf9uO
DOsvfLomBwqLVr4+f8l/wKd8zTyp4cvs+bghdAq2/7iO3L9sG4o1wlGOduI30eMP2Bx86fstk9sU
ZR3Oo3mWyTTz95//swaYCAGvjXngBm+fY6IR5APAmsiv9l4Ap81LzZwmWOZ1eXpvzaE08RxPA2Cf
pBo5h9ZEKp38e+Dnjr0T4MzFhpw64m6m39E3LL/61vwdiCPChESaxMbKu8imSaMHpqd5XG3apjCb
h8iQBO+EWgxVjS73nNwTkuULRIgmwghMX8iY3NakGdqWJjwQBnCNEzlPSuiw3QgusAkFqFOiLas5
USjyyuI6iqsGC6VO01QRENbGFr4B8i9pZocAQfH/jStOU3NYJSShk2q0Qj/Zfwcc8VPpBwj56dPU
M2nepVlniCfMvRH9FbTJmupwLet1YV4jnm7X/tj4JYoPFwtDkwUPEuAj/Ic8cJsW9NjkEGBt8S1W
qauN1u3wOyoKnF+pIRQRAW7R0CdkKi9aryF2waropxadrLODDqHDmeNnifUqmsiLbnVtJMWOqCCj
qH6q2El+1bWmg9Dy+tTGfagD9bkLIx/8I6HkdvG9Cpty3IygvpbVnLsFrm3O4Eqb8kdUu+MbgV52
PaFm5wSxJvdPXNljpu+AbpO3JqwgjzdY++WRsDjydR1hq3ahtaZ5xdg70HaTiLQIw1RhjA9eqQ+/
EtNIq5ssEFGTLsJucGFzAre7JysHbJU2uqjWPbHT7T6+KSaiF4cRvqnTsTeCam7VOg7MyAIikbd6
tWCPI9srhhpB9EBWzYLRpQFT0z/6NYnXyaIYcp/AdFVgpIeDmM1hhAs8mbp9WVr+QDAy7m3yLcbO
rEcDNZjXQCn0p8oH76lrVkfbktiCivc3JCcSo7uduWtFxoJ32YVDRKagjYuVjBjLxY9TDkK7lLHI
s60KhHdtBh1NHdAPSXQhggrAQR10sl+1kewa8mrJk9u5DWH2e0S7zqMYaoYFIJNWZanabd9h3AAm
UyFL0yvBTDPPUY7mYD87FMnILf0mP0lUKsVCBUQdB/Dhmk2fWePd2IwgyEoyO3fKKPubEMzAVSJc
Z2Wmo9JOXlvLm6EsDHepWhOTXx5m4aOhacXOjEqm+1HBLbEGcK5t7V5CmLCDJrszSx91VQRua1/V
pn2jOI2/hKgRvgcsrQYdk4YVq6WEKxejTpLjMitCbVxMWWlVe8cqAL95cRpBULN85H8x6SQ4jmXa
fROBE90rcBonDz8bakizDlp4dGaEN/ahkzDL1M/IVMRgIfvq7MhFAlR3GncT3vhgqDv0R31lWxJo
fV3PKY6JFZF6M+fTSdbnYoC4koH8agpi57aWXncKlKsxhNOzaZjtYF5GLblNd36bYF/ooJ/REa9C
LTEnZIFom/N9CuRVlm9VM4BbI5E6DaCArtocYtCBzM0EDB2ZTV7fFGtynwfQHYADqLBQh0rCUEGr
1Arn2WCozt40RaMzbVfWYG8qfyh8BNwubz4GaD29D8ia8oyjNbTOMDzm5N2Pc3XS4ONhyh0x7Yyx
/5tQPys7rJeiNwNr0bocLx5KUlFQuhWmGKIXoPBt8eh3shDfp8wu03vPzAbo1AQWNUc/7eLmSDb1
FBP0AZcoQxopC3ndRMRXENCcwEPo0iFfFY1BFyloHPEiYQwz/klrd0cgrr2FCmguSpAZzxEf7sLx
FeIs3v1V5GTVBYmX2p03kiZYRBlQJ5En6YZDBjpecKTpwuQbHSenbugICu+WJkC4GvtJrJvYarKF
8jzJDBlT1M6FYvPdQva+hIWBi12zJolcDihfLHufpPO2MLaKttdjNDruVdiN0GH0UvfXZonr2upC
F4aia++LLtOupKiG5QBUYxeIQmwx9Ht7vRpwtdejcp77EU5cN+TRKpfDtNIpCHcgbcuDz3auLVQ9
jfdp40QcwzOnW9P4tkjsyLNhYZrK3JpF6zYLezT9jW01yTY2I+PBSfPbSe8I8wpzeVFJ/U3YmnHv
VpZrAQinawWI0tpzOCkes5ET4yXdYeZRlvujM9K6eSbvW1rk4vY9GKQMlR/8gFIZ6zRx+cCF67aP
yuyjZJmWPGy/xwSPId4oaImSaOzkdnBUTcaoKo3b5MXBqKE9CSXTEGlFyvgqSBItWHGDmAQHsGQW
bWi6pJqHMdgBO26LG+WS9Rs3ejYyVBXFSaST0un12wZzVQ9szYawFjQXhh56xyyeWoZ9KXtpnY/d
NjHbcVk3OHRV6IMNrP18vIZQa0/QTiRDKNWSdr4XHAfmRGDsNQgz0GRqBnBv8lLrLUFW3jM5hbhg
B1p9OH010rra2j0ESSpuu2ZykRan5JEDzSgULW4LhCOxMi9g7yZ9KaGfbgJtGKv15IwpYHZPF0sZ
RN1LDxQmDndFxGMGfgmS/tc2YlJ8CvAcuRv68bW3DWLOI1YmzENeOY67SIgRXYyuFr2Nkx2O23aC
HzFvkFLmf/d3/7eE/i9z1jn9zzU0z6r45Z9F9O+//3cVbRMFQLcUUyYSAAxhLueZv6toy/mLw/hv
8aaJeMydj+v/Hbbi/sXAB1UlX8ncBwzd/y2jCVvhj9xZPeO52Cgwm/5BGW0g9Dmrox3P5q7DX8nZ
Eonsufa6lU6jko7kvtjS8plYn04Qeoga/VXM3GhaLLmZLKu4NfMXgxKPIXZLtpflhUm5yRwjrNjs
uwGVqUiBlFmko6t1XioJRTbXmbWXIT/A5QDxhsF2VHmvnkqLYKOalHbCQsrOQ/8otZiktsjpY4cY
2iB4oH2RcrsRWz13VievagBeimhOMZWkpeUrv6sNcuHGudX5KvKCczR5vV7k5xuj87uiONHDsuVd
7HYKSLg3dqpbm50Q5IISaRvmb7DNh95a+jVc0VpandrlGazKWxXU1GA5vH5rxdAQzA2ifiD4b0Cu
eqS2Zgc++yh9EsWuPc0IfiQoYNhdnJEmD1gbnrLdI5QvWexFoep5PO5y8jCoeanzfWA4NVGR3hRQ
YtNneQ5DNd5niWiv6tkzKMGpmoMKd25hRK+tJh7LwDp1iF/6UDkHM+tQEekL2LG/ZBzd1Nngki9Q
gCsuJBCmojaAD8DjgzBVHnn8Dg9T1AJ889rmwPQbgUEZpYxetAM/1jdo9ryncVUfgdNd9El4GXbd
ixpOPG3wP0SXaU7dX4O6171g3MdzVd1Q2tyKzjn4v+NEvYOdIR/p7J1bppu65TwwpdXjONVHypDe
PLJF1hdD015NY2QTKjcS1uIO0Q1JMMkmzKbEWpSdvCD18jQFprNpXUSFgSPl2oa/8jTZpYLI69gn
2RsHvZM+LPY+cMddlDp3Az/kwpDho4gii+eflt5AFLIW/dibaC8CrDpNs83VGKJ48Xhrbfuh05A6
9ImLOtSMgm2PMZNCLbjIkqThC1vzmKpM+Ls4sPQDpfsdM+2V2eSPVdqFK9+v0ec10ok52akKwNxU
RQ99Y5YXQjQ+QQo1WRN1GF3q/i9GkGTv0JIj5jGeCA4YmsOgwYKd3KWla+Z6CC5KpPchyYPOugTp
cV+GvhbiUgNevTIIyyLHAX0l0TC72GluYxu6HbholIaNOsUu6lZKvowHQnnqLcjgfPa0/gkubSLU
/WK87ety51YxMMqpK7acQB4IJdjkISC9nEPzddOQ/lDmEN6NSLAWECQgkbeavZNWPXKPfJTHzBM6
vzleRJmcLgOoPptW8ovbuhyKSyGupUY4x16vjRNcMEC0Y5jQv42rH0bRMTOp4x+NSu0K1mXy060k
OWqdPUFJcqxDN1QoxZgtXMR+Gl+6orKPIoZ1Y6dqVwUWKBFfkrTmpRMuizFAsjJVQ7Oh0o2WU24d
E1zAWFC14NhKm/ySHPsrr8q/NuPQ7teAiEW5sVv1khrZz8EyCoDvuXGyqTNRx5QaGpS+MrZJVmCo
GSnN4ItX7moYdG09aFoI5ic0u3DLYZH4idzGgFR0+8SE+IQUAFo1SVQktg5FvUWH73CzFVKyE3gm
1NrJHy1a+GnYy8Ngkfd5ldfam6HJq5YgXo7PZgssXhPW9Vh2963qvVUUKXDVJFEZBB5HXfeg1yVy
N/bagw40PSQaG8odA3LwaRymZwajV+4Tg9FO7Om5jlK0sF5bH2MuYRHeSWmNf0QufYrnvIQUCB2J
HKV2bWP7bOLqRJ1uX7KfL4AbASPvweKmHokAzgiuTgekhJyITzMUkieBBYKLhG60g2C1rL7+1Qx5
8NZE7nPG8NzqfY6nFhOZSa9goKvgW9CPRyPVtT149enBLJBagXms90lvnUrDsejElHZpLdsqT2kt
a8VVWAzhynCQidIB2KVFcm1p/WlMw4YqPkX217saQqxZM2NKUu+6FMBYFWPtAFxN9jTariodLrEa
Hlu7t9bcT/yRUPo3oyZpmdzQSLsxwtq5NFx75tSFvPKkvHO7YOVNOv/T7lLHSZfEImD0iajCW31r
2ZVzSnlYwvImaV6ICD9tVbNliEF7w1q0ZM+BqtrywAjLlsze0b0LrOg7CNAnF9rSYfQfu5k079Ub
YvyqRZu1B6B8yzGZ9tIX8ilPAp34AwIIm4Mz7RVskT6rr1Lyw9k52nppOaz9sn4MGx3mfqBmeIfn
ryOzuqQ0VZSPr+x0cpEQsHKEdmbfWopq2up/ZVW2RhfLOwhAOb2O2RzGNLvhDEhqhdp2QXpwMTGt
9Kq+iifw5Vku9GenrW9HvzhkkXUrvJeqg9Ya6szC2mbXTCjk6vaol7LdaSNoUQFscWMbUfnDD+UV
/aQLGhBHiG4XY5LdpOZe19RGgW6ugwsj7JbKKqgDyhUzyaMWy0M4GhDDDO1hHJ2TqLSruovyJcmm
e9JYf7H5DuHe5SyE3i66imM72zR+Alb2rTJuJEJO8npQhKpv/QwqTQTnXyvw136VAjmICeMG4B/j
xU1fK/bJsro3rR/egMcLk3eT/JS0BEJVXlEbkFoyLPXmGNB6VjPapQjvYw4/DYkpvkShBCSubYH7
RPFOdKdGu8u15lst9/DKdpJHtU+uWzj9grSOQh0HF9QUqepNlgy7vJAnQQC69zwRDCTZUVzBs11A
+/FODAeP3LLX1JNLUuIWcePtagIyBo66fsFmjMkmbastjPKL1lS7zqi3wn3NGufKi63rKC/XaU3c
9qx79Svqi++Odsgte1oSGkRTNEGM2ftH3CfsirCL3JXIjVXG+dP+2ejYJ00zvpYMAN04vFBllSwJ
hVs3AelNGowNrT74GZxSkK09wR6dX95MGLnsyL6gQbGJTOoP5V9VsGHbNN9JwZggShxuB4OI3MQ8
FqV0EHqAEaVPXN0knOjn87ULKM1pBogMXrOa3UA7PSB81do6c+eot7ZRhvuuYrVk42tVhv3FILMU
2qXa4ua5GhSMXlEbQceHXfEYDqcWrrxm7h17KC5KzYl34Uhd6snNULftsUw67v2ie2pH29onFWhQ
zqYTZ30RxM2NOcS3eXNF56Tc9blRr1BAXZlee2k0/SWUqcZCoWeSdIH3NyeyTod47lh59aiISN6J
kE8gdSH3oRjFQGC/uWN67ftqH/IlgET81ZDndyGVCOkWiLn6YoyX0WhgFG0uyUYneq8aD54e3dXW
rIzmecf9t8+ybUnYZ7e0h2rNP0snLZ7sYoguhqFlddsE1ywa2izINpUN9jZ6iUyxd93kWxlGlIeD
dReM0TqKidHFize67d52snuTKxcN/E9N6JyAvUc7lit/7KLFZJ7s7qY25xVvZatKWpsYRzHP4lWO
bGgox4MR61hOQt4Ykj2SfeRqnHn7JeKxXRzTuJ3Cbh1QHI8xAVADizWGqisAzGWYdhUl3pCjVIAv
V2n6kxVTayoDpW51l9vlKVEjTEzXemj15tv8VaIhxVSld3GiPftOegRdcqsZ+lun9Q+Dj12zoSRY
+EG/7GpYyx2V1NU0FHeEj25q8Ea5qo96ZlxoVn7hou0bIyZmujLvDLt9UDpphOWPNuP2cm3ejiS/
1DPBChDPRqu++3L4TnfrGBLvJKbCWsTKRw0cbou4elBlcLKls5NlKDYJEU8cRgpErp1uPQw01pdC
kK+CWHrka6F0kfiy0Ho9hpicZnszttduNC11TYKwDSuBEy1EIJVMkEYnaF4yiJe1UluANc8d5qlL
+oz1LkDGwQR2XQ+ox8Z4Lbt63VnZTRhcEJb83cMqnLJWOhWSiYDxSkQ6P6y5FoSab5LSuwgLehd5
RY/PV7ivOU4l0ffJEyMJ82O7Kyr9hbnQSpmkqETjymN3TEj0sQMBM/Mt6uyL0kVCV/svLqBPP3Dv
wwzaPoTuIiflqBfqh5NeBprpozNuCHM3olVB+qJIgErlPpRriyRyn1CDyXEutCFNLgWhAQvbqXb4
AdmFmC1Mu6iD1bCwnCd90Ld+Na5Nk6DgoXIv4H5uXHe8jd14b7QgiCNkOeQgBFQq7DLrui2fM2K7
K57sg56sTbddueQPeA7u2YAw2+mqnNv09hMAmbXVvWGmWhNjdvMbkAtwsiQ1zEUbq3iP7OJKJ5Un
L7py5VAZBwNVVajfTKbYOQ6jHJ5uKZpmLUVKnCfPZdYcNaE9tt2VW6i72omOJFotyCYfqCdXCmt9
KAR5Fz3BuMNj2QOrjjKeHlOqpffV6PF8sBoUZG14SuA2Ii/V3oSl1qbX5Mu+mTZBG46XwlBEi2QQ
NwhqhgP9CmfTlgdmpJR5elpywgmaduQ0ZHnJN1diC117pGagEpvK4DWLUK4uQvLEp9sIRhVd0KJC
L+5aAaeeKR/1X26bmK/G0IW3TVQAXwow07xEVZM/+3qbwyfPuvytCQq29TpJeLxAuB/vmMPQNNSx
qNZHSHDJ3upgqjO8HgkA7WFfEJ+tawmwuzw1rnrOcBo2fqMVy0RYTbmkympedM6IVHmRN6MEg9DW
kEEHrbYgsQEiuzGG4AtYDdEzEGG80K3d6BfEsPdiqUsJMo9+egq7O2k1HRyl7MKNa0mXELhAbVzR
6MUydQonWtP8PAmhym/WNFpHRlT6s1X7YQr7nzg9MrsnGs9KA/S5rnHrRw1FMiEZNp5NL3dKsYhl
Vqb8DU0ViypvgjVMzaK6LHhzqa56U2dsbzniAUKZy9btyPCEIRmZv7SAq/P4G5snO6flS+s4AyFh
WhIcRdqjc5g8IsuJiU3iEz/YcB9qsjoMpobHN6kn9y53XRZN3BfpPTSI9D6tfedh8gNi1hxjINVD
b+jcG1GRxktc8VB7s3Y+WQxK5/HqZE5SbGo7o4AzS3uicrdDOHdMKGp4gz1hNiuXDcNdMvKCFVp3
jbgNMBnde8mEEzcfwQIsjMoZmJO0PpAXphYOUAVRDA03HeTqtYWQ3CNOIHaGhSss6+r/sHceS3Yj
aZN9lbbeowwR0Mu5OiUzkyLFBpZJARVQARXA0/8HZM3fTJJNWs9s29pq0SWIewFcIMI/9+Ou2yh+
/cMQvAlbBY+5aurhgpVlCBNRBAP4OcPLknHCDN2cQRalZ0km8reix0LMkiACJoyyvCybLhyT5wxQ
9weh1ZwcVVBk9ttp8rL1qefaj5NZBJqrzDW2emv5SLOA4gZkgutBaLIrawsdl8q/rxLgf9XQf5Lt
/Z0aevG5ml+poV///b/VUPEXy5eATJj0yJBiPvtfNRS3Ab4nB1qPLaQfrRHsv9VQ7y+bNC8GzDXX
Zq9Bqv9VQylTxeyKUxygKf5D7AD/mRy6us/+5f4JHGg9ZJbx/mA8CnFNr3aY70wFjCezuazEi2cq
xLoHA10FOrrDFnx6iAz3/F0U95N1Zo1D/pl6NAdoR1QZ65LddDztqMFbrOiIKXOY12yO6OfH707l
zbeP8j33FOH3pw8YfnXjr5rtV+vF9x9QsoJs4mL4ZFJf1HvHit2SLghVjVthhiY4/v5or21pKxto
JWFhhHIEshA28tenY1yM1u5QULGYiGTndsTmmO03t//5UfCDQKQNSTjgRXx9FKxlBfUIeGGTmely
UebdmaqC8Q8osR98RV+/CwHMSK5AKsrHVh38u0sb2uBiacpAHaAj9TA2k03Bczqc0OaSC+a95HtT
kEC8UP/w9V5fsm8n0VnZPCH2exsyxOsDt1QddZNbE+uZEnWcQXGf6c4qDvR/t9+eOf+WwPraPfr3
oeB8uSvYF3PsD2eShyzk+IUEEaUB1XbAG7BJl/aZh94X2ynF5vfX7acvFgo8o2zG3LVMXvyYt4NL
rkRuI00Wc3Lfu63NqqL7PIMI/8PXWj/2v36VfC0i/RwCwyK5Vodz+foM5jYd5LTgZaw7hLWTeVbu
K3dyIfcAnffYLl9EOp7/EH/56d4HQ4OR2SMh4rs/c9qw3dLwpqgZQbENyv0yETQXQ8529fdn8ZfH
WemSRHb568fW+5EwDAxzjrO4af3gxQ4iBCr7y++PIn66Nfg6gjHT+j8cMj/apbw8n2Uv0aXdnKlp
2gAmoXzEPWYJK03tXinsfWsUqtOs4Vp94nY5Ff54ttBGP0eEUoSurx3/T9G7X317Ea4xI/YRIfTW
15eWcU9Vp5GFIWjxqjPhUV5TjPGfbqBf3KmRXEkU3EnC4VZ9fRR7yctwdDnH5aQnpvCiNu7G67oG
4jKOr+EPl/RX53plbvtYjlYExg+Hc6O4sMKcImiLsMRhQukRY3jRhR6Yyzr5wzP61wdbcYwwRUK+
4evvhqyIhtlysMktq1PJ8P5WIPPCorIcuY9l2/7pVvr550ig1xHYoEPILxz09RFjz2BlE/wcRzb0
13kaPnQiPI9qoIkkfDb2crT6h2ztN+7kbokxnFGSBLmKtgDVW92G1SUj6Sr/kFpYN35/n/98P0mH
K01gbQ2pwOB7/dngcwQQ+WmnGKjhwigy2VvplPPZ74/y8/3EUUjyY3pYOeqrM/L7d4mIszTkSAx5
OtufL0yTruD8XMXTMYkzbKu/P9wPMZj1AcjxcEFzeXkacOJfH8+ZYsx6HupOY1Mfcj6OTDG39ZIW
X1xdu4gJlF4+5F4C7czSXRLuW0qt7u00xyus46m++v3n+dVJhry+LriAjkDIeP1xMOokYan5+mUR
If1O4zKYk5lXj83/34F+eJ/V+UCJ0DrzrdpcnWqWCXsh9J+eDj+tDDi7vJyJNElG7c6PlCimOIAx
Rs5uhTVJ7HTloM30seN/wCI0ZKceHuh8Bv6X0Hfcwjz6w7f81d3kRKsVgGEHD6cfrm4tVDBnPc9A
7JVAMXgeMpwLehIIo3X6/QklbMu1efUuXd8CXDNYQByT//P62tmdQ+rISTEeJswTTkqM9Oe4Gu8Q
D8cKoP6QhdE7esPBjcV1h7dGmlmAW3WJ9n0SsQjfZ2VcWUz6KX3AKJNSq4b1sbbGsH5hfc80XlNw
ElxHoFmo8cGg4pgN662kASm+tPEjKsCABAd6QnBDFxNa8SRNcWtNQpXbgU2cfZeajBdPhVhL/3jS
L3F1tHXjuYgYIVaCHalojI9xbS/XabNWpA05n2lrLaPuD5Ec2n4/Gr8fd5M2zpF2XsvaNkOefUpo
eex3+NIS/8KpoyXZhfT0QaKc+qI4EoUmf9yXFRt66TC325KSiPWut5ldHXUU6pYZufKeVo26vCy0
IhJQ+kFGT3xbegAdXAe7l4+pLkiHbToiuwHeT5NMTvGV7pogUbepNWK4vbAxRuj8MW8qgetrUmkx
RowiyjFyT3MksJ9tU4aYc7gLrUQPZ0Ed989u6/Q3Tamy2yBsgp4hRFmjHmmaubbAUxtIuUosb4uo
aJOjnTc2am1TFU9jX5aftKZ0iRbUgrbYbg5yNKSJXni6wmKMWLng7T/UEK/oVlfZuUwbPzwTSofF
HvAO0mxGFj7buVM0rmZRJ3scUYz1xVKxiGIu28+OJrPf2hqdzkXdyRNl0dlN1W+wCzlta2NORF8z
/hK3PY8Z/1OuRmOVe0MxdRWctyVBu42ippDwSWNyf5eHsTous8I6llc02tAz5iTPWI87RCg3LvEC
Fniv9lGisuYiHZv5g+uVqPxx69JqNJjYPSVtpmO0L+QhZIp6avmJFyUmicZpxDqk9SlNy9PB3KW6
IotqiTl8k4cQW8soMN5hKWgR7Xm9JgaYyiQbVeNeaDJzhaXN8iKahCyN6JNHYdJxYFUp7rhg0vfJ
ILBhVH3f3FroVegMjq8vu84lXsJ6SATvKgdz2t1U5rrblA6VdcfGFYuKMJwkY/UBRwQlcUzK7Lf0
OJIgDGVliSM7UT9Izl0m11V4UY1+Z2VnOa+q7IwdTQXtxaL1azulgyqPJg/tm4D57csk8j69qk0W
6V1FgapiiaDC61TghuUbWXRdJzXtSlse/a1CdFwqvD0zQRxgNV36mY6gmOaqtDPRXlXssTbGeLgW
c5mjjeHWXyLghCM8RZ4PfrwrxobevUj29kBNwBIsG79iwL7xk3D9I8lCYd+sc07d6jyN+cEZHOAN
pZTFyQ97kKqyC5fLnMRJvWlBm6e7kYgms90l6qhNgKK2b4KWUkcsoIWAxkljHYU/ibrED0T8sifM
0wCqVk1Bc7hDHhHNhy6GOK1mufVNBgGlzPrlmcZA717Nwp32Jh3VWZbAW92NVUOeUdhW85hO0xQ9
UsC3dPeglFW662VcfGxVKPgVLNqXRz9xq+ii1rXnnDMlaII95N0SkAatj8wlVOk8EXBX4tA2C+8a
J6ITdBfTHPoxDZnHH0tmESfJrqPaNznATb5OAQmVs2QiArZ52wKpoc5ymyKsQDTjBz1v2ZTMWENy
OsW29Li1152o3QfaUPIvde/HTNW6Ab5xgpbnbNJSlA8E6VD4plI26bZ0cLIeHSzI6X5goMfUP47x
7lt9XfZHXELeXTLQPLVVlDjRJ740Of6mKWdWP85Jqi6oC2vnt70vCslsEf+he5QyrTAugObS4tAV
2ib2OiqsBdNksjfWEggAMPzOluLD5EdJWJDZzVnE7tts0A1Xkbjs0PefAwhu+rFMG69vN2LUApIK
Eim/sIG1/HBjxkSeWd1SP01JLrqtiT0yQ4HXFgVDAc+teOKszUtVVttQcTUDVZr8NG0uvrdjIzIl
7jGSM87eb2vD/+p+/1w51v/eBHn3uRleaMf+R/3lH336+R9bHLv196bI9T//pgIK2n3paWGva3+r
NGKR8neySPwFKot9PpKTxPGzLi3/ryeS0iJMRhH7WBYvEinnXyogCiF0DFbGEEzQkAjJ/QeeSIS0
12skpKhVZyRtt2692cX9sCCTUJX9XJOZ9md8SUk9J1fcKo5ziaW6rS5HbdkFFXxdofZTtKTm3Eij
H1J3yLotpOYafutghdRwoCvnuwmVO8cM4CmbQvLar3dDPs/RFmZf+ZZSPN4gZgYJuS+6Ofsg1TBF
W5VgWNvXckpLNk9p/KXyClsfsEe47+C518FmSIPhqndqWoUW21mc0wCj0DkGbj2P2Ob6gOFhsCTT
zkSJ+dBmQVSeDWMn5vsw0O18LmZMcOBEGFcSdRQusNda0XznIXhum5yu341cdPzEgAMgx/oqSTY5
cw3sJ4vGasG6iJmD8cq03KSVl11F1kwPqy+HBugdzffWZiSa9VKCCXuyGUrbuD083uA5vqwPCwng
h1YPuLETE/XXRVgByOU5KHhu9bFgNq2BxEdu7Z9NhsETbbC1uklrEaJ6NhLPj9MkdNYvrlXP+2QS
vb3J6ozeTg+v6DukG635Stns7nynZbXq9sXydqJS1ma85cWHZfJqypU0X2YnhLJ8ut6yITzazaDJ
LTj9U5eNCuenXwU3mLT0dTX4klhot1hksQeNu0J1U0HzsN0wlcp8lT/rSOu7mnLaedNlvQ9uTE3j
vAuWwLmsHLZJR5uJCYtVkWFgFykzt61D2504aDtoy6NsfUblbejTcGj02Pt3S9lO2Skb7bE7AycZ
NGfdkGNhKul0TfdJxBhnN1eQQ/YlGhgmp2asmBc2PHkJDlkeC7IRIuaR0YsL/oqVtHXEDQHupOAt
0ROhza3ykPo+DjzBOIzFpuStcN4VGO9bxTT/JZxxxe9TPgc+CAtWEFNcvBb7VhRjekpy2HY7eqTp
EapaB7w+7wTR825x7OGScXIkt4TXgPy1eDeafdtoo09WiXfgEJAsFWwNoOyEREraxHpXE1DyDolo
gHXPMwCkc2zC1n1WEoU5pBlEVRwOeNrXImgR3GVYEYb3npIAtEzTz9NjmeUrWkGNffZOWemUX2E2
7s7NFIwgfrJejtcw76PpjcYkPJ21k+nCQ7OstoFxKJz4oZdR4X7hc1v1MZqzUOw6biBMqfMswHrW
sm5uvWms6GC0Z5mxsplNtseo4LFUS5OeOXQeQp6jtZ5rU/prMa+nyyB8oyrNuCplXOCcOwsd2jsr
pnnsmEaz9yXwKoq73CKrir3tlTaE5gJPIRGTUtWHdvRTMhQeYY+TcXoboJejQCWuRQP6KomJzW1V
PDTlNX3RPLniRPTyU50jCG9KOx76m0hkHukCY6r04LV2nuz7eKaMtbVVXW1TCHyA3K3ep8OnWv+p
dOoiO7FZbssr0jhdfprQHuprKXjyrIktlZ513aSak+orvB2S+4h8XDqO4bHCnSm2eedRtRQMQrMU
zERpUf+Usr+uO9fojapV5r51CVYxLs1c4+06M2M9iQo+Dlef/6gKuvA8NhXQQCKR+WMhA/2lnWk0
nTGJNGzi5voe9Zejl53D37DSkfJiY2Ne5ydWajwwbtzEPN9s/unoSx43KfkKroTbRvsWggB2NdKQ
b6TXi6+puuA6HRf7U0Ppa3sq56JhghnncJZqXNafhWyD6wJwJ6htjIf3qV/rL7292LTCua7+Qm7N
+5JLUUWboq3xPVV4Evixpqq+D0XHbNMjf/wpriW3j/IafqRVZRNIHOIG1d5ZPEaSzTI/RpNdjRRW
+va85feLWpmbJFc7qtEpg7MdOKtncmCXtVF4grMzHeLsOixVbD5Mtpu2l6LM0HV71nDH1VhlQYLM
DMRtp7aanUPB0ANk4sKxTolkwQplPFs7ibGm1ZfDXNiStbOhftbFbmRvU7sc35fIap+zyaWi3Y+G
+W4MOrqYYkNt7TYhJv4uTT3vzMe/3R4wUcTRyRVdTAmA63zSg8LFPwufJl4terDhfYy3B4I9xcMb
6oz7S0lBcAWXj/HbIe3C+pqGcSnYVcxUzydKZ5Syyj4iMkbH0NatSk3AJaambEDeu9WS4eGxz6IB
p18bFzyLZuMEEI9oa79o4wjZXhlbvms5PCavkpH/YRlmeREnZpw27GZWL14CxHpjW+XyrhFZdxsq
49+vjb4py3UdnKPtlf0mdsb0oaiEw8NMm+RJ8iznehNbYrY0tcDag6hlje07vXrH6L249O02zA/s
yfRjT26CyrgJC7Kj4uK6ndvqHjPydI+dVz5Ytokwr7iyvBn8tgOoR6k6r5sWKsV+jJOx3ctMl+8J
PWCad0Th8I4JqWbdUSGanuk8r1vikLNlWy7j+hyjvQxaTN1jIzHAN0vpCbp+c+nD0XWCTzKuavtg
Jn+8HYOqe9fkHns+FkBABf20yUsyX1P4hkVAr092l44SN2bL660JF7oOlC1ieyskas9g6AvelCbT
d2yN6pdiCB2MXb4JeTE7DnFr0lH4ipuyBl7o5oFBYxOZuMegpz+qar2UrnazG+RGqziS0MBAO9aZ
uQsc136RyZy9V1mUkRULMygIjcmacU9NrnSOyFz1da0cziwdy92ukQgESHWefgozO3pZhtXlltRY
/lLjfMDjMhQ716j6E1wU3NLIKWlEKtLAVJT8we3BjxQJOlyV7n3Lc3jFMSbrRfaFONXsaawt3u6u
3Mn1xbHNxdh9zIi2pYhldYTJAgONoVIL0fHkhm4773vfXWUDuzdvrUw1EstMmY87y83Hm1aOrrvn
fko+r7aQ+VzNY/qIPsfUxYLyM6JcWQULwXkOs53X++S3BjskGzICPgYcjIDS4+Xg1mf/jk/UYhN0
WBwT0iAxMu/ZsiXu8j1xd7qhFl5G53VDjhZsXLOEbHDrYi/aBqkkVlF+Uze9nA6KXAnvoPV1urEB
kpstLcDTI9YJ/2LIJdAnHVkZO6plBlKopxY7kRWwmz8U5WhijLdJGxw8jf1mh2lZXVlJRTqENu7p
zo2qQAF2LeKbkgwrAfRqSah8qP2uZRWS4VHnXZs84Lx3vmg7Je1j4z+H5mphnyeaZ1Eq71rTm4pl
wbjpin6+whWmMYrMNG3DF3dIW89p65TwfZdKHbomI/ealjMWIzIp1XOmhrY8c2kogqmnunBt5gmD
pyY2wEnRnS3aJPM1VcEZHXaG2PU+onFUrSnkYtp2fYf8oYWZPzNOm67LfBhitsnZfFd7qvvo0G5P
J0ltxoeg7nh9uMiFcjtHq4GGRTPr1MyXpt0YRMl6F3R+ecNQOPsYuqX3KMLcANVizeBih7TXdTbO
mGbPHjftNtz+rkRoiPRtUpaktaayJUg+EBR0GWe1/m1CFfwjJVnoia3tp5/sFOfErs3H5b2gJPP9
0iWTuyMoS5bHTjvbw4+vGyKXpL33LKJ4CUVjXeB3UgnYdmp7CDBkYTE/5bhd6Xyg2RijLyYwHI1e
VaIS8FrbJLYNsZPtSXFt4PmjYNhpi2faT6G8hXPJgj5OEvdjY7x62DAKGx/6tkMumsFjf5x6HesN
5myQK7qX9bLXvODEZrGGqd90bRgiMZqmrLaxnnmihZ5t3dduH/t3ndelLzoqx6eZcq2bsJ+L5dbz
O3h2JPRhGKVxzRUlvzmwXPf66naO+ph5Z1aB301xR9mMkd34UmeU5G3k4NvnMF7G4hhXBtT3AK0B
arMnk1uGqx7pj6Smz1RMU/4xa4z9OZWz6jY4fOGoKlpOL3sL2xg35mTQKSGkXfWYA9QBGaV7m/tz
9jHD5R5u5lhNH/xGD/c4TdoXOWIfA43g8owatGyxsPXF265WDESjilcFIvNY3OdLxYYICDseRwbS
0S3Ck7yeAyd8LAvfkCZhpuwdZR+OjwHjzWlj8OUnOypgs3Yztixc2nZB5yHVm75ENXuGDe572LjJ
vMYnRs/tn8suy14ssFcvHTmSB7JIRNiUJUIccYGXXwpNHH/D367uyrBontjeqJEymmmggs7tHqKc
rhh7V0X8NB4GXGw9rwG2b4QtSqJ8llsW7wsT+e/tqrZebGTDZovf0XtYZJhYbIAlt/1swoWEmJsO
d7ouJiY0LHeuQCuUX5bJmHtEoOUlMJ2K9+zou8+Mi9rpwI2Fuxepsd+0ZFnItOcx3tOEMkBMoZ09
Pqg2qp+AsXp47ln54W8R6RAemATgateeohuGAq842S9F5b/vpaOn6ygnl7TNGxWF50PZZ90OZdT7
MlkmTWgUtMQnpEWs/ouTuPltumRWgJ1u9NYHWDkeUugTFABlPn+jmsKEradUdPwiRZYsGPr63vUI
k+FOiaNk39lO8rErRqGPLpyzNyyKpbwe+phzHA+Z7ezjoq+Xty7jDbjxCW3LPH16zR0iia/tJI/t
aquzhR9u6lOIwNstEMMFL1V/H7cLPgAKyOgsCFsWivtSYgS9iqgqcDZwSNzwjkF6t/5LJrUfjcR1
HuysbrDEuE16pRZS6WEdY+sDKHWfeSa7SZqQsDwnD4zJt9qw/ypq/0RY+veC2v9ZPuuX5yx/rr5X
0fhPvolonv1XSJ4Y7w29NqD714jyNxHNxRSHaMX8m5XRyu3BL/e3iOaKv/DRrMVOCFuUOK6Orr/5
PE741zqEZD6+MsIosXH/ExHt9YiYCTXjC+qyBaEyZtZQKV+PGZeU1+c8pDR+Udh4strYerQGt/yD
p+tHmtx6GDfgsyInrtVRwQ+DeED2QhCoZ2scV8HZHLjN3l8fjr6cp/vZcT9NcmpOo5blvumq+Qbp
oDmZQhTPvlH9lY8ak+/Yv2Ly94oACAjLiVjH7R+oYq8nzF/PhgfSD/6ah67JY+X12chc2+tkUck9
psjuaOoVulYudGMPvfmMkB5fZSG9LD2Giz/Mlr9aW/417/370GuxA95G3I0/1h5UuZgy+h3kHreA
uptU19+z27D3mTNodkBBC1qrj5/LmImDSu3+vs5TZhxD3l2VDJwENus/mCd+cWvg9nG51fhQ32Lv
35sn8nSFOQ2V2M9aEgYyiKkHFZTlx+9+LL9wSv7qMLSyCJxpEtzsj6XMbSf60u16s6/TUp/hr28x
XRMa/X84Cr8XGmDA+uI8eX1la7+pWpd2on2mFmTbtLEOoR2//P4grw03X68hfpZVLOcWYv/D7/n7
MwaragoJxpLxIJB8BbVwBj9S1XeyY73hLHG/VZGr9r8/aMQf+urG4QmCEI7vBPopP+P1/H7nl5RO
F1f9GBNQVtNTU9TZzUKiiClnxZa3ruINoabywOCJSO9Yex9+f/Sfrt56dJ4gK3YONOWPFhNGqqnp
2oioyqhuvKheNdhxuPv9QXB5/PglEQtWhhijBryuPxl5kkZM/BrZG7WEgHeTl05XObSv82JxWLMS
Lsgf42gu9q6s9BVIHSLAsnR5xiwELobucyRN/9TYbGW2LUkFas9GZ3pi7uudVOxNF2kxqfMhzPJD
kRUEs2K+URAvLPwLZNXbSizESuJlgE7UjqxvrMLujmHZ4XbP8jHbj55Pur1gLOiT/reH94Mm5qN7
R150rFNu2bFOW+Qp/7Eo6uVI9iLYxq7KvwSta71jrjYfRiZ7u5nLPNO5mub7vPXHcxhR1ZXSub9l
U+kcvK/qU6s+z0nXfB68/MpRJobiEjrzfrLjei89EV+Xpu6I/Jo8uIDKEJ2z11Bi04/O8mlx1XBe
8l+fp/GUv+/4/ZNjwk3dbZsEC3XCmSo3YdNAafVzYtN9dT8GvaZpvlX8O8YNLvMSDSD1sScO5BkO
Vjx3ePwTGR+SrmOpwrL3ELE3vsd3N+9Y4SCgwgu6BuRCfazqxuU5EbOFmwVhcjuWrqO2DaH7vZ6G
+m6GCvCwmhH2qs3QOPIArn7mm1PoD3SU1AqFaG7aM9nlzinoq/wscBEimOda7bnDJdwSXXtIaz3u
Sae4R7bEyYlJNG0eeNMhzzGqyHOfxMwUjmeDOzRH3tLBXTPTAMTFuQHncVgWJ6JpwepvcjJim2Tq
/X1v1+OpXnU1OU2beIzfIvSzpepnalPsQ6EDYp9DfVig21wOHozhMQepZrPBgNjlnrSFKhMnxXAJ
6IIcodeO+0J5J3ZB5nzF5eyttu6egqE/OT5siYaYl2bagth3mToO04gpu1dC77rCBg0mX4YSDlTi
ejcU19yRol2oBsmaswguwY2P2oRO7MozNsMXaV1ciwpuQRA4xJ9s+RTmpzqvPxJCu+ys4UOV9Bpb
d38OfOvBa5zxLAQVt4Gtb+1FSSOKTKJpM6XxvPV8oqebgnqSTQLhfk8lyYKHB6AaqishOBAFvck3
tSvfMt6NTshp9gm9L9kV7jIcwLix0+pvwxkeAbQfFLHUeWOH+XW2THKnbbcE7I7JvCkKG6+Bzrtr
F4//phPRWUd2djdUcrnrLCPP0naMb2JdvJjQ747ZPIxXUE/HfVUk5nxxB3aEllb4AwIqdcv5CtvJ
qhSM7CKbbjx1tXMxt9Opdc1jZ9v1Kcyqh2okaVgb7w27t1urcsL3EQj6G6ns6HEkXnqGVvemrfro
piq9GbY/AGdh6WUv9fjJa0lGOQEf22tu/MQcSfJ8igcsDp2lNfHJpmOUx7CnX5L3tXQva8/Q91pw
0iLxNKKUbQI5P6sCaCCWkRdGZCfRCTY7rFYQMmQm+7e9WYkL9aL3Y0i7reW65cfEmyEaBRdJ29jr
wPJB1Etzj+7zyaJ0cF9P6bJTVJK4U7Bcd8b6yI4RHaSKUlp1cmd+M7PoQxUFDMZdhaxjc2sx4LMO
xu9e4tVYVvpwDaP0yXLSN4Tt7mmIaK/8QPUHq+z4ga4Pwdk7kx5ZrIj0/ZEkqcIcER0LEZPM9q2V
EnKLa+ZMtIt3qC2psCd8/TmpG2MzKpS5QxaRsRB0GB7gXYDLuT+f2vwFV/T5EACs8pJhcTfl/Dy2
CGOY3bhRuMR1M9zjZtMbZrOPQ4TMOZQVcUsMPLb24r3rVO6LX9rsr6C4nmV2+r7q8od5IlH3+3cV
a8Wf3lXAOMHe8JNEZuTN/PqFrBjRFMxxG2gG1jIfmBOTh7bN6MYHj0Hd53DxkPk2E+rIcBb5CP77
pihb6jprQHUH0/fpXZaV3AuxoZZpp8q6fsEfEj3HijX0QXTUj0xjP70bprr7krgtTUjCsiz71KmW
gTWjtvlpzqL0xcoWmwB8MfcsqqqE9G4yeM1VlPflM+4Ua9gbYhUfq5kld0bQK0GjsoTZLUFYfgmU
VTwPboPOA9W158D50rSrwld3vHKDzjqMmSlfuOXkm96y9Y3tJQ1P7BGmwWEmonNTU5e0bMuENMcY
25T8CQLv5XnWjRM1pEvaoJKFBn3WGtDYE9eEd3bTL/kx7OTYnJkpMc8pTUEbJxj85ZksOaVMyBrZ
cpvaTjzs7VY39q4O2V9R7DO1AQPpSQP5ZCnWocxVQXCYwrj+GJdB2xyi0ZIWVsOKh5kb9+Wb0M1N
vlV16b33upKGDkqDihumUQ5vFG/sOJlWaMJNomR0aWGpCtiyGLbyDYSmctvFtjft2n6CaUTJ4njn
+IA0d5kiBrGZIBpiP8BaxibCJjq9Ix5RXkEeGOG2AJJONygWpj937GCKyKpPgLRLO8vzQ9NUDpTB
Ki/uTWABe8iGMSp2+H3IswcyX1KS/eCeDuFQlfMF9jdoStrr41PgJx7sHLsI4FMMrvHxcrbRfFLD
agyIpILbGHleA+yUlCa6OlbanUID9rZMwBl1ekydSdcoHu/lCNAfnR2VhQEcSm2Slm7A8Lu0zR7e
U0PBtDsSM+3zpPRP/DU+MZSS/kVGfrvdD5JXBQgFqwRZ4WlSzpvSrTpxrkLGsjQi20bHZ9wWdbEb
mSois2MVADcix+VDFI7WtEMij++triZeHKd25O3JD7vnud+6emeUcABp5HhnVyXNdfY9eEZq+fBg
72qQA2+nEYF9l/I2aDatN619UNwHt6BYbLVLiqR0aJRK+37beEUBDGmGa97oRYKOshPb4EhnNE8T
L7iLzVyGELTmoNBv/ZoC7lQI65YIjXngj0yGbZHmxceBzdpzOyvzLOfWu+GWJzo0WhnsgFkGpt7Z
ST6+mR2IrpthKScKrjAotDyU3OAxaaUHaT2P4JmOjMETXrJxZm/zfgGlXY5+f5ENEBR2quimj0hw
PNwsRsa8Gp10SveMjLTgfh29uywJtI8KWLOAwpMQRgce4YG/85okv7esUMVbqgWGjD3lMl6GyZQ/
W90ICsP4kleYK0w28xvqiGrGISdixoA50nvSjiEAohQ3MWWW8pxsE0PaQAxyi9YvYzLElbmsIOI4
vM8mLC/t1KfLBltvR9OVk2CtjcAQHJqpd4eNSrrwacLFwK1O3psa16AYoXoQ5CFQHhXesevLqNi6
KGlgPAsneljsIFcXwqcg7RwrKH6OAdYPJAHmznJTDLY5Y2ESPnuuNu9nXUv/gGnE7nhPYxU58Jjw
PpRzbo+HsS6b4jhbOb2qzQDSF+TY4m+YVQef1Aw0EBbP3F6YpV5bbez4fiGh7J8zxwInLrhgxJk9
O1XnQMuiZbOYZGCzkBkeRDP3IWXnQkfezlv01DOqd+c3ZpJdBz6iiG9bADbEb5HhAXZX/GYwHAVL
uZ3xKdsHq7DwH1RcvE88X7FSN8S81Q6EiB1uOjCZbx1vTFKayJ2ODkuxZG9oDgAwUlD6eY0zyMV1
owjXbsjSQiCzK9af2IlXy0KDsvEu8jL3nZoc0BBj3TKrSkG9YSEN2umN3876JZqSzPCMh5+4sed+
uWWXkT/EoF8x8o7eGguOJdCrRSQvPrfIWbnkbB6YnkLUiKYJ2QR2j6Z4en1YIZ+HgnoLqfWHoCYD
zY/RNdXWsNfSFy2sAFAUKp1eUsZduJSYk3m7oJH/w96ZLFeKZF33VX6rOWk0Tjfldur7foIpFBI9
OODgwNP/C0XWV6GobCznlYMYZFqkrriOu59z9l673yLqSdAqGVN4UzcL6SzSa22OIyJtz5A0tNfo
xdM3ZD3ydpwpXDZxUPevsTBMQgYDUbCdwjreTLU7qg1qqu6ZLvAC3k4h09xaECTukYaodDdaJRPl
WvMxjmepQb46+eC6B6tX8ZvdTuLdtL1Gw5o1xisVNMY7+ugBYa5Nvt12yhN9CJqEk7OWjvtiVkmj
8HYMyWPFzg9RxWzHZodIHIBtHcRLc1ZZnfdCsqO8YWoC0qPEcESdMAetiDyRMNxN/HBB7jtbHE0+
2omIb5qbYznH7GPa6ZfxIKakuC8pGvQ2zSbiEn2aY5eZomKlmd1yDmB4/5Qu9AVajQELIO59QtQT
ri/LcSHG8tVJCJpMtLmO45KAg4k0WR1VfpbeK1clXK08sNQ79hDEZLZyrIqAdWOE/zHIAKfAEih6
6RKpIMjtcNm1M8Z3O4N8HzWoPm80+xgLa61lQju4s2Otb0AZOxOa8aq60irU3Dc4WP1I+IbiXuRR
Nm2zrCy/pcT/ZJumMqHhdH3XPxS9F1yC5hLOpvMbBu5BnY5ZlIUa6MIypuW13RU+Ob7TBAsrRDlG
DZPEHVvplM7f5Ggz/qr8pXhUI7IaILmKE90wRsGcZoTgdKhDJtN3YJcFt30YG0ZFvEWU5MZ4WjF1
c0+1GbQXBc2KG7TkNqAKGyAvJY9gvlwOooz31eiTC60YW0OPC+PgluMCoHGB6pxUQ58m2D7ztAIr
YgzQf0w/jiPLlvnrBJSWqIyBMecjhRGTiziYluW+jx27Pnaznhx6bcXPo93kxcbhQJrIpmmJS6Rb
qW7RBBC7i4ZReY+QbkWAzWthrrYLchgY/WLi+8onv1tzAu34yVU4407R2uvrcnCLYOdzgRiimNyp
Zmszr2VJc4k7AAprjR2ImPbZIREk3M+rKvJcagR2UQDUhWmJQdYMRa5vw3VzFxcRJb4Qtv3eLPcO
/+KwECfi7GsmqbddnsTUBYSivfuZzUGoK8DxYEvSxYUNhBllExvdkJCbIMr3tGjZQGxcEuDzCN44
SZNKSYQORT8QRoJjYPvX9/dPH96XfhpoFscXeIAxlmMv/6UHjOV9IkAQGk4v3BqDTQIiJnOzYo6w
dJf7phXWnXQr6ywXM+A3qRBOV3JoN3Y98rqUYR8cYyWejjtpSCNyQWLriCcB/gWFvPU9zwil+PzM
/xu8/Gv1eP355GX7XjVv3atCzPz3qmb+Tz8GMo71GxYLpipY42wC1zz73wMZy/6NNjSpCLTfPeJM
wv8MZFzosAhzQ49xjUdA7E8DGWONWcA/ChIBLiXkVjKo/4GseXVmf6kgyXzxyLDip6//cIn4taUL
bGQET0JsRzZPGopyQgc36odsls1HY/ZIIHsmmDWCrKqE2IRKiXzvzrafKbJp/FmeBqOHYoORqms6
RYyEwEuPgcCv4wzAH902rpYlO5AB4V8Jhs2v3jAkt2lBDbnjnmD40C6RlaEBBjoTdTGLN2Lwax7D
2sv9TQZ8HNcQ/DiPG6QZkKPg6exMJDkegDEc2PKHebIfDVF3DgLLsrzvkbzQh3BMKTYeeJhu44zT
YuxnY+nSY1qfimzRlPkm8MLFe0vTeHrmoavgtCm8Akg2bazvcecXMAWbJj0fTBJqwYl7JZe/xe9O
GofqNKKmht3ZBahWd4CRzJEyu43vMyer3xi7LDC8XFqEUK7Qa0H5RvkFLx+XiwFLa3VhGPXLIJbZ
A5xnESKjbBDb00wB3yHVZoLrKn1rFBPiPqVC0qFrX7ePLaozSas0byE6ItPgT+XUq3LTIl0+bN15
PjQ4fkuQtAhJVq6aftK1jcZEFDlQlWDJypdAwPbcjnbHz/HLUXxgelguK3telZeFSG4m8obEEeI5
+eEbgYEeqsjYZ/CpwNo3YjNb9iHFSo3QfAhUxDiymaJcda69z3oD9Cvn1XALXB6QkukZJiqywn3J
/JECLy9U8EA8Zj8eOF3QNcR9/1aIgMgn05/M0wXV3LvTJePD6KD/ZGXEC8U7gXDXQCHFd38YWwsk
Kb3vaArFCp91R7CPg3TmfEe8BbJJe8DDhdIJw+p1quIW2C0NQHKUKh2gsdwUmc7UeUH/xIoEzspw
C4/WDNDTBeae5o10DmPlGi9IjOcLkwiChYBQWaf1kdfJZI7KWCFDdpIQyM9ozqY6R6GQNbw5C7dI
Gt8xmG3kCqBjfZ0BhEc10gfXce+3E377Aoj+WVtNCurRhEkwvkDe0pJBaGLbRsHWovqvUfM4+5Ih
pD5GZV4I3GkMHtyX2Rb8nqHorGzXFCzG04UskvHMTEkzOY4BvZt7SW018InbodiFZd34GPgLYLQy
MMZ+k48e+XOqMBAJenFZmOdGPbv2E50rkjYWlFIu6OZBQMjpggWGSQya7X4EcL5sxho87gs9iqx6
GFrP1hdmOnvydCiM3H2ikgjxAGl0ZdQSQytR2iW5zG8YLhCIOq05mDdmxeG8SbWM24PJTURfSDn4
46lkHNpup2LwQYzGtLTYCYZAOzvdz9q8xec4sqzznFO6Rr5xmfMl8mNAA+VwIJTjPpfEUSWckS1p
e3Wfed8qUUn4lbCGvGf8gCkOiFwT9G3Ynt4YYcfVIVmbpEtXzcHZ7PXYz3yFKrrSpaWOrbpX7wIs
UHCu/QIwEnU8hD6CRibjMjSAKkQx24zad3HqDK9zKpbbOAcvvWHfJdAMVbnMzq0Whj1Tq7bqbyiQ
0IqVtJGufd0ExZ7Ej/Ham2y75HtP2ZRchHQ5v44LAz72tP5I7EXt7Xjkbc6IGITn6vCVYgfUSKZi
17Bvcd3k1a0LMeKGMsfG04Z4jhASM6i7TTcmI7dxiPXxHsOMe03fsn9bsmB4EkUqESnmmPG0O+lv
gMpouUVKdxVBNXmWTs9IQqmnsTlW+ZFTeGuhFCJ9iQYv45Mg/PANZilZ2V+H3JBgd9dTQcLOUK+h
t3PGwzKQbCH/BXwD7hjF0iVroAcyMQi4ZwWezPPURlS/Nbx08TdoKv16GwLOulQkw9IriSRNpQ+8
aVVxyBE5I5P7hJyOQVmh4muyQB7G0SwJK80p73meIr4oalXcI6+qux19BjbdMDa9K6hvPiK1cnIg
54WGY26SNMtQnI3OM4brlVTpWfJZeDlBv3quJe15rwR3impNAl/1qD8sq6J3ViLXXs08SxpuS17n
B6tFAL2zRirKaMAcjlYz928Rz3f9FsWUNZ9bMikuMgkXt6GhAiQoSBZkzKrXh9Zi4R15zgjdMw5S
qjPXGirCNHyEhtk00AQkTw0r5exbE8wtC+s0EPaxgdlIzlDk5+tHLWgHM+vJVTbvhZv4LA6aj4Bf
GL0j58fzyBAodspyN1bBfJ1W5fxMdCGFRVrk0OIQHDksLira5CRwVjZgV/WSwsLB0rlJ08G/x+w7
yI09czmPHMPBI83KdY5I4Aw5nqmEECo7g652KD0UfxqNiSTbVBRcDInDTW1noNwULiLvCCEcLd5M
mmO9rRZtWIiTe09uEU37h8klsHmrckkZ16BjjgY9hzelMPGElnmWfys5meuNXnK2M3K6m6veXpFp
yAad+1EuTgCjpewvWRPmS966fb8NZDZDBuNpfONG4wLh8NX0XBK2822l7qecyLbmEeNLWZexY9wR
rJI+LUUbfkexqhGocz3wcLEkfAi3hcyMSKsyOTbT4Dj3wOBtipJAqDOza/kKB2somLGYXrX2jPTC
up8q8oDs0K53eE4N9zbgndFbE5T3QpcLGCKGh7avzhBUJtWmqyzjvUh6ONXA9HOxT5QhjxfM7lAs
hJV4m0Bb4dMY5g159IUL3b2gktvkBDdd2mhSg03OcZ3tiJ8ZrmI/btVhkk6TbSbF5QpRYVKHaMdL
4udpUPY3nVrTU520GRxswFaFt2eszWwnaDSQXpMtpMMDa82LKGtpG+8pfVMGsUVanmkyw+RRvyq8
txrJK+HQCQb9CyRv8/OIxXI8uOO4fDhYOVkMPYXJDl1eXJ31DNSmde0tZ/Sp5XeEY8ZjEdvJXTID
vYwCpcNvEp2wiNgj5/eKIhZgLQvzOZ4MetF6MZyzLh56kopn5OK0FarsiCnh8up0A+oZuzQELZnY
MVijgYlRo59N+TBYtACjmdHPRTkOlIIZnmIApiWuHRpDXX7qTK2yMaFCJjbdsYWpif+KgKcl+66T
SqJDzfrqtu/K9iUcp/x7oiY65+boIzIFUJu9tDrB41BlXX1PCu/83shZXuU6Q50RLGZ41/lhcdJq
PbxyfY35/izdvXEqd9eN9Ciwx8byR+4/Mn+gLLQ+bOaft2HTLkcafj6fGJzty4g54QYZXt3hZC9p
kc8plkyq9IZ7WZ+E3xA8Jo+zX7qv/oCpfjMNff1NLl1XboZiDs8UCB+k8WmcUumHHYpRVsr55A/Q
35s0x8KQO1qtpvUSzDyOiXJYw6aCM+3P1aqIyKd2S7oMLWaz8uU3r211t8Eng79YdYOETUiPskqn
id5jMgVXnRD2QB+2o40pliW8xa0GON/vl/nYYsvHVRgUuB9kYhocPSUGnpqNOwHl4PhcmJyeDlcu
Srfbocw3Hu1iRJfYellZ7LBX0x0kdMzV+26W6p3eXvcijLyvN57GZ7DTKTacSNjKeIynSr95OGru
cnYMLGJKGWuLZ/Hv57zokBgvOVP2kHbt0bJAN2A4AzJsQyPLiDexmjz8c64a/aiQhLNFcWx2zZEk
GyaMbI1UZJNZXUGqEvTP8AhYiMOFGZcGFF2AhOOmI/6Fvb4RMJXjWQSwEEpp3MU9QDnGbEKe8Fdi
nJo5s0Obe5aB6aCem8iiw+MAkm1ncT6VcU3IT7h4UJSNUnO99Ebv0bNEb0V0byU0SiZi9F9VJWlc
BzWH+1jlzfs0jV64izX33S34UMGVlWBj6Lqek78qVgljWudzAqVG82Uiz5iSi0HayhFCjxIFMQna
G2nyQ3eZnpwnvmd5ZRWZ+0z70UloECGSNYywfIqVPYBuXUIV7NCSpg8pk7pg76PpWU6pLRuSHEPg
/5u6iPX7YiJ45iNZJmz5vgXQyesyHMXkeLngi0pNNhf+g4Y2ognVuqPUawDRCgpIAK5zvalKK8CP
1ZZeuheTrubtGLcUlr1dYaAxVGnLI6D4XbppXAV02Ctqn1nEwF6z78lxxvORJRNfTUqy9ZZEk0oe
+nnqrMiyVLCnKwjexPWID9lizggZvQmjtTGALUN3YbiqJ/QHfMq5PzFh2udJYDGfmIyYjiBwKwKR
h9nHDDJOVranScp906ct3O8KLyZfjMC6zLstHdTSW8dIKEl9vZDy0zgNxxQZbUpGuqF3eaiWApzK
1DSrl82pvPpYBWWADbEuKBHoxXGgm7iMuYsvcThsXU4WBzTQVBP6oMr+DldPU5zEnklwrgMTgS2j
YOKwLaVklx0T170ISVMItlhPjJup4mrLoJwxWsREuQjPh7mZiXSA3tBw4Ibh93zliWxaf62HLdOW
8V5SbZRIULx+PgF/2GZHpVDjfVsWJGRJT5IN0IS9bQMXMcPk3gxbZe5kVuiWHnVZcoFNyUmM5hL7
FT4lE1vO0tO83vpTR9sdHiu2oZ4ovubQliytPbjrDKPOyIRgnyBaovT7NBn2JZ7eLSVhG29HF5nM
phtGMtPo5Q7BoaJFH5+s3AOqnqosMDG2fp4e236a+EcJB3NzEWv0UUcL0zkMkBWxSkec/yBFa+55
AEcwhJMD8Gme7D+NlKpd/6v6NFhCheBrtkGmqyuu2ZrhtRe29ndisqTcS49YnAucEEsN8DkpW1Tg
KAwj6DeMqPNPk6f8NHzyAYsGBVDSOaRBraZQNbg0BoueeMNtsvpGc1Mv1oGZax1uVWOEzgmOW+4+
amnc4HKgVi8vDB/IxXZaWmypCoJtdhy6sxi2yad1FTEBNlahV0vraLP6r3vc2mtIcBEzUgty39oa
ISKwgyCYxwcNzsiLHpLddsF+dIZeHyOi8/XljNRpvCDYbahOLfYIwgUa2WV3sd+WNK6zeNTPo5uw
HtHbL4t/My4Um2c4WV0BHLFgYDDObPGzHLv8RLOqYZjY0nX3TpjF8d3wwyhcB0POcTy0uDlbStyO
Mp3OyY4Fhct4whBB+tqcLsNZoT6dyD9cyZ8OZWp4mRN37an0yM6FtHZ2qXA0h+WStoQeZla/87w6
zL8VknTLAFlqeyIZOGCTsgPykmcecbVH0KPUWef0s+JEzWbjoOYEqdzSIso4eE5FlRmIJacb9enH
tiGhEiUoMtPcaU1mI8YxLMs7bESSEJl28uQxBNuhP+aAhzgF5KTzblpHpPnNQAwQsn4EUNXBLxyS
sV2d4Rsff3jIP/3kzae3HKSIc4asgJhq/Hq4z5FYYNUbsS8g48KeDt/Jxf/Uy3LYzAyI6Wt9utnJ
ScPZ7smyvwhWu7s5JVUVzWM5vAQKC8Iy9bh67U+XPCmDOOZrPnGza1YjfQJtw9xoJpG3mWWSaRQv
+SRIziuhCHooje480JtMFLSFR5/2Yz3TsDa4ajJSqYNN9unpX7NxrmgPoN12cV0e03rDLoTT1ks2
c59Xz8EEYT0yyHxD0NVU896g0H3KOmACIfx8sATeyhiIcTW8WJkovs2fDII2D2DMxZ9sgnIkNAGk
JWOxAvD0wG65kgyKT6oB4ByEDAL4lNzaFZT10iDQLlosj9uK9clGMIhoauGTNP13Xn7oCaG/khTG
sYeq0H0SFuYVtoBGaISh4MFO3XCDn7iKFiMSRLphqPTyc16mGkT5PE5KX5TI8YbykDVdz0WqQR8F
yoUAVrAMngFhk3GO9KjbDvFgYZxXrBJ9QXcrT+5wkXG1uOosr3EuesNChZJsh0oUcl+ElVREYSDl
ZEDuosu8JVpygdJDQ8nbuWTR6TciqOw18RGvc4KIrDMNLu5x1lJG1gMw/DsL/Uq7C5zJG7atVxCK
jh0M2P2+mTszZvYjBkQJUZ/aUhh74cW0OtORydke8ZExcAKE4POBgMeI5Vq00ifUguOyEwUFHJ7a
ga74QdSWG3SHXPmL9TqWczjelIlZBUcijYl8yhYv8W/qwpyn9x6tEzfUrkScsJxqaADNgcaASQlT
tYnLyUOBnLJdFFIHw1sapqM+N6Fbpk+d45ujxajFwh5Nn65KbCfS2rZh8+AEnNtvcd7N8YuyvWK4
K5hW0bzMzJgqIRoaj8YYg/Negaf069AVT1yo0/7OTZYg3yw2XM3vzCZ1ijWMu69368uQy3eIPZPJ
tlBhZtPDRLd5mbA0mhsOpNhto6rLJXwiC1iZWMr2JHeS+b5LLURuY+CQ9RAFg39hkmVIJ8zHDS0M
sZDm27cwO2xjcMlW66rjuFm8lhzkQYElSieifVFzlO/mHLfvssmsBxxOdHqQFCLwclrB9TDDEyzZ
XKecrANVMBgNrXoxjlf+QL3tDOWf+UygkNRgZIXdQ6BHv9GWYFw8OXUwHQIHZkhELi73ZIs6nF3M
kPNtbwQMfHWPPgPEwYDwCVNiyh22LQJuRW1tVWu8R4G2ZLZ6eyNDukm0h8z2KbRk+t2ArRbSSyqM
W5k2pN/gDKzs3UyHCQtcwYt9XCPYvhpt/k+bWBvqnDYRCHjdaoM/G5VB/HEn96q2Gyb6tP8D7ISJ
g0aoSHX5vQnq6aFfQm2gpgokuhiE5gP7Si8XXu04+7DogvIr+ASJ8QWBQyFMZQVZMr1I+kgRnfoG
g43BLt2yVYcVK8va5bPunvAOwj4JytG+yZnDjlvwz9YbZVqyz/yyuCnqKSVJKECpuiivvUdbAoJt
WFwf64eye2oHe52tWKPOg60pg2Sv0Qmk6CcDqnFEey0uXLn4L82kXUILErt7H1GwqW1rjsX17Jsq
2QWLzzIbzUUeESygbzDGBD1ei2S8ERQozZYiL32HqIf2QTPr5Rl1+laFMzI6NrUYkZDRu1dGlkgQ
wsvEFNnIeZM33B7ybC+7YJgBeWWro95o9GPlmh41hhTLeehnLeCLaeGCaciYm+gy5lSNmmmr2FYc
f8UuK2DbIB7rgleD+frElierjzUP9n10kmwb0yTazkCMvTPoGIBEsLtDKExpRHOUZXMNsgvD4bPg
Njxv2yah26+NWd9hIA/T47A0YN4Q+gxu3rbaXG+E4evzKTRII1a5yN+pozKXp9sEZ1WRa2NXI7bb
5mPg2Zuulsa0hnGQ0FeGZfbh1iY4nFzVjGtc6dJfEU7OPTnXlrlsc/B67CllgdwmE4jHdgZdEmvX
sfsRrDUkDVdk1K5A6sKSAtMsMFC07I1mRDiNdZcQlmFGTZ6ZCNuZasc4+WxHRNKANMDMukdYQ4eG
cZAXENOFIhU1FYvS825j7ZgPgYrDZV8tTnrtdGbLKsoXLPZ4j7PvBZs77RAdKEkfZ6Qcp40hzJNO
yvYN9th0b/EmCfSTVn8hhwq3qe81xjX2VTi5kO1mLLq9Yuo1lHZ81wkrJpopccCnOZ1BMU84gpFd
cCUMruXUDGI7QfRYW/M9wrOEvq9/tHgVmS1D2aZPYYuSa1ONjne0xGTX7PG2Qe0ywdPSyvHmqtio
MR/I/DEH+5bKzT/BK5wIpuXID7ZmLCsgFRNzOXSgOYTpHA8G+rzWAaGIHkR95O1YESxWleN3nxCD
4sZTPUl4trk2gGnDMAgKgma4IQA9NE49vyZTMXQnP2qFyp9QZpjXmvpLHYQUXXbW8/nOEB6FfqSH
eAErOFpyw1HnENYNGe5DwL0kFFHbyBUIl+gmxKRWejNWffOKO68ttrPZ9g84TROCuoEG/vA3/W84
/6/VHvfnw/nNq3z/fw/v3ff3L7ZI/s6PMbxh2795Hk1c1BZg67E74sn6YYw0bMbtIMREgJkAjejK
R//dGGn5jOgZS4e2i7qQmTsj+t+NkZb4LTCZ6TPAp3num671T8bwYjVr/UcH4vL3Yc/jWLRRCpAJ
K1AJ/OyrQs1qa5deHc01w0UrRZMiimmpP9PjIIAT59GLnOeEpNAOfrNMW7bAsHBQuQDdfW0spCox
bJCdgeEEhVjZ24zk8Q54UolXETT26UC3A2kticg0che7RedSz8FTHFrGJbwdTWk3N9Uj+SDDmTEh
zmyIRG0p/ZyjzgqNR1JEOazzZj6ghHS/5aYwXkU1Y9THLrUTTI8xayxOVK7eQKBtmkrdzu5/+lL/
wL632le/PidkMvhaHUHwAP0rB53Fz8+pofpri9r5cH3XvndMhqeo0Cd9cAcI5SJZw9G4AwCgcgGS
YHIe3kgrRH9dCt9CbkaoKqQNIhHZy+zxwfSKao66kUZrbgDBhChaUoaY7L+q6xKUUgNSshoryQ/z
8p8i+f/w9/Bx06LkQKqN7fbr7+GMfeK7uvloZZreVHH8nkLDPpQyR6jqGfAxOSU6/E8bn931kIyp
dxMCf+MS1KMR9tduoUqsb3EZjycx4qqINsTZmGsbK03anRb1KK6cOs2PE6vJ/sa3un62L2uVCAxL
BAjoeG0A/K72uZ88gPTaSPAOk4+anNCz2gwEml5i+2Y12mcre+aH3uhPn9UnhP7rz0NUbbkh3ynf
Ktq+rz9v0WU2h7b/Pjjlk1G494AjrJ0rc3WkmhpDi9aMWpqMWRA9wAkiyN+4OVdn9C+/MMIsD80l
BEhPEBn89QMQPTF1amreqUYRCzDkJitn6PP2exPX9sdSxi0lZj8e4+Bys12LGoCpM6DczZK586u2
WlxCVVcFZ+VkX7q1T0974GYP+XMsgQnMfrplrEVndiE/7XQMbK/e0fc3HprM2JHvXcA+o7nCELZz
bjinjOEIWU3yWNd1cmPEQVJEA9fW0795177aINmToNQHgeu6iINQ6Zu//NrC0QTEperNGbuxjVA3
zycz16anbmppMS+w/vaNk5kfKVFpa/rXJNa9IO4vyqD0bgmNRSrNpIFHVqCQgVNQ59BRZswzyEHU
RerR+d9PbnDtBb37MKWTvuBfdcwZkaWyDTXHtUy7c8ttsrspCK59X/h/4zr+r6WMDZgV7PMSgqeD
IPn1m+XlgFfYud9k64P+x/GyKwuQ21ZioYKhAx399SN1/ujn8SOxBHOesJzXlfbTq9PmACYdyspB
hROpDokL7yYrthBTq/x4qEL71SlC/2g0llM0K/gmiri/sblYdFxw2I9sLJBntM+MauuHIH17C/fZ
lmmKcSir0D9GjwAFyfIDNTDZodiki9dfZ0E73tm+bRsRnXR9Z01yq3wU/nCaMG02voNIpVbcdA2H
jGQ37E5CJxs+ePutS9cjDdvIO3Quf/0w/nt5MVQVnjBX8IBHbvnXZ8HFX0xTtbwRyDZuCXHlgs8T
o1XXpad4H+gjsDf/9Y/kjP/6IhOEwIvMUR4Engml/uuPZNKPskNObyb46uOwWDtupZ9sXQqZv9u0
/mvP4J1hk+RrDu315fnlt+OoRqfa9W90Lp68rsHQK1VfPlt1zEg2bIqNl2iqdoSBazqvX75kjILO
Z+EhUP7rX9pez8Qv+ydrmwVnrlgEDk/vl49C18cPEFh8a8RkPhfzAq1sQDt0ZecdAo5plMW4SafZ
v89jbTqI0xLjCRaBfrJzr9jUpW4vJ4cgVZhQA4m01VS/u0GMe4SR3Yj0AFb8Ebm1wKr9rqtPbeJR
oWBCk89gLsWYkOcKkdlf/1Lrde2XX8qB98qzRWwS+qzdr18l8jMSwgwP96KN7NqjO/jd7AkBIK40
vBxnZMXIK2puOaUX4LPh7XmfaAtC4ISbsaVIzjdtZxUAvpgzXCwNMfBWlmbEkdVW/aqzZP6YvZFd
wTYWJELo+G/xKfUXRTKLp2Vyxoe2ie1L9mIM3DmpKHGbXWPvaRjVzMGIirdB/hNRe1MMdnFTH9nz
MD8z3LPFDs7WbQlg/cSgHDulZhjOwP3TXbXGfALz7ebUpYkFMcbyHEKFgRhBUf3rJ2j/9woFi+77
KysEui5r4+sTdEZ0J31iv3ZMXZ7F0BGga6VC98CfKqDfgDE6UHnhVJ0yH52O/XQykHjn5UkOkD3f
ujBGsJ1h7kGE8+jbyr1ps66/gbuVphspV9HQRDb0aYhZBcG76pvrz9/gf7XOv1zAKH9R6zQVwPD+
S6HDX/hR6IB5QU+Mic/Hheb6yHv/XecI5zdeGC5KpkelARiFBfF7nWNYqJRJEmEnZrMyAR/wuv1e
6BjolAU2ARpw3FUdQXrNP6p0vm77geUQNQRFkvgZm88HXeHrsuvanjFS4SHqSlhzcBXd+UhZwXIz
LJl54yjcnJz9wFsEBrA3swaqHNOMv7Vr+Ac7Mg2W46aun7EIgg4QSYeELMQOsQV2Cvo0xaCVRxoE
3lVMSES6gQ/vn9cIgyAioy9lZtsnw5123fihBIJC1xcg4wuprNVZU3fNsKWLHsHp6pZt4ovpnLZu
uPZ0YnmOSnJ5mlNf3A40d3waIc02q9J7pD7No6GdptuYhMExQUDNdTBhWSabRge7ItAxOKSmfpvC
jujnn777qx/7+M/Zb/b6wP6zva8P1IWKzV2c93glc/yyvadhZc0l2fb4BkrrbmmG7sQVASSyFRBy
3WAz/K5QQhEwKxbatUpP5qaNkbTBkCwe5yLUH0tbIm+IFYIW7vQe8tUluwWPM+ltU4sR81vpOsi1
gOr/9Yf/eh/6/OyCIC1QIr4Fwdted/mf7kNIjBl0zrUbOTWzOh268aG252nnGRlxNbTA/uYstNaH
8cvD+vIDf7nTOrGZpr4ucZF4ATd5pFsVVR4+HWcQ17Mo9h12mghr8Anzg71Bbmy5lBdlaZ+QJfaI
BHOHsAQvmT766wfx9Yz+8SCAxFHccpoRePjLzYSbwqRZ8C5EV1qrS1w1Jwi/438Y0cNSwSVu+64H
98dz/V+WijT6FuuTZKmgUDjrOovYUmcY/+ZLdf7gIXveWj4IQh1N1/nlFXecYoHWyIXRzwNjPQmF
Ma6VQXKKcCN+SIfUYvJht/Oj6XXmQ+d6uOsHzwSV7Swt9QQe+oyf4CCzQWyDqnxhFAHV8N2yS2Bk
YomtHelCTNwHLEnbdZgwHpkh4HVIOAMp81eYdSvkD2UibwE51k/U2d7JDGSu33DN3yWZzQCwrQeO
O6z/db+prfJ4MkcC0Eh3XI6d2oEm+Pkd/++8+tdqavnz82qbZ9+aQWU/H1jr3/j9wMLPgsWFCZtw
MI5ywvzfgWX9BvSfDMiAw+fzLPu/A4sziVA8h3NqtU7RCeJ9+XdjzvwtpLbCWoM4GFQQfpZ/4I/5
+l5CVeBMtPz1jWF7YoP6ZSmjaUuwuIHNby2dkD/CVCX3q/Dw0/P4gz38D39K4FAFWVShwa/FAhsd
s6eZnxIUYj5LIHVyOHV/l5tFaftl9/M5vD8vzWvtadsWDqNfttsxzRxbezPeZYXTlzSOmahwGQdX
AW6J/jAXvtgylMMTPgnb3yRSgaMNxaiuZOghJlPjUN/VsEC9XcUZ35yDQ7Sdk7YwBdSQpJv8PYZs
BzEYNoB1fsUoYk1fJyNncu3hWOSYzBHSTTgTfKINMcYrax7QzaEV4aOMvay35hC7Nxl+g/Y0IXkp
3jj4ptF14Uy45iLt1kfmACVo62dotXce3Io3zuie2fCkVtELms8ICRSaQYOU0su4EfiCGgqrUw1V
68b1syC7NJvJfJjxUzKs8/Lifhyr0NwhQ2kuSKBR5V4l7VDvSXuf+kOr4qra6cFc6HNMmkTnLlwL
tyLG4LPNSUP0uWgEpmTIk1qihZDI3ng0oah8qLUaAyT9FEwHybxTAgUL4/wwVMTW78I4q8dTKAh4
rhQ+zxr095wcd7Ze1Jl2MTK+isYlEt1DzVnjCBHytMsX0R51jT9f4din42l1GqJjGc7ETkN0YRzb
wWN+5dISvvaMau/roJMfY+V4zOEQ7L8k7HMvmTm4b4gfnA8hQrd+NkBQtRtJ7LK1s2rTDo7C1Ojc
yM1X8Qnua613KtAyP5I2mJ2bEBEawQo2MM0oaYO+PYXG2wVRRXsBkLLl/X/2zqw3bi3Nsn+lUe9M
cB6Azn4IxiwpQqMl+4WQZYnzeEgekr++FnVvVUohp9Tufi1kIoGEbR1xOsP37b12p/9ocVeDR9AH
Wly4m8yQXR1FsA0Sr0quqMzSgZ7CDm2OpVK52zXwvFAdWWDzmPuTls1fGmrywcViRKiYlRbVtq7s
5GhNFEL+Z3qGBvXrn/+hze2Efz8/n8c/n5v48e30/Pov/u6cOBwNHCIrOSlazMQwFf9rgp6PDUTn
ghDm7+ts4Jhr/+tI4f6DjTHztkOZRQMyO+dB/j1Dm/8A40ZMsaaqFBdNZuo/maEN8/12gzMEDRp+
HmuByWaYIuD7WW3OAu+0lqO/MJxy7ShQ25Hhu+y0OZODe211tUMoSjAd7msHXfmiTvT0Ev8lOyGw
+K29dg0YgLkdwKwBoIRwkZAoctTlFAh1CTApGpb4uNXzIoyw0YFd6a4jPbdTAitFFK69LpwUXzHi
ZtMHZRzNZGkbm4KSwjjp3Z5zThC6yjN7O8cDtRXmZ2XUsAPpsknuVYmuZmHUDgz6LtMUeviirxoU
Bop3Jlkx7zMDqTJBSpG2NYFq3JJ/lj/beLp2rlLg8shxUubzlzkgdhwBZ8NksNt2ipdjFSQ3jVoV
tzKuaB24miu/tyn72T6Ffr2wk26mLARO/yOMzS70oSal3SaIqdutgnFWJFWi9F4CYfR30GEs66ys
pbnuAApNCyQmsY1WC4E1DryRAKtWFe6Ngz6GeLtiCPSlkqMzg7tkPBbE6O1oaSXqHoti+ZgOlFb8
PM2U80JSFaZb4+n3Q9bFxSYWGc2mkQSQhgZqyGGrS4we4FSD6rPt9O471jp5ltZNYRPNFrnTsu2d
Cj7Fq1MVM0nnT5jCNknlSATKQlvSoUf2MOHxDCen/Y4WuKp9GvyElAH6QooTuK1LAxtpUbEwKku/
sJh6DrUXsw+liYSYzByz5mgbU2QtZWK0ZwbI0AcHCGC2tLLWKfc9F3fTmjRqKLQauD66sQqp6kSI
kRe6WQnyQKUYjugKLXwNljCf7cF7LEbsQVCTURTQbrckO17ytY6ywsaAEKgRlL+96Rd9heEKNZXZ
bfJ5TThDjNFWG13m4cp2wxpZYRPPZsY4M64DKy6e5yyMX5HSymBHG8HeVEFPdBCN9eSI8iHsVs2o
o4AWBHjp2yzNjG1QoAPh/QvsC2OqugI+hdLoK1RwnNhJMxnvvbjnhDRbadCpanlxP7qkRfi4DXU8
apEe3gn2FQ1pLbpzm7eDi3cFVMDM5scIonE+nSDPp5jVyS6qDgQjxXJBxYPnjQ2mPIJBR0DD+pWL
lRVN7o9RFcQY8p6nkqwTytEXo9YD8Stihy1Sl2qjWICvrt0lis8sQlEui30hZdev3YQfvHJqNG5+
xLIBZIcKcerHUKPw+SSIDhZq58QZmx6B6QDzQnA7GGr+gu5cN9YUWsBrq2GnPGDAzRUfSSthcrVo
KeohutVLLMXSeyj1NDcX0UgY0ELVpMZ7WIvrkt3VBfQn5zsQjX5YFJ4Hh0VNEUqsg6AaXpqwVgXO
p2zCOk29+FKgFsazpaHEZK3EclUVBd7nUik1e9lOGudvrVWUx4S0N7+odTwCakrpxkfgbV+4tQuv
JwgMy9vCs1MKHx+IgyXA7LZTJKecRoFdVmsckuWtNyJHWI2mqMTeaLTkxSbjmYBDoLo+5HhwFYDL
M/Xa08Po0Q10Zh9wexYn5chVSW60Nc3JFlWfxuK6b9MuXiOCqrrLNtJN8iuYp69cO40b32tGl/AL
5hW8taYI1u00x56nqCRBxkTYGX02D81DnofNHhPcyLdDXgGMuFo94JtpyDdUIsqfk+fGP0mzab/3
A2rxRdDx+Hlq5dxpHiw+NluqT25Pj2oFYd2rr2OEfM0yidTpG11p9SFPMiZXytVeeUNOUR23fGj4
w45StlDpclwBENRknSFp1J28QznjaNNaZFMO1qXNvGMTKE5i+UYZVmJF672IrwzCssqFN4o4Wk4C
YJAPczIZzycrgLQziKa6ADJsu37IR/ZDlNwr0FpAOPeOolbfqjEqMNjVVtWv8dMJ7gyQHPAe1Gfh
4I1Tg6QNzThBOchfUDtpYnDUnRPKzlyXTSaWwhnbdFcRkfO98SL1KsjGWD0r4qHQlpGYHZlu4Oq3
IyL8fJswb12MIymOl8XkymbjlQDtwyEscFnDAZu1MijL102ZDtf2QNTkouBUDAgtKmTgnnF+0Yej
w8Ze3akOoZG9j0ukYj8GemgdEaGDtAcT2qXCg8x8u2dKG6skCWDGiK7bKBon9f/Zt/21b5s7Nf9+
27YKMS+93bTNf/2vPZthA/SezTEubt45Qpjj8V9iF938x7xRIiNixnprbMD+e8cGqQLuMoDdeT+H
88D615la1/7hka9nuA59cBiEjPQHZ2p2fm9qcI5OE52an2siuYB7/aEKBZao1JiJQkSPxHsMxhbM
6r6qoQjXrLGZWNfx7Zsb8/X5+q8RPcoLjErT4xSVXOWRGzWTE/qp454ZarnBufFF0etVhfCvyuLf
V+WhTcbyTWykfqJSsLFo94Hnhn61THZowHDu2C/Bnpi2xXFYPHOlTFBPzWIPGfmLLvaJQuJ1bFqp
FNN5ehTc5mrI2zIqxpgqa4ogJATjKRLHLCDWE0M+1hrEuArigkPOEp2PL5/f1o/julDWeYkoXDhs
vN2Ta447ckbhpoYYAw2yhsqN0miHMnTPbAOoebhCSHylZ9bGtX98PvL7LT8X7Jq0K1h+qTDyOE9v
dusy6Y6jnvqlif5/6NmmYqJZZX1/WxqGXDpaYH3xgD+8tQw5t024xZRO9FcF15tSNbseNw87hhTV
+FNgnNtT3WwXUadc9qpz11A+usYin/5VNPy36pffDEvty5qrWRyVkA68f7SQPGunjEH7llAUtIXU
9J8pTtcViaw7mcql4e1N6ShPn9/fk0LRfH8ZFY2VSWUeZdzJg601l7QgbJ0+xlk4Uhyvsvsxc/Nh
/fk47+v/r8+RFwjVnW1oQHJeK8lvbqodZrjj6wI1EyyqutTWg54uSrU4wzr5xY2ca1vvvk+iXyDt
c1hE58eceHJJdtjT2app+xYOGO3pMOhMNtMXg3y8b/MgFL7pxxB14J0cRaspy0rgqAn65Hgdt84c
Yg7L8POb9tsrQauoG/TrDLp971+JnMo2tjUjwRZXBjhe4E0OU/VoJGq0/POR5hiJuUFMz+i1m/Lm
8YSJl4BRGXkNItVn3vbbErOZq3xxQb+7a6ZlsVSZOu/BvPC8nb7Ih3JNvSoTP9SjW8dqbnCGfTHE
XIn48PjngoTOomhQOT65aYrUukodeDK90MCjATm7RLdVbvumvJnUfBkWEuc2Uao9hksvxU07NkC2
OvVab3oN5CR8OqKWxvKLX+w3vxcfGbfXZV6hg3fye5FXBitNJQgNehqswjYP5JrDUHD9x09S58hu
0h6kuUTt5f0thrOLYzmcbSkWqgx6piB6FiaRO58P83EVdC0WWA4Jc83epv7+fpxWrbSWkFNs5MBE
Gs+B9tcmt7RmENen4L11tXz2nBJdK+7fOcoQ25Ved2KPNTI9r0ll3wLJtXZzcFgHgvml7RAnSdQk
SzTg6q/Pf9355p7MCXPrFBkJAm2PWeH9b0tcuklGAvk/03iTDb+c4ICn5mo07j4f5nX9/TAOVUvq
+45L//tk7iFIHKDuYKS+1dv7rurlWoL+ORCWkyh+0Yi+pnilASUEK0kwlYGlq0t1jucIVqGGpqW9
UrP6i7n348rC1tBBWsmmz0X9dfKo8opG/NjBaqTH4bvNGF4OXv+YttvO2rW5VLZFrX3VrLZ+c8MN
oGd8guwxERuc3HAlp7qdaOQimA6ccBwhUVzsg7L9QqJ6+lXRSmWNZopk5aQpfrohSjQYgV3Og63I
djt64MeXHUDUL0Y5Xb1OR5l/izfT45SWgZEXMBM4sukwXkIHKsxkn+m9Ua+QIndfPLHTu3c63vzn
b8aLVC8O+56rspoLUzubaoC5fzhPvA5h8DE4Frt92zx9QKXaEYHLEF52jpcCqmIMaST/apqY3623
HwTDmAj/+B7mpv+rFOXtlehpSmcGaYdvWaE8F3A5NhkVke+9E/UHVW3EoxBCXccTWXj5cCk0Zq25
ciS++EVOJ4DX34M6tDN/B8aHyyV7GL6TO6Y+LbdNX1gYtQJcLHSgV1SN+xUglS/emRMFgqP/NaTB
Jh0aoI7h5f1DdC1pWMS4Ahp2ugFbSR5c5d0ANcc2MnAifXKD7t9aAu6lFWf0S9tQ9DXg6MtUCytf
TQ5TUW8N54qTeH3b1sEX4Um/ecfIVUEmyLyHdlE9eccAV3A2MuXMQZbiSXGNdI03n6UwCIavFKBf
jTV/X2/e5xo3owWFP/VHsqtH1fhlj956iMsvLml+Zz+8bG8u6eSOq3YuqX6xc5eh555Du92nceBL
2zySvHg9UrPEwNc94i3Olp9P/L+ZhuidzSdn9mrs3U9GnuK0tRSj4TW3MRYPjZ2eNbr71WSnffia
WFZwEWgchubLdE7uI4sjMsNYZ1uDzXQR5/kW8Agw0HKOnrDXMFDvSrrXXlDs+y6CSxF9MTF9OAiy
defFRiKPeMVxULG8f5JEb87+PjiLQxj+clrzkBnZjVqq2GTz6Kg17S0GriWJ30RsBLvPb/KHt+hk
7JM3ti17T01FDyXCeJKA5HUALsjFv5gpXqXg796ik2FObrJWSRoflBH8Wo4km3RbR4kfW0osC1uv
9jY1+BTjS511O8NRcNAVRQTzud98frHzG/Pht0DVR6yk6VLIPXmjUqcWaix41NhzL/EV7GNFWSla
ckNu8Coogf//+XjzPOCyPVKp2pzcXJeKYwr8C1E+zS6mjA0ki6XNO0Ue+0CywOej/fYmI03g6jxq
Vxyk3r9HEVhkIVDkc5O9bVTF+8jqr4QX74nmvtISQMDAFxfa5JzTvAJpMrr6AvD6F3P06c5ofpsR
LmHvcvAU0Nl8/1uQeCrhZAMRn6LC7G5boTNHTYpwjkpam823AsBZdZOZRlmvh6yvrOvPb8OHaYOD
sEutjeId53CyPd6PXxCZMrUtm8J0kufcZdy4dvTj8zF+8yKBmKX+51DQoBx4co3YS3Pa8mpDWyb7
blkdWo/o0m29a7gMDzOt+vPhfntJb4bT31+SJHZnikLQFwRndwuIavuh724+H2P+Ak++jXeXdHLb
BteMKDZgIGFlBe4sCWkni6cP+BqZE764II2l+nQ8DsYGmxdKX7O6/vTbgLvoRlmOb7uxMQANYtS1
pdURz/NCTAAEBMgYrrIUBFcTREqy7E3J0dPC19pZqF8n7B2o00ViQXFzk+rokpce3Ueha2UHLGqF
s6/Gnuhu4CzWdKNPznDIpKY8jAWmDWNSp/SHEHUQLe3WLI+QJKmExVVQRjS2iFmlUeB227SpGzKm
xrx6JiFbPwZq36R3Hp0kjWmjm84ltHsnSdyVcBTnzsEkeCX1SLrnsS6kux2lp3zXvFiUG9Ti5VWj
lvhLNEF3m5jE4ZsqMd4epskdj6aa57th7iqptR68xCysD6TBVhc6XqYDwVoVQWZttTXT9MWyxGTu
RDpgzavg8ZD/EE0h5M/Sjvy2MbGEj1kY2huIjFiticXVa2J3weGMjZci+nebdYzRZk/wuyNXPdkI
FD9F1D+oladjqg6K80C3Q3dhuXDO9n0bG5dpm6wzvY3oqQfBngZQv0bHKzh/Nva9qqRTs7VGTT1X
tcK8QvduLOkQ3oBHag81aJedBByvL1P4NkCR10GdFMFOE3O2ml5GK3IIonarlEEpfwKQIr+17UpJ
0JrZLnMjdo5N3+qXLVrmjvCM3Fh3PNElyWRTdxPiI7uz2kHIWXlbWcsBbVu+A808nWlppQLJ1HNu
XL7CX9ARCNfUGIuFGl0CttrLOcybyHESEdR6Q9CE82CXmXhp1NZYjT0OKmT+vlNNy0gd68t8APjD
mzkHOQ8vrp2zw4/S2SUdFUqwqPNNZY17XZUACTLT/lWBzSHmDCpVmhBwp8TSJr/TqYSvm6FxqHO0
FJjV1CueV3sc4ljVLoi6/2mp00SEdGHAuAkz7rNZ4GogLmpveMWL0eNmVBP3spzrSqVCik4SQVgg
yYvOpmrep4IQXyO2vyeZUZxrQlaroJh/wTitdj3YkF1cAgfBR6Ps9Ep/qQyzsfwUtttMKl5V+Kuh
yC6ULL1DiJ0tQNPsSHkZqdia10H0TMcOQJgajsoDydPHseQZMzFpC5qXt5PRlKAlx2rvVDnptqOi
bHNnlPtmXvCViU5YxV+F2NHpx9gT0MjKcvSnLipXxaBqa8LfjzYrnS/sUdvKnLN9Js+yoV7hIbwl
j7sHaZ3QLbDCuezV94vaGOIfhWDzIqy8g/FVPxlqQwYhwfAX0LunPVun9IjRxfglB6RoPgpVcx80
P6YsOaMwp0nfQ7biPTjID+AqHrN2usuthypAuabJO9qKanEFlGQoV65E20ZscreNBDBKPswivZEK
DZuFqtX6Tae+mJOeLVW3W9oATt0s+g7Q5DFUeM0GTYUZraCM4dG3tymlrTORCLDbATAY8Ar2ihp5
lO5bpra6R2PfKfW6U2ydHBnFXse18HaEVmgOejty5FO65JW5AvYAuBBaYuhZz+BFz0Rm7UHerBGH
rKZW8AGl5ipy7SFf9RlpEQtVn3rfgEfju235LYSct7SxQi20EVyGTBpy2ETOSdbl38tpY0bR1oR6
UUzejmyhhal6P6xOJ2KAuBMWiGwCUWOCu0o6gpDAOCYxwyVLoGHtr44YQxQppF5p9qqdE2WHblt1
28QYFjgUF1Ilm72HjO4PC5jhst32lW3c13KO6SjEA/MYASOZ2u/VMdxz2G04ZU4vttv6ZkyOVZU5
39DT9QdI0wOEc6LG6gmA1RqDuvZTUwkB7G38RrwXe7MBq6Gmhl2vY8CMyEYnDk592IknXKlPbmhd
gf/Oti6cJGSFQV4fK7OFLa0kKL7twr0xQp60sMwI6/eklAvgpNMaC3V9PeCK43kbsypo1NVL+E6Z
b6KM/wmbCxnJGPxyBZltedjb39QizLaAJi5gV563kfKtsMyHpOx9+GDjInTdSxth/8oRxjYcp/rS
Svv6ulagQiIuYHotFBnT+x5q3idUgNrOqrUm3zfjYF7lgLsW2jBndEdeDQrMYX3Aa3vfFiXJhuC+
slVe1HLYBxxsNl4fbqCBEqxONPwLzOdOhb8Sj9EtoZLjpaGmw0ahi34e2llgbyaRO2ewtyNlOboT
vCmRmxeZqe/55MJzkBDKEgM4wiHq3VEyLGTr5mCftCfRDfdqD+hqT0PBXHW9DJ48ZxxqJKwqzFPL
usyMvOLEnqdLmVYH8s3HDdvaJRSQJeeFpZuOe4zhiwyKewtdTY9zk2i6yO/QB21jnFrtwmsCwg6b
DlEMUn71PgHgbe5VYMbmtQgN47mZvQJ2JbsVe9iV2iDXUaMLSiQbEYjV5EgYU4ugPsT9IRaU9JDv
+kkWlbssM9HAS+ou2Nbs+roZm26fRY20FqoBpUeTbvKAh3zM9gJTIHIiC+9ilBOy2IwoQvig+USt
oNabXWPtktBovnmgZ/f4iY1Fp8Lv9iFUZt7ZEFqTX1OhWPAyg3FsIZ0sgIyDBsIRsiCBYxtJAMhu
T/R8Qr5Oe4eGAE4RVmli0gTQsZUXOtM2CDtnydbnKVSN4kkQIiV8cIcPzFSPFKHhVOctyY7e4I1X
oa7ImTBSHzKlT5wlmWlDTHLaaBwUg2w7rL3DSPikhyNm2RAfht8UTe5i1IKUY6NSQj0dyXizjORO
AfJNOA2WvG3mdY5fUkhA0aFaTbzVa6cTfkNs5SGZavcHSSJyM3gWhGY1tIZwqQsXb4HUCg2IYgyV
3yd0594rBp840AfhQFg0MtzU+HqH81ZXdlZV3wxQIkHkW+0mM6d6XdmKRgScNQtvYykPuZ2Pl1Hh
YKlQvXuD/IOLylG2aJZltBwiCxRcleo+fys8aiAhAaoyUyvIpxdaTwjDQiencQ1m8E5YCd2OWr5S
dbzkoiVkFQ5ZGD6g5WKDEsQuc2heb6sWiMBCt6bv5jgeZoJ9srVDYxvBSoXvSVKWywHlkky69jwg
h/EJIgQKbqjTBCwGyNXMYOP05RnZXfV1GYHyGTmsA6Qy023eRdF54cpdS7weziOiI6cp/94k3U4W
WROt6vQqD9zboirE0Quce9zxIcowAlOtSlAZHGDUNxQnFTPt84cQ/5h3hvgm3VSsDz5zWnAQGLW2
5tQfvTy6cVOrXOZjx/6wT2E8VIWdXxtaD8o65VtalGyB4YRn5nVSYwRRsKnvzbFszlw9Eg/ZOFyH
mXYFNepeGY2NdLI23GYZUw6RRZaB4p2fGNqP+KSMfhU0hpGjcdOSSyNmsWmDXTOZ/WXcliB9EksJ
vJnE2vyUCIDu28Btris2vkf4Pq1P3E11203V2ahABF+WsiKk0SMYtW03Rto6y7Ks0hfy1Ddd0AwP
VeUgS5t17QsAmN+gZQ5LS9UfnS5+zvNpOI9Q8BARGVvBvnG6izjR5UYbuIiy0NV1lMbfDKMsl03a
5Us5wLiCTECshszOQqu0jmGW6BuA0R1JxmzHxRgfQlU9b1EGerDwQN4JeVPPsMQknhm/SuUskzJ+
hIiNBKhyXhrHpljQVuEx79y9HRMN5tprDqe+TS/b7EpYiQn7gaw2ynOpGcW2L71+bbuR2NqAXFmH
Xch6iK8IjWQaWCrVNH+P0IntyxHLbJ/q9YWTAXubRkJ8FtaQtxsPhSFQiIyFW6f1258ZVl+CT22C
jT0AdoLv/zIkJQVfdWxmnd2g5pvUgNo4w1i1py4kXFVaUvfNOpI/IPyTWBgTQqaTotFBImLjLK49
r/wB1J5YLzWc8vO6gY3PHDKSAABPeddAAb+oKzZZsIWHo9cU4ZIAiqFc45AaFnYHpGsZp2pIg4x6
IZh6aBGVZq9rkzaQiU3KB3NKst8ATftFNyJl1wyVt+qTOjFZNp0IV6TBrJqjtEPrGBPLnObgiKY2
wdIsfhYjDc82iO9TjPaLhPCq9QjOD8Rh1FfrrOnMLVgBIAS8BoBY0+FbYcKzNYmiC4f0pdS75iqx
24JwJellR7KyTH3bMo1GPgmB7EMBmrmIXSTYrSUfTvE4Sc+r95yacXz1k14V54RXjVPJxt4AVJxa
sXftBbNEgyNmOCw7zSXWASZ2nm492TWDbzh1UTsLjzWTjI68dWhTBYPXLr0q5XcbYUTb1w3VG+Ix
WA+0ZTyq3m5A/qzvq8oc1Uv8B1jtMfCB1e/NHAh4k7TKMnKwjHTZaIz3cWPqph9akl8gUTyBf4UG
bNW6sJzbwssXoU3q571eAufbYDGT9UaLNDi0RudUj7U9B30laVqwPbLU7G4UvYMBbRjHO+r7qbGp
q9F7DiFTt8vedCroLEZ06YisvfHssPve6VZQrMJpjIZzALlyz9/UlB8ydMN8Q3i3CyB56kdol4QV
/Izjyrvk2FEyK1eJYRzZkDgSKx0k+SCMPeSQcNbdb8Aei+AYYaQhRrQanPg86ciDP5TGCM+M6ali
Sprpz7HXnlclgvKhkdeSvLudUtQW19I8N20KmNMqWvJrcw5aC3rfjbHP06L27sui77ozytFZ4SuV
Qd5uanmbmP1Yux2mGHuUwjkKPmuYrli8A5u30TuMZisv6MEDQ0nOCoWolgD5qlhoSkEUNDNb+iTh
2d7FmozOqwblYEhnhmmwg8tokXc23GFUsWSPhPlW8W7iuNnHUPHFjKdjKqjswGclWbPwVX10IN5r
kZjPcVjfNMnaCPa2q+vnHM3DPatpvwxNTrHqRlOvrJRj8RCq2QChxXDyLdHFluWHseTApiAbDyK9
YQnu1KXQY/c8GOEOrItWW/UukSKzY+mQxcGZEVurSh3PjObedH6Mk0eeCGTnwBjLQxg3RnbVNLod
bEH7zdJ0goesA1DK8qoqSB+cLhmwfJC6Vq1ln/yAQEeyxqRx1LqYgvvGJRqjQpp/NooOJWViUaFL
mnodJeZPCh7okvvRJFGwKc4rEZ9HNWk0BDEoeFwrhbtkS7LWtKCJfQW6KMGR6oY8JPVZ0DUgUoRc
EOw2htvcwu5bkOqHnJWGVN+c4bwwrqFg1d+kXt9VZ7iQm3MHFgSrZcVPbxIfUjbCWfNcN9oqU/2y
EMswV1eprh3sOgkLpnPbU9ZVICNtTVhxcMTaOULXxrPNiR3QJpu9SPmp47e0C+waNlYOlUm2mDrk
uRUYeXIXoCnKHq3/NAINjgGpqpLdIXfIMQibh5GV7ywPGzMB4Xau0FaLCZBJCZsikNCOrkY1N2CR
NmXUXhDqs490/Yc3jcOTQ0gC/iRllpxLw43QmQPYzJ3CfixShaILfE+5aKjHF+duGrfNWhmyaKXz
zS17j7iQUs1GcQhTspS7ySB/QkQqvzAbt2zVQZW5bcfhLO3CyIURWn0nGmXnNIFkC2d2g1wR4yij
gwKWdlF30W2NyAwftGM+C9PY5I64B0yoq9s8byOHklVkLx3alcSrA/GG21uuUr6TW/ak4XXrVUQ+
E+e4wnZGNLZGCWqSqnF0RyGaNQjE2sVlkvfDLTJwc0Hpq4ZO7wYSCbFYqWF7O9hFZf/sAPaeJ6nr
UAEhBshgZfb1CR8KUdiC+a5YR04RKLvOUi7SVGhrvCx7WfaHHssdlTcP6mhVHTrVXBWga5cj1sJ0
abVTX0GiVSwNXlEpjWj2rViE9RrG1C7bEFJnBdP9oqqbjnZDXz1qgUSyP7LT3jtFrlNPSFHcUUyA
RBH12XDsi5RZ0Y0nzmFO+ZJlyMmvCkjxN15AX8jXxCRgcGTKfQnN9HxQHLU4poU6sstrh2DXuXVD
kGyjd+TQOkHTTfveEur5bB52VzADiAwYcPRBcwynZdqzwV2nVC/Qe09pcRvhnd9NgI7uSwJeinM4
gKVCBEdW66vQJjDkOAZ9mGwm4lLGPekvt2yfRmXlocAHsz4M5osKHEWuRMr5kLToBCxiWO28Qm+f
AlAwt4JF/1emNqkC+1XJr6bMadmYgmdcplVac3oQJvRPNOKIZrEgUS7JNh5OnKdUtuqZpyXhNpgw
S/pB2pYGKb0oYXYuyXKrkXQ5C5C9cIa6WFO7rnLrumodstDYNE0e692i7CpOo99lbBBp/qSYg4C4
ryFyp0qldiEqIG0dEc3lDPRtyXPrNhO432ETVRWFAcCY0SV7KPOOmvglGaLFNs0N4wxDh3Uccg5G
WmcoS9ZQmeyxJWa3Sc+bRV1CK4l0UXvX5HyWJ9YKqzhV+C1+hEpi2EwbHVLmo5SoZxQV+i+pCbBP
M8DMdTZu/6yrwOv3qmgCWmGim3JOWlKYbKcoKqEwi7ZZxpS/RuZw27sNhi+6Pqddp3kgmnpQOHSS
bTzzpMGoEzWC05b2BV0FcmUSvfJzLblPI/ueQ6sktpSDgdWb5RedjNPWzOu4Fnpx2tQqWYXz7/Wm
Cx8hCA/JayNrJM+zjdqQUZSPZfVFT+203zSPYqFvI87QwUx9ehsJrgELk3EbIxNAZ6H5JIrX68lx
1wVJ3rsWfMcXzcTTvvDriHPv0nFooiGefX9dbUT2QSnpJRb5USG2XJAFGFlfDHLac5oHoTEKm46+
O+LCk5vHzrJAUTdLBWNCgGNOXSuvNxakPnzxlH43EKRJHLHUhgzDO+mwV5lu5vosxDCpIYdKsMG5
0hzSrsDmEiRftNR/M5iFYIEeqKYhvTzVqyWDAgUvaxms53TI1oN9tgBvwtf7xf37oF3gBuLZQnKC
EcBEPHByA0nYHsnG4JzWP3jHIljbzV2QA7js2M1QL4/XrrWzyc7444+aSY5LROqEK+D0AuPGC0M1
4FyUiajAJVOr95gVJdkjWbkMykT54ob+5htDEInZAQDH/J2dXGVEkRaGPK+Jl4bwuydVLDpTW31+
Ub8fxMYlidJQt9RZB/PmQ7ZwrwkZ84mBusSJWafW0ohIA/p8lN+8G57qIPVAxAdD7ZQh0tFhFdLg
1hXuMe+hRf8yo+sm+/b5KKfBuDrvBcMwC+JGwXR82lxV7SDHmTUQdJvRKkvSbyKWj6x+6HayPaHM
l4h61pAoS5LmgoXTuNs0sc91pyMR3L3TyV5bKMLExVZ6l44Uf/7+8CEiGJ0hfkgNT+aWqM1FjQu1
pv6k5duqoGTfk9u5a1Dp+AY6o+3nt2N+dG9b23ODGUAhOAzNRMM886HePloNcEGpV3wlrkg2JLT6
mesekobg8G4k5a9dj1HzE1vvw+fDfnzWJmppl9ORicObnuP7YWNW/zoF6ubnxEywciwH8t4sYV8H
hPj8PwxlWpgc+Co9rAfvhxoKwin7uVKRUxYGhqCiN9EajtlfrEPzl/b+TrIgoAxlofOAUM1U4bd3
EhMys2jFPGrUMMwyQjGIsyu0aSXJXhuBDLBD/uKL+SD/hXKoAnycNTsW0h3v5Ot3pQ0c22FlJ08L
F+2gbdqIFAmOQLTK1Tuhpd9FKbYhfY1a5byaUrUz2uskoZf5+V3+cPWglhxE4AjgdfTOp3e5VzQx
prPqw8KtOBpXpSSkI8gXRsMxLdsWX5lmPry383gWswQ2ErjLxsl7a9HnIg9Lp2uwyi7bs2lRL1H7
3bebzy/rw+aCYebZdRaezzjAk8+xsCkg2JwbfMrhxQKbh+MjXLquLOWWTWjsu3q//P8bUX//GhF2
4+Y6TTzfzn4RVuv3mUL/hCaE0q6T/MtVcr5Pb95a5INw11iwcHkRFK2f7tGQKgHuJLPEBxW41+zg
YIh8WXFGpTxShlt98tZhpayj6m9i6R8xi27LnP/+7/nfPJFP18Rh1L7a//71/zbP5eExfxanf+nd
vxH/5/WPw+dy+dg+vvs/xBXH7XjVPTfj9bPosr9+/t9/8//2D//X8+tPuR2r53/+x1PZUTrip4Vx
Wbx1SYLyfvOo59/k7383X8A//4P/jX++h2G8/ou/jJWgwnX2RWwaPLrD5PPwJv5lrASFgRON5pzq
WhraZtP4b2Olotn/8DBfEHY1v6DMBryff7MwFN3lzzBaYe9igmUj9Ed0vfd7XhcHzfwf8ObMMixQ
zsmEzXztaaNOa9zuG+1KDO0PpNPlyk5dff3mrlz+9e69xc5xKHn3TjIWyxFTqM4GGIsQINf3n8B/
sncey3FjaZu+l9mjA94sJ30mk6ITKVIbBEUD7z2ufh6oursyQfyJKM1mFhPRtWmV6kscHJzzmdcU
yGfiH+Fl1NeovggVFq8NONSFH0bU52Vst2jHhFy98M/1b2JN2yTV2+bBiOz4NcWy+lsiNmhxVG60
NyMtoE2LtoYvo/oauvIH3gzqLk3bHzg4KIeiKoRbr5LLFcmcfBuEtvqikDk+AHv65kqCRcdfs9aF
Vn90OaMGTI2UNw8Bk6VpO4icg5FgXAoURVcjiP7YTnU4D+JLoi/tWq9viqi8reWs/LAVO0BRRzN+
mZqLCYkFcMUrBNArrX9A2lxZ2klWIyaICtQyr3IVVEoVv3dmpC906ivcDPKU0TYt9oc8Mzp/hW6R
hVBZZxvFQo9K56N3gr5dKa3jbVwZDcFA0UoRQTRsRYW8fIgESwgkbAypymhkuLriSuYuYUJnMzOs
NBVPGNES4Jtu6jbpjOZgtKbQPOOthO212/hOvbBIGLSbnLPytg6k6i1sHWRCkDVUgTmIsfKKmZnU
rvHPVvcUHNAL1aTs9AVmNsKLZXf6XR/ZyXulJ969VHUoDKS2V6tYpxV1ufQbPKjLPtOtfUjXAMFS
V2bNpQaxtoPmKsZzl8QWNuo4T9SLuBFbOkK57mwk9H3QGayLxyJpuAEbnBr1g9oX+CJIXH0dciw5
xuqdhYkdXX7Ro/1e+OUBo/lOxHqxZrs5WWRYhySlXF+ABwwQYworXAGdCC+iBR6zAk5UuZZlzIUV
DfWJzHEPRpUiNiJ0SNwuAHrFT5qekDbxDOV3X9RwfVUBBIkMViv900S0ogNrUON26JQN3XDJdBU6
omrETBf0Keg3VSxkdUFXHeBZguTVj4LmRbK0JMyUAT3HwkdtI0C5yL1QfjfTQOi3TMmsHyXoYJBU
suVCWcWVTFjWFnZlTJJy69DjSOHSfVTxNlFqDwEIFBLZuQkqGW9+JIWA7OwMSYPCbLON0RgRzlNN
Ig3/dpm994GOgVJt2EGyRi8DP6AmCKt8JedqVm9qKG2lc1eUTce5wKHUpcUHaDYVd+zSbV7UUGBI
FUdCe0hl1GnX4IusbGEW+uAdLIRShssdHlSHTANyuzPKMnrVQe8/d7mLAkqoSC15qFSzOJGliFhE
BXiPQqgIgMYIuoenQG4bzp2i+eYbewLXnnQYzy+lsA44RaDT/rb56n7lruCqEDACOdz4apx766Ay
OU3YPtFL0IvCg+wbgblqoLHe9JLa4dhZKKG5hDrWy0gasGcWMEibO0Y3uoHJ0gByK8MctalOVcon
Zn7VYxHHsrEvEzD6YDEQY1kAgezwbW00bxfjFMrV2orFx2AI7S06j2wtjrF43pVRrWcLIQEZsVbE
WvZvAYQ074ZSMLlCiZAhnpvE9KlcQRBuHfwOn8XWrpxnxbeU91bSqjcQReE980QwhkmDJdzSEGqv
X6Q426KWXkeOusk0Rn3ILxjI3ctoGWadXtzaadPriyKt3GwtaZHX75LKye8lxAB8FBYhnACwS53P
QIkcb+1Hg4Fon2cpIy7br4N1XkIWWIsR1iw3otqhqoarAN7MdWyTb2PfBLAxd72cGWKTwfl07dqQ
D1bCwH2fKRKbYpCQk3ZWqSXZSvJ9+RnleVlZNrJVIyPB5G0pZPHwIcmq6Bw7bHXoniJup6/7WER+
taekEL7LSu68lRh9ygvdNOmN63DPrgIvAqWUOAqCXx4T+J0U5LUJmL+3B80WyHCLJooK80cRaDS3
Rd3Uj1qVDGASfixzJDGskUhzQnnpiIDArkMLmiG+SI5Wfpi5FEefWR337S+Um/1oxcg407DslKQm
v7f8VjXvikQTeo1pcUy1vnCZ8aCREqZi80DP1vG+dbGHRPOiQSrN4VMpZB/lFtuN63RJtWgEOtow
iaBsq7zzmxvWWRL2EWR1MHDiMAhfKPz37Z3rCUF1BchG5ZFaFXESY4Eula18+kKQRrsSsVeG7UVZ
CyYjBkPrjE2SKQIO1H4Xx94yEiqpzxDPE2Dp8OlkxWNjiWiQLFGpiswno+v8gsPZ8bP7NFMbZWV2
stzvgN8k6tYulGFUCQiRo6S0ZQ6/LIi8g+NJqb7DK1Q1bpEoCYEYNYB3pSUXbfUcSdhObgH4MJmw
qchp4cEU4ovKDPR59MSvYobQcZOp90HB17GjQVUhSY8wPdYbURdI/rvS4JL+oyt0DD5jNPSwgEuT
PPPfesCx5fe00mv5GrnwNrrWtFQCEBypXY7lcIPvKbMtXujWruFMPeKa1CNNKKq1u5VRU4n49eh/
rwMhatBzQYAGzEDoudecv02Ds5UY+asak2vtrkGN6thiSKddNX3GOLAAnS6zQnob3wcWKfzBdW39
LZVUp1sJieVXawSpYtzI+8KtbqtOkX9p6EFWn3kHAPsVXbKoulaxNHKOiY6zyD4AZONj4iTiPLds
OEZFkMtxl+lbtgqOsGugHnmn0Qx1enBdfffeovUHooU5lAU0/5suCKQLZCmRDEwptZhJWb22q0I6
Y0s/KkJ1lXSev5QViPN265Nx2Jqz09T2uy/r8UsTZMC27EhDbrAPvbVjuzh+yn37CSsoXA9eHT7T
RaHYqDGeVZJvduCu2vgmh0O0obNB9zmtNc5cAWhmXTfZHkWGcNuKClbMdsbQsuzA4dZJ/xQzW5EW
lSRrKxONsqVcIGTWaSVzYEdlRhRLrbnNZThuOt5eK5QOvuHztIhTw9gpqdIcwZMDlC6M97QL6h0w
CR3gEidJ4NjpJqsyZ+OX7XtfCeVWl/EPq2wMx4EKVz8yv41vgZ81S99glp3rqv8cN67NnC1CxJJn
ZWIGjBroTBHKFp6PoFgZT3ckmUKoMWQ1jGyj+9pODR15jcpF2a2KqJLZ0CnN8gV2XfrKVq1wIxq9
8GbZ+i+2SXHbqnBjlRITLj9Xq+scRsgSPTNG2q0Z5mtXqfpbJvdAADuggpmeaVsgUMKbo+KW4mIa
nAlBhPSTItzYuoxeepYFB9/o8odar/C59oxKEDnFcn9rFu4nDsE4rCoYfy/EGF8xTLyZH7e5AAY7
fAryEJxKK5h47DXifWoL9cpAfmWf5UgT+W4cPaR2213bkpldl5hQ73HbJvmJRH1F+5UWr2ihJKWT
PuH/nh66gh2jiINsJohV7yiV8kNbWs5aStx0pTj449pCGq+zIs8WQRs7z3y8OaL6VfkiyrG49IRW
vm5zLf2Mk86+s7vCWIDPlhewIm9dK34EEyIuXAw/d2Fpf6qdFu0ahMXQQOuB9sQePEy0uLeGJ3ZP
IYaWjLot9Sc2leGirhCjZ/wJOlQVw7JZmT0fNQBeU3+tQIndKi3XumEV2rXOxbnFnegJAE300uEy
u2iCSjmEoHs5qrLkPbNkEMRIax5kpBv2sRs+WBlsBBdEBK0h283xZGHS7Cu4ayzxDhCapSzrj5aX
obWp4kb4ISWx7q8VX88/ZSACewDs9kquNJT/sCBkqlEE1nDIKx7gFaGsVqYsBgGfnV9+oCuF4Dig
73VWk54yG3r2A82gxoEvL4Cs2GsYhQBxUBpxLZddhZ+ZW/9bhPsf1fjX3huS8slnOa7gz4r+G1gi
D2X+8VFev6bjf/P/xVpfoqP5PysoPSTRaziq9Ye/8VetryFuiWAIkzHUV3SU1Wmm/VXrq+K/UDdg
kAWk1aSfNphP/FtJnzbAIBIDLIKxyV9KSf8t9dFXoopGs4NGLi16aFf/REVpKK9PW0IKoslQqFEb
kRhlMD/hz0+6/XpiNQXNRizV3S7/5TUKhIJKRHPwZEWm6vypMJT4DIGo9ulCn4eRPb+w7Z5PF6vg
Ah/hAnFauHErwG7p2jU64+FyPNLAs4hMnQ0EAlQI0oyi6ZiOZyUMqvvGznHhyazEF0EKFV2PPiY3
Kq6ibtQJJbN6Mas4ABqwUIxTCvzQgAMZNtJ+askh6TLz08u7XI0j86BKrWptVLXuEnMbmC5iEMvS
iqkClzX5k1AvPQ9nTm3lmZZTeitBdRUR/zOjg7vCHRTmVIdNitFHvi09yVepTHumNzWE08owkNxN
NRiDV9ATuuZNktK6RpJIVKymZIjNzKte1qLS1vIqtCjX+2VjWpGuvORx1HnNKvNEFeGAVsR72Mad
ILQoLhiVGTmoC8szIwuAb+hwCrgYn9nPWteU/ZORSSGaim1Bz3VX5h7/3jIHYe2AVMt0hSOj7g0w
bADRElwj6ybuWhHzd6EFuIs1gY6ZUJIYQYuDpdaih2+KjRHswx7O/krMFcyF124bGmSc4NPprSz4
Lcj0moKq2P5QpuPtGEBLAnKK2YCQ3+FFKbqHqKrpxYQAEDGDomWRR1eRJoU/1CjM9D2CMlBz/LSX
knQVIeLt/Cxw9S3A7pCf+oxx0Kn67Pwy/y5FZSzvMVfGPTKjqsux/6QRsohJvCyAhBGSdqpUpC2A
YCeu1r6he/574nAOL3URoMeWNRcGBJUKVwz7Bst9awIIfR9g3VTmY2wzCT1IP1aiq5LaRlj19MzB
uCg4Hpi/Asyigg0ql6W7UelJ0RQKZcwlqNd7RYq+wZFHWjE3Atu+atW2ju7TXhASUI+xQOYBeiGN
4RI5mRACJ4mr6iHF4ki/xtmZkW3ndwQMICeJkPrERrkizbbQltK4OmnRBDIYor4HYLfGAVTRe5RB
mprhAb6q2G55BYnIlY5EtX7TOm5aSRjWx2lyJfiJxR3paVpZ7qUO/KtGazpK1HXbVHqar1XHqyPk
sUEXgOsOsxDFXGS7i/6FsTUwqEUeqGjeREGB9U9JcyC4ziJe2y1cV9n6hno0wp1CYgYRPnqUi980
6h7pu5oXOmadshkLe8HuIaDrItw7PbWWrlQGzho/Oo9cRG/sMIaUYEbeNbat5Fa90g21ZUu7K7uu
HbWpAjwO0YdmjNlQ0G1Ns0/hVUe0PQ/AUPvuW9erVIyAMHVpBUKwRj4cy+UeMfE+yxpf2mJD4xm7
lGImf7GyomjunFq0Q2XVg76tH/KAkouCTMioWaCDhcHPRPOj8kqog8B89B0slDh9eskukQ2hkwEX
ptORDAaWVKlR1t83dQuBsV9ABnGS+kGNVCFPH+haKZ71jTMrwYwwb2QnrO5sAcx/dZWl5Hbmr77M
Sq3fx/jW5t8rYGtC95AlrToAMhWlXelJnurNwq8Nh4pf70XyrcQCm7w2fN2HYWSAFE2xztVdHa/3
tAFinnCUWjcMnrwaMjSbj2JBIF0plgWo4haQlZI6G7oAdr41UC4Vb9D3EPxDL8Rwx0l+TBozpmZD
JChx41jloHs6Vkes0r3OwSFBhBDIX6GLGeGighKuHuBx5lcxvifBCnNEhhCGIPk4Aamq3JmUIn0p
uKAc09hSd4lCR5JJZV7QhIQn56iYszpCDZPzqu7g7YR3FgLljX3t1JHt0h1rQoMq5/K9cn5dcquY
Cs153D9FetY6+jPn9xhWlFXJqHnwF9ecfB1FVUKfWe+9H38Qx5Q0mYY/8jPjuTX3vliGKm24JKDx
CK0rrR/8hEnt5TDnk9l/X5Lk8EgAcFtip3n+OIaPpxu9InchZIKl7/uovcrEbF/kWn5UXbWea/ef
Dw6H5RsEewakBCNv+csI004Mp+0pVBYK2v3IlMQVdCgNykBsSAPg06HYpfnzGtChmnlz45kGockJ
OEWYWfLq9NGbS8SOlmLAHisH5w6fluamzBJxI4p5s7q8ql83CQ+pqIMunckFLTPDOc2puKw1nLYI
JZWI4XauHBzRW54zvfm6lsODoG6AwoqOGt3wwCeZW4UwamFAh1+oTQ+NJWtTHoZS/VlVUUtlysct
1/nuDpHjf1tZ/v9U/38NUhL/c6b/v6uizMe5/vBX/kr1AYn9a5CJIpseRDQxyfhPqo/i4r8sGZAf
6T8zPIAo/031Bf6OKvNXmechl4RkEsPA/4z1MNsCPaXy/1MoSOi/mP8k1x/tGDT0DWJzaCHIyBB4
sEg53TFOlBglgEz5aNzEtOhd/CWWzTM5FFbgJ8syke6fD+zNL5FGe7N3bDUwtFo+BqZEPxWjnAPm
2nBtpG95diVAW7wcb3SOfYk3/PnJt9AiRICbLPFK42aRmfs6XNHN+oMg4EqoygB34GQwOkEYwEG3
yjoJZr+K0f1POXpD8XrrJnNz+tFR9ftpSFVlYCy8dF0bPQ02h17b1Y58RFRqn3k0hUGUB+nMKTUR
hVEz/RuEJ5jBjt1iULJmrEVOd3TaugFfbqfM9DxjFeCNtLv8ekYH4vBAw1QbATXgr2zlAXhx8nro
m/hQfHP1mDWyuTSMELKE6s7ZUk1sAoN0mhQF9jxtxNH2roE2gUVWVHwAMm+l1Nr3ymncdZ+a6XVX
F3MurL9dxf4unX9vcuTNgIlw1sukJKOnqk1HyND2UI/c4ZW8FCIjekwYo9ER9ZjKspoK40dPyyEG
mk0tHgLsSV8raKnBCjOEglkjEhIMtdQ+D5e1kRqvld+QZA0tPpxxXd//jqFkv/QU0f90sxxzbS+W
6xcHdm91WyOqsfNRaNfWAdTnZma3jyCVfz0eSGWk79CQUTnVzl9aRQ+QtnKlHjHnddfo2HxTA89Z
uYKp7pBuR1pAuInU6mdql/0hHGbb2CooMw7XI0mo37/CIs8CKShyafN2z3+FntqZXgLhhhgiSCuk
Zpiwltf0mRE46PyNwIBQS0tE8cU9M9+5T35qERB74RMBMosOIB4jZztXTQzRLpVeO6pBmuAlk3Z3
sXRf5EW/VssyPHo+dS56GZDy/X0g5MqNZrRzYLOJX0HeBLSam2CoHcd6h6XJnKn0Ku0oIzf/rFex
vUOf9qWu/WDnyTIWODBiriv6CVshK9M17kjSrmjDf4Y/5WVwp3GF0a9i0wPA5n47/Y5TxSqUBlL7
lR50iKqgy/nQa409czB9feeEweqWo4nybkCTn4cBA1cohVwJV7mzYkR2aI303WL0vQBJunR9l8pF
MhE2yL1r5+EfnlRDaLRdmciZXMfK6H23iRTAIOuFK1M65Hh6NHOS018OqfMAv9tWJ0dh11O+B3Ij
XMnyHaIr4Moray9qMw59w9FzdjQN+J0BDIRQOUAja4RkS0JDqqzCsq7KWpGWkqc9UFpuvBxqCCL6
wc5BiWN9eeUmHuws5Ghv4GeYQ+sxrCvjJsxeJPnRDB6LOQnUL3fW6LlGOwP9J5QrE926csSfTfyq
SfsmvPvHz0HyJoPAAoDFpTW65XGJKwJB9dyjQCudIn5pycioOHe1Um8uR/pyK2pDmvh3pNFLago/
lmRYIcdKsjeJZm4rr/1xOcTEPhgy0UGTknayKI/O8Mys5TbK4Cw1zPq3dZ/tzcAZLCf0K0qs7rpw
PXHm3ph6Ki570L4A/xnxjp6qDiHGZ2lJSCffZl3zkuvG7eWnmgsx2mp17nRZkhEC1QlKSQMGbcqM
8XKQLyksb4f+KCUjpT759yiI1GMMkiKldeRDtZ36YArbjuu8ZBvE1pWZPZSmMnPwTXxCHKpgMwH5
UR2P6QQVskrA1AnpyNciWkvsOqG584o5DfPJ9fs7zniLS8yBjVqDIqsH+VZtpBrPmaidWb8vxcaw
fgO2T6LmMUV9dHGLITxRrSaIdIMCB0TBqgtvar/booAiIMTyB2/rJNpoo0dBYPRe0rnHCNqzXEUH
KRffI7dbgPpb2T7e2UW61Bpj5tD7ffOODtqzpxzlgFKn1+iyETd378Ws3BZWtXKyQ0qbXZaf66zD
kp7ptwSqpKpwqbpyww/H3UWFzXTzZ5NfRx5qkyrudeW109RMo9e4pW8iK9gWirZtk3IVg2eShJ2T
d39w0p2+oeENnlxFJXgPMwpFABFwIHCU37GEq1ZQFlr0evntTB1Dp5FGt2qjDWJ1HXvBrZB+S7+h
8fDu5D8cz5VBE86xKn6btn95KWjModMOwcQcc0tqqxIaAz2hY42eQW/uGFhaxU8k/RZ9V70otfnd
oSBts2fBZ3yA7sYdnjULN+9WCZZEVXzw6zvd75APsBemsXG0cGa3TlxjTP3+/oGjlbf9CpyRaXHy
J6G1EUkwv1WtCHoSGv/MDp361k30GSE20ltAzPr8JXtiC+6sktxjmIT5CtinDmUImvPlFzx1cp1G
GX0GtNZcu9RaPgPvtajy60b4WXbqIZLnSBCTjyPLbCYNJUWGoOeP44eFFlAcu8dA/O6myaqW57wX
pt6N+d8IlK7nETzR75u85lFKpO0CsB5mfvcneQw0P8a4CpxC8Nyjt1KBku1zr3ePtnTndMouETN0
cNKZsnvyURh/ycyJEdQfN6sTDyemFPTBcdj6Qv2U9j+bOULmZAwoIPREMISHcnO+XLKeiEzMdPfo
x9d2z6Cz2PpaNnMxfi2AuEyYAP03ymi9oHbzhJnrHVtwIQt0mlAB1h1339uMj5GhudaV9Dn1mmXh
aC9aUUZrR8nbmV8xdYqd/ojRJm81R7EZ17vHvsUCEYUca9W1aBF7HXNNU3DWIgI7fxKTvjyMLVoN
dLDPl9dGkCQLKl7hPgJTWictrD91qco33f0ffMEngeTzQFqrV3ltDEdSDcJbedXoC3FJ9d1cc3zy
qDgJNErh/aFqqVvTPSbWQ1mjCmJWS005mOmcV8fkzgQBIP6uVSkNz5+Iu81SGhopx1h4dHxjnXeP
gjeXAEw+ze85CuQkMBSjPVHJmdLkgo8+ivxpOD3alt8sM1yp4PUuvx9p8uQDoEFlTBeAXvL547RV
LBgMJL1jDf8+68qVGW2z5jr+Fbi0P+Jdiwwm5naIZm1QOl4IMxtxYjXhz6pw3ZSBYDvGiaBz5nvQ
kXlQ67FUHl3qr7mjZKruP4sx2hpyLpZxqxFDV4UtWbBx0DskODdlF+66rNgK4btgyuvLCzuxrr/n
bDi6wLmhQ36+rpUhNySqjndEweLOB5Eoif+xbAfUBLdooh0+uXikwYzzoJDTyjqPYRtVKRRx5DEG
0jaUxoIChtrOZrbI5JOcRBmdFZUugG9UYoRbbAasYAotunT/fLHoQkmItPMPd9f5g0BZcVvAqN6x
N6+rGHfOWp+JMPFBUajSXYeKN3i/jPaAVbuhU8aoz+Tikydf45R578qoEoYzjcWpV8LRwPjMVBhL
jg9WT0HmF2Qy+1n/UKN7oXlEOWImzZsoIRm2/B1j9MkmBdMPP1Q9Rql9dXACJVsCM0+3tPQPUWr8
8K0iuBPN7K7xg7nya+75RusIUDkDakTswry16idfeymtz8ubYURI/d0OPHu+0W5AMUXC2VH3jsIV
cqZbbYcgD0wdG9K08hHBjDKkrVoBN4D5j7Dc5ehTG+V0cYcFOK1eZKWp3EbxjkEFrgIUqfbDQ6/M
Ct7+IA7pMyRyeJO0Vc/jqCk+lKKrkUQ96+1rU6/V7Lso3v9BEAY9g50HVHVjtJJAN3RfHS5FBZnB
YOstJQPVgj9ZsZMgoxXTkb9GPt3gQuysZq0V3r2ey0jt5IGy9KAt/MGXrOgDfZC7F9OKUTgjUIUo
kzlYoZ4sCgdR3fIQZvHKA1l0efUmEjMmBOCW4T4OTafR8dqqalblYBmOOUgGMmrZb5a6V61QvltE
1dXlYFMX8Vm00TErdbadVT7RerDKiEniWR3eSaB4sO4trjCYXqTtIy4PCwthYkiCXafOrOzkuTJ4
og8M7MF46nxLxsD7bcngjGwd+gUyXcZl1TXIaIlw63LJwjI8U3oA/0GzBYhdzGzWyaPlJPzoaLEy
WSqlYbkFq1tUHpwT4XG2Dfs7nxkV8fTBoO0MHznuPqOX2mO2CXYoHw7ociEINyhAs0uv/ejZ43qz
8h/Go5TsyYpWzNP+Ebv/r4NNlVALhfjB5OcLtELUaYq5lXd86pICbynUIWqsE4Mrox3cnP+gTsM5
4e9woxQk8X0nQkDRO4otmrjGXZh/9P7T5W079dJOY4wSVaTqWkNuiZHWhyR59aq7TptZtanP8DTE
6KTEXtnNsnoIsVLla5CfmbAzu49Cmtn+k3kiXjW8HYwLERwarZdtY9yNGhl3G/guUmK46/cOGrR+
JbxXbnoU4x4dP9SAgmDGA2g6NGBjdsWQBY1Dp1jISclwpUepo+z1HkIgUpPtCsqTuTUgji0cmJVb
+nvSEahas9UxpJ5Z58l7l7qGSaDJUBBC//n37wuhl0ET5/nlu0Tvkk1QoWldK++Rl18rvABFABxI
21BJxXWI5lez92JxZsQ0uaFOfsSoEyOWCFt7ausdM3T64VaJxd3ssGx4kC9nAKI+xmAt8lXtCTJl
UIdlQgKVY/YW20DUNN2JUd7stT0OCCpi0t2VqKXq2+WvZXIrIzs2GFYilDSGEuiNGiV1SOBBjPAg
1erWRzofRWodSoyDgomXtd3+cszp1wqgnyKEUx3Y3/lrrQafjrDKONZhO1XZIyQmWVknZbkB5GvR
j6zMJxBsa08K13SV1vXL5R8wVT8gcEXT1BjSe7BGZxkVUqA2xLmhSvHta9yXVoynZj7dyU1zEmK0
aUwf0ca8oUQRk6c+xRlHvEZ+fiYdmNw1fwcZt71y10V1yCWIEKXPZKd+8NBCW48K76723sJwZq9M
JaJsTow3dZRDMHg5X7betlUkzVOeKTr00D3D8EC32Y1mbt3JLamTTOGPxRB+DAqqJRRDbYj0xxaO
HTCupaH9DLV4JXnz393kIxkoBQ2yK/QNRztRCn20U1ti+S2a9h5Eh+Qzlbu11swdZZMbAiU3EYwr
3ZPfydZJFm81YVqmBUc5TiOL1n53O1iDiHVdIdG/3FuwDBi2eYiQIvdmk2HpcY2Rw/vljT/3I4Y/
P/kRcWlwmcCvPvr+q4u6aekdeu/X5RiTm9KwBqYP37YqjWJEZoq7msfZbJGeaeauRQ3TzW4dd2Ok
G7ufiTb9RH9HG92Qjh30WpZTp2sg0PN8FRWom7p3lx9p8rw4eaRxShGrYeCFvLsScWnd/umkf/Ql
n0QYnUiGArwpKVi0uFqW+r0T2Wv0/jdh3S6tp7yfQ9T+fglf7puTeKPjqWoNP2/tmh4bKHS5vYGZ
svCLm8TbD6Ogyjugtw0dVLz3EcnXlGrlIqTssCODOcjPzNqODxUUGBr4uzy5iyqQb9zZ6ABcfnuT
WwTBFWA2AKzoS51velghlmuEHaekV30WldHve117jltlzjdx8jA5CTTa+VmTwQzSWdQ2eJVgd4Qx
KXUUIQw85zI3F2m061EmVsHIEQkxxV0mJwdGN8AcVnHyenntJt/OySONdj7GFFWqlA0HRu80C0//
CDworJdjzL2f0d7vEAlJ8ooYvfEYuco6Ln5JODf93wUZbXgwwgauj2wzk5cS2J8gDmaTuOm3Mhjo
quQVpjl6/6KvYorSstEQHtk2mMEK0Wcn4lbhzSTn0yv2d6DR61ecGHavw4oZmX4VKR9mZ64FNIUu
L9nkPWySewOdxdb+dxZ3clmkZWMMjjZD8a0ZoLgwEwP5DT9a0tZ56ElXpiPNqXZOP9nfMUffahIi
LyBC2WI48ypK3Zodl7bpTG42eUOBchyk80gxxgdCKjoulX1PVZF8BiGc7RrbgI9aXOb6po3F/eVl
nHok1Nx+Q9/RmhzvCuSxKx+rFXr9bixus0RQV6ntN9siSMKZUL+HMONjnQEi+vm072DvjDo2RYWC
hAomEkhSvyssCaonbcNwXbjJNkm3VrkZisgmKAbvTWTU7zSjeigr9VCI5TIQ8Jvpy257+fmnvgrM
ixXgXzJQ8rEUm2zWvZUE/CbPa1ekclL8GcNIbav15ThTRxW+8MCKBoaPYo0+isbv0hItAf8YOved
g9LE4+X//tSuOf3vj45C37XpPAmRf0xikD2YjqPHFDg/0q4aeK0wC1aX401W4GC7gWdKKKEBLD+/
t9xAU7O+HB7IQioszwJ1g2CRsvDbxNg5qRws4L46y0wPrAXubdFzZ4HRvfwjpjbvgG8DGkbbEZ20
89+AQkuZaDoPLTlPsoP2YXoQ9KfLMaZenI4IHApKGtL4Y7JGgG592cuJf4xDjHao9nEXydI/OMw4
knUoqbKB7a5y/iCZl3Vd0sX+EbsYdVmJbr1EG9td1Wn6VqS4S0Mjbv/gnGEkq5ukHrBhxgM3+sJ5
Jyadf+zEa6d4rHGLCJIXyY6WUXTdIYp+eR2HdzH++I0BuS1TzajimLXhhRYzCrfyj6ZvPKU4B1cv
vgwXeoeS1K2U3lJ/zuyOyYg6dP6BfU52NeyekxsiUUQvFELdP9bFmpwnMWPqFnxcEtWhZWqgPNY+
Z2imX37OkdTt0LRU0ePkm0BqeWgmjk85LY1SFxrvUXozNmq4yqIrKVxWv+wPOjSttLTaY9Zt1QYa
+aEODr1eLF3gLc5sO/7rzuWHUNOhdgDECSz1+fM3gAmRDMrco9UdMbzAgGPmSeUvr5QA0GN0k4cd
IM7nATpXzGBpgpMMGkoOuPb9TsjtW73LQFI/Nu1Hh99Dg9eNItjfumrOb/zrkUd4JpNQqRkfQsI7
D5+lht65SPgcuWuQGskXDRP5Gs3Zcl2qL8wVZ3bw14wDChh5BOc3zEnkSc/jhUaKIwcG2McMMq5X
/4Stvqybt1DfuJE/cy1NxYIdCWiIaTistFEzI0yFyE0cYCBKna7l6KH/juIsUOgFvnaX3+LXMxQp
WzQnyFtYRhDK509lVa6BEBQJgKB+Bj5JVHiQgjl73a+fogr8FFiSjBv0cFafB4kkDBn7iFZQ6TEe
iR4zBNWt105/FeIP+YfVzFTEEzuDcBqtM271Ya58Hg7ZgVYrUD49Jvgi2YKwwvhHtTdysDcTi4Tq
/fISTsxIhsf7O97woZycNAKIFC8uKPMlPUScQFrWqbYPXWNrSvWTAm7YaT/78qewD71yMdfRmOhX
nkcfLW7umm1jdrRNBFfYGWa7SHp7YxvpofAOfmBfW6gpFqm5s5tyI4sJJjcaVgRzw7+JhICfMQyI
4CqJKm/5fBEg6JiJNnRWdKvdyyUuW+LPzn/qQm9bhMVSUV66CutrZe7unNjAfP4WaG36peSVo7h2
JEqOlYQcc4PmnVWj/lcx557bwhNNCWD0gB0HQgL9xfEepl3raV0I2h15L3HriqvU7ZYQmVH9khZd
tHhE2X7b17tYQHdzZtg5cRxwzNJ8N8Bws6FHR/lwQGSd49G1Mt4kVARD/3uef1j+re+/zezl4WQ5
v6d5hyehRjmVaVQq8qOEyppXv/tItG9Yiy90597AclU/2OYmSX7MxJy4SE5jjrssam9IKcMUvtcA
2cZvrrbzkivf3ra/yvze1dQF/1MtOmjbmcBTD8sIia4LTU+K7NG6OnbOcrd8Om54VOsPMXsNPgpU
Xx3EIczyu2o6m0iYK/aHE3W8wjrUX14lDEmKgfMPxU6kvOpa6uM2Xw+NXdu0IOT2SzmeOQYnRuTg
IE8iDRnCybmEYmePDCGNmKhHZs7/LhQ/4lxeU3IpFpzZZSKEy068cvGKl9HWcq17u2v/McCH3zDg
lGCi8J3+PjZOfkNb2L0vDk9bC4K0zAX0LmwDgAiqNnM2EJOfKDUJGRjwCnbUaGU7u+jdSOo8qLTJ
EmXQXZjeYJmrGbtMVfHAM58kFXatYa8MNVoPU0KUUY+u36/xDXq8vLcmrrz/Q9qZ9chtJF37FxHg
vtyStfYiqaSWLPuGkG2J+77z178Pe76xqrL5FWENZi4GI6CjMhkZGRlx4hzW/fO3CHtvIqSudQV9
uYU6FOYM13e+Qb7vmjCYztAtxCHsjlt3wVosvDa6/PvVZjuMZS3PeWKwknx2SjhVc+tgD99/YWmo
ODCXBYyOV8utlaZEQG1KHY7rDEmffdQ6ZwfL385GbS62d7OueXEnn+4bXclmeRrR3mHyi1RT7Pgu
QnWmHCrUXlLGJPpSlxb9km4jx1s7m9dWhMsEwafArtDJelKlFFp/9dRVFw2Z2E0cwKohhcDNZDLd
c1lIu7LR6Du/k3APCmnQsI7lsTCsHzoH8KA0gb2R5a3uHsky0gXMAFHvuf1k7WzYQ1XoTFFNIGTm
y1R0u/vfZ3VBy+Qh6TEsJmIhKekakJQSMTyrHE8znhUZ1uLgYbO6uJZnqEs37L+GhJ3rJgnO18WQ
EhpPVoaubKh68dif6RLsILQ23WgeD7IT/0XZ4ff/bZGCe4waZDPtcg+b8ymeD1X6oSxQ4w22VFlW
PxfvKkpS9IF1UdbCLpkV9GEMfiKfgqXoomXz/v5KVlJkpjeYRFweT3DZCte8Bg1ayqgIkw8qijnZ
R59M2VS+pm10KGk3W+PGVbsWmZgWgfUFDD3mhMikpVXC/83kQNzuYSZ35hOsoveXtGVCcIxJ0vqY
Mc7oaUJsox93TZC66rQ1ir7q51cLEVxAM3JZlQomAYYfBUuwrAvjHHP57f5alr8i5gjX2yUkJiXJ
LowDrGVUaxcFun2F7OD4bow7r4w3XGFrRYIrZE5OQxhY+VNXNs8ovT8U4fex+k2N64/3F7VqCB4V
qqxghuDmuQ1CXSL1Sitzeip52unVF2XSnhsZvc7au29o1ROuDAkXFDCu2giW52ajlOTmyvICdIw/
ECk1Nm6l1e/EfCowKEi533Tv6qxU4B7kO8EL4E3aQ0KX8KWNaavpRfjj/qpWj+yVLeEIoYCrjHMM
LsTSm/n9kPvyMZvs962lfK8bKzpCQPinKc/Fxsld/Wqw3iBnQcLKyMHtV1MaNdPDDhCCBRPa3gqY
FYEO/VOuI/ZZhfG4cYpXQ59DOQKOqAXzI6yymeVJrwzMpRa1VqNIuOwZ4dvw+TUPoXINFxU8ACr/
43ZRc+2XVlmm/4H6cYZb7bIdxbeMCAcrSuystxeUTaI8oLnLDOyziQT9fa9Y269lcIJKHyUcEqPb
lfhlBTbfodYBCVX1SekRSjDgDdx4gK70blCMujIjfJY46PR2ykduXQSyT3lcaWDt0j/QqMgOaerE
oIqVaRfUc7cfnc7c+2oi73pfCne5aZr7fkYEakhN7aSEkUPyOwcPUMdsjq4seYwYN69/puCsY6Ca
/wEB1SqC4lDvNe0erXRKg8bJ1h86pH3hZeS1127WuNa/NqAtGMdsRsSEHVIqP3WciI5Ws2fQ2p4O
+ef7X3ot1lCp+8eAsDbNgMgmmqkykfA8AjG09zCi7i2jzyjvhO/1Odo4+aup1pKf2lDTvlZ6b31r
QJ84CZAVeDJKJMrLDimObJALV8qHBElgiDHhbc0XqeYSpe2i/L02iq0q8+q2EgnI+PTXqHD7G9J4
MLvQV7mdlD+YnXTiGubUP+/v7FpkpVrPeCYgYyjchDOUBzCBqH5CE9DayepDhfKTxMs//wPEQtBs
tMdfq49vfPTKmugoTmGi2ULsiVT5YPmePE1kytOFJtC+b8uDVP+RaRNJWbe31eZ8f6mr4cKAy4Vq
LNwGtrBUBE3KMNeJSXl/rG1v/JXwzbf65+8Li/P7ibMh8fdHP9spKCrPsE/eX8ISNt/s35UJ4RxI
4ywhk8MNoVfDIVGjg6o8NlN3iuWXQvtijO5m8rp68q4sLv9+9axuDaRpkQcnedXR3oGY3QmTHYxP
u2YKv8fK4f76Vj3+yppwN2UyKlPDjDfGgJfnqn6/XBrogvxCYWaRqDJhhoBpRxa/lGL3cvw6vZB8
q+I/4/jhVyZCuDUoCqPjxoQEcwS3G8fFkKCdQciawx0tuJfc3lXNy7jFOrF6pHgpAQhfysAkDrd2
OmAUaShT6Erj7rEtCjQVXmYTwG6LRrKlI4UyQKeAeIAddccps7eKw2ufjEIe3Vu0xOj/CZ9MMSs9
KgZe84b6A5G8HU2UDtP3/WIlSi3ypjTyZJ5KsJHeLlLTskjOC4zUPS01rXHL7pgiFUHRYleEi0jW
RqxYOWgY5K0GGoUbQEySgI1MkJLSlQYC58V+jFwRN6oKjeDkfDGM6KGTH9BM2N1f5nJ8heMN0pWp
fAD1KlR1QoSqJbOuOrOKn1B1zSiXSS9NlDy3UuXvctlK//1TgWClMMPDWQCeIRRGCj0ZU31MXnEZ
KS3KUnke7Mv9Fa2Ejxsb6u2HM+KcIQA/jp9aGpST7j8kFmo04/PQfakje2P7Vr1k6VPAlkYzROxS
+gOpohb08ZM+v/bxs9at4EA9qL6cHpBo+yZVQcH73vx+f5ErRwA87U+7wmdroQ2fbamMn6TW04Nn
2f7WbBGKrJlYuGMJJRQu3rxECt5YspMO8ROasM+B3z5SMe/HDSj08jtF94MglIEDmipMzAnraMy+
k50AI5YKSuc7QjUbHrfm3wwXMPDqLPhxMe6OCqzgGfJYT0uWCEVDdDBBYOb+x/vfY83prs0It2Sj
5T4PN9APETIvRXpQ7bN6iupsh6bKfUtrHndtSbgdKbtVWj2xIGs6SH2du6ksfx0N6JJ7qG/tfar9
+5FGHXq4n1u4/KKr+zhHt6OUZT1+0pxvhvVsRvu+Cl0Gbf63hS3x8cqMY01tQ7YYPwXKWR9gTpKK
p6XYk3xJKvjjy3oj3q76989lia2SuEc50PI1/HumS2v5UH4vHI9d9uP+utauS/aPRiKDS5TjRCDe
nBhOkks+yJgchJaV/a5q6lke6ndx0f61aMvJ3+vvRkhJcC7kLWKXVXcB2QAGFTo0QAe3u1r7fY1i
lQRSzQbk15T5zlRyxvDj1C0thtVmOJz+ur/gLZNCPQiiLX8eMkwOivI+7chFcsgZY5g8muaspyhf
BMUvxPwFv/HfVQphBL7OvOzVJHlKzNgrQ9QS60xD/GtQJLcO01M29MmGyVX3IZtbHupw2Yh9xXKG
MLZeQMRquu9os8eUJxtzo5GwaoQZ7GU4ihlfkRttlJqSQRXaMHr3Dcxm2CHOvbGO1a/Fs3OZf4Iw
yRRON5pYMaS4vPiiQfWSieEy+U+/5NUJrFE9qf5GPF4/DVf2hGOeSEWY5xX2yii+BNXgzuWDPT8r
0aFXm73sq26mnZP093Lrfb26lz8Ni/xvjlTJEDloFKyVc64zo2jae5r/H+47/7oVoIXLlcl5E7bT
bjO/iUYT7A31cKt4qNMa6qnjfSNrtyZUjfIyqcTVKQ7OQ99nRW2GkdhQnpI6fex1/9t9E2vrWAB1
FFuhPYFB+zZuwFY/UHXBRAJGfsq/6c5nWPl+wQYESswU8IvfNKtzIys6A/0YuhQPEpN+2VQjgFvt
71tZywDAG/9jRbldiR30cNWYAXG+vuTavEeowVWyB0MyNi6U11FBMZm5tiTEWnNMfdjGWy7KMKjR
7jMydwRIdmq7cNzXUVnvAlTPLrIEo2KlZ+aHWE0vzTD8jhgpYgTBPB4LJYjcUreLXYgIrivP3eyO
oQytcm3/ZpsBY/YFk/WNFjjnKo6Y74vS8GiNbffUAt2HupOHUB80Wywrq+5AfrvA5On3i5gRv9Sg
oqH+/DTH6G2m7Z7MPbK2LqtX9NCbHWS8lvcrI85g/26/lebPvMcCYM5GegDu/OBok2fr2TIHYu4R
ufmspp9UfUE9g/KqL6EZf1HiyuvND1r+ZxeHu3kozs3wDl7kzL4Aqj/I6udAUj0j37do+MFz5uLU
h/setlau1ZYkFpJiWuXkFLc/O4thmEBthCSzfIyH7BL1oHvn4myE8U6e5icECZ7bDIx4XoWO24fQ
KCPQVjUN8pTRTrW0hylS936FbN/9X7b62a5+mHCKE82My8YAsm12ozfGpRs9NLp/+t+MLD/iOnEb
UWZNNTDbKN950pdq/J7bG9WT1YDHZDJo7YWuSByYrCr0ixy1JjccP8ZO7MnyRrhbDRJXBoQ1hE3V
TFKEgSHdQX2Ke6nqpyT4cn+n1l4JyGP8s4zlV1ztVBH3Rd7EPLZH+5z3D8P4AKdD+i5uNxxy7U6/
tiO8EWoEznEmApFqvLMk1LjcAELQWnLoG/yNB95f1Vrh+lVdZIEdcQDEr9PNNrIHFV5GKqSpaHRZ
zM+OGYCnj02zi2vlkUd+jzbNfbtLMHgTLIDt/tes8M0KX1KKeaBgUod7GxpLnYTWLWc0kUPLbTRU
KMdFWbPawtavfsUru8JXjIbITpOliKH572WQTyxMYSAOBfWajPr+GldtMWG9DPEs9I/C5TU1TJqg
BsrbwXpI0fx1E4Wp/LQ/NX5EwXeL/nfZsjdbemVOuMFiy0CoHEnZJyf4Rl8JooHPRbZx669mgAxC
QG0IthOtByHIO3WmG8XIbILqj6anlOHDbHvK/M1n4jqDxSVoj2UmfYE0N6/jz7+yn//YFu+xfK4y
5KaxPaQfUNY8tXrjgQRyS/u7E/1Ktetqoarw8cJeqgukqyjS8AriWZIWxw7Y7AX5vOwXcLlodMCl
tEw80WkVriBEk4q6GChEPZZG5akljMPyuNFLWXXGKxvCbTJ3sAtmg0Kglzu3bW1vQsS8jncDtPS0
++5/qVVXvDK2/PtVrOQ4TAVE2vFTZpW/KVK09w3rb9kxd/fNrAcvpp/hVIFlQLaF02yikNuGNSNp
pVYjvJu+L33jscwe+qI4S8n8rswfEGLL/twwu3z7NyfNXgjfFgpR4Ay3yxs7ObeyGbOV3+yK2PKy
8jMcW23/MqKYpvWFq9ECPM7VFuZu9SqlS0CBmXcl42S3hiUSmBi9N06fklmeFY3jefDl5nh/fVtW
hOX5CnPOtbpYga/Wk6xy2vkJ4eu+lVUfAQmy0KSiXSB2EkF9dinqtNTC4Kzt9s5CNj1v9OKX7//m
Q13ZEPxQr5huyEYeKVocqktt3vDmVOaSm0JvZCbpf1yS4I4tdTbTbFiS5j/YwzcFncitkdf1FUGk
RaeZ6q65HPOrk5V0oxFqEyZk5Ey0HwZEZe1LnGe/4AJLIR48HT1tyxYcbTJ1KxoG7pK0nYEqnKdQ
3//7z39tQXAyNYi1RFUbXgvWX0UD4sF/X1Wb2c2aK4MYBUUFRgbuZeG6kqJRSqWB675uHphEHoOd
HSc7Wrs7ndfY5I3ps5KdJLk+5MHHLH+X+/WGT6zFXUbcaA5BQwpRzvILrz7YlMw9Ki98MB0Hh8Ee
/rFO33emscsjRCCN5PMv7OuVPdHlU6d12gx7UmafmV33tK58lopp492wNkrD6J6mM6UM5xA9r9t1
VUEapdnIw6Hry11tPTvD5JbVA0U1mAB7iBRRqsx4v2n5ThqhJ3/ptrQHlpWIh/v6Fwg+GsVy2ecT
v8DOv3S1gaq349nxFifvqgddrVPw0yKJktFqsWIaB4jjbHnjXt5ahXD3a+VcAzNY9rF+x/Q/d+Qg
5Rs+uL4GMGnQZhgUOQQf7NVeMhCuZKd87c8wMG0vLJV59yuO99OI4HgxrAy5vwzmUhCKKvXBNv5q
/XzD7dZ366cRIcImRpNrw7zkuFF58gN7V47KaRNxvmrlFSUGPSN8CMsT7erM2n0VF7ZM7leYFawf
HRR6TQ+5JTq3/0+X8P/Ls7saHhiqX4Q7gK/bwjEq0QOeghhToWLura/SlLhjcTKGYK//0t4BuMKZ
F3k+kdI3DQuDsta89KhlLw/+WGDnTbZR9F67nxZU13+NCIdS01uDy4vMz1Ej01XmAbW5YbIOmp7l
cINpW4jc1f1DUxJiX0SzqRDffqrIsmvkwGRc20TzOE7b2GOCJjxISlLvEGGlZRIN2UZlZm1wWVt0
uv9rVbhW9DAr57am/TQ39YPazJ6pyMdJgdqqyPdz75ytqd+p3/TeOYyR8zfTIe8sI3gy4w9zEj9o
0mVBKy2MMr9wBJmBpd8A/lQR69dAASp1dmzSbqpviXWs9cCz6Zj+b1aExRtp00xG5XCjybz16JQ6
n81pq0q+6kfgDF61KRmDFYwMQS5nZLrJU6HaO9gffRnqNWfy5n7DYVfP+j+GEC27dSC/YEhokqT4
tVae9PqDbLUuIoO/Eh2vzAjngkekHDc96ymdcacGzsnUk126STG8uPubO/HKjHBb6U0sLcAX2BF8
9UBD9gNj804ceV37vAwMMvPxC9cXtJLwPcBWwCircH1lfhLLUsJ5D+V340clY02/4G7XFoTLqxyG
sJplwlY4fArn71P/3EVbtes1J2B6ZBHMYxyHdu+tE6hFmdiQXZOM5vEpLPQTc9axEW74wNrHAZvJ
9DOJ+0LucGtFkqwm6JI4eYqayYWHep+AAKCboUi5J1WzG8cbH2ctOKIOzgOVWVzrjSSzxrSvNvtt
wvxPF7l5N/l/B3NkeXbV217pIC2g+sqvRGRwXeiRLOM4cJXfrtIfU8fuhyx50vWvZX7gMj1KX4zQ
i+ryeD8Qre7nlSXBM4whr8c8qJEq7ofDMoMa+ofa7qGvIOY51RCcZFTCf8Umzy8m0RjQF0lw+mpQ
C20ekqeuAjNNY7Y4lq2WnmcnQZMqGeU9j/d9lMTmRhV9tdYBbc0/loWIOBX+WObQiz5N9cSIrxKA
KJ6eu05BWtADHRa6KkpOdfwnyO6N+27teJCcLDVMiKEYer79pHnKaKxaGAkqB8lvYz5NZ31KvkaT
GWwE49VFMneHQDT8lGAexEVWoV2kEZmqNpT7wiflDr0+KQ7Gn41mPvbll2xwdo399/2PunZOrqyK
FBLq5Nt9ppO6Fspz2D7mpQTS+NMYPADU3NjKtXvt2pRwD2SDChnm0kXIgIw0QNqq+rmJApqCn++v
6VXsVLwKri0JV4HEmuRkQWfVhZtH6b6KABiN2XcAbolPhcrqD4mcuvpEH9IfvnbZMR4fiuHbXPTv
hq2juhzFNz8GHA20B/CrAHu49aDOCjIrLCjdmnW5Q99qzMrD/fWu+ShKI/9YEDY2ojUGmQwW4Bzd
dYm1Z2M3Hwbr/skcIG1Ccs03Q0yyb5FTRiM5dGgcUybSC5lhInJO398Nc+8W2qi6bdc9SunWyPaq
k16ZFg6hXStR4c+8FOr0oBC/g9F1shry+NYbzE1qnuWDvP1gPxcq3FW2lRmk8uTVofMZ/KpnBtGh
bRK0C1X52OjHYYTQ0pHft7G0EWFXXYVhSzqnGuqtbwDCfmypgbFAu4Jvtv8jCDYOxuoJvPr7Qogp
I1RpkhpEHPo3ZV2/t/KjERZ72KE3FrJuaJGyBO1J5124COMpccZ0ouKuq8V+TGcE65TjnB8k8Pj3
fX/VNcjAYIxa2OJEvIehx2SWC/quzWRvaeSivr2PGntfacau3hoBWT1pV9YERwy1JqFByQZKzrNv
g/yAS9/84/6KBCegE8lAL5yzsOAAugOkdRsvlMExIp7cAdPXbXPilfUjmQN9Iz1aMULTgPIwYFyA
2+Kkt13F0iA5dnh5vz/9659/85eF2CtLjjLWPn9ZchVvo6YtBvZlb27+uOBXVtsVGRd1eJmi36j2
nA39vfQ1Gb28GTwHN9P0s5G8lOG7PJg8tX4OVPmRXl1tOxshV3Dw1x8CZxblBIXLmjv79iPJStY0
cdjEl1Yna45SFILqtvRKzcrdJNL+3c25WKNEwn/hlIGASROWLfmKlOa6Gl+qfoaOWHWVsN8h8z2n
+/sfb2VZFDAWYpflQcAUwe2ypmoqGcXw44ttS4/zPJycbP4zthPP2kysRPDJsqhXKkWZuXKChKh1
aGSpblNgjC9RHH4Yy9+z+Sj3n7r02I9/Gs0uk01YOt+rIaKQMxDTuT3KUuTWy1jhd1NKP9xfuVjU
/c/PoXbjLNoxy+Tx7dLzrFOmRgZuOTERdYyQ+9Vcx1lG1oaQd6STfxxHS3mnOoHhxUpBPmEk4Xno
jeGRrQy9wGi2OhFrv4mRCkB5lJoZhX4jyuJAHqSMenJh7v6lMJz3id3tJxlCkpei1jytOOb0ugfL
620ZLZVwdtMthSfx2l/2BdgUut5MYjP+II53oJaXhm2KaEphPhq6/S5OLlVyDPVzYZ0bFTeU0pMJ
6eb9zyEE2sUqBABgk8iYoNwUh8CTtA7ssudrmCCqI7t2rfIHYhEb7r4SBRnHYX4E0kaobsW19WEg
10YVpZdIsUevymkPF729Jca25umWxvOBGh/53xuF0zK2dB9mjfQC1t5Tw0Nt+K4WtufcOGoUvEHG
eYtiSYleoAI/Xm0/9unfmi3v6k5ydemZSsPGwkUustf9ZTrIgaKAHhcI71tvN0OjNPwWGF8app8c
3z73Rf2XMRyM3PmrKnsP2RxXmk6T9r3Od20ybYTPtY2ncYJtZgt5WwmHTZIGtBmKMLvkI4V/ZZym
gxEoW+C/lWgGaSWHWbdIDt6QScaxng9K1maXDFybVkXnaX6hHfVJyn5pPbB/0pmGJorJxtvt7KUo
60PdZDvz4tBI5zbYkrNcOxCMuSMkAlqctQjXakQ5WVOjKLvUBRSmzWD+5QNF2fsSw3L3j97aiacv
vVTlSd0Q8xBMJelcFV1V5pfpKPMGHcxDMp1G8+JHHzv1gzS9VFsq5CuLW2bsKSnTsETIQNg+6MyY
Qqr4UEkPNCjqesl1JO0MBvL+0pb89iqzX7weXhvgv/C0kmWLMb50imAq9Di/6NpLe9YajxlUD4XE
7gkWi1rdIgUXctM35oR3mV/H1pxOeX6RISg4WJPW77qy/Y4CaYJEkVM/aHYg/ftUgSUyqAaJ1tJZ
EWwyJKT4yozNWPk+d+nBgMrKmC9RvqXrI1SgXhdHQYRzRbIA3kXIgErfzyQ9bfJLgARD7Bwguh4R
mvTyNnNlbYs3UF9zERWYnmJacHbRmb89YX5ux3o4ZMUlTufgSYt0gDVt0n9Qm3zcybPdHIdAHndt
oCr7ulT1Q1WrENRI5rRjcHs86L3cg5hSadhKWnMwZhnO7Ep3FnSpea5Gqle+7IQ7dTANiAegRpCR
YTg5/pB7dVBmbm623aEmXh0iZ5z2ZTkl5zqmXNNUkQE2NlI/pwoSjj6bwizCQBAPwvxjUsGjXmcj
Y06d+WWQqnYHrjd8AP1ePqiMo75v5rpzK6vrjvedfe0DweXEx6FOuNSVbncMrjI14x+LC+T02VFj
RPNAzj96hgUUesxS5dDXVv3ZQcRm4/IWkXKvvvHKKkuCTD4lZsfh7GiwyMvFpXNKV4foUlGP9nwe
ostoHBOQVxXy2WVRHvqsO99f9UrM50aBZhOgFXNzIuF0Kdkor7RxcRls+1PhfOmj8mItMXnjnK2F
kms7wgWqGh1VQT8sLn510JLP+XtZl1zL/2pnuTv2f7bWv3vn/mdLr9Yl+H9bVXqg0Me81NEfdv9x
AG7vPCRp4ZZ4z/0tXDtqOkkf709OHKPSt45TWEkQtbaTX5h20c+9Ham7wLbfTUPafr9vaXUToTVz
mMZ2gOcLwcrvsyLNobC96P1TMRqeDRjGXDDn3V9QTfxWpO8bZ+MJ+VqwFe8Ag8knCOaXHFPM+SSn
J/HsJQJkuFPKM6r2aIZ/i/SXQe1cI433QXayjeRgFx78TbuBhDt2jROPaTeRHoLOI8tWo13rwIid
Ppj96HZG4cn2y/2tEVkKXz84+r2k/3wLiIuFvWlDFOdjh4BX7oLGlT3VdIvaI9FGufrcfG3g1+nc
ECUvt/t03/TaV7m2LNz/FrjoyDeS4pIDlSxn89CUyW5ukqNkD/DWVnu5Cr9AA7RxotZuS4PZfFxO
YzZenBmzq0wJkZApLjY09E2feWH+I3L+MtOX2Pl4f4VrofHKlJh+dmWR17XK3hq1VnM1RJ6upMOz
bSLTgHh5DV1K2j84abZFw7OxRrHsMjoM3EpNQUwe80+z2cE69VRW5W6MvqbJ3/cXufoZqSHyggIC
Rn/y9hgnWt7NZl8Xl9BnNKd6X8yXOXkv2/FedaJ3Q/os1xtn6xUBLZ4thjXhfEQsgbloIXIsgJLS
7JLyMiN46VZtdWJWKnMVrdK9NBynR6c3AtdOZgSjx3k8tWFYHConn2DeoTrI+Nnf80Anp6n09gQr
cnrK/RJdNa54Xwmz3f0NWrsqgMehdqrTb2HO9XaDeoehPXvklvJHp/eyNMvOTKebuwB6R4aX6mrj
0bMWV5fnFgoE8LoYYmrW23OZzqicXcbDefQ2YMdrLzrC2c+/LpzaOU1HLaIPcNHs5qAMn5Ls99Q4
+/57I34fq8eu+NbbwQ7dQ9u63N9Hdfms4me3lmoRyTsJ9psOB7ylE4eovLRzuffR3XTKTy1zDHpE
GVbtPnXJ36W2M8eHsf5YpZ3rfJjTRyDLHk9lsv3hMZSPUnJq0+GhT1PPLx/QJM6kLTnsN6cehhFo
vGhcMv76llGXPrpZhLFUXkxrelQYNRv9Z7sHFC6fqiJ+gVFgC3y2/lGoS1Nm5VX4Rjck1MeGTsHI
zvRBfwzrkUd/qiherIJOjGs1fQi599xRHatTaxjTOzWesmO0UKV2TOZv+chyZ7z5UAQDBQwrb6HX
8uoVuEvvKgV6vbK86GWwr5RTUyH/fM6th1zy5o+aNe2g4N+SZH6dTXhjlT48CguULqEUEs6ZMUzt
bOflRY4URv/hvVYegr/TsGQW3/hel0zcVKP9R5Ifknx0JTt4HobBG8qZ21/6GswhIs7BqZR+NBrU
3ZuYnrU4CXsJnKe8dhUYgW9/XslApSmPXXkZyuEPMlXHkxqfNrOdtWe1HBxXS+z05PeSvpe6otkI
CiKe6vWe50sgZc/Y6kKjcmu+tRHFtfOqvCjJDD94NWbUHGM76H53eO88DZXpB55Wz2BJOU+nvq90
ul+91pzbOFZLd7KC8lHWm+C3Mu8GycWhevgg9XLwDCMx9lKmJb/fP/Cr+T00PZwl8igaVUtkvfIj
M5aDqtRl/EiFB9IYz2blu3FO2gt4L/tEuzr0vbnWvWGeNrKEteoENSOAJGSADFWKc99KGjRFMqrs
19fkMXVt/gORMGnQL63xpx3h+myZlLJiBztm9sPyn0MbSUPpY1r+PkOIxXwTcFVXsZt3zlam//aa
4JTozECBwmQ0RkRlVWlTMWLBcYlsLx180MR/Z5vT7FtGhOzSBqlC/ZrbQr0Ec+H2L43/HCBK3dOj
juNTln7WfreMp4R8M43zXUESKm1kC29vDV6HzGmDD1ymnMUPWRmVD1ngwHWopwct6196eVNLaqkj
3oYeXoIGCQlsfyADRRlOCITknkGL6qIw9ZDolZsWuqso5jnKnsKgZMBj8ir5S+FvrO1tnndrd/n3
qwMih2idKBp2TfNxrh9G5ag7R4ZltHjDTde+I1VBSLMgiYeKRgheWaHZUh7k1aUxHN5OYed76ExU
XtYGWzrmKydvUa/ACsFqwVgKi6pHqfMhTqwuAI+eolZ/LtvGhROWCXCuq6o8lbH0qPrFmWbJv+/O
YJubiwyHN+kbIuyK7n81RlN1cQKz3Y0liYYlh6Y7ZLHrjLo3VlOxa0yUSeKmSfdQUNaePQ3NuWjq
8gzr4FaN400ywV0GWA7efLIJhIOEzfCJdsY0yPB+5+onyYw/mn3O/jPQYUzQNOQna9yKfMu3FJ15
qehh1OC9LGbXhtr7aYtU/aVv4r0VZp5jludpuFBGV6tpN5Ba04jxErXd5VPpsme/4GyoSyxl2qXX
rgvpvda1WUT3CWczOzLL1HTD1CRzmHisbUTft7m5g42fpoRbMW6zYk6UgbUW8x/jyJxe8CMY0h9B
qTzMVo1a2fAUmY4n65M7Jtlj0+teEFrkL4CRjRNwsY3HwtpBW4jG6IXReeHWvj3RXVI5VWKl1QUh
U1dOZZdObF9uJYxry4bvZqne2lDbimDMBI3WsaPWczH9/tiUqtvIzvdSL09K1ew3tnglNlKjAy29
7LKuq8IFp1fwhI4d5BK2L+0rufTk3r6kQEHGjOrc3EsvRSE1Xl4lz2a4kfWsxH5I+BzgGouWEMi+
292k61BYs5PXF8d/Kcy/JmsjQ1nZR2o8SFgCjLe4Qpd/v4q/pSrnIxwU9UVOdxKSWc78rKbPaMDf
38MVp7gxIwSBkLmm0lAwU3/VdvqH7uUX/jzQQ5AMlOJol9+uom4mrYNIo76k2uDJ6X5KenKQf+/Y
tFcXvkCYWSgTCIXMRraitKzG+jLrtVchNxHTgh/U0/2lrHzwGyuCs0EAaytTh5V6p7sbYWn1Y/9c
gdjVkaMeCpGOrxBn/cFKATBqPyr1mx3+ilNd2RFzpkCOqnTAztyebT/g2qtdJz6WyVacXen7c6XQ
9F/4ZYj1Yuleyrt4iAuVo5mCfgipMPf0DzI3kg46z+fpfaO6KQqOiOB87nv7eP9bre/nT+uC26VR
ngxVivUJTgKN6WLZnHh3Sbtg3mrzL59duNLgCOBeR6KNkpH4+MlHPfILdJ9wPlM+aBVyGpLajycd
uEk6KKVbw367S6gNPptKMG6EwLXjq5kLEQOYdGAGYpSwrEIp1Ly5TDWSNjVK1bE7T8WGlZUiAPAC
E0gXHBMM7alCjiYpedOpZtlcqkiJqcT1h0JTD7psPRqopzuB9FRmpymszo7Z7eJZOxiGtHH8VoBT
y2+gMwIzFPmKKGGkWrnUKnbdXHIj+L20nw3fovkp7ycHQQf7saPgUubSzhhUV7Wa3K2U6kmatVNY
B4feeIGZYuOGX917HjikrAu5rDhlG/qmXYxB11wisD1G5PZp6IbzRsFjJUl7fUX914iw80ExZZqk
9M1FkubjZFauPb3T6m928FGRz8oWeGprSUKKYIcxcjBg9i5SW7ra0CXuZF4ytdg6NGvnc3kb/ndV
S6y9uty0VJZicvHm0vqunr849uy26lfIGTbi6nJ7vTmc9P9pBYE/AwN/a6eXSxj9J5n1QETaduo+
CM/Ql7uNou8nY+OUrC/qpzHhGkI9zMiMAGO5+cNxfg/sz3Sttc0xsbWAszSrdY0six6FEMPHqiBp
GKf2UvE+kvO/euNrD1RwGI9y8qIGj0nx9X4wfXv6F4DlUihhwEaBm1xIdSKtn1UjkAqy9sqLhnzX
GJVbOaE7c3vIp+Qp7qqjkSBiANKm23iHvnHJxfgybwN+yzJUWViuPQVBlBTUtlLnMwldXLdu06sb
fvJmT6mrQhey8EMv4U2cCwnayZBn06Rg0X0cz8G5M+ErPyrSo5b2u3ALubqypBtry6+58v40kbpk
ko0SnN5F8Ttv0COX0b+N8PS2/bYsihcIk1EMwr5RoQbr7se+Y5cX1IpszxrMCkWw6mEMZMnlDaZ/
GLRY34c8NE+ZnRdHVVKlvZ122gEm60duy8qlxDPswqXbft+lVncANNny6l80OYWj4lQ2YPTeLy+h
pyd/1/OL2W580Tcnf1n8lQVhj6c0VhQtxgKcyl7CJBNT/ufUcIdGftaCjeW8rSbeWhPzt65CLqlr
sAanI+0D+azHrRcjd5cU9rNc9G5NdbGNQ5foUFnK6f5uvslMBevCEZHaYYbowSovhsRoSGjOvhdZ
TMHct7J8k5tYihWgW7RnCD2wBy3f9Mpr/4+z89qNHFm69RMRoDe3ZBlJJalFdavdDdGW3ns+/f9R
c86eKoooQnM1AzSgqExGRkZGrFjLJMkxO481mulxKm4i7aYTeru/TWn9GRtfb3VDueblua1OF25Z
KFCKMWqtIS5dbdTvqqD8bVQfy17aFzE8exAWSPt67Ju557YvI9m9vtK3ZaJ5qQyvcmswJAwM43Kp
2YiQbFqxoYHKXFb+V23VXa42nwItd4dIeOgM9S7o/Wd96jc2+c0d8mqZLgMPdVAvyyHDKc9TSYv9
0m1K8dhk9UH4UdXWsZPD2+trXDuBgGrmiR5JtLRlWTEKqjGZ4FfneVm1O780FScwK2ASdBM31vTW
PTlbMCPBIIeIHgyGl7vZtWMHq6JUusmUTM5glHCD6426saAtK8qllTwTtK4J9dId5J0n2OUWW/uK
S1KepOcGd9YrmfDC/4Uk0bnfjNINPtVtZOeDic7LMbQ+jIHi6N5hKA9m+pgIn69/qCW1JQyd2MUR
Z3pLWWeY+nJhQ6MakVSHvGUqVCaKgLRXG0iYQrEQjnEiyXSjod5N4rjfMUpk2LlgjjcMRpAddMkL
wF3BptxZPCvqzIWZiZ+mLKpuxqLNnV7sU4Q/y0MJabpdq+IzmuHBQzwayt7gpbjvPbU7oMAi2YIh
bKlXzb/8MqLMK+OA03CdqS0XcWuays5UkoASioJAKFRysqQc8mbXPVH/axvUCOW221/fzrdR7Nwm
nF2Xu6l4vYXjQ2ApfElf4u/WZ+bneDNsxK81Z6QhP1NMsTieLJdWNIYc0EQqKHtMFtB2cYqdZhLL
jbfBa8VuuYHynAMCqp3fRfPPOAvJQlblCViMypW1kx8kX4axdkBjS6BtKB4d4QzZ6QIiREa/E+HC
9/3pMZgiu+kFxwx/KXqKr0h2mjsF1d4Y/q3+lqmCo1CUX6/v+tuwRteaDIT0EVjMG9RqrKQFrf20
ctP44zSc/BdPeUqkD9eNvL3yMUJGQpuEQ4MU6+VuAFcYoE+gIid7T2UzQZTROW2gQt7X76xgY9b1
bfzEmAxvGVo6EiQDC9/NPAtxxriiPGcAbIrLGzHySK3eSbP1evgBFInQhc3Nn2VzJGg4oHItVm4T
mvVuyhH0EOBSu5HHJD7+h+2bRVIMPtVMNHO5fZXiVbQhpMqt5bvQQq0uuwmYck38L36zsXlrB5+O
j0rJblayXlYFw7AsYU0xKrcNhd8p0DCfl3Nvi0ismhKVcrH4IpZbYNJVozR/GEICOc3E2OX68in3
GXGgJmS0R88bTlEX2uEnKXcUcpjUOMbt7+sb+hZLROTmZv1/FvXlu0mcxFwWMh2HPEq3ibD7ojjq
YTzEu872drkzOJXd7Kuj8hFp5I0wt3YWzk0v3NPr9aZIJ4GPKXjCR80qfwRSsysqCHGMtM/2qa+Y
T9eXu2oSKj+qRIQiUsXL/a2M0s+iuT5TxrfqPiGENxIzGUf0CTcSipX8jNwQth1oCnja4KyXptTQ
kmgbUhQZh+8hybYTqWje6ztJuw1M7VCKz1albRldi+k6rTJyP+ILKc2l0cKvqXiGQe1q0i7/Xr7k
L+NL9MG7FRxjPzjjV1nYGd3t9T1dtQnuTealD+nP0qYZyI0i5WXtgroAbNPspPbbdQtrpwLaZNge
5tI5eIjLVaWVn2cqSuukus9R9n2obxJmI6xgL2UKagGZowZbRaa1KxjOQFBMWCWzmR3p7NYyhThS
x0qhbuZrd8bXCD5m6Tmxqp3hK595Mm58uC1zi7sYcdTW8Dy1dkV4O7xesbtSPohx9qNSHiT5VFDH
uL6lqwZprdL+Y0jjDWIq8XNDaAuppiulTQffjE2yNjM+xlmWQk0yNPu8oS/mxf60EVfXLiUyxLlQ
Q2+Vx/ViZ+E0qhEhZGfrdk5Ig/rgG1G6y/0m2V1f5JpnzkNXMmQhtHKXGgxdUA4j1J2Nm8AVum96
ObMNn1vjupW1vOHcyvwrzlxFkSYpRuC4cfXEs8NI26vBMyPlKqok/8EQl+yM7TKILPMPOTOkN51m
NV7buJUIhStijkr3EkpfGmvL0Mq+odduzQNjYO/NZTYfFlYVN0bQuXKKGrsYt9mj4fnxu4tmTHiD
YtR0YgZo5EWA7BKvRyE9aVzi/AsYIBeF3YOoBRspw4q/UZSbh+AgU5Go517uWppkVqUURuN2YWbT
VrfZNUXqNr7NysUCBphJW5hicYblCGknohVuhWkL5zwC2EKboTPS13874JWHlCHE+6LX36nANOdd
YPoBHhtsH5PEixgVR6kslQKC1EH4swk+KCkE9hsPuxXf5hKhtwuvH/QC5sLEWOj1YAJ4c2uRRliC
nNVOKMCPwn6h7WogaRvbuOJ5CiAPnvt0Y5GZXPgE8CFrlAOtdbPaKg9jo0+3YpG/kzX7deM4QzBs
yPMc8pIMWfMmw9PjvqVKNDmSV93nk+Yoz1JZHMwke75+atfe5AyJEdI4SJSGl1dJXXRi4Ida71qp
NDwGTartLKGSXaYxtRuB96wTlFa/10tBPiRiKN91st4dqjiXNwLVmo/Sk2LCmeSHI7E4CaUa0ec2
ot5FiC87qgK4+Eoa4HzPPsl6/GHEvTeutZWqPBA7anGMejNThubJ5eGz6qKuLVXoXH0KuTtBqO4g
GQkPVhE39DqL/LFtMnFHbiE8ct8Up9S3KFmIDI2IhhBv/JyVPOLi1yyuHoFi0tD1eucOjVjslNxr
9p1uCU6A6jaKiAoaeoXCHF9bt3dS528hi1buXFBFJBPgrWcuxoV5q2zCPIUh2824aI3K/G7UyD7o
ztT8ncrpJvDELf7S1QWfWZz//ezGYBDT8k2Qrowf18e8+1a+xF51M09SKfZg3I/Bl+u+vhIuKLsy
fU1VkE7v8sLNmTjIPD0f3Mn6IWVubw22N1L7GTc8eSWmq9ToGGtmaP/tzB3EQppWRdbgRlN5aMvE
pit3l0lfr69mxQqtXJXZJZgsCezy5e6Z4O6qRO5Ht9KMe0Vg1thXk73Q1Nb+uqGVqMdtq1Ii0Zgp
5eV3aUjsG3/KunZyo04X7sbcqHdlIZcbiddbKzPQwcL7uHX57+Islno/llarda4Q5gA0K1vdgpO9
3TAs0Anm8cpoCrWMy3WUgS/4voe71WO5t0omIwwjgnduS7ZkJaTOhsiBgBWQ2y3ZZmPS0k4amt4V
xwdBCe7LPH/Up+h5bvTNGg/fsuCP1/9q+3Djfnrr4HSp5neIqcA2gadfrlANE1n1knpwh1+hte9A
PbU7SdkwsraN8zSRTumbD6YtTi16kYHEWO3gVmO5S82GIebcacy/73W6mbePJgnM6Ao9uMXHqjtB
Nny/nlzR/1AUkd1OP68beBvucAUmVV7NzM+My72Sui6q9MwX3crI+30RiSo1FH14At23y1Kx2xUy
2ICh19Ln9xs2qWryegN1x8VzadioNSmJp1AE6m8iUXHQB1ufBGcQnRDWaBN1ouv2Vr4X/V++FHOj
VDqXE2Ch6cW9imqPWw6tLfY3Ojx9w3i8bmQ+nZdlVIpRwEEZ9OWtTYS9XFRMiYqYkE4uPNtp/TNQ
VCcWP8wlfS3fMLXi5Cq1NdI+BVlPyHAuTY1FNvSKVU1MapiHIemepx7K6EY7GsJ0e31VKzFJhVOK
8jMbiADVIiWhHlyZodiJbpcmlmO0YrCrqnKL0X7lA9Gfg7CIM8ujflnD94xEAhQ1iK6f9k6WuJNf
Oka0sWuzOy8+EAj4WdeNDghi3ovQEIeV0HiCIrpluh+nD0KMyI2fOIF6VJRuVi7Zy+9UJcIZ+Dhk
lvCY0YCksnP5ocCCI5qgCaLbQtl/iOo0doSon+xYL2+b2BI3PtaKC9JS5cVhgEAg/C7OlSeVqlrq
peSmj5WWOaVhHDzpZIJngrDxcN0x1mxBxoMG/PwcgG/4cml5K1tF7emSSyU+DIddPYROGAcfCvnU
f7xu6i1vDNsI2QFaM4hWA7peBCpllNqoSmrZLQT16A0PgeDvk76y9So5FuLPsbZ934cgRjqoWf6Q
dN5eDOBg7ovbNpAeC787iJ715fqPWgme579pyX3fagzP5kMhu3ER7qdwN3gHQb9r1GNqvrRqs5EY
rxQr5/Ia1TWKhnzd5YzmEJgTbd1YdAX9JkHo2VM+hVWyG8uDkT7GwgtNXiY1N77xyuHneoDsk6A2
o7DnY3uWnYZ5pfaNkUluk46B3RvdwMispxyv7+SKJ11YmaPdmRUjVTtjqiPJndcFP7lNkdnOqsnx
5dFW3smHOx9Jhh8B/sFCxKzIEjSSUvIK4rKT3FpK7apwZO+BseCh2aX1hoesROn5XaXMz6qZ1GWx
e7IWF6Lnq5IbVsZei7rYDsqoQ0wSCGuWbJWzV/xxHpMi2lgz2HvZSiphwu210ZNcq693nu4/wtcR
aZ+k7rsk+A9C717/aCsPR/JHZoq0GV1B4Xj+PWdfra+MOMkSUBMyBbWy+zTlf5WscTJpvNW0/ZAL
B9P72ebxvRVb9503bDjNSltkzl8p5HLZkjEvr4zIaBLd9EvOX/p7jPwvo2weylS8FRr9rjAUewSG
FFfKkczpEEnij3oYHV/vbsvcNQzhJTwE98UzE+fXt+XtjCdhlz2Z2bSkOdFehKo26dKyNCge5E21
UxJsqk+V6Ur9ITG/RVGwp/Rv0qiK/7SW7TM6UQHTTl66YrJr8U/Yq/cRM2aetfXD1gIIPwyQL9BC
C4KmxfdKQDb4QMbYLx4vY+XbkT/uorCwDaPd+62J0joEL8l4rN+rdjofOTROgd+Q85GWL7GGUtkn
amP2stu2GuqJQleCTBe2uhxrx42BLEihIHuZh0gXDtlrUgZ8SXbV8vPQRzutnihlKAcP8eLrH3kl
YM1/H2A42LC3sbiOQiUwlVR2s0nZxam/A+0C1Y9vh5DvFOZ/sjZLT8ukzDx2L9eV+oMC3wkfLo1M
41BqPGt8RmEPwyCY9kDJ4q/QB9n7MwnEciDyolH1iry/NBrqehwYxigDqvisZcYOePS+FR76pj3q
2VbVZwVjyO3Ck5T0eX7vLKlI1CpoG9/TZVcSpn0+TsRIwUYrdT+J4w4iBcfTixs9fPTDH1YR3bX9
70K66RUoSMZ+4wCveRGFEagJeH8zfLrY7UHvpXKSJ9k1x1ur/tJ3nyLj47glw7FqBRZkcEC8RuAG
utxeqRstJF8F2RWj5EnqhgelSvOjZjY/PUvfAqu8xbxz/ubJJij36Eu8Gdka9SjNYyKWm9ZUvquj
FR9AhB/gEb8bxPqjHz5n3a/C2jetak+WuJeTBgp/g/83dka5Nam5snZOqDq/JkRKA0thlSnrhyzK
EtXN06M19JAEpbY2fILH6vopfTs8Ak7s3NBik31PU7JkiDGknoQehIof78ZWaJiTvFey+ONoPsNr
UiEmLVt7wI+f01rYICuar/jFk4MRbRIN7mVeN8uHZ2R0UwGdgupOmefvwybvbryoEp1cZZzg+nJX
crVzU0vwqFTFoVhGg+qmuXgvDMmnGBbF6ybWvtw8mwLeD/gm785Lrw1VWFHTUFVdMWu051qmxZv2
uXA7DGN/ULe7AGv2+IRUkngVMl+6sJeliaD1nB63G1G815qdbrwUmrrzm41G19renRuaf8hZLiO1
YhwRD9i7EoaYLLSRO72+dWuOwFEHK0mEY4hg/gVnFsy2SrpBrjWXZlAZPFkGsOkN4NLaMacB8K+N
xXaNY10YYlppGBj2Y+EE9a0lxCfJqw+jeFvIYImn4tFKdu3wZGndXVt9KNqXXjxUDL1cX+7alzv/
KYsNFUezC1PQE9yQyT6Xa2fe1NAq9tbWrb+6sVxSJPIqFaxlyX7U6pE3IxubJHCBZRBBvcjRRl12
LdelkE1WR6d65qZY5E6WXpYQABia66VNkiDhWpNnFhqlTaPqdrmn+Igxds+dmhoJaPfwVvEYSclb
o7g31WBrzGB1c7mYmYyFofgNQa9mZUqedZ7mDu0xa09dfa+9bDrslpHFPQhznTeW0B26OXLdxnTy
gqfEi5z/9v3OFrMoWYQtGDuxszS3igs7jb6rMCZ2wkY2s+okZ0YWRSwqaWkYV+yYnh7l4SYMnrv4
vTziXDa0YP/3URYHPG/9zA8q1sFe1eqv3nz3RDQG+OJox1gQjaD9eRlBPAuIjWhVuhtYvyppAg76
bVJaXq1/3310aaS8hneIMykNL+xAltWFaoadAOqqOsvyvWF51R4RvPKB0bGtda0Vd+ZqKb0oRj1B
8i08wCjqporEUHd78Ztcx7ZqPBr9KauzxyTwHR0y3HjUn0L9GOl2qhk3ZnPbvagxfEn7bIvkecXr
LSi4X7MTEQ2gRYmwVfMpyuB8cz1eb2n+LFTezqgerXFr1mPlxrkwtDhebdWaBQAP3EX3bTqv0Hm/
P/XAUSjagCGi0r5socc08MXJm7+jPNhFRFkdzJn3/B+c5czIwuu1GU8a+KXuVvL9aNwb6QnqlP7d
0+WQCYOpoWJLVxxEysIKDMmN6RWtPh9f2vQ25xfu8o0ra61lBQiAVwii1gT75bhGVzSBNlLrcMsk
Gu97zXsR4C/bofaj2EaSiXDoW9AM8loqbqXONI/xFEM2DiYrPlzf1ZVwxbtSBq7CVTMDTS+PoAJa
d8y7xHAl68XQJlvRD+Vmo2zVCMVwIJDiTGA0//tZRjKG/dCXRmNQcr+F70mRT179dH0da6eJgYP/
mViuo/WLWMoxYSlU2ALpR1t8bRNmX6QNCPuWofnBfraWQAoGhmlKw1Wqb3Fg7qbuxW/drt1qA2/Z
WeYBgsdUR9tip76deu1j6o+PRRj+6cSNhHTr4yyCvZaZSVd5uYHHM9o62DVCqkHw9/rn2TCyfDGg
7Zt4SE8abiTSamb8uAvvUm933ci8JZcvIGqfNIB5ANHCwZ0vP43RNp6ejBZlSdQo98Q92dHjUdlX
+WQ5IVMbQegHN4HZbNVDF9/K4G05663Qfp7h/DDbXxqeZCuru8FAeSX62Ig7RfkehXfRy/XVzX/k
bHULI0gDXBohYOkBTLuvOjVC9aCMoy3r+2j4I/n9jQDJUTJs6cRLi6vjH5sQoRIfKJhQyb60GXlZ
UPWKh1js8KnXngSl2lkVcck0DwpjGUiqDGTBRrHXcsVwgsZJs3JfmFl9V6TG/vr6VzeZq9uiR4hS
i7j4up4QSXFT81vCNLSbKXzIX3WQGgd9ho34vLrsM1PzTzk748XIHHkbozgZicGRWQa7lqSNmvKi
rvfPzsLnxB0jkVYvqeVHVCZ6fUCfUakfZMKIztR1qU9OEka2oH++vnWrxizgA9Qr5/rA4lKzTMjd
mwJjVR18HubOUXUQ/Bb+x1uzaLdGieYP8cZRwXgBYRGZNVlOzykAcug3Yk1IXc+InSq7S6YtdZbV
T8TMoUmRiWVZi6Sm6os61owwvk8b4bsWGeOTaKTBxjN3zeX4UvRTaOEC0Vr4QRCEpRYrRXwvTpkd
pQ+ElcaGYRyBs3bD1NqmzWMsDJeRFsD1dOlytTV5RRShLajeSZ6Tfc+/vN8Fzv/+4joBV1HQDS7j
e0OCuV05ZkmwM5PxrkCUt0+iw3Vr66vhkcLoFIXN5Qi8VSadlrXEqgFBGVilaK1ZTpdtiSMuGw2v
pwjgz//sLPL5TBx9IZaQhkqS+ziv7UBsHKP+UkLULXnpAfINeyj+1Dz3rq9v1TEoyANMpcVHF/zy
a0GYmpLCEYuy7q7uazCbX4L0dzJFu+t21rwcwZD/b+d1/WeBqOqEvNF8AlGWfqjCDxAgXv/7q9+J
ARiuy5mGc8lNasa+4dUhCqGl9FDE1d6CG9XaIjtaiz7GmZGFa3cBzzm55KjG2c6LfwdW8lGK9dpu
hbu+ETfqJ0uq8X9c4szawtG9NOv7dpxj3XjIGC0MtNqOfUf6VtRHPefpMJkfEvGjzmCvD41bozp1
Xd5SkZ4CeRf63+eRv/bWMB1LQtrsmW5LKxoNzQ/t+frer93ncxeVYiB4A+bKLn0IcQhPr1X2Pksc
S/gO6HWvNb+F3rAF4bZWXvz4fXXBf3bmzOBiZ8y+VkOIoolmvDQbun5RE9vZuJEfr37tMyuLo2EE
pjGEIlaa9g8kiXs4hkXrkxbtkmKrf7J6OmZWProNQD+XCl1KMIbCgHjWfWd4v6z4pquHX9e/0er5
OLMw/4Kz8xd5g9SYJRqofZHviyqNdopXOFGjbTUQVgMKTTDgO3NRVZl/yJmhIK3NsJZRzrWi7x76
yXF/18OzsVldXP06Z3YWN5qYh72vCVwzKHaDfnay7jSEJ7Mvj0XV7Ud4oJOfgfzStpkzDieUuB6M
yHebor7JxgGl+Hpjg7d+z+IQVCUNgEZng4edEUQ3vWZ8hP+OWfj26DehvxG2Vz8ncyxM4QHKIK29
3OWYd44udOAEMhiYivKugk+wLzYOwOIV8s8xg5aFftOM4l0WzzKlsPppmOJ7zei/loHqKmF9yFEi
zeHr1A+REW4Cdubfvcy45qFtMIcsjuLd5bqY3CYZY4D73ocUoRduuvTOK78KRuto5UnP852qtug8
kLU4+jtZ/16XSxoGaQs8AyCmFuc9Zzo9RSgP28KTMHW3Vt4gPtk66HptPFTXzsi/lt48gHRVqIVK
5OtJU3kXZIA+KkDl2hMvlw0/2bK0SC4RzG3AZc94kqQ5KVC/JQwUC2nriGjnbaCt1nzyfFULn7Ti
OA0DIUGkG8G9XvhemU9D9uN6GFtdj8LEE+Uzap/LsicD1AGzBpyypj+qanDy64c4h1tnqjfyFXnt
PNP4/Z+lZfW7EgRflDvO82g6CNdadm7sLW8nVOlOqvXffj8+JANt4TR9GiPZSY3MNZL8KWC0TJrE
m/pH3SYvcdQdfF9CtJwh5/5b0E83UGJZdqIOt4HQTHBAo3o7iVtp3bL58o8zM58z81fC7rvkGOkz
P0nbkJ+f9dNLpCl2Gx6r8ZdkBg7jMDUdrlZTH7XUPAV+YzPes5G9rH6ouThtzAkZA7SXB7mFNaqX
VYPDhPzcUYpMnXnkVPmsTFL5WEEiv7/uGKvOZ1D75VXIvO6SChA06RCBxcX5krreqSIsUk2WwlJT
lFtklKu5OnoPzF/CiScbS8Bop4+KEgnYyr2nTiiOE3ykTp4UH4Fr3Inm+GL61R4KVmipt4qDa4nC
uemFVzZBMxRjKcX3iWTljqF1hjN08pbm9OpmotwG7xdv7DfjcfIURHPjl8BflPNJbpsHcVMPfs1D
qBjA+YX29DwmcukhkyeSj+Qe6W3W3E5GdhvE1U3ctrVNgXejrL+2bRYzSog0ikysLck68lipSzgM
ecjL8UcD8Wk5r7e6t2ubdm5j/vezxEduoBsI+nk9fu2Ew0MD5/5mTrq6aXNqNctyzSy/l0ZgspRT
LbGISs1wSPzvBVRTQdgeIqirrx+o1S07s7T4PKPFp9A8E0vKXzPLbLH7e93A6n6dGVhEiKJUvTjw
2a8Q1hOlQvdWRLVhI4XZ2q9FPtHCn+YxBcp9ITwoCUWi6mHsDvD7Hv7DYmAJgQwUCRMqtpffRevz
htk7FgMhcp4mjGe8bEqor36RMxuL/MRjmn1MApw4E166Gtm8YIu4bXW3gKgAHJkRbEvEeFej1Gqm
cXJfxvm+qptjo8Ao0YCc23olLMFr8/3EWwcWdKqgSGsu3+tMwfllZrWEmDrsbTkgoRMEWJQkrbMk
u5UZy+58jxnSpBJ2qtd8VUbvoU2i6qR1cbjLRSHdG3S1KlPQ3++YFz9t4ZiGAGH4CHXdvdhVUDve
AZndhrasbwCoPZpVtJKIf5ceI/iI1w2tEN2Lko9mkHoT+S/ob5QAInPvczXaCN4IRmer6AyEOvWF
U9SLdiBv0XSuHEOQyDwjXtURSRUuf0doSJ1o5FQZjEo4NMLeimWUgV/efTwujCxSwzHzzVel9fuR
0laojPvQjO3GEG+um1nxX5XuhcrdBKSV9OJyLWhEhWCeU8J8ZKCAAyZ+2Am4spJu7dqaJWg5aZSg
QzvzCVxa8lKtrnQBS/yOPcPqu6AtDhKUvKivXF/T/JsXLyIV+TbeQ4B1WNYisvhAhBuh4T1NRTzc
yY16Z2Rdbk9C/Y1iWO4gnOTvr5tcc4lzk4tAYxV62mgS1Ygxh9fXG58TNdr5kbS7bmZ1Dxnyocn1
Olu7cIq4kvxskka+Vi/3dtcF7U3Z3QTtB01LttQnVpdk0G6hTcEIwzId9sbehPaI+KyOL81Non3a
6mmtBGcNjBO0Y9Ak8E6bF3t2+0tZl7Ra4yf3SaBndgYLgDNY1db7eGUZF1YWDi5CtS5KWZiQMx2G
drBjwmYz5BvP01UrfBVgr0x+oa1yuRatrEpJmqLknrmIoJmey+rBbMqNNvfstwu/hlLrXyOLpaBd
Gqamn3LX5EbP1FH8UewrbRdEjWmHap7sG6E14bOONl6Q64uj1o1kDLC05WheFLRAdSyq7KI0hDsR
YYS86fud0b7/AcT6/rWziBCJYPmh3rGJWRHdWNnnwOhtKx8co9sIeisBAkNQCBH6oApeCh/2VakC
hamSewZ4boDaESTURzmRoQiVJHtEZf76sV3dQNgsVCgRqZQsUdiK1VaBUWXJfZNCQ84Mm9D+rRNj
wz2WAKc5QZglAInXs7IW/3PphJC5TnLCoPp9P/gEccm3ARHujVh8CCSosVvvsTd/9pHx1W88CP7u
Asgl4giY4SdL2gt18WJmWytfCVgXP2kRFzUr0DzqJ8n9UO07nkRxdjPfY10bbjxXVj/pv2vXFg1y
CRX5cezqhAmgl8FTb6S6p9yVO9lwSNt8w3/WSgVoyyGfLfNU52mxOO6BXDdsbZHc56PQfG7TJLot
eylAdhc+KCFNM9cszPY5Y4B7P0VxtIOZ4Yfaq5Fbdpn19T94F9yvIJeROeQnXX52PZWSPJrwLkYo
Pwlgs23gubss9jcunyXu99W/JChm5tFmRvWW+iXmJDeTJbDH3pT0NsWwlsCjZWA6CnBZ3kGM6qOn
tsdOVRxUYdT4b0oTOP4YA8UJNpx97Uid/Zbl+L0ydXEyyDhWVPOqA5YQDPk+T93rW7vmVedWFpke
DAByPmZ8ZzH+IuS2qtodQ7zat62u+RrWgnf2/7Z2qdiXDykEvVpJI9NuK6epjn+K2oEvA5Dq+NEo
7Nbb/fU2wvra2Ty3uSiMqEqd1opJuBALZZ/SBUij2inTFxqcGwnZ6nkB7jCDAgi7EGlcumgT6Ygu
iHytrnSZCqNnSkCatDspupXrXSB8FIx9jEhj9/H691urO/Fg+NfwImEqlJ77NOzZ13lstrtDXHhS
IMM96M1rQxAELARrW2xjq855ZnWxswUgfD8wW8IDUFIB/UTPi7ffQ6tWQGYjLqlDt7nUK/brdKy7
CZ9JphzFYtO2+pfN8cvVE0CjG4wTotEAcC6/XFdXQqXHnPlW+h4o1THmpVPbUyHYQyJsucnsBssE
BwQmlIwgqiS6epfG0K1IhU7NUsDs7b6RpVtQMjf+dGj0j4ywe32398u9Vn6Pmo3QtraVIOrgeGGE
RgGFcWmYgQHdN8I6vfeKxx7F6Qh0KbNJ151xbStnC6ghaDOgZGFEq6RUrw0rva8M/Xfbi5/ggzoM
qfypAL81hFsp6XzbX2wm0QT0FrR6s0wA7OCXaxoHKs1C5A8nI3FoWQqidAjIf2vp5Cvq0a+HjeWt
2WNpXDKoC1JqUy/tId6ZRANYz5PcWvmvzEAPjpDnw8cfRIcu037QvjJv8qjeVA544zasFMAu0GNz
pnZYlkVFBDuHSuz7U9Pq0VOqBfHzEOtfQnWybrIYBWal/N02oswwVtTdB7qm31qIyG1475vPy68g
tgGCno8Lb+rL9fdZPbaNEAyntFWox37PMs1OrPJoFSeRRv91X3oTu3k/A3xi+ppJkZmq4NJY1THz
7ccGH3d4VLpoH6vaA4CYmzDTN142b2997v2ZLA+YGo/ON3W6hHEDCLYx1XxV7/oH+EOd8MV/iR/U
p+hRuKte8p/1z/H53evD6DwRygACQzeLdE4RpgFGe3M4jeD9xj53LDPey0Jsp8EWQmVlK3kEMG7G
3cThX75zx6k22zxtxtMAWYtVwr8c2IX0kMWfry9p/iSL84iO40yzbRnUsJYoWCPNdQmZgPEkR1/8
8mu0hb1Y4sqBLALDp9pBxR7y3jfR06K1hvKsOZ7yKjwIxudIyhzwa06UZ/eQ2e2CjCy/MJxJ/grx
+vH9q4NUZU5AqfDwqL90SEVspyQPreHEY192Gj8FDpqU7xwMnJfIECMFQIqd1CSWqW4zSCF8lIAT
alHb6w2EQqH4kNdVZFeUrq6vaCWezWyoMBygxMOk9yJ+yvKUTWXts5160e2aTi93XdFXuyyX05+h
EYr3OZ/jhiRK3F+3/OY2mlfJY/sVPgfxyfzLzgojwWSE45hqw6lIuleOCtyx1Dce26tGmNAnalF9
4VxfGmEuPpcSORhPYuzZdak5GJHl96aY80oYVuK1zWUkLl+ko9SIStyG46lN/sTw/Ek8Tqzeeefk
+qtbgFBm3PEVhbCsJOWyr1ZtKY6nRP9lCAeNrliS3KlW6JjdFoxkduTFMeZozc8s5iWAkcz7evZx
NAVun7AJpxONhWNa+J+6Kb0blb+RKDuy7EjVS6sP7vsdAllF0EGEYBLWhUMMfSaU/BRCsB7Zngpr
YLKjVrLh8CsXGFkXjISzcjpT04sjbIE5CvIQpfYCgEws7Ita+ZOMxWNbGKc+yTacfCUczm1F2LCZ
eJy/4OU+ogpVVXE1TacsbKs/Zpq0nQ0uz3z/RTLz6Kkz8AGS2eWYfT0keh6p2niCCltlxN8iZjCM
9qGLifa51Mjfr3+qtagBgQJ8hPMwAC2Cy2UpjdpbnqFMJwn2ZLE4KYHwq2PqyogPdTkdai10rhtc
8Udygbkqhzg3q1yEqRrhGSNWA/E0ac0+kKZ9FgOhUj7r9TGV94O6ozu1YXLlxnylA4YkCVFwSGcu
19i0US2kESaDMjg0VroXBjsr/yjlxl6uOKQBvf/r3BCJgL44auME76ektyIDQwgTemOkfs9zIzgU
emAehURNPjB4Vm5cZCsfcG6DAFtmEJzS9MIvR10L68yQp1M4uGbdHrzkFEuabXkaz8bATt/J0DB7
/oW9hcMUvMFVLcNhkORL95O3b47R1lW2tpHna5IvP9g4JiZDPup06rRbI3H7pt9b8lFP0JNONrZv
5VoBBTH3d0BmQ16yCFUZ5FIZIoDjCRzVUahBFafdvuq9jSnYFRfkCUU0nGFvWFvsWgMdSTaqxXga
BymyQ69yB3Eftd2pKbZ6m2umoKYSqfcRrMAFXW5eGsdVmKUZd1jhxE38IqipaGu1vDM1fyOrX9u8
c1OLg5XDg6K0EqYS7VmKJZubxZs2AuKKL4DXow0H28EMUFzYgFJIFJtoGE96m9uS+kH91XbgIQy7
2KoXrkR4QjsNA4ZPIPZSF16XsoLg/0i7sh23dWX7RQI0D6+SbMuW2271lE5ehE6no1nUSA1ff5f6
3HtiswUTyd0INhBsbJdIFotkVa21tAyhN6wUW0CHqTx/3I59X9M7eDLicqYj540WRNxlrtdG6GJZ
gggIBhNVAUnuwwio3adK3DdDsqF1bCfGIROfbltdWyWAohD74HcIuMw5CZ+ciyKWcaRowmQLyewp
CtQEIyAB/8HQImC4UFdCXYzZS6mSKtFgYHRwhyisXVDTOZqVbm5bWZ9EDSaWxyvsMGZMfWgmXcA6
VSR1J+F3Fr4N2+RcOv2eCqeJ1yWzEmBRcsH9Fp6xnMqMuS5CQs4AAbOPDgc3EtGsWthCZuxS+dBM
0yFWBM4AVzYwDOLVAK5WCQBUxmAokjnO22r21VFDMy4hz0mMhokQPRbbapbfOdO5vPOZC6KFDjco
b4A2H6vHmLNkqKL3Yzv7da0OB8WALtSIqqFjZMPgVYBMgQALKOmkiU0/S0bFU8SkPOtGrjd2Mlmd
nxUzD6O4shVResclCG3P4L1mUVmyNAuT3HW4bPWxiDuqlTq0rnhiASsbA1bgQeCfWQrHzG5E+riM
orqf/eEgBtMvnrjQyk0HrKqLAtzCPQLG2uvN3olmpIpkwNUqNHZNCFzRg5m/50a2H0LIw2dRl+2V
kXB2+0q8BLAdyGUDmTvIpzO7XegRSnRjwtSBPDZsS5dOD0WJowCsX1yi3LU3/KU1tow1ALaqFiWF
r0JqBPRiiV1uTXd6NXuH7OWfHFddnVHkdPAHQQaR9HpGw7GGD7eY0cbofEi4e0AQenWoP039e56f
gUwHqulOaV1jBg21X4OxaUiPdYFLX+QU2gNk60UvUf5Sbne5EiGJAMbgRboZaa7Fmy+eWPGsz0DU
wo8U5UGV79IhtdX5lBa84S/Du96p4FgB4ALnEyhTQf9zbScyIUAia4hE+vCsWo8GavZ1fkea35rU
vaSJ6pjWOdQPApTHb0/813mHYZTrwNgE5UYAJRnDxbyoJtRY5fZnbVE7wvXWpI6ufTQ/Ys2OWx5W
bs0ginYaTkmonH9BmEyiPuZZ3eCSKZYnxEgUYHusYHXsZcAthn1aSYObaxPnofA1IKB3ZGlVg3OB
CpeVOBuseSiNDqFQz78Jyq6zHueEE26/niZLe8pCTgPSQeQxmKls+hz4shgmSLmZpsSdBsVWrRcL
3G4iJdvwr/t8wYm6lFo/iaksMAFdL11v5K2gqQgHYi7LHlFR+cULJv4hVQknQfO1nP9paqGDAsgQ
yUnmptZNszriKJn96r2sy10BgvFebY9NN9pdHbsDxZMyKgGwiv2xPQ1dHRTzUVdzBxwxFOX+wVFz
ibOia44EhzWxX9CEh3+uh58hmSTFBc5SqfgOzIk9bUHlRmWvjY5gffpLahEEArxrsUXRhb60vbAp
U5Azm3oKdhE/JKdB+A2AYs/jy/p6Ml6bYAaE8ksTZqqESR6+0fmn8vfvIYCBgMpBCRJIPwg+XE8Y
RB30sl7eyuhA34JzB1sv7l8EI+F07a7tA1Q6ETSRsgREnollXQ9IdhYleJOju1nf9egz2VfNadxF
enA7eH09EDGiC0vL/eciOs8gxdeUGpZkEE6lUr+1rMQF9sifohh8ohyH442LOQtUZA+licJaKhw+
wCwWKY42bSAlentQa5EKDWZAKwNIBTUdZq81E7TQO3NxgzJ1w7xyK5T/xinkjOZrIRweja4B1Ihw
6C4F1evJGyutwR0G2QUBIUMH/5vS22k8lWAtqd0h/gWFokdprM5DFu0UwW4TLvvMsjzsoXf5BYzD
Y++WIa4zOAq6dCvE7XGJmlZkHaZsi1dMLnYveVJtk9CV803WgSuf13K6OteQncA8o/UKzJ/XcxD2
rTrQDnMgVicTvQZEOwrd3yLql3kGGyWuEcjCoQx6bUMTaF51FBkPfXgr5wdgnrgJ9LXIgXVENwP8
BVUXZh8M4CbscE7gluJSr3m+7Y9f3yz4/osfZ9y+UOU2mk38eCccMvJQxXezDrzm5raV1a2MljSk
2HAHQkLgepbkCOXKKglxt228kDia4A/EThunH7a3Da0dG3i/Ys0XvC5acq8NiZMRSl0FQ6jr3Anx
fM7D7APY/hdF9sKQPi1aB7ZBOPnDNUdDmgPbGvFqqRddW02FnGaDmIl+lbWQI7wT5HOJ/vh/GNqF
EWYONTFFH42Wiv5IrZcq6jdkBAs8eLwqU3bMTN40IMcHLSonYK3FRbzjlsolek4xuuuxJVOLZP1Q
I943T7pxr9e9rahnzGya4r3QfLs9yLWZBGwL5RWU9lB2ZoKGnFcTnBXWrG58bYXIF8b2WAjp/raZ
Na+/NMMMqrTirq7jSvSTcqNRp0j9tEQ+++W2lTVnRKPAJ4oCZyUbgyMrA+ud0oh+5OXSSa5tfdrS
TSi45Q582bdtrU7c8lxFZRR972xHy1Srej3IOL40GbnjONpI6TcLx8ttK6vzBvn3RUAP1Ve2s8Tq
y7oFNEL0zcSbgNKiynmh0+VyD66NBnQ1IOFBumiRS7t2ugb8k2nTgoSqRpBQ40W6Obal9Offj+bS
CuNsTakUdR8Poj8EffshGa/CtJP/GreDAwI3a7zrkQkFRT+zbRO0b9KciKI/yYdp2nWiE/a7pOek
qdcCLBwMdRlg9lAEXSb04q4kYPWraVJEIEdPJcag9q0zRiC3nDb8yuTyyczJDsYdtBctGs8o0DBX
zXKUkeAaBerPM67M3Zildlo24+Pt1fnKsYGajAy8E44NeAJ0B67HhG8Xm3QKqV8Xfm28DuU2JH4J
AlL5uyC9NLUbpofpQ70f0l1R+gmoPvLpaD4mwiH2CIBJmR066k8wSrY555RZyWRefxoz3eIEibkR
KFKfvNF97j7Mu2n7XTxq329PAUv4vLxLrqZg2Y8Xy5pmVhmaMeyApRyqqANobRXiGtamVPZxa1vf
hyxQFS9+5saTz4vL10X+M/vMSZph6ZWBwnRD9tASVsKdViL1bMvSQWu9Iv2mJo70KsSGPYXbsHCS
JyLcV1tQ1TRCblsPM1TUheiYebMKiY2PTt41+rGZ7yL8z8SWt/Fz+lBFdtnVXiscShPg7dkOS07A
+qS0uDUMxldNY6CNQi3qt8C9J4cmfTZDyZaH507S7QyVFsOwU+Sb+ng7D2Bf/yB3bUG2kfCQpLsM
HeQp2Zvjq1bFe9XXolepvi9LV1NLu6tUIOLcHBr2Wm+X5nMq/G4HUOaDVSLlnP2fFchbw1iOmgtH
0OPRsOoxGny1vEdxcKzcWdFBKO8t5DPQXHDIc/wO9Y+9Eboz4mVf2tlZI46OVaj9HD0ysZcYJ8HJ
oCthutTadzR2s/SFiE6t+905CcZ9dJA3KhjerH6DSbOxLM1BKh7JltwLoyNPZzUwLZD2P2fCaRR3
lT08ji+1ZCfZmZ70zCayPQL2Jx/F8GwVLthurJgzESt5S+wIdDYpC83Ugra+nohqMgXoXvSDD8Ys
tPxNRbvRm3reFzWJHHMsZT8leWFHin7Op2J4Kto+dUDnzQOaf9K+XK8ISMNBW4t7Jq7mYNe8/hAp
p3VPh2TwZ7gLejAdSaNPFPnuhRBwbjrf/KgN1W7QSEFqaZNb+kYR99b0I4NiRDoom1GzJ+RYOlvI
Eycfsg04xrwl2ZvHmQ0i8roXnG7X641nLpl94GTNwu9a3RN1zvWVOxZmUuWeyDX0ntHXCCnA2DFe
IRKKbUHOih9lmzGCKgNU00bP6t2kANVWjGwxSpNkn0nn9KwYECrykk1CdyRzQtml5BfZxgckGA0l
IL2N48LW/voGh+lH9xkuOyi24DC6nv64InRQ9GLwf6j7e+X+r+Pu9a8zEwI1DDwqc/x62M1Yi2Zb
yLvORN86cZZqhiCdLDpvuqn43ivHtorwaIp5udtP4PsXDwO6xgC6cJHkY84/MwWJcNGnAzpKprMg
CvfgA7PJEN+TTDuUyWxXcoPmZYQx8OJD89IVaycM8x2RrYfenB9jOr0jf3cXN6Buzml7R+vQQ9Xm
IYwKLKqTSIobAbsobK1R8sp52HTKVjF9o38YSrRDG7oTCZz9+/UCiYlFJxhgkxDj/tJEUokKVNfM
cvCbtEAPZOqSgqLYsQlR87i9hp8Pky/Td2GK8ZCqkdS6iZoBdwf9oQGRuj6iZ4Xo0MQtnhUtcSEg
g75vwxWV6Y4O+SvNKrd86OKPvO1ssM141BTtXnkbmoNSqI6sjTu58Dhf+fUuhQlZOgxwyUFhlNWv
DCNqkjaeBz/KE2M7CXRbllLrFpGuu6XQpUcihCf0jCPmZyoES7Ta7VSaukI7WXadl5Izt5AQI2AE
2NZoKNmqoKE4QqAe5BNjWW6SGjyrU1EgzzLreDJ2+raV1e7h9jA+G8O+TDbu0ujrQnj+qkc45GDk
sNrBhw7E1pBB+tiDJ1Qg2l6d6a7V9mAXHqc3VXCs+K620q1p2SUkhEyIK1W4yQzZm1zPnMP/6/tL
RncNingoggBTyPIfAyEnLVM7+IMZPpTWriOBFKnbvi08tKXW1I/njnMzXFlOmAQOdClN4soqX4el
sQbe2MpEmMwaZ04PoI/8l0FBFcuCeNmnKt61haozBqHL0f1e4gIQx7tOPhly7rR0l6Pm3B/IxOnL
XvYJs7ToqfxjcBnyxdUDEMlSgy4chjRuwHpsAkKg7SZtQ3k7duVsx3ohp7zQNKAqx/ZiN5YwDvmI
yZMMLyWphzvWnXaKxFP73rxAu30bSZwgscTxr2P7Y5F5AYa5GRZzBItJ6rUOeUe/+b7ntTuuGsGV
BQ22qDcCyXU9gX2kZqZOpME3q9Auph9WKGyT4kGJ6b4vflBeIWDV6y/MKdfmSrWYKxJjTPl+uBN1
xzy3eyG1y0PLcYyVWA7KyD/jYhxjktWpziYYoumzTArcRn8ZwhEkXZw9tfLagl9cGGJeW32b64Vh
IkYqr8Wu/wi/F47yWwW+0245xY11F7wwtYz5wtlzee6AIYep9L65V0Rb2PTbwtW3zQEHiMHZyrwJ
ZE6oGXnXyhhhbHKKB8D4hzNYJDiBeVntLx5+MSDmJpMqqC0YzTJ35/iednb3k37r3fggbvs9Gtr6
bxx7y465ZY95qGSx1rQEdwm/2wIcUD8XO2UnHmNb2GvoKOZRPXzNE115Blu3K+vRIqoxDagxeLQ/
tSN8kdcksHa2Xbof27yQ0L6zEhH7t8/tOnEKr4ztcnZnX4a83AEv79gXduZWtF2DbuIfnF22OkT4
HGo5aAQHCPjaI4UxKUshRPgFGuGQt4j0o2SXPCDhSqYBM3lhhvFFKy2KRBCwmSMfEnDkoyPuiEwD
3dJha0G1YoLcArT+wG/lcK5AvAEyHmoIspSmy5GpZhsz3cXazpwn3jZY3WrIKKMaBqIpgKCvZ7Eq
+ijtqIznQrlXd+lR8Ulu6056bjpb722yzzcitYVAbTgX3vWIsmDGxAXEDUKSa8sd2FUy8IfARZEN
ofLs9a+WBgWS0jezAayvQB1V38GZ5gwqj6n+s+ec3YwLgQ0Qjgu6hH2j5nPXVl2o4Xir40DNd63+
zcjpTi2Ps3jWFJDORj8b1VZTsGHJd1KSuGrk95D8a56m5eOs76K1jVTv70lijaXfBl2N6DlcekOZ
KBEmhIIiNgfwJHmoht/C/GMaXjiRaM2v/tj40iSWykncoe9m9NOjpnvg1tvmfnzS7dED3VSgP9rD
nqf7umpyuWyC/QttIixvkCiURlRJGNY0vrXyaSQ71QhuD2vtMoEm/P+aWD7h4oAyFCrXPRBYfvis
OrMH6bfTeIh5V7G1O8SlFcZpNZBK4fGRjQh5j4aV2Xoq7OYcDS/6rhH3bedxycBY9VOkOuESyF3D
GQAJAfvI9cDkaihKsEqMPsgyNsSLNigvGKf6TjtYTuPRw3gw7pOf81bfRWeeHMtadLi0zUQHoyhN
bZ5LYMp2FNUToPMO+vPtdfsKvF/Gh6r/0kEkg1iHsQGtcfAVtbDRuOi39sx9suu8bGc41U59ELbF
1uSUBJbrF7v5Lw0y98BCzNSxg666PziQy+EE1NUZuxgNc/drlWIw0q7AjBUDIO71WRp/xgI9YQV3
tyfus/vo1jgYjx+bcApHinEIj9v6oXpqN9EbOJb21Db3s5ccajc76Pt6P+5yT35NT8b38DT57T3n
ari6t9FWA1oV0JsCrcf4ZxqqnZxhxBrYvU/Q8bOliqsctXZbA74GqEZoWiI2MqewiX7ESlnWzNom
z92jejA3IJz2kmNzavc93d6e2pXGL/jkhTnm6FVSPSOkrIBy/N161mOHnadsk43kV95wP7zGp/zt
EflfzoG/6jsXVpngn0FBL9GtxTFB1z9s0C7pFPVT1nOSeBwzn6+Ki0hZiGPZEx1mqOkJzSOdz7N6
mniZ+bU00+Ucfp7/F2ZA9A58j0FgpvaKwjV31V6vbbt0obbhSof2EQqkIFC8h6S0owT0IB3M/998
snebKSKgVutrzKf+Ko67OJbsrBlBY8t5rqzugE8KVwAg0HCyTPjFSIEWFS3SdqNfzzs0kaKOPfEA
qasx68IE4/+FAQLeEAl+f7RSdKeeJEwlx+eXOPslnFyYYHyeJBVNJxOjKIKhtsvvmmzn5V1JH9A1
96GLQI2iY55jlNXQ/s/hdmGUcXndiHQp7zAuZM8jW/k5H6c3c9d4YMHbGnfiOy68+nvqHZTveE4I
lc2jaFhpB1t2+kK/u6wdusyv107t+jGz2gYfMJ1bWz+0jv5LrewWYrWaDeQ7hKz+JV5eWGTO86lt
qJhUmGdQQpjCLkk2bcc54RZv+LqUcEXJMLDJWAHwIhJ0tdEQvkwgOvSXInqs78E1bHNr+KuXeOzi
/1pi1k8M66ENW2yx7GU4gA13K+8rL/QqBzwl/xSUcfkygI9dSIyZgyZs51jU+x4BRXbPCrVnYiuv
w2n+ZkW2fjQOw69FPvqduHjpljwVv9V3IGhz/mud2eRRGJeqYMBT08KBiAv5bSHlt48+MtlGltF8
rH+1JbeYs/pQubTK7PukqeSaouUHfeqobFrRUVRcKJKl51ERHTNvbHMKSmsf5d9i/acVxzYEn8Nh
n3TvWVR+i8rndKSnblK8iQciWr0JX8wHEy5qkG8RtVpWo/mmygJ4kjazYcvvZRJEuZP920v1cioY
VyMJOLlnicLVwo1SuxJO5drZowyP4xKVHrv0jlXhJk/W/l8C45+RsrkUKVTTeQ4x0rTe5/fNFAFK
901vthF9aqRfdf6DSrhymUHH7TVYvxtfmGZiRS9YAEqlWH4xCO/0oHXA5u5Um8E17dodD40tcyLH
6jlzYXA5JC6Oss7SxCQcxNGPTCK5tTAClRgKCid1s3oDubDC3MATWconOR0wrNRrZFvC28LKDir3
pbtMz5c4eGGHuYxrE8myqF9CLZgj9jL9XojnXlLtNLSVSl/K8kQ4KxPlnGqL698yywQq3HlUccox
PPAmZY51CremN3V2/e22Y65dO4DJhgALiio6gCXXa1WETZzm3Tz6ZEocfdzRCrdGHg3MqhHAVQDe
A8MVLF0bGQWJlGmr4OUuH6xKcuoukDUeOIZnhIlyMQGdihbKeOIqL1Fv2qK+78qH27O15tnaxUCY
eJVWKo1aGTbM8DFMfwoQerttYC0gXhpglmNoBuAkJBhAf5U5OT20d6qNXu8BFBkJwGqc/NnqeJC7
AsARRXCAFq8XJq1aqZcIzFV7weFRQ6wuyMWPMwsyxlqakR4/nnkoCb4KnBfIJ2Kb3SELWOj/Pp5Z
jCUbOY41fl++K+xgPI+QJ7LrIH2Tguipc37jL9vbq7MaSi9NsstjmubQGRJekMkzeIDQmBceOqN2
+kJzzRYMUe0H6M7K6bGqG7QIimBXbXp7ir5zvmOZOmbogKEsA0eSzwLW+3rdmjBSu9RQsaHypDAc
qinVm2km8SGVpzzaqLmmT3YyiGgqk3KxeAzjSgV7RSpJ4z5rDMujwCnnrqDWYgZatsI8aFo5HjvN
6iO0iVW8Pv61710wpVgtxJovGCgzNXOhGxa3bgETLvtCeCd1ne/kyJqcMtRi35gVHhhk1egSbaAq
BZATW/Ac5REq0RroVmr6LA9vVruvKxXvnl+V+nh7PVY8fcGR4z6+ZPkhKHe9HBTaLPmQw1I2Kqqr
1rHupXJDHDwMLI7XrwwK3F1gTQfhLd6+7MpHSiX0qoiuWmi/iHUGPOd8hChXKEBru3i6PayVIwjN
rmgmQapkgTEw3j5ZjRq2aojGeyp+Q+YVrVYWtK2B2CUnMZ1dEGkEty2unOmAWEEKcGGdUKwv+iKo
FAHeLolAMljRtpgzyzUhbrfvQQHXQt9k9w/mlolEQhmwWfZtH5dmSYYS3cMWKDMho+wLnbrLRPMj
Mhre8bSycMAlLVgWBRD2L6yriVlAU23IJV8lIciDGyceZycDkl1X56em45Wc1tZOApEeGkbQ5gqc
/rVL1lVs6B0a2sGlNG+TyevaxnKTVNiYkXFojfK11qWPv59NwE8Wpjf0lYMg9NokNSJRDAtT9LPf
SqH8LroachPvkqz9/gc7WDI0nUjAwrO53i5pDCja9pJfZs+lmjkAqneS3bY153Bc2dUIHXj5ghhY
Wrohr8cjybVWZh0F0SKJXw2r2g6z5oL+lOOEawV4oIcBrwVng4JXKbNUpM1aHQ1Jki8L1RxoWtG5
BV5hW2mUxo1pUWMzjV37YVqpAJpcGu2pZvJYH1e8c5EIXsiwoC/1hVyhl7MxSlAr9E20p3YZ3eZm
tTWj6K6z5E2c/bq9gmsv/itzTGSR1JiokK+QfCMVnQpFycqoXXX8iRBq5dlOxwGkq5Ezlvo2hhDp
31+yYB08/2hxRG8jS2M7TlJYl+Bj9YlEbCPEkTeHu8Ey0S59V1W7XFR/5ULFIYVZ2ZA4r8F1s+Bu
IMjDvMJMVWlbzL7kF2X8BEXd8ltJlb0gPhEt3yp6xek6XVtQDX2NILCAQY3d/6ZUxqFF0bALYie3
TNFcHlbHpM62RRtBUFULOQmpteHh4gqU7yIyJLIstnI2yyLRC9mPYmcWUQlFO2BU39EIzNHNMUUD
y20XWh0fZFQACwMRO6qw15uzm6ZeJ6g5+2Tu7YX42DpqeeIV6MouZB4518qxBETOf42xyW59Hkaz
NlrZ7ymwP1SqAWjCo7ZIkvi+ozw9RSbumCD0Af4aCUWgSxfUOOMps9LloF4tlaBROydOzwayQ8P4
cnv+mPX6NAJWE5xEwAsuC3Y9f6jcKkaoNkpgDm+GFcxDa0fJMQv3IJWiRHRvW2NW63+t4RKBAANi
os9SyUVGQGybmhryqATZnAj2kCYbuc/bjZoYboUC+txRTgqCWbH/GAR+Gn8gpYh29uvhWePYQCpZ
UgK01aV90KBRv8wPEagEbw+MeUD9rx1ETiQvl+fzMs0XA1OgcJcThPWgSZXeWUpbthJJ/e62lfXR
/LHCOHuVDFqaUFkJYlRPtXYXSxCzjWob2s+3Da25HjCaeFtAn0j7Mm15W9RpailKoAqiU6C5PCGa
De6M21bWh/PHinw9aRH6OHHIYTiqpm2H7AQIia1Ljc3F9vKGwzi5EAN0SVQYgvcBtPEQ1y+mwQm0
ax4Ahs9lp4LfAIO6Hsw8zYnWKdhILVqIkddN6DlTcx5X39p2xdGMhDUKdsA8Mv5MrH5YuufUoLce
zeisiYQ+WCDnr2T6GAkKeIjkcdzfXqa1TQsUPe5ZSP/jBGFGptRVn1Kg74KyaTZm8xEKDzOKGUCO
uZAg2t42tuYTl8aWj7nYSGY4tnlaCfAJ+a5KvqvVPm6cUOOQcawNyYS0n4F2cARXVlJIoCBP0kmi
BiDAedHGzQxEiXwE8YfXyTy+qjVbC7YOT3RDwy2SWTIlrxOIXA1qED8l9IeOEzBSfhUd3aQVZ+5W
XBCutxB2o6iNx+6yDS7mTlajSTXHVA+icG72aPIFuiSHEvjtFVoZzxLl8PpCaxFCHbNrm8aUmh5k
1UFU9jJ4brSASo2DGjDI05AL05Lo9bbBFZcAJBpiuCCoBBqJBSNps5rpWVoYQYXd5wqQ/3OMWvOB
OQcmbOLRGaxaQ90cVSGw0MnsEdVlQ0tIC2tTp8WFgzwfZJ9GLR97Z5Rn8ycILGOFc3qs7GrgPBfN
XzR7YKMxcb3vE2VSZ5xSQn2ngBJjBqiv3KeleSIhmueihuMoK/EQ+kyga8dLFGhZFmBcF0BHFa2m
BCF4gnTyVsSjM4+8pOLqTF5YYc7EUunmuiaIG2jHUyjaKXHBHghKbf9wWl0Nh5m+VBwzLQV1RCCp
MxqJJfKmD0gBGmHNBcatOb+BpUIWCTEeBbzrLVYrQ0z6NAJnbzfu1DkQpuS+jihgAjkUBk6WAgAf
sWvo4jQm9SftrAyuEDlx7M0F2P7qWuHcf5exXWQAl4uHbEA0ArxMaPED9/P1B5Vy0YhhFSrBbOGN
Fv6ectlJTqCMmcOgagvougyR9/f7EQ8KvCqQwgMKhVnXsSZypheVFuSgvzEgJEmzx2L6iFGyvG1o
xU0B3V8oyHHVQD8XM7a2nAyxg15FMAknE12j4IDUOa+xFR+9MsGEzHSeKhQkOj2I5znZmaW+z8SM
AvOcazaiDeGMaCVCQ23HBEWboSFDyHIzRnSIU9kE5bNMksi3pqqwlTIknAi9Nm+fzNJLh9MiGHHt
E+YEXa+OZloQdSlu82AOaBJwCPOezyt7QUENBE6H/YBwyZhpdVziJyhBBLG6SQ2AL9GxPUNWp1ef
RchC3/aFFT+HMdyv8WrGzYd1OpDo9WAIbrQAr9kdiTpnAIl787Ocnts83oqQ1sle/sEiqBHQIABy
QvQ+XM8ilN8jqhJYnCL5WYnj7NAXynPbdAaaw6EgbeRJvKeTILgzmF7d28ZXTgQF4sqgM8A5q6si
45fllEVhkhIt0NWtFr4pruCIvTf0h5SHpVrbAQCNISePpYTkOzPMGtekUBQ67GZBsQv5x9jHdh62
TmYFt4e06i5oiwFODA9AED5ez6duDSNSnKEWAFi16cSPTnkzmocO5DQDr1a7ZgoxA1UYRTHAPcgE
DqsFsRZClB6gR+tujuzR0S3OArHZuiXwLuKt/7XBrFBnGmkuZaUemHTapkP9HOmgCmg+SFk4VRdD
YHzctVF4nya8kL+2YqigIgW+pHTxjL6eyL4ch4hYsx4UOjRJZsVw5SF0tM46m1Ly+/aisZWuz2Fe
GmPco4uSZi7TSQ90OSTJDpUUUdxAgLk6GlSy3qV50EEZmej3VkYPFKCoO6Htsx8TFcxtLJlIyoTw
8chpM9n6dvvbVudB1cDjaeHfuF5fz0MaDxLyMbkehDV5n7ofcgSCgKj4UYRcrd7lp5hTFgkY0NyC
JW8hw2Z8Nw3r+j/HBATibLBnCpIblobXdYIzS3Zc1nZP2o9uLLay9HZ7lGtHBmRMkeFGVQlUhcwo
1aScdJA66QGw67t84BwVa3N4+evMZV4LNUHSc/w6OCfAm5I5+bzLn2+PYNkJ7OQh3ylK2ImgkdWZ
13dnzu1kgkU3MMkpAoB7lA//8vrG1GCz43mKaPkFg6HlXV6KxAjCwicYC/Tabw9ibaLAlgTysYXJ
FIfqtbMl0xgZUl0bQRMvXEZT5EFgg0swszZVOGlM+LMGyJ+x/PeLF9ykhyRrp1FHomoXA9j1OJjB
7XGsxq1LE4wrTxAyMEcKE6IQ7QwTXUhWsglNcFakG7mOnGYU90kzOOAQ/ft0D2ialmcwhMewiZj7
wpCHSFwscYuEmya1XKk1bIj5yj3lxOa1w/PCEJumtXIqZLSXEbOAeS4pOCOOgoSEnNDYYiHZlsJJ
Mq6uGvivkRpGeIB80/Wq9UozmVJl6UFVaTa6d7eRGaI5mMf6zDHD1rGlblaGdIaZuDHMc9FKgweB
rnfodHPuWmshB6yPaMLHswqUWkzIEaBdWCP5bASdEdlFlzpDw+P2WdtOgB+jUxYZGEjJMHFnmoGY
bOYIMUGoHHlooWIUFHJqd1zdnxVLcDdsWZC7Y3HY9tWpGmPU6gQ9MMSXAfftufFBTQN9Tc7VfuXO
cWWHcYKwG+e+SDGiHPQw5gNgfHZvFK4hB5PRc/IFK57wxxbajJkbgDX04VAuDid2ii0DamWmjql6
tyPF6sThsoba8cJxyb4i5immlpjiaECgUF2ilBWoLefGkZqptRvZ4PWMr3gdeNVACwtGXlxt2BS6
1UlmaMpIvNTdO3q4nFJ6vD2g1Vm7MMCsUBqBSCtUYSCRvmf5qVUAMI32t22sTpqFqjfSVbi3s23F
WdFFbTWVRqB1e0n7jaaMpApatC/cNrN8KnOkYq7+mFk+4+KcUKkiCU2PoeR6Em60BnyE4Nugdkmk
xGnb6a0nvbavdWI9xnnFCXds1Xa5E6p4NUPBBR0hwFox7gf94zgEjssMNLRLyHTySgpG72e8OG0Q
8Xlx/CgXb732QNWes8nYDvsvppnQJNdCPScGTCuwKSndoWnmnRRnroEo9V6CLTkKx02kqF5p5ec2
zDnXgPWxy2ikkGQQxqBb8nrmhwzCUDXN0KALQqJ+jA7QjTogCQKamiOwpb6sx35aVeBqM8kDyV5v
r/vaHsEhs3A1A1EEMsxr63WuZpTgtAlk2oLcNZczJxFF3nV35fxEKdBCKwxcGJmKJdRdeNc8k5wU
dWMGuBnaY/MdXE/bQX1IwcszJNuh/317UGtvDBQWwEGHO+ICoGA2pgaAlDCGogneEHccHzPTJQQE
jl4lhh6EZt1Ob9zZfBLo+FzVdmPFYNbiFVbWwjeec1C8hNzNMrfXY67aHt7aFVZwF3XbUPRo45iC
m/PacdbMgM4KBXmkFNAfw9yFMzSPGdGEFL0w6JvBoh56ZTZ9tKl0fR/JnCixFoyARMGjHhZ19PVe
j8noa0i9Dqoe5GMFEpgS9ci8VbR9IVf6VoZGF2d3rgVY5BAMlKbQ4Yey4bW9aRIiIUsUPEytBFct
rVJs5PTBmpbyZLlWR7awlyJ/jbY0VlfBBNejZlGMbKIdWpoMUAQMRLLr6BgnOuccZGFFnzFHuzDG
bHmtg2hvixttALlC0CsMU657lUbAWidAhskFOyO1aa22rhIlZCONxUaTU8BJOvmJhEQEiwGZtoMS
y84QGtI9+kPrzZjXygGvotITphRA+YTHsbEWKZapQWUTpB46KxESo2ArNmArD2oyPYN4Zo/Z4pwD
6yZwsYKiJ9jB2EJQFtflZOKtHCS5/lFJ9Y9JnHiYrrX9snRBLIy/i2wOs1/kKGvHrtMw99rg5KG0
M/veH83/Ie3LltvWgW2/iFWch1eQoix5FG05jl9YdhKT4DyD5NefBd97biSIJVb2zc5OUpWqNAE0
Gj2sXh26kdKAlCf+t16C76NGTpsHKSigIdwTNDhLcwpiL/Mw50y5NzTOcTc5bKtjsuJnNo7D4brp
W9JjhK1An0KHAV4Rluf0U2sODpzTGDRDxgSEXluSFuSITuFfl7R0WLgvIPrHwuDSCUqcSwCuspK7
wYNF/cnBtTTNeo0pZHE9cOo1sMoidBBfjqpFl4RZcRerYNtULcF/CJq+ClFYttZJs7igE1H8ETt5
pGyDUmU0UYYEoHjwKIY4Ejs317ovlkwanFEQghuqiZKH4OqoHG4RYZzWwQkrlUhm15LYmgcQa4Vr
IdGaKOGEGMsGVFW5U1+aW5abNukputKycV7xg5dSAJgVBpg/algAYoszL0P0C6amniD4Kp6S4Uuy
Os/MttnoUysF32C6cehTtEaTsagayN+j3g6/VROj10kBD52TQKhRlfu8158au3zSY9B9mm3wH3Qd
3gSnAuBIYUE14jpk05AhVyPr2YMWoyQo/2N39behQHTMiQb4YFexYttlkdk4+WgdhrrbMafxkzB6
rWL5DqMjPq+vZskEnogSve2M2Wk92xCV6u3eMP9Q7Yfa1z7HX6/O0Fk6JD4MBD857ZnIpQ0/YUCS
xrYOrNxEoDnOwW28ydYA+WtSBE2fFRk96XA8D4pKqjmoRg/566r0r+/bkhQAO02gWcESckEJgzUq
lZLD4ql9fkfpXo00Mo21KwGb9c+SUJSCxUOQzKM+/iUnpiiyZ1tSeDxUYRqDi6DrDeNjNnaX58R2
6rXgf0Ef4EEiP4gsHjRQzDaFTqRNWhM7h7Gl22J24IHgNN1JKt0x7f/kWpiteEALptZAIzq0XUMK
HMMGz9dXAM1X92PpHAwz+1PTHOxMo7Q2GWQhpAU8Ff4gVgRWP1tQijZvjJyxzjk0vatm4NiFZoCy
cq5J9V5Wm+sntmBrDfzgrIVgKYLvcr6iXIFXYdPeOSjJXBE5USPSmvSl0o3tdUFLh4VEmo64gpfL
xfcjdOJ6jrXGOSTKn7bYO43kmxCWlapraT+uy1pcFOg+uTBwTIljk+GSV2jVmJxD1AcAuRXKfbpG
gL5wp3ic9v9E8OWeaHqaxBQzIQbsm6O7KJT4EViQ5ajwKItXLtXSziEY4vEL8qpwsc9FqSPNa1Zj
NYP1OSTavjw26FCeeX/TWkFtSfWAU0F9WUEZ6aLDPWtK0xlQzToMFBMm3bjePCR7uwPxMipK189o
KX8AVv+/soSYbErtJpoaGTuYufl+/gSC0wnojg5kI4GZa41iaOnA/ooDP/75LrJoKksJ1PkHC+wm
7a1a340/TPn39UUt7x9nzwUIBfVq9VwI2hmk1p5058DYe0tfFf2YOx5re+JEj6qeemO6Enks6gb4
xf5XoGCQBoMZdqTODhBhEbFNsIopb+n8VMp3Q92uGL+lW2WCy4GbPzwk3638JypfDrIyoUzmoBJ/
aNnLUD6xunOvb+DSKcE155cWzJyoIJxv4GyOU5uDevMA7jRXKQ5GOXqh/rU6v31pLRZaWeDNgifz
orxUoHOqU1ooehh3qQcwaRU4jZzfF2qx/Q8rQtMBQg2Uy1AvO18RZjc2xayH0DvtFY1cpKQBcivx
f6i8cAOBGgLibxQYhUej0ruSOXITHprQSw23d0huvVxfiUiZxV09yMBAOo6p5K1G50vJ805H76Qc
olXZSHzsbruzla51G71IXDA/F3dKlvxQVbvZIJc2uwzUsfuitIptnyvSYzIpg6fP8bzNY03eaEMK
bJYmT/dqDPqYDj3Zm+sfzL1bITf8DeRAMgtTy4FiPP/eGkyNY2c54aGb5fuwiZ4K6a4In7Nh2Boo
TU3Oz+vyli4jB478rzzBooVJHJUD+JMPgNg74JhGmbqNPqK1oShLUcvpukTfVJawX4oRhofYUH87
oYIJQ0nuNcicANoCdnwFoUvoJ21KGn0tL7B0cQBA48U9ZF8vLo49Z+mUonfrQNkH+NWI1H3a1Vqu
Y8kKgNwZYhBTIKsiKJoFdmeNdkl4yCcLtNgSS7dKqv3sah2EopK5Ri62cG5oe+LdLBhogvEf/HNO
DJvCVCfsYhgdwwhU+lX3A7+lJgaXFWsziRceCERjHKMBdUR/ufAKOdUMVHCVSYcUQw/1EvST+eQq
w9008GZkV09Ddy7XXvWFM0POE+yHDo8D8bSfry8s7GzKKovfgwnoMBJLEVlTyiUZ6Jbns8mQtsby
zmXUjTQm0qRLh4Sp2wHNJWGh+k66uX7DLqVwqCCSxnxqOcZDCdsXKTUa3Csohor7FcU60TBkVNX/
uYHhXMqFLQ0VB0ie8GAWzA310ovX5pNdKjiXgLKvgVZ1DJsRNC6UOSyRFeEhA7Wh9hay2JO6+3x4
+i/b9VcMV/wTxe6ZnIcaLXGPCqm5pY4+75WwuCkLZ41a+PIKnS9IMLV0bHXaYwDfwQJbT+vFnrF1
tuM/9mTiAUKlCWVY5Gs0C2BtYdty2sIBGVSHt2jloe3Ksm8BUZWAujHVVrydBf+U91tDlsKhTkgO
nW9eo41drlQVtKDz8/5RngbX0O8mlrtS5pvpU6a+REzyM6dcQYcsvLNcsskZ5A2O8BSODZFL1VYG
NrNsP5Xk2GiksDB9Ifcrc6tqwRz7bQ2EHbUfw6ei8WVpg+kZzvgox+mbHtovTb7WrXZptvBF2AxZ
Az4SjXiCBcFEIEOjyPGjqeu9ABE7Nd2h3OPxGY9qH7uRd11v+T93/nADGIMEArrH0C+Cm36+9Ugu
Nh087BCURzCKzSDFXlJW+oqvuWBMuJvOp3kgmMfoynMpTJIjkPW32OYJ5irdwCUk9VpX4cLOoQ0F
bwt8OwN+mbBzpUVTJkkw+HM9+k7rZsMrGpm5I1hN3jT9yq3f1/duwTvAdAfktwHWVfjgC2FZmKKk
d0XXSAerbMdmU0sKeAoktMqAP2Xuxk9zaBKVoN8jf5FQmOrdGvDdDt3infPvQAauwI6FJxzjzYHA
Pt9hox1qyS4M6aDkBorzdf0x6sNaw6FIIcatAhhI8CAgNEbd9CKym4bRmUoNC7Yzoqr5TrcwMQme
kDbZrtP5WQEquHtbSx/RsuD3Evq1/h08iE/gSF7AusC6L4ZGRmGZEQq70oGp+6T5gYlrdutifsf1
o11S2FMpwnZWzZQaoWNJB6l6a+0nDdNVq3lFxqXPjJXwTBAcFFSsxEvRS12jNFEaBUid0Gy7tdgx
Kb3pufz3lkckZzhlCyd/QBJeUNMZdAVsVvIoSKItwMNeWt07c+L26c9/37RTOcKbYbVm33ZmFgVx
AuDbVO9r3rtXrbwWC+/f2WoEk03nuo0ME9uWJDOKI/tyuAkNkxQxqGjWjmhR4S3VweXWAXo2ZUEP
6rGuesVuo2Auf2baBsSbiWLfaJLyZOi7uMq8pHkyspqMh1atd/1Yr+HvvumpBAONRpu/XyAcnomB
j1XUdlHwSk0CJIJGTOblh/6WWiRO3YoideQ2oXvn5vXK67i003iVeX4AxOoXrAG1mvEBdUMU8Hl7
0yZp/++Iw3FauQlLtw389wh1kBZF6CsE7jO4H0DIoEVB1jxW1cbutzFb0c0FNxCk3X9FCO8ckwy1
DGc9CngSUdIaYmoPVhZvV9t+l14hMMgAdWxxuJLoyzggnLZi2sRB9zTRfUv/jM1tV9UujT765jGU
6Ro4iDviooKcCBTjnGLGOOhG7uKgME0yzH9qKcEMQSww5GQId6USExVU7FnSkuvXfcl+8f5cE6l4
JNC/vboTl5fXXTFZHoLTpvJT24Cb9IOhjDzpqOnd2/0aPdnSEZ7KE7Sk7HK8m1YbB04PxpXpMKch
4Uy1a40c392W4o7CJUIWCa86/iAEJTWoJsa2YHGgpjfG9KNqb2PzF7NL0lh3gJzBFS6jexVDKYtA
md/H4rmV/DoftrT+D/fi9EOEFVs0ltHAosZBM9xm0XurvsbjivosXT0+6t1ErgkPqjhdNHOScY5V
LQ4q6EkXqq4MIspuWKtWLekKamI26DLQP4J24XP3ZOxVLXHMiGIGl6eU72NVvyr5TRJ0VveR2i/X
FXNJUU6FCXfdjvUmZZ0dw30Hy+So36bKU9wQte02/3+CxNchV4A8aq04oDT1qumPkhWu3ipInKgr
ksT9Qwca3m/eZYCED2ZPiU9rh9ushQk71MXGSWS/VbyqBnuT5sXzxglXntiLgEwUJ7yxvQLCUDql
DJMldPh3rlp4Svw5W78iM1BNxbOn3xP1DbqChBEfHGCGNBmcMWjOQdYSwwLOtUStDGoYoSYf5qb2
MwkDK3WbBc0o5S6IinYdlb+uH+CSQERbyBHxai1aq84F5krTDGaaK0DOYuRaYd5k8qvV4bUzqDvQ
tbF/S9IQbCHJhnoVWjqEQ1RZadVMq5TDmNLCNVrrMyxkP2zst36YDjTS14IC8S3i4zR5I6uKeABQ
GxEwYOdV2VZogTjMcupag3FXaPOrLJV75LXdKOuftDrcdLW9kgvhx3RqPwWxInhgouDEnlKIhWPx
5cBJceT29frBrYkQTHQCzguEmTHyv6m6z7POR8Fz5cqJlpHDHwBER4Id1whcAMJpNVUUV71Fo8CJ
cn+2nC2eixva/Li+kMsjOpfCdebkEdVNhw5hBt9cHjNM3izdQnPcXHnOshRjgFGpc+5RiHy+LnRt
adzanAgFbWOoDh2Eaj16WiMgQcuNUysrt5lv0LkaYGnAgIIEEZhJlDLOpUypPlejASl60RKtqV2r
ZS66SbNkDZa1JknQhtCZCimdiijAkFNkF0Z5g/ks6VpZfXHXMGLI5NxISF4L62FG0Y9tBSkGxigV
Dnhdam/1Pb7IKUDtkKjk6B5cW2T+BSm1VMm2PsIXZqMFWH0kkdZC83H21PpFGn/3PKfonvPAGXG4
rhWXdwqSocRwW5ENAz3f+XkVWYEhJr2D84rVHM5NAtrXRLf861IWdhFZCniN8DXAPiFmr81Cj9oQ
r1ngqMUOHAqkU6Jdaj5el7KgEWdS+N+faHgkxWoKDrI4UGx7ExfHytzHXeVL9Uor/0WAyI8L8TsC
RKSekHbiyz0RNGpVouk5HBst/Eh7jHqJbc8oDtX4VTcPefveywqZjB0b0ZaBaZn5vxKjfMtHQhgo
Fmwq2tzO5QNMDyBsVFC8kooXY/RpMR6nZyD017zvpXPjHQD8ZQanlSHcMTXK7daJEUkk4bwtBow2
GKQbS3/693NDIyKflgrsD2LP8+WMwA7aWTzSQDEomF0sVw0fWxn457UZBksKgqoAghewCaCvWTCB
nVk0Vm9PNDDsLYYQ7mAzYhkjw8dwJfW5dKvAJ4osOujOUAMXVxTVUVpgXkIQavE7xvOmRJGj1Lu+
bRcOG1L0MsBzUEXsHrRQOB2QFGBaeFGlQd4f8+nQW+DaV7pdpvt2WvqAf7hznRCEMGtNQd8VrXMr
z3HY+M/EAEx+o89PTO0n2Y40LQkkayIGRinO9lY20ZT+OErzTW3RrVW5Pb3VrdaXu9prsrcmWZtf
crnJABDyOREA7QDIJbJFNTQMK4mGaVAeimCNuOYiBYPNReM7shOoxX+r5fkSC51VUmJFWRDl6GXY
ORiOHQZj39/RIb1x5E0K/B19sNJqa8dbTL95dOKbslIPsDgrynR5CdHxiWowom4csv49z/DE2jQ6
BbnOMOXBlP3Sqt/ASdZsxaItiYAmAeYHlKmB+un5YqmKCQUOMOhB81b3j8r9P6PTsJvg//krQLCY
cZwZJfiJ8yA0DCLVtxVRJjjc9wkS9ddvxeJSwKyLjjg8pJg6e76UKQm7vGd1HrB+3LHwxiyLh0yX
dtelXFoSm28V3HngTgBuFp7NZu6atteVPIgnc6+jvqFmn5gq8pRPv68LWnANIAl3jGcmEESLCReL
VnI0hSqOJmtdCmbS/q0rQLSS7su+dRUMQDJ1OJHhGipu6QKcCRai9zky7UlKINisgpjVZCiPVN9X
o77N8spNB8mr8FvqYsK9hoenn77guppIFzrB9S0Qw2CuO6BOQ/Eb1ASczfj8REFKBRD3bOZBPfQk
SiISsZeS7UyYHt3iJNQrGrQo79v/BzgZkF5h4WDWti0kRXDflOmoVx14zLOqaJBqHc0d05TEnZUi
85NSH26ur5SbTcGsIv6AQUd5CS6GCCfPykEawaQD2kC935sZIgHLs2WP2vqPURpXhC0ZcXCBOXgI
ecoL5E7n+1pnRoOB6nOBm5LDWQHs5FFPKur1VeglEqvcvKOdb+R656ETTtqWtpXdYXJOs1PKPL6J
uin17LHIViB3S9uP4izuFSwGqJgEU8HQ+FhMdQWT7hR3emgcczPbaVm4m6rwoS4emwTwxev7vqjr
4K0FtIgXuFCRPt8KA3PFx56aRWApD+NbzLaDBvM+1lsUfutoO9QxKYcn09qrSks4SCZ9zfbVGiPh
woOGMh6ajziDHzBVgqKXNXA5UViUmG6PhrZZq+2NguFWK8/JkunCXHfM30ARGG+K4DV0ip6riJ3K
wN6iHPSaWZ68coJLJvhUgnCBNGNq1FmGhBguCFV/x/NBXxHxrZzCVUHiCH0/aPQAWtzgWnTyKLas
UxnSO0Uwyw5BdUaX3sKNyn7pWxszS4rK08MbNZYJKzaNuc+yD3CksdsQ9Lb511S+FQ+gZ5jHDeu2
DBGXofq9jCrLdbVa2AdssYILhhQXgFbCPnRSD9JeBd25ZjJtp46PAQDnaNys5VkvepVhIVGNRj8r
ikY2H3x5vhlzbvRKoQ8FQns9J1Zlg3dddoEI3/TGXv6s6GuF6nhluGnoSavghQWFOpPO//7kKJxi
nlkRIy8ug6/KfpjZg6TsU/rxHzaTRzsOcqKoSQtZO0wYTCcAHGEWQgmBTko6zCJI4rWIRxxPaX/v
JY/DESHwxmThesgFxrlLMUxBNN+0Faa3RY8Dcv+tQ2bArVhy31TbZGaIYEvXsYOC+sAgggbNxTBJ
Qu19cqT0MRr9bnSVqieY0bAt7DslbPYSWynVLdgLREbIDoPuBh6iyC1KOwbuKdUqgqwEDZRhoyey
r9I1UNDS8QILBkIih8/rEUEGlTPO42DqRVCzj2iUtxSMzeVMYvvr+gFfJsVQE+c0n+hyAhea2Bct
K1lqp11WBrX17ADwStsvO0zdCUA055NlBxaaK/dz4bk9kyhY/WTssiRG6SOwwSdXF16NuclV+qXW
uTdIdEXY4iUFrRPQ3QBeAwgpKLASY0TBrLMymCY3KTGNuXotrSenbb2m6dyImq9pv2sGHTkL/VDT
ldzIUrAIj4KTIuF9AXhetBEZEHdIw8CXKytSsJHINL4P7cGvLemJVdN7UUZE74eXfGwx2L2dV56d
JWXFrUIWHHRmcHEEgx1PNBxiwCSDQg4lv+3q4sfUSvJKKmFBCmekBUgb8RIeU+H2OmacJVmdVsFY
t9aG2fO4y5NGWXGdFlQVWRE4T4jseRObsJetZNaONehV0OtvWfSA2crbUFZuFKr4TmW5FgMSYvhH
0CTsEmByQDUCYIonT2Saa+rSbDA5qQ7ytLNdUyk1dxj0NdrRhSsBAdAOMOUgWfc9AenElmdzXESS
1NYBCFJe5GxDo+HGiphLzT+rSIOF5/FMlvBuVHpi1yWyA4Exofw467dxO+0Nh61o/uVhQekxjZoj
iJAoEEGNRpHLtK2LJpB1v+9H7UZXa91vxmSfJNWDSpv3rpNV37LjtdbNS08WkkF6y10t4PpFCE6G
izBhPFkTTPm+TBAiOQ/IBElJ6mlOIIdrHT+X+8nFAYHAG26Re+d34+TsmkEF8swymyA3vXa4lcoH
gGZWrNjCZuKLAV5DQgLVLLHtuoFsxcmKLlBYfQsA3KPdvqf0FgSSPkp87yXdaKvuzeWddrjGI18H
VD6cPcFysIapGIWQdNiyyvAnlqiu1AOgef35Wdg9dOFrvPkQWRakKs53bzCbIlMysw8a65dkHAqj
JHnydl3G0u6h9QYDQDj/Mt7scxkOS2tqVUYfJJriyVSCo5rG+6HN3D0mpHylVQSw0drIoYVsNXDp
js7ZXJBAwP/nUjFvyGzTtOsCI9cey84BWlHbOUNEUPypY+NuppSkafLWp7FnhtQbkocka1cM80Ie
g38FH4LKS72Ibs6/IseQ6CTsyy7AZATPHDd4KEmfbdrpp649KJJMynJwa/QEXN9ycWYb/LlzufxM
Tm6FlNo1Y2PdBf0Xsz1bJ6kUVCDtmT3jIX7FpJt4M6I6pRGncK21MGXh1T2TLk4oyqPZwKML6TKV
P5rhN2PbKNLJqLQbWPGpvQGZFjhwPB2P7vWFX1pyXkdSwIYIkCEfqHu+7hHpTSsZGkgufhvGTmW7
tEJFsydz226ui/rOQJ4HY+ey1HNZIANNU0QA0DDOybStwsdOfy0YaAwwBAPM0FMtkerzp8YeizZC
RuMud36hCNmwzbiiZmurFkJofUJdv42GLlDjYWc4YIPAGHnjI1ftu0mnK8IWYgW+bqTCYZawn2IQ
iiEMFkgO8y6ozEz9bWtM3iNf5EyY8Ss3X/3cs8alU9jNmxTkDj2xw0RWMA6vKUpfH1i/mcMkr57q
DiWqKDf0z7ZIqozQMbOey7xQKxAzpMzYzKZKD3rSqK0HivpU2ipyVuXbuDR6eTe2ZqLd2lIRP1KN
FWuM8eIs3+8LhFQMcoGYpIKkjHx+uG3vpKNqTDhcIm/K7XiTPGo31k24lzeY4YgxEIT1W/P2ufw0
I0wS9qyV3PSi/Tr9AEGTaaONjVHMXdC9VYmvk+igbvL0dhx/zfJNUvfE2jW1lyorDutl3IPD1VTA
UtCbgGYBUakrlqR9jHX3tM/cygxD0qtFfjNa4fDDysMoWLlFfCMvbtGJQFF306JsHNAMBclYY9JP
faMCh2Opu9QqvQ5Zx3x8zfXZxTjx64IX3leUONB0gF+RYRXJm3BPMXpLUbuA5qrmplHKiDHMkX9d
ysL7igQFDBFye3CZxfdVMrqmk62sD+r8tqM/Q/WPqq14egtpPAQYJzKEN8YKI0uOMMsoMI03eQjq
bD80G7Yp6zsGyoL2FkCY9miS/lZt75v6IwIA+/oiF+396RcIr02hsjnqWdrDS9/HUX/ftJqXNn/i
FD3Rm+7W1rrbhvUvXbrG1bB0iMj/QF15zzx4ks5vaRW3qiM1dR9Isy0/lwncF3QGhMfr61uUgpQC
MvEoEiFfei4FHDVRXalNHxhGKe8ytal3BjqJV+CJC6EysnpwYEEAAUQmyivnYsJmSMIq1foAvXu+
/mFvTbd0MaL9VXO7h0Jf0X+VXyzx4p2KE/Yu1oaur6jaB4yi5dagYwrW2LF/15kZe3OV9HdVI82P
aCVEy76mFLeaGSIPpNi9C8IeupnnqPOQ05Af0L6doIKd27tsLAZfjmfmtxL6cHU1rF/r1MkeSnkG
vXpE11qILh0sAP05Xh3VAyADLrj4J4Q+ekvtIcilKv6t1VnsFqxRnkoWKXdzW4Xow9YyMBtgVgMI
eKq52ytgk/11XUMurjm+AmHWd6s0mPbEaKvXrKGdkowBPq7tKHhJmjjadd0aW9KFInIxUEPk6DBU
D7+da4gUTwBqqT3DTTeyt8juzBG8Lgy9DteXc/EIfMtBehl8zzw5JdhkTSrSiE0NC2pUob1My7+K
AYyAejZhShUtvevSFjcPpHb/K42v+sRXVRPbKCI4TIHpFKHrmJm0mTOwvDdIlPyrOf5eGMpMvMsY
LbPCBhZp3Yxh3bIAJQdSq+E+ywfPovPK4718Tn/FCI9oDdBPooE3K4ht4wWt7eFeHZx4xe4vbhsI
AEAkrHJ3X7BKVO5ZReMB25Y02wIjLM262TNb2Vw/nUVd+CtGBGn1jp7aA9pKg0790w17hkHCQ/Jc
q+OKnJXliIMNrXSuDMnA0djoVLZQzUjanpidumL2uFU7s3rII+EOIR0JdA+aDwUjWzmpStNwZIGc
1PHP0grBaBo34UCYbA4bHRhxL6Tq5GG02FoWYWGFoMtCdQ9UFIAviRF9VmGKgZVnY9BLrWtnCATN
ZqOga/r6gS2tEASqsBSYbgFmNf4ZJ9cpVih2TSlHJLM2lR6oLSZUZ6PiNjGW1tuAiedrnTsLOsKp
89HJCbgGnGZhU9WqBYegOo9AjWg5qZse4z7l5A+NS/RmjN10c32Fa+KEl8tuNG1ITDYGjDHfseaW
dOAPIFWYj54R2ivv8sJlRoM7FAbZEfTsXsCnOrUptFgegyLLb3R52KK49a/wUSjlqQjhKuu9ysAX
p46Bmf3QW+a10n2qf4Th2nicRQ38u5Tvx/RENYqmBypb1cYgzX5gKMlGSWvMIZlWDNO3STi9Y7BI
4OvCrEu8vWiE0IXnAwPZ8nLswvloPPL5FOHG3nOivefsbriZ36R6277aO9PDiFakdO9bwGF4U7eF
tyVCh+MeoHS72rzGfm6Q5NCvKI94Pb4/DuSwaFtCOuYieo3KEf44HeRjWJsNptzUlVsqKfrNqlgC
13dYkXRGVZSOUr25rrYXCQMuGp46riSyYJw77/xmOjPmVmGmhnxE/U49zHYwtir5mD6tfQN+acWn
ujt+jVtgELQYLh99ielKAVlUgO8vgBqjGgIiNcAfzr8AOeAmTaklHzMjY9485BNRa8VyK1Qpdiur
Fe8NlwWDgAFWIGRCwkB41mWj7uOxLeWjV5L3mry/9Zv39q0i+2rFW/meDSHq26kkweK1PTgxNDmX
jzkZPIOkBElM/KnfjF50Y24doruyi3ZCzwcN1L4gT8a2p6R/mbyvlTUvKdfplwj7SzOrMDsDX/JW
fn/EvUJ22ycyu613t0/cwl0xHBdN/eImC5a36pBlK7T/I7DzLOINA/Fql69v2ESu6zKPrbwvF7lF
UaZgfpM2UrWox8He3vufn87Ddh95rkyeb9YWJ0YooiDBLFJmoXKBYsnxdvC9+bby9Z2LIuW9d1g5
tiVVxcOFfi38AnSIYLAMpKPsAXbzWGKcl/seN5vmxxygPGOGxJ1I3Hu/kz/XZS5pCt5oIH2QYuKO
yPlNzJIQyMB2lI++IbkK4ld3jzl+K0e1JkQ4KVMdcAszCMl2DhnvHNwKVy7WgbH8Y8ULeLoY4aAy
S2pHVYFNRYmp/JH91Hf2awI6qsea1NYmuy3hD1A3S5D93cQW0f+LopioruoAPiLgFEtOrHQaLZ+Y
cvRyNPaRVCe1TqbMt98eji4isutHt6QtKOuggxCZZtkQyRfMurZtFurTUSqVXdneKvlamPLdiihu
6KkIwaLVlpkbs6RNx/k5TMlr+vHuK8TfNbeY7hh0JCPOPbj/C/Kwubk5yBH5fX2F3y/RNfmCHStT
CTjvBEu0j0azyYn3/kKRBQXCZpuyPTrQCYzLjQTbAgKG32slvbUNFu6GrIwsz2xjOlbZ+GCb5Q0c
5jUudb6CaysUrkZb4VqyxpqOauTH6JaU5Z2NNsM2rF+u7+WiIE5yBoJKHnUId8NoYkOftWQ+KvGR
11u6r3L2dX1FJzXuO4jrcUCsDwQduGVQpTy3JzSjY17a4XR81QjeAeVtct+aN+/tUSEvI8ldJSIB
+0ndzaYibkym2+dj++Sumewl/+L0K4STq1MLuAMwNh2tCjRi95J5yxL33/fzVIRwcBlVcgQwODhd
LklqTa7GJtL0dzOyuNclXaQ1+fuDzkxULME5y6GD53vaUUy1Hgs6H5Od8ZbfKLcNotLPfJdXJNMJ
/bwubtFtPhEnoquNmtkxyhzTEYDf3r29H9GU5PmFtyvdreXebZi3Of4MH3/8gsO22Xw8H0AAuaKs
F+k0Ycli/YzlNEK2PZ6P6nRfWwOJq4NsexGQT2DWAAfTB+3Bo7lKtrJwSXhPBVxSYNA4tvF8pwEL
jtIU0+yO+YP5GtXIf/Z7q7kt/WTehSR+QHqRuc5d2pBpLVz+7rMRbg4Gb6M9BpUAYEDEBIeVZZmJ
eop8HKKPUX0usx+003FPMXLlI6fddmZPcYu8dqo/d3TYJVK4re2CWG+9gaRi59r0pg69vPuo49Iz
oi9jnom8AoNZMshwE9CryjvWwEcjqOI8o9SW6uN81O/v3xQ41Ld4F8Zfo494JYOvUjZe8RC5KnGf
I+/wel0zl7TiVLoYN04RwNSYFjsfx3aPfLEFFsgfsuSP2oG2Hm6ftOK3XKTCoYZoj0bHEnq9EEWK
+dSitAcQxprzMRzJhNEzY+RsQkzimdIHWSIAAN0DfrKXX3J1oyLjsLLcBSvG+WMAuQSkBF38gi1N
TJn2cSfNx37fbt5G3yunLZKSboLd9QZG1ubJLp7uqUDBbM5TMWPiaSQfx9oglRaRjrngfCQ2uF0/
+3QmduY2aH+ohl9RtK0qQE0fJQ14Ai8Clb2+bejG6Yk+OshlrRjBBdeOz+EErTraghVLBNmij0Tq
pLzDpynkHUxI5kebrmRLF0UAG8LPHHU4EVfWdGHiNAMuIKZyA2964xzH17UZiUsxIkpEf4UIZ5pm
KNSbKoQYpPFUFFboPt/CsJqu589+dVfsjDufmS6GxEChui1MQP0c7+Xb4p76azmIZf0GFyW4bpCh
Q8f1ub3TlAqVcauSj5Gl/0p6ulHbXYMBlFL2pYcvJvMT6U9PfUthpDC8FfXm0Yxo8GDv0CmPNgMV
CLFz4VZZjIk21/KRjRIZ+zdK5F520ciWZvt+nAlSAxi5qfhlDNKh6jVLVgAE330FFx+AbmkZrbEY
+iDmYPtszoE9xVmEyXNvvlXVwdz2rzYf4+3rL/ozZtcRvZUBFNm2GHlceF3/qK3mSbnJFL8CExrA
rYUJWxrGdpxvA0xQxRtK5aNqEk1+ql8bx6O7Nvb0xmv+dYQ6N2i4QpzuAUVnoOPOhVl2CxBsFilH
BWNtKO6RppO+XYmDll7RUyHCIzHVyMonA4Q47XY0X5OGgKMtH95W9Ees2AtrER/MFBzQqi5J0B9U
Bi3nZze85sltHB9s4z4bNwMribK7LnPJIiN1Bg5c3n6sibWOcrQUCShN5aipG+dhWJsq9w0DvtCF
v/++uKQurYexl0v1qEXgcyCtrNMDiATR6xLJZlYQioahiRRJMX8orMmfJTQtApIxREXtJQgVR6I7
A14mPaLU8dlUZZvECMeMMAfx96boU+du1Mr2f0j7ruXGkWjJL0IEvHmtgqMTSVGQe0FI6ha89/j6
TWjvnSEhLBExO/3SMRPDg/LH5MnECxZyVUvcukFEMwKaB3iJWqQCktf16BtJx0R/+iRu3n2UrzqI
g414EZBSgsiy2ifqRz0MowJZvSEKSVB1XGpxUtvVNEeQATQpg0CYpnkiHdkWvomRCLH4nHGpKuoD
uqEqkkhBnVn5ALbHUB6lGN2IBfNadmXfm/eXbNFpuFqzeUGnarNESxqsmV6jkZQodmIlyEqNdIAu
oHXf2FLAjCTjPxvkJzy6ymyzHTjYmDbknHLP6WZFWz3eQO3HVv+aPK2P4yNP6odhr5qs7u+ap5Cs
Cdf9AILubaHp1r36goYVB1kqpi3KnlRwZ7KkrY6SsC9iIx9PHngacltNVT0GtWbxCpSB3sop+nXO
g29GdWuk6kmLoxVXZrpW7n3UFGlffRSgUjwQ1LgR4srAxcOO0Hh64Ulh35/+pRf8evZnL8pQ1WM+
5DDjDSQU9opvtOAQQaYpqVYugkVvHWV+Ea4ZOJx+KzqNcgvEKhZaAlwHnaFE2AXP7aaxElyoISn2
kIixQQNmx9vw3H3mFIx1yDivJkGnF/r3zP77HbOZjXI/zVg34RwUkOtTnev9Tt2nIzGoWr7cn92l
hCukINF3ix5l4EPmCSfWj/tmyFLOYQdDtrzY5qD5xukQonjdul/VMR9pcllZ0kUX5drobE3dsUiG
Qc44x9/AK4PClDxNcQkhD109tg540OK1hsTF9wtlNvAHTL2Ac8ZsCEG5klrnHLJe/DZL9aYy+LUG
38UTcWVj2spXJ8Lz8irJOdhgBMqCitlgUyfTMxXq3Ctu7eKbpWDheLRXAqwxi2mxZqlUAczhqLHl
xp+SvGPXOH0XXRhVEIEOh38B1tnbwaAhqRN6hIsO9BzRI42yUujtc5mwJ6nfBNLK2VuzNpu6Aciu
WMhgrXStXiH80Z3SIFFNL2u9/4v3ydW4pkW8WiR2rCOPb2FJBfkLXGD/VIRG236Ga6xRS7sBgpRT
vyJavKBBcWuILwGoqeE2OcE3yv2mXAeEC98ytiec/F/ew2tbs0FlyIx1aVPyznhk4UxoIP3gvoRO
oVpGs2O5Bb3l/XtjaQNeG5zW82oW5SaQFAjW8E4ktiRMbUF6jf/eN7G0Ja5MzFNWKggUMsGFiYaK
iTHu39td+qyCnWUl/7F4G10bmgVMede3g+TBkFSMG8ZTqT8+u3xHyo8Ra1Z4D714aS6F35A+kFf2
/aInc218FimofeZBEDPlHV/bjq6OxatSbBCSnlMarLG1rA515ki4Wl9VLY+hVqUZ1zSLN15+Yqpt
vg8y9P32FBRgQYMuTeP+Wi4+M6iiTLCoqeFkzo8oVmKR8HHFOwnYNKfsjq4quifaZX7sn2JTAodR
7YHkVo9RAjDHbi0unZ7M+ZM6MbEDSYI4iZ0rifMVRC5wRpGIA0i+vqQ5HfSeSoaQbbnQYuV9JW56
UddO2hoZ31L2HOiVf03PjgrDD2VdI2B1pC8TRJjmuMHxLPcMGfXYNBnqphRIiZy6G+WM1gWfxFt+
x7OExx/GYixxP9IGpJLW/SVZehD//axfHNShBNAiktOsg7oBQfr1rKzM+dL5hY4k9LMmsiPAAm6v
CI8p8t4FXNLpkFm1cl/vctKDef0JSdcVGM0vQPsUNgLZOlECIuZHC+GtrSGToOon9vBFde7T1R9q
ukUF6ezSNRqipUHh8UB1DrQC0KeYHaB+KIHd6jjOAfKki0CZDAm3nq+Mro3QdFqQoD7F6Aq/v1S/
eCV+hodZFCYGJPAfzd7i3FXYdshVBN92Qkb/QRuM6iQ9uyQ5GdFll+3WfPul8gTUHoEkmzS1pr60
2wltgYIah0jjnIjsyv2hswApK0zQ5ouPK2NbekmweFBRRSzLoqPw1lLRl5EP1UfOCYb3jvnLKJvO
+yNXm9TILVDp874OleUSXR9vYbcr1rhtFtfzyvpsnIxYDZqbTdblXZNZ4kfhvUTqpvSOErLC7ErI
tBRhKADzIuk8gZjQtHw72D6o8J+GgHcGKxopP+QUfJnjq5AaHJoXqwh5IqM8pJGdfFWFcRFjI0PC
LMttacMxeu99px6AHuPb/TVYuBwB2YHUHS4psC3PW3yrEXQmmQpqFg1R/FgEphavlV2XTuiNjdk7
1wxJK/MpbDCVaHZMYoqMuJcrp2vsvjyE3qFndPA4TJBjMyuOXPn//QWzo5uWA9+MEere2WAEVWuV
IyL1SjR6eGccs6tdb9cWAslcKAsAzi1qyaaoVjBSizONNmfg/NE3iIz07fqjHbnqm54dnAHdzD14
2ZgwXFnMX9h7XBYgZPvXxszvVJUsV4oRMw2GDCvc+xt/UxnvR5D8EM+qSf+I5NJGPMrkbXtpyFoG
eKneMPHBAYw63ZA417dDDBuJ6+MeBfbXw/unRzLK0MSq7YhaKOw7eHdJRyrbt87qyi05zd3sib82
PK/zDTVwGrIGXEEzWpX8oDQfXfoayyuR15qVmbOoZmPWtSV2UZ0EUFgtmlOVqPYYIuXGNox5/2D+
PyZzEuZD0yMu4tmpyf3/ncyG1vrhcEzNykJ3BHkkmM03qAxvCvNy/rMmjbS0TRH4AZUEboGJxWe2
hj0rDS0krR1O3kIhgJfTlYvw56KbL9aVhblzzwl9WCKrhaIs6QaqHmSrBZTv+ITNGZPwWTtoh57W
5CuhPfZtQFKdN/qNT59QVvn7QphtbUmUo8iug4WedKuF22mE975vtsxMXIODL8D3AWyH/CKyfqCn
MjMrO7gnd5NQy3hwQiMySysxYwPpW9oRxkwpnI77W2DpJUb0+M9azGXNE7XTAHsYRwd4Q5EKAXlP
9ewwPgzhf9ls15ZmF6SslFxVgJsEazIlZTDpGLK68fWWAJTzBtUicoGX2O1SK145uz/O4L35njmL
EW6TRJN/bL8/jbCNfj3ib0C9g79h0Xty+mrM3GhJbf/dv+SkJBekeml88PRqt4oSWnyuUMBB/w8K
9yCvn32PKFaC4PrjgLkon7LIzs6q3pUPonBJOE4PzLRRSTRQZbOy2gv1D/Xa7swbSmWpUesYdnkr
AdCm+utqhCamrf9/2pmuuav4vQ06ofMi2AHrj8ludWkk1OnInxUzS7elAlY/QNAV1PHntK4ttLz4
Qu5YmJG+jsenwtp4kOzVx+csxTtguw8rZarF43JtcTaw0UOdh+tgschPqQR5JJF2MdKJG0lv9/5B
kx7cNdTQUgwPZS8kqVH0BLHlPNPDgFK2EHtAIQ+tjtTfexBZ3kZDV2RE1bVAemmDXNuaRToB8sIq
Hw0I2xpyeEX/fUaV8aAb0prg208NZX4kFYwIbdhwCeGt3G4R1R9creg4YKxZlTZWoew1nEJum2ws
8uiRkZiVSb/TA7qdYuu8E56exYdnTc8qXIVrqzodt9/fgiDvh+YH6cjbbwmrcUw5EaM+hK/eWaHc
ltaWjx30jcO/smmFhQyhCobZf4zN7v5Oid3OK6fl3I3m57v53lidpW5NbN3HR422JN6dnv4aL8ZH
QV9Kq3diaseGpnuX9XhzCYSt4ltY6OWCf0eaYyS6Xo1ijUEtoG7FdIdmfL3UYhVrPspGBWT9VoKc
ma6NfXZkGQ+PlTsoO6gTZdC5SdmNhNKcFbKj8tBmQYz/Le8scCYpxwr/kKDx1jjEF10WaJdOarug
scVn3y4VMwZ+PjLulFfQXUthiQhFQlYPbR1vo7Y5Z5/fjG7vpA2a9+ka2mVp6cDVAjakyf/9BbYu
0lz1uwwZ+Go0Ru5T4J4GxvRJLq1R/q0Zmjbs1f2phongu0j2O63ivItNToP2nGNC87We+UV3/npI
s/kMZSHDkJBGgU6h/rqDP9Kg9GuUbxDlkAzkVCR0JZzUXU4Zhvyxn1du8KWTB1lTxOaom/xezqRs
NS9OYD4H82CsHCThrwiquCYIqMh8u0xJWYaKoHBvZVLlW84zwFf/dP8jFvcU8gNgyEHVGuDZ2aVe
p7kbg8mMc1Iob+1Gon28VKZVe+RkGYb39rDdnpU33DrcWiM/t/CAadPZQwGbRfJl7gmrCSMoYwnw
YLONyAFpl86AIml0KpFgOgunhqy4e0vLjVZzKCgK06SDhfp2Y/WRGovBNN87AQyZPXkpv8EFTXPy
QFAKSammF7uUCptn274/yQseL4iOpkBjYldCU82t4aLH/SOUPOuk6HtL3wvvq+72MUumfjsh1Ft+
rT4yjWR2p98YnB0hiU8ltUeizQm/uOygcKUOLfKVOGPhmCLQBmGLiNBaxoV0O6iEZxk5K2AjaQ9D
a4w0GPW0XulJW8Ic3ViZbU9RhjyIH8DKWFFvewzOkQ2xaMJ98RoI4HTZxptoJ90zmxsr22UpMzhl
EpCig5ICSNpmb1Ug+2Kgtbht1TQgnnrRuH2WgMvDALCk6Bu9ZCCq9leRycDQuHKyz/ubZmHok+Yx
kF4A2MJb/kVzDf7NpB1rHthR/qx8TVAMaEhzygP76gbEBgoBqtLGeLpvdgEQcWt2tq6j6DOpmsFs
Wp7lwdOhgV6LB81UO7tsiRrEJFdMDd22JPE/pEcWeQ5JF/ftsxbpRbninfy+I/AxYHYDn5aEQvqc
ZLb1uipCLMvD/dsExN+tcFIuxCK3vz87KEihC13cjBgs6K1kZSMGPkVqkUrjLi0vosxQtjpooV4M
m2w81O3aHvt9UG/tzyYbSYi+Tabx8QPJXvpTJT2B+cBNHiP3Y/yA5oTSUeVPRgYC/Or9hV5wrW9t
z45WrgytUEgYexxT1KzaKidMdupfisougZM2xGqtlDA50LfXEiyCG1tF5QIYxnnzVMPX0KwskGsX
QJ0JtCbbJlArb2I0UCropL1ELs9emipo9aIdR4mCqFUSSFxGskzEggW0sE0kYTD7Qg12YxLlORn8
rv+Mxm74yNhk/JMpXpEY9yfq90V3+9WzsGAcghgq4UAIQT+dsJVsC8BtR/5O6isaqvGKtYUdgaaF
Cbc7YT3BdX17rXJcnasZmqWcQHoRi40aPiWNeX9Av58jsFqCDBLQZXDiIW93a6KJ1U5Ih3bCwEBE
BXxuQ1FtGD/SFXCWxHoXQ8sqW0uBTD86W3sRjP14gOE7AiY1m0VFa7SmAXmRM0blJHQef/Stz6zk
OhZ8CiTVoEIGAjrcF1C0uB1a2kHoxA183pErwPvjbVWSQDw0Pg+QrGu2LRQmqnLU1cYMktcytpoE
atgFkcKvNWzVQlkWnwKxh4ngBjyOc5VFr4oaOWoT3nEP+VNBC10yNsE231W6oZLRADGM8HR/XRdK
0DA5Ib7RtYRHY54SYHx1aFgJpbrhnJEKueGEijo4wulDpEv/wX9DFhoN2ahAgmHnF4kPgiZFCboY
IIIYLxFgjPkf9oOnCQ2oyhFQ/DevMv7lY/cSWisDXdrBCNoAAuZ49A3O5zYYZMZl4Hw4fkZQxwJT
gg2e353yUCN5u6uN7d9iA9i9g9BxJYu0cIXhAvvH8pxfDG2ZSezxueBwbQRyK4vtSNIBugnqE931
V+6ChQgVVdcrazMXhOHHLmMYjJP9zvXiQdA33jah6AZ1j6Uhoj3MRQKxtiIQAq/V0xaP0rVt/vYo
1eooJm4E2/mpr0ljpbq3E9BzR1nfoAwYgXeYX5q8/IeUz+2gZ95yDQ++iRQYhkJM9CHS+Cj1e4my
T3Aw4nDFwVh6BZFXEiD4iFSSBBzF7TDTGsk1VeuBUOl3fUtbjfzxJDPXdGCjO/9jrNYgMUsX/JXB
OckixEu00W9bPLsA8A+kBxYBfiyEWoi07fYf7ss2RgyyFr2vWZ3tJCS6+7roYbVP9mxKq8Zq5P80
MtBGQD4dlzz4m2+nkun4po5CAXgb/rlmxI3AjRMVHJF4pxCIymwSVn3n0u/KNWPe5EObce2uWnkC
Fq4GEKhMUFO8omB/na1n7EdZzgap4HS038SfzcYzMZ9rvtO0+Wev2bWV+SLmWQ++XB5WxENCxPde
byzuvXjNNijjryXwF+JWvPcIXKc2d7Bhz0P0ocYzE8s/Q9JBZQL2rpT2j+rTV/elfjk80Tgi7/jD
eETDr28KOREf07Vob+Heu/mG2cPaV6MUZRK+IUL7jUaD4CRswXPSffrZygIuxF23w51toyBmQ6WZ
hnscifzH8izyQoTtN/T/7FWG4IVjgQ4SgKamqZ3SsbMtWw5u2E+2DpLxZ3WXLP86YjiQCAKo+ANZ
uMpkNbzsZZqQCU5ppk88NRP7MbAqnTWN7A3bRF95FaeL8demnGiw/8fc9DlX5spIUQHEndaIlGb1
3VkAVuM5ZI/N/tLY7Zr4wJK7gUtzwnMDPwNi/9kLAeH4Io/SRnDcBPJn21YwePUQfgZnULgQ8dSC
xHrcV+ka79gCHws2CNQO0FYJPQF1TrjXhEimdVHHO/orvx0RqoT0wSe9012QODqv4XUWQGZTjmrS
pWfxD+Tlbqe1VqNmgE4WgCWJkbN6pFG3CfQYfOO8EBlerOqpG2MO9nkekC7PiC+cOQUOmN8Z7eBw
8c4ft3HG0yqza4BA8n3E64p/6TgqllR+F3yElzrb/olRR1nleFw6uJC4hH+GMjey3LOD6+dATXdS
wzvP+siT1t5EtLVZXI6I8Ap0nz7yO71SkC8Goc79/bjQu4eJuzI9O8igzZKixMObM5z5M4p9eq27
51bXCITzhBe2NIw35N6oGJC3N+uhPdjpamP74h5FIAAKcAF9cwgNbhev99DUpfF43gUSIouTURfa
xxT9oOc1bcolh3+KOf4xNZtpkFEDJzzC1LOuv4rbwgN5M+EOLBw02xZX0C7C4roiyTexjaMTbh5L
I/umeGWEp1V6rT4gCbzr9fZJeIiMJ4Vaew4UMj7xz6VzuQiOUxJivKT2niCfezl75srNs5ClAbXh
v98yW2ilH4RUYFTAsdFoCkomU4KwSymuZSyWhgy5YHT2AzsHaYhZaNxKhRIN6ig4tfQYaiRJLc/o
4RqmRhA59/fukucNEuF/bc0ehoHpeXfIWFzdOppjtItIx8/AYYzB3KcfKtlu7Zx+0xWrS7m3G6uz
G7VFtaMKwfQFVRYqDoTbu1t52z4RWT8Z+31JePNjHKlvS7T6c3/AS08V+GyQFZBBxQJI7e05Cdw6
HZtIRqShQqnBI90l7N7um1jaJZD9QUITqrGi9HN+rp+nMeACvsLg4mGiLyuJ0OzDZOuvePQLPWVT
2AIyDeSlpyzTbDfytacqCYOhdGgnG569F7QOT9K0emsTkuy/sEEREn+15C9jfAoV8QeLW5lNeWk6
r79h5oVWkuh7XKAKTiZlDNqaoiqWLEhbay8aWOOdOsqGJw98h39lV5MbPWtcdIuLjK8cem9EL6BW
QPzYqLsh5dAhUgwCkSK4GETOI/aTT0QAc7IWRSVSFEwlUQFqsjjuoQtpmJELY+SpPCn9imUxiU3Z
TRSjZBqIo0vcw+A3OVgTy7F5Ax6/2Yxc3xR6ojGSo/CV/JTlaXzis7JFyqLm84KmA7icqJDKgmdU
QDR5+Ls/vIWZUiJXyuW5zYgJHLNa0QA490P1EElCbOexMtp+Lnt/eAk1X9qIUkahxZBCySpp662a
8swGSnVKQGIuV1qa83GTol0+ZjsjLdGGSUAlAOh06pcfbNyVLJG7rnEpGnWjzwRTVYGskGPXuFoX
X4x/l05mZyehC1o0dirYPuFToQLkLF20AXRrGWE2/s41NM/0/JWE3KLLe21zftuocjWkKLk6/l6m
/uUY6t6ZszjwQsRGbEkrB3Gh5ocTggoyGqhx2n91DKhdnGph6mJ3Gv5eb83DIbILAJMy8iodwYD2
keVULHQ5ppTJLH3ltVgerYzcJmoqE33H7HBIYuAOcp+IjthCuug8ZufoWUSjUEnYDfaUIoCwqDo0
/cOwho2bfnnuIUN96n8tz18QL+OTfJQC0dFeechBQvLb4rN9BtXj9nS+f9st3gDwLSBkgTsVQpC3
Fyp6QpPS61MRAferNhyaFqCBlerF8k13ZUO8tZHkAx9ILGyU5mEHchFwBvn641/X9PYtJcbWvnzb
yuZZXY1/FwcHyKQIhnTAUX+uv6urnBFGZuC8UXR2Aczcn7jJTfq1Rle/PfPYGqSOFWH67cExto4P
AOD9318+4FcGZn6aIvWhrOUwoIa2a/kAFr5mLUp6Isp5Sg4lw3PWQB0423f1itP2423eG9vsaQKN
LDZgAdOZcTi8H02gtQjESseJbXC/LzYPD1ue6BclJJ6+9iwueU8TzPV/12x26novzEPPZ8Wp7eAw
fL8jHiGigQahzWO8s/Lvl7fk6WHrAEFytpFD+E+H/l/zc1Qqw+Ws0IUYevvK7Y9TAODqjwodjpca
6EcrXNlFi5cMAjb4/QhPJ8H427PRj1nFgVJ3CoYToAtoIum1MTxtwbPzx13jc1ya22tjs7nVenB5
j4OENIJoRFuFxo8297aybac3YL53sHa4USSwYoLt8HZAaRt5tdvEIlIVZr5jTWqf/9hrxPyLuSaE
9MhXSBxcNXbugeJcQMYSN2RQUvfb/Cwg1ot34VPbHTdvreE/qqX+QIWIOK0T6Zf7Y1zyEAH0m2ie
NUn7xZMeK00iFC0vOqH8WQwfQ/aUMB8Db9y3sgCIhV9/ZWY2RkYQ0liuBNxer9Ot6dP2FAIxVZDP
J4/4OA8iIXvmrJJuT2sqRyCvDMyBMLqmg7urQcXh/gct7h5gQ4BOhVoVamS3K5v7fMHygyI67Dtz
jDtLbjYZr6ODQj79F0MyVFEgHTt54reGFL7gtEz1JafWVdkUoAFtp6kBhfBc+75v6Ufm+NduRd1L
ggojkjVzVCHjeUyeJDCVGZWhEOYymqNA4837wQxIfkHT7l9vSk7FhDvH30ZKoidQaSYndCUHOqj9
nPvfs1TNQL0ZPEiKgEQfeGVvh+4mjMZ5PraWfujoodxnBGV9Wr7Eu2QvbX2ZNnTtxP7QZ8/n4Nrm
7HlWJddn6hg24Wgg+wH6rYlQt7+Y2GbE+iJ7oy6oYU8UrGf9eWXA04B+GQdn+US9AtJidXZdVLU4
MR3gvmUueayZQvyq+o8CaIL61ADvWdjnVC0suF8MdvdaEn7xjUXL0z/WZ2+sGLRjJqrDNPSDXp60
F4VF6y9RQ/oN9jt7ZayTS/57rJBq+SGzQDbydnFH1e05JpBFJ0E7TL0pLK+kqa/oUdiiL1zV+1Cv
/a/7Rhffcrgi/xidfKQrH6gJhrTK4d7CZ39+dQ+AcpHDsSKbv93pdHrJ9nuBPlDbps9r18WCgwTO
AOAD4L+DZ02eneKoCN1QrhLJ4b9BUgKNrkYHV03PWPcHuODj3ZiZnZhM9OKo7nNcFtKYW2OoYk6Z
IKSDiwrEfVNL2RZAu+HJgkYQ5LrzkN2To1wa20JykIskE2Pqo3WyKNSHyQV41pWjMe2Gm92Cxw3W
cC6gvYlHZhZsRSML6WrJ65xUjT3dbzCwpvOblVfmd5Z6MgP9Ohn3zpT+nx3ADpl4qfTU1umP0QOn
C3ZyQFr8L+i6LEg4H15qQ9QrXWvPK8PTfp2GmeHZ2ZMCKUzBaNM5nvzgljvmUm+EZBP4JlCtbf2h
8H+SgfpU3qPpJjMj3/zUPmLRSBCea298BVZ+Her1enAonKHZRMEL+ClinsZ73ypdUrXozqj0Cm6z
4T1lxyym7V5zuPBFTaivJx4p42OfW1JBqwB0YHZ+kYtTydWkRIMaQ0I7/SjAgVJppscjzhXtHG2+
2wAg0HCfcHrH6wmNUKMkKRB+kmp0AuAofE2ih37q3j8UUkLQGIRie828gM0EeQHR8A/iZwgG/pV9
OR2lX1vlag1nTqTmBihGq0rrSGjof64KKtSgQ95zIPPDxyhniTEq31Af75v95Q/8LCBqUhwK4Zow
1zBWI39olWkBOdM/KshVuR5Zo7JbszG7vdoMxf0yh42daKH7Ld/xa3O3vA3/HcVs//d9PqiFh2MG
sno9PdaAKjxH2CKk2Lkf9yfsd+p9NmOzLd8NRSq13GSLoFlQymwhNqTzg0tywtHC7HYcvWjJSrvi
4hQCAoMYGM4bOPNvH4BkkIuqZiMYravGbNw4JgMX9UbWbcoEiKO+7p9Tn11jrPqNC50Gi2IGep1x
jQFLNbObhYmStli6MHxnR/Sr8eiGeUgDbsITVxCGB+Nkb8l/An6f/2WPpapDVgBiyaf7kz55pb/O
xtVnzOYcuMkhZdOwm6r9qQntRLHEkF0jQD2nOCaKYN6391MtvWdwdhghEjaKfY35Fguz9omkQTEg
CDelqNdfmUSUEQICGSjfqHxSAyOBEp2dfXF/2073EWIb7B8OKMLs5f5Xra7GzHmv/KDJlCCetl4W
29BSkzjqf3r5k0aTjIib5rUL9hGmJCWVrEfMLhhWrovfdTZsiEmkFa4ehDtQXL3dECmfVE2SS51T
ybtARo74lJ40iI9luHLfJDclvS2lJN4UErQV0DISEu2RC156wRxU3OxGj+YXCbncjgihJXQHWdxI
qzibpat0egcnAks44fPs/4DqmMinMj4S2jLbsMcCyudU3Mi15UH1MthG0nulnSThsrJAS889WqUn
pgxBYRH53M6OgKgSEth1D/WOPRc8VmNPxx7000VwCoX3XmZB6bMteZNzQ4MJ8HHae9msIF/noQCa
HKFPAElsKN6hfUeZi9FEjKtUUoMmq1fResUOUUOiviGwtDIrsYKGAqk22JGJNpCD+whklS4fUkBJ
pJ8/9ydkuh6ujtGvT5nNBwNIGdD8I+uwgLULUUci9gFgbjdZGfM8Bpgb4mb3owAKhjZiYKgEw2HA
/endk1rkBNx2hlRKZp3QZCc0Nchy3ocmXbktZrfTL+MzJ88LxlbMKpZ16uwp+3CTy8hug9YOOJ2r
TZlZSa7NnoJf1qbNfxULcCyj1syA5Y1QzJGfgq6DbE6jJ+UxidZ6O1bndXbc3Vhj+0xCG2a6YQ2v
MgvWThvag3AnpDVuf1sy+lV6jZ/Vmm8b4C1ArMDJ4Er5CfivhxiUgzLyWE2UQ1toHFqaGYJOG2oR
QF9yn2sMN4ujnCiNcFVAeAcwz9spbUIWpKiA4juhaEgxlWo73GiCXQwnOJF+/F1pVokXl3O/7h+P
ud/+s5Z4XlmkDcFGA/zureExKpTQHdB+JjS++yw3Q2f1PCpqWerxREj84X0I2uSZUYVww7HKYCfM
gDa8OHtLxvI74pLOqhQxO8fAwh3HjAduiZU+8iFcE2xfOsgohKOTSeBlUZtjnfuE9bPYxYcGldng
NfQ5K9MFdU0kbJ4u+5mQydMAggTCwWiXv52QtnWrDuUMEIKWOupENDyBpfOUnGUj/NNZNWjuGUMy
9ooZbCSr05MNaxYolYHc9Bzp2gaiBfDXA5NZczBnCdFf3zXfIRnHu4KA71L4v3IS261ZV4HRI63j
ee9KhzBGSKm0YnX2miAW4IErxBvLQgwKHf2zk+5PfO6KWPC7NFcik5XcDOXAevxPVhRWRnMVOibm
uV42qtxGiUp+V3V1b/GB/C2nQWKt7PRpgq6O9P8dC4BbkwURA5t5cH0Ujk0tNvwuK9UWbf91OJ5S
thxOYpVXhg95LdNNJMPL1RI8t+APZybGnLAPR8Pvw4r6XiFsc3YEcSEk3OjK18229/98HSoWwOVN
ErEzd08N+rEs+I4HQ/FISoUnvK9ZkaxtwJ6rJ/HOlZIPiB3vqhJSB1ZaKMQbn8vEUnm4gcrKYzZN
xXyqZNTj4Uggowln6/YMgDU5TBhJ5nYZKtnVhwbAW5lZLgrDcrRiammHoScDVGoo0aLddjZuHyLs
VcYz3K5ipMaOsNdoHPX5SmPd/FT/TC9aIQGfwx5DG/rs9MRpmSdt42GLJTFvZyMv2p3rtzbaB1I9
UFP2cRTrEAyb3kvmYp0lv2OtTmg2ohs9IShpNo0KKh+8CpzBgYvR7PnRg0h6K1ARv0zC0q2gUl8y
OkgXeHPo3EyvXC42VDVDJl0YZbuVcomkacHpdcc8S0KUbPyWczGt7GvV9KIZNckapH72Uv8MG3z1
SMewyASjnHK7kIWSRW03ivyucEPfblTW3Yl5Hn2JfvXWJa1qyxwCpj4uhe/7+3nRMJptOE1D780v
7h4/AhC09jR+NzKyWbr5Q+qnZl6VR4UdbMEbtlnMXe6bXNpJ6LSCy6tOtFhzPT8maMreF2Nh5wOR
A4WsbV8NazoDP9my+clAMhKwb2TUOJBRzCZUEnN4/QK/a1JrgDNi+c/VmwaaEZd0f+TPaDW1PL2/
9wzO3ue6ZrkGFz+/CwXw1yQG98lEJP6QLwiyhA/v5Al6g5LVij/JLZoFVQPQtfAN1LkErZhHaKNt
FX7XuafW1+NjdJD3rWiyDeEeJEt7bk7lal50aQWRWwCICX1aQDDOxlqlE/UF6ji7qmmoNx7CQM86
Q2Jf1NDotyHJNCJkzyHLkDj8llcFNZauYCC1JowIgqdfPIZ95vJorXP5HcOoo5WEYvnixoUyUlH1
IKeT5Z3ZsjLoAFSu+irBSmgWnpJtM09UdUkrLikD+SKZqyOjC9JyX5X95f4OX3rBIDwxNVpB8x73
2O3mCzQG6XEmFNCdrqIpD3EwMLm1ZGXITqy8lkvn919TQFjfmoqGIdWE2BN2o2DI6BJFkKzxLggD
sg2cgj2/inKeDs6vff7P2CBDdWuwiwa55NFOsWvEfDsUaLKGXlnHFA/wlc2wzACY2nFCbDIysrld
AeTUSlZtccSAxU+i1eBeYWebTwVDPUgzAmEnVmpG6gIikCyr88r4nssRFJVGz0qDNbT1vFA3XdA/
VIXgJAC6G7vvdtgy6/aMF6r/h7Qr25UUV7ZfhMQMfoUkJ9hjDbu6XlANu8CMBsz49Xd5H917Mp0o
UfXth+6SqpWB7XA4hhUr1JAa53xyD7GVAAqpP5LlN39LXhpu7IzpAUM4Qt1xdws+pHHGwwzI4vb1
W1Ev3Hc8wvBBUHZ3JQcpTggAdUuhhU4JDxatuZ0SNtT2aVAMj2i183SmnlX2lNjHtny1q/g5cb+r
cbLxdKw4H/A6RYoHw2x11FSvtyR1kq4wzFEL4/oRJw3zg3kES+wpyXtO6IbruXoAoEcArAdoUBRk
hFG4CPSqaWxGFuta6CatB460fVnNB5flb6Ntefp4MmK2oxy4NB2kvVboOMmuKpOXqe2eacUDZd5E
5EmO/odKAKQNKl84wwh2pGMYZjsta8XBHC+1+Yp+5dSMvbgoP5GhDKy58NoJPDkkmU7ceAMPonff
xqztvhgRDzOIoeo32XiAYu2eTPDHBkXZl/NZ6/KgGpHrHb9q5PW+LClr8bHS/8q6AeYZbZ26vIUs
rTvPXzl4nDDR6s2ObH6m3eG+LBkh8x9hqLdhpDrmWqOT8vqgMxy9W7BcD00DZdJh9okO+MPvlwys
XEjnjnbyYPPZn3nqtwNqxi+zudXatPK+IbaHfyAmauqa3N5P7D7LzZ7ggiUu3ymVjTnyTpFsvN0y
qOVjpcBVGxoauYWbItlu3Zyo6iYUQdsQH7Tkp+ZYn4228+22DhwjPdcTJjSiPsHzk4o8bTyFTY/h
Qoz9SWftQGCBipH6NPldV4M/LeVJY+lhaNRTlpgb1+/W6AonytFFrA1Uv8wXWpgMyZe800Pe9iOi
rqBJvlAedMZJjXc0cd7vK8GKOPiiaAtBYwjQmDIixLAzRWsnBFksGYg/zqTxWuvYAqoLGKzlcxCt
A3a7OaHv1pmCNUVLNDA+aJlAluVa9TSSVjB1mh4WGBBW2T/LmPkl2REre+j7s+18zZZfRfPbTAJN
TCZHHXpjm1fcOfEFFkJLDGdAukd6Xd00JsqozHo4UYw67Jb6lLE46tX4z+z+LLU/qZJ9SkbrhBGp
7xgsj3e+8odp2LiDt/ddfIWLgASFPuSHxf24sLVTWlQJeuL10P5SWk6QmuhlLvd9pvs9sY5NjiEj
wf0DX/HXr0VKj0nV1gna/hEAWUrf72huNHsQXhmvOs/GwJ2dcmdmZvW7M/ty3xZG4YOM0/WUnqnH
+18iBF37N9cfIr0zdebaFEZdD4mSgbW8SJvnmSzF3mwH9eW+qBUDAFmgNxKUmwir5WSirWQYawMk
ctim5j4z0Z1imxSjbnfVYPlK90TJC4gm6mkKWFz7dv1YgEL8K7d9O34qp707/XJ6FPf8rO4R8Hu1
uzVCY+XVvf5CaTeSJM15y3U9TOr4t5miVYnvDTIE84RB7NOZFZ90zdxT9S12T2UZwf1LtEeKOKvX
tjREWMObg7nYLOm5XVogGhb8fdhjTNSnYd5r4N0wTuNwLBq/ZLt2sza0eg3QE400L1wcDPW6vgYp
AEroHnD1EKOORm8cn+zRW8aoZa6XWdpJd383GTtq9WGyaq/i+xbcY7Q5cMwk5s1+TkLBBphs5PTl
shpeDSAtMehNF7PeQNQqfVWD5odaYQifu34oPusz7YIqGaadOi8PbWwoT4uFljJuac5rNnQo95EK
+XiuvWixU6Cp2/7H6fm4I7GN5ro6LXaUuMMxJd0P/E8hQdj8jFnz3zTu5GfuFNVLnevlY8+LfjcR
2/HNpZxPQ99p/8LoIFtsCVcSoxLluox48u1hUD5SIOPgIT8IugiNtL5r1opfu/azQRIwotXAJ3jO
YLkbtnftzQEAE7IR2CKFKumX6ZZcB4AcRm8wwRjkp4btuWidTCtPmW2vJcCQ3L//ck5fHCVS1yhz
4yxFCU56b2xHceImrYywtHvMXx7U9tM0uPWup0X6y8JU2sgwh1mM5spRPqnV3GeLESW51h71gs6g
n0/Ij5FxzU9oU7wTTFf0qqJJI6WJjY37J266dP3w9CNr44KdRUMLy/VlyKekyBptMEI1WQ6NqWOY
a9Pru37Ke1+n8fjX6UbDxhuE24UZpcZNc3k1DVrWg8sjVPg3HaX7uvl7dYPBAIOV4CgH+4903ANN
WkDJRjOMq87L6maHMdyeYb/YNPaToj9ieFb3dv+8xU/KW+iAmUwUWgGhkRn267IeHMYzM1xQiz6W
hpo9FH1reEbqar7aZ1nAeptteJlyhexDycDOCAaW/8wLlEy4DSPGzYJaYbvU3+zEPDVG+jmm5Lj0
/VMzhAnq3N1Cz2bMN0zVyo1CnIppQogRkfCQ00QTqUhjDa4ZYmoMOXEMAg6y2poCMkz2nuaK3XiD
Qt/bKmk3DlfYQGmnxUsBhC/a7eBGSjFE7Ni9GyNiDQsQZ+Q1eIUxj3HeeL6FF3QjBFEKGk1ENlNu
o3eZhkQU6hhh3ipZkMzU8QhIUTaMxNomitm1tgm2fhNNkNf3biqVOstmywpVPoSjafhO+mOKT2mS
BmyOkapdPt3XUrnEKRQGVIToLQeYH1HtTWFN0eyeM9cKp2SXAFjvMdgd1cPMQD57Tem33/+UW+nT
lasBD0iHr4nKpogxrleJV6HrWV3aIaFfqnKvAoy4DIc5Kf0qnzZqDGuykLoEuyV6oND6IXb8wrvV
pybpUUSyQ6fXD9RWAq3RfOIqB6MCDXb6bWM7V/yWD//OBjAW0Cg5dOq1rlE4OihCrjyYy9niQUUP
dQ2uRz1/GXo3IuaurHP/vthbtUHjB3YUFDIuQXpf2tAWVGSpNcdOWMZjkFQY8TZYiBeIjW62adzZ
Rpn5pJ3oxitxeycgFn26mPsD2Rh5fL23HUmXGvGqG+ptPu+Zlh3bPNuar/lRBLq+eddSpHdzVgDv
q83KDfsm/WYkOZpL6Ssu4S52673RxbtGaZ7HN3SGFiQNuxgzntPfQ0YDNm0YmltdwpfApiMjBSoU
5MSv1+soTaaofQIu1kYNSvqAlDebe08nKcqQG0d6+wJfy5KKfTHpmsHGWxFWafa8uBPCcDswiidW
LFtGZ+XRELKQXoVDZCHLJ62rmEazsdrWDTWxpcpAf9C8m3w1Z/muR4O/X9Wtfk5KzIyGnXUe7CYf
3+5r8JoqGXDDkN0ClTh6i663dkIvcjyMnRsqKbC9KsfkNoOZ5sYBrq4URK/gu4a6Yiy5pEvdmJjq
Am73MMk+TYx5aWl5hfFUNiCzUctDFgOkl7i7jP66v7y104SdRTIN+QY0NQnNurRCDkbEsgQ7XDdl
c1rGaXrByO4HJ53UBwP86ae/F2dasK9okwJS5sZ9UzqCVq3F/XgRFeVpbL+DtfmIPrUNLV07tktB
kgUgmEuLycGzGw4l8xEyZ2hgur+ULQnSiVmUzv1YQoJqhjr5OqcbKrFmOlFWEvx4Alkiv39TP7am
wlU3nJTFi38PLxgXvRy4oI/Y3V/JbYBp4o21XMykR7IJo9KudaAqc6ucesUNSf0P8JDwpHvwNM2B
X03eaG20Hq5tG1RcjCUU8wllXmPqtti0wnbDMo+5b9Zx6zOt2Rpcdet5gXsXxXsHxEJ47eR+yoHb
/dS2nRNWypd6wtBtF/j9vxx/DQ/lWoi0bywncaFS7oQZBnp2g+ox7eH/LURWZKOv3Jj1WEmR+Dp7
RDP1jm4BOFa2C64WIkBoGyJ6Ge5ANITu+pyq4UyT41jEIW1yv8HI8PuKtqLSiKJgapDABeZTdlVb
fRwtqpRqaFO6I0n9xJIoN3dtYb4theHZ3bQBQl+xbgZ8VkEhLhoIXclrnaulXGCx1ZA5B9sC90tt
tB7ZytCs7R6mFYAbBF6jDviTdH/UZMKUqUUN4TsPR3AAA8hcOft02qr1rAkC7EXM6cDILBR8rgU5
iaKqXMf+Ae39vbXBPpESEEmNG5ZnVQxKqkC/wPDe5F1R8LT1OoYYIwddk/OQZp9668vfq4Lw70U+
C7ogW7cUTB3MJJ0alg33ZjCADUMwsPehenM5pjrcFyYeMclRg2FzoXsirY5Y6HrfMFicuqiDqmHy
yOMH3tS7xraRrDv3G6HminEzTHQTAjqDvP3NuLxMTxbQs3E1VOyfZvxnrP86HQH+jovfFwu9eK07
Tc/NdMTvL/OjW//4d78PP0skhOC2f3gpF79vTGBHsZtBDXu36WA0wbcPKprj/dNYUy/kt9DIZsGA
Ynji9SLQoZS2LNPUMK/fC6PxJ6A3tGrDr1k98gshkm2OLU0BnEfHSgYakHh4gh4nVvrDUL/Xm0Ob
1szM5YokG613SZIPXFVDPnQHQ/9RTb2X22CV3eo6XDOgMNEWPBtAH1W5bdWYbTMbcHShiTS7F3df
p+XVhEh7X27lLlZVGVYGrwKSu6ohu/k8QeDaEdjqDhVBcA2iq/2+HqztGuh4oWdAEOA/0hGZ1qgt
CPHVsCrLHzo3X9W5ORvopkvy/b+QBAv90V6AepIkKVWsxUlR+AxtY49x31aDcBQMQd3GgtZOR1hn
sBCA3hKFqWvFdoGdS0t4PqHVE69/5FqgIEesDY6vqhgZY2740mv3CJV3YD8RW2PKkWTVGM3T2kAK
IXRi5SlDpRr/T1Dn/9zfu5U8zAegF68NXEPgC4SiXNiEMgOMCJwHosLfPFTJFNLcmjF52d1z62yT
3uMUYwzb/pXXSTSpIPpd/sW+2lB7FQZVNPNIBiPWE0JbLdfCmXN0an2t3WeSQ9R8aO1dXbzcX/Da
KV5Kk5RlsZnN4rwEwrRMvdZkQZeoo4esmpvsQewSNNzYIvVcM1ZIyXyA+QEO/SjHXmyxWuUFWkAt
uCnxwaRofhmHg07esxbdo+b08+/XJ3ipUdoVRHFyx4/aZPlg5oAQjQzHOJGwRw7GTeYd5pADgwn6
wWLj/FaXRwiyoKA7BGBKMiV2lhjaVENRdQCD9TL3BpCKG+URWWc4mVuoibVrAciuIHBC4h4FjWt9
de1sQamw00JGX5l91uMHK9tgqlkpE8OduJAh3fRyoSChx1iYcILnD7wXrp/pc/cz5vPuZlP3zOqI
ethAf/GtYaJreyl8P/gzFhrQ5RcaL2qvdxjMINJ4S9rs6uTXiDkM03yAu7lhNtd2UjBhAM+JzABu
//VOaulg9HMCWXYTB3Fufa3Agsm7ciNUXxcDRhPU88BM/EElcKH9eIKsOdd6FP3qFwOzaKEgY7FF
t7n22EAZUKkUJDFIsFyvBXnIRoEjqoVj0vgjxqQps9e6z8v09+EteMOAKQY4D86tHN5WNutA+IZY
YCrAWTehXHfU626LpGVlNcJMiGSRmJAmZ20WU5unuprU0O3LKUgMswuMRfOGZNolLlM2LOLKASG2
QXIRJAR4q2UQcz3WlpGO8KXM7FPmPCzdK1sO943SuggwdUKz0QQpv9AxAqY+7vFCF4CTgZ4PDX5z
N/hp022cz5Yg6eZObpezBosNbfanpyFLX2Zrw0lfFYFKjEgaoklKLiJw1Lx1KtYyg33Xnc94v7xq
a8NW3DNsFoEPKCjUgNG51udSoQpNx1QLDS3mD+VMzBOqpm/3T2VVzRCmo2IAMwA+iGshI/pbrFxj
WliYI9+x2AKpv2nFR76k3W9KAK29L2/NrgpvE2OEMQvqtv9g6cho1X2lherS9KdRUZadaTWZj1SP
ilyRkgYOLa2DljdQ9CFDW4WmM7DkjVsIqLWVi3yziswYOlJlleeEwudRMrgcNdjG9IeOxF+Hamcr
/evGkm/rMri+ECS4d4ArtSTnRh9Ve67mRsPEvzZaujM3jmnhHfLPcBn5hmauPB6YOiEQZSLbB5t+
fZ4TSgeDM0IWkF+exY7xDAcj1zyHsb1pfrm/shU/SiAKBMcYBsejAHstjCXjPKkdzrIuw7IKFReQ
XPv70rOda3zt3Q0btS4NxS1Yd3ThyZUCDSXrJm2xtBYvcBlMqEj65m9QOGu2d39da6qBR+r/JEk3
j/MMxr+EpEHzFOcnK7+P1ujb1cZZrVmRCzGy01uMhGbKCKepc98GG8Pu0h8l2dg08alSXkQkKf53
KY7kKiXTOObdIPTBcw81O/RO8MgXv/89btEyrGkeXE4QamI4Iy6VOL6LN34hbjPk9QRXwmD6zu2W
KjAd2p7govZ+VbLkaeHp1it5szzRUQ6/E5S6gp1cHhHW0Ux1MmAgQn1ZPD1OTmMyfOP9fiLkNJjM
o8vvMU+/3lePm3NDmkmYZfgYgMwBpH+9UrWl5tAOuhIqZf2kYNCKWr4Sq9vyQG/MhhADLKxAjoiA
U6o+qAUDZ5cZK2FRNjuNfLZ/m43XoE8KrXfJvqfNaao2kqkrK8NTgEIuGpbQViPH61W+oKnBVNMI
tOVe1h34gHmI44ZKbgmRnhy0umtDk+tpRNVTSoMkR8/ut78+oat1SFsXx4NulBZEpHbn2cjS4Qaz
DTfj5nkWgfLFXkmWVmkIgrpxBmHtudq3f/1m4NcFx7+NTltk6WTypIGiyb1ycBJj9Yicvme9Eeef
Yton05nXfxIQGLnD36u1yNsDiIvWQEzbE+d2cYEb22Q1L5c0mkegn0FPjQ5ffxo2jN6NbRULQ15J
9JXgw1XJto5JilIQt9MIPravqDkwH2C8Ks/z8Oe+DtzYo2tBchilVq6tgGw7jYYsRvD7VtIotkHg
xHx1C+F1q9HIBKHBUACZsaabRzdWjNpurTKiuDYNKngFxsr/9WuBH74UIh3P0JlIkCwQoqTxWSWQ
oHT7svzrywkp6IYVbq2LYEDS6ni2smHIzDJa3B8m5rtVxblKN07mFlUhlnIhRFoKH9Ic6UKjjJwE
gKkSUyJKZ9ey/NvsDmAlLDVvjFtP70FrNQOFaLRoMWQNeO6hjy1DM9JW+mLtAG0R/5rgRAMYXVLK
NOX1NFSURiSNmAWW8e7QbLW0b8gwpVfDXGYzS7WURhP4VVTiizvc9FtIzy0p0ntv5impuxYrae0v
Vse8UvvU6+2Gf7QlRLLgY9XNjAohJHmlKvO1me8smmwYWHkYALCLSIIDKgGMDy4XcoPXBqnTKa3b
Ui2jbii83E2PM3jAclC+Vz4GZD2oPQtqMD6BGSDS6jdqvxuFmOJYAq+d+3nxDuU5qp150ilIjdst
brRbQ4b4HGVnfCHy54Z8nkRNRwYcVx0xswN02FHyfa/ZGP7Gyy6YjZ4e7tuz2/fmWp50sk7OEi13
0jpqAD8yl24X9/9PCdKx5kWfLnzM62jKwSFlv9OteOHWW7tegvQsD2o8p5aFJaCeOfSt12aQo7xr
9ktb2zukRQN72nhIt3ZNsmddniOkZEUdGbW106yHwVE3dm3lMlzpgfj7i2eTYH42phdkddRrh2kh
4WKdrZxuIAlXhYC91XaQCFCJ3LU/WzRNionV0Yyaio/C7beBwYbEVfv+91om3n+E6LhwqKpfryan
ao0G16aOynQBZ1ZCqfmI7rAtMNTK5UE5CM4NMkEgjpP7lrUOOG4FrcNR+WrEju9+Gzv0Wo4bFmRN
CpwM0ByAZh8Ab0mhO16QnsKriXIlKJn60tTqHxOTPpt4C4yyomY4GbTNgbgZNQy5UbYa0Yg82FUd
kaWqw9hO9T2h3df7Z7OiBKLcqSGHAOcIwJfrswHZrMvM0qyjTE2606S1yU8FxNseR/puy8Svbd2l
LGnrRjfXkRqGLLp8UZv2ZFn/THiTzWprBv0tLA5BIzK2Ig0DrxDsYNer4sOMzMlg44Y6yr6AR+Av
eX9gbetj6NtuUEF+2SRPRWqfOv58f0NX7NGVaGlDkVQCTaEOovsZVXEPuq/vCriiaR3w4jfJWs9R
igg8t1vVrtXN1cXkIgvOoiaP6NPyuNPytq6jzpvcFxB4punRGU73F7eqLf8VIkepIIgAl8iAm6yO
7i5mX/oM9KeVM2xVttZUH/kFpPXRGoz8vrSJwImqJooI0EqemmejrqfdXDSTd381t968SKF9MDBB
CKoj11qiu62Vm3HC4D2hLqiU4eT0j8iE/aJoa/WIqW9E36u7h2YQ6KOGKpCcFzXq3qwMB6rh0roK
8nmpA6Vo3X2tgtjy/tLWNtBB3RpFGBs0NLItxJhcy26NnEWkiQ+d3qHtNbZ6YGTui1lbEWBFMB5i
XD06Aa93ENWXEl9Qs6hzn8HcuUsRCXXlENyXsrIYJA8E9As4Kdh36Zw4LTCfquEsMtUDpppDwr/w
u5AYgUtI0LeK+FuyTCnPlCLFdB5wSrJnty7COl3eTT19x3DGv37awayBJhpEBiA9QfX2esv6oswr
jdAyyrIfSv2GqMB0Xu7v1+2pXIuQfFxe9mM/gNA0QrFvGqiHJgut+nJfxq2ZgwzBWIeDAQJYFebo
wkNZUhoPrQ0ZxdCcYjts0i/N+OAmr0ZxUMFPszU5V2zLVc4RzQ6X8qRts+MYZTMd8gjyFSpGT+TV
l9E9qWR3f11rewdvCPMYkFNHKkb8/cW69Bz/IIOPuYMd8arEDgv6YIKc4W+lwB2ywAaBXr0PQddS
3KxObKXC1NhpMoNpfh3MareZTLo9IghxDRSzDXhF8CKuhTQNjGdjI7gfm8WvJ8czR/QaDH9oCrLO
BzBtdXWxsa7bR+hapGS3+axzpx8Q6WeW4mvjVwcoPSjEuJW2vz0lyAHDH1KlSPcAjnC9NACLqD2p
OuSMgmMbjS9gGtjE0K6sBsgDIeeDpsKS7tHM8AjltlNGOit8J9YQlZVIGqifNo/q1sLBSl9Ikuzo
vJQq4xYkkf6NTg9k3GIduhUARBaYbOEcoB4HKOb1humuoiGhNMdhUx6rvNvPdAued7tZoh1JgD/h
ewH8KZnQvEoNjXU1CZW+DXLla1IuaO6uzpX+tzPSEcOLcrwrGOPQkITw73ox86Kx1jCaGDCK3xXf
EfUrCh77xYk9DC1XFv04KGc0Oyvu/JMhk8B4lLQng9PA2mqgudVD5LNsJDeB4gU0Xe7UYxnpF2NY
QHc2u2PEnKEIlhFlgpao5fG+ybgFVCFygiICv4diFYgjxRFfWKa0zYB9zXmMWgg/MPedp1lg8Po4
Kfp5Kotnu1KRye+8ofhJ2fKl1rO/jhcFYkzUKAhAqjfMhiOo1jpEOUrIjGGnGxFNvlTJVq7p1s5j
mWgQh3uENx9VwOtVThjta4wcGdbGjPfEnjxYx2Qm+zn93hs/7m/pyulBUVEIEfgB+4Zr3LXaxmBD
AibpbPlZON8r7SWvrK/3hazcPBgQPF14I9HKKZMcNl3Jc4xsTSI6Nf1uAdkZOE/MLZzKyrYReLDA
2oEJGXwMkkHElL9mmZGcBtruAawsj0b3mJkvWjmczfnn/QUJq3f9EiPqRYXbEZ2xsCmSVdRB1srT
WEGizh12ZdqdkJyOjW6vodZesD+NvZHcvz0lyENTvTgl3DCZurFP4TIvKaGRGc9HM10iiykhAZHG
/WXJOyiy00hPoGtbkHPhj9eKR81pcWjeI8lJyyFsOqVBCams9mqtwHcGb6ifYTf+8kqh9Q6JF3QY
APeDf8v8v2WWFCai0AwDnc+K9kWUlPif++uS9Q8i0AsrZgYLhsabwmIXU6fSc5pHqYP2nHpKPiVW
udWmfbt5mAwquIag6DoKmOIML2wTHd2M5DPPoxgQNhfYitjRg3kYf9VgLMzGLW2XVUKsCYAi0IcB
LIWpkZKRoINRqRZ43CKnQ4o285C8pM4/9/dN9p4+ZGASNkFOCaou15Sc3qVZS6Y8qiqM2GCA5NQ/
7OkZXAbe1H8uW29ov/+9RHT24i2B24ngTcpkLqVOS+bmRcRa7Vfb0+U5q83xyYVh3zVdm53S2J4P
UzN2h7zpthi55Gst1otXBYxOSF+AMUTSf3UCSW2rZkVkEvBXZNw9st76xt1x14/TwVjOm07P2g4D
I2iLPUajryM9aFPLTaqDaixyF73boePX8OOR7021cbxCyTPfKow6KFs19kpwgWzc9xtyGCxYDANB
fU1zkMuT0bNKr/TuZBVVtPQunFXatAdLKwbfTJHVdbqRHVTOmiDXWX/UGMnAiwnu7FM1Tb3hVXY1
B7plDa81j4uQlm39WpQq3UgmrVxe9OdjFAZcXIEJk2ztkFhxVhpaEU2FkweFYrbfC0tpN/ISN7xN
H1sBFB1OATQ+GHZwfX1BI1a5WuMWUfylZn+yJ+Ad64P9GUSM8UOu+2zy2buhHO+r+4rNwFslkMRw
Z3DFpEtMjNjVFw3Hz7Q/7fCePurKufyUfbkvZUWtr6RIbqnZO3WJek8R5VWYwDnKMbzE+Qw+rMYq
PHWL5kds1OXb+J+N/O+apCtsGdxJWGYUES+tyR/1NgF3jaUGcWEsYJXnye7+6lYMIbAioP/A1QXp
i+xcDEmeA6+lF9Fcg60R7/25NDee37VjwrLA9CR4U/Br17phFXnf4QYVUd2z1LfUjDwgKErPlVY4
z7VeLB5rtzzNtUMDSAXGEG41st+STGSQKM9L6GMfP88BwShPbfmVNn+y9/vbt2KBdNgA4TAhzQjk
4PXaZjdtVKdFGN4NCppKk8R8tW27e2Bx1QTzqFgnpFvTx7lWfgI1u1UaW5UumGBFzAyGEUlZlBzd
6aDFKaNmyvdpMc4ea/5xGuCz22BQ2k9Ll36v8g2NWdNQONfIPxKkyuDQXy95NMcGOFYbmYc490Tt
c0pf4vaTG9zf2TXFxAuNWgycedBsir+/cAgqanFnbCGm4OcOZDRG8sC2Sv5rmonWyY9CLjoOZVjB
aFj9OKtCBvWcI8ALk+Y7rTdujQT4aFWRb7WJpC2cNWwd0NPXi6FDYo6kZFU0s2dKKdJCqg8K7qx7
MVRPxbjFpN6XPTAF39uYewp7qskuVkjQ2hj5nmVeGhsAWXMHjdH0qRu/aekxHtIzW7Yi47Vdv/xQ
sWMXu94zfP6QdVVkgEQXBWuM3d0veblxtrcqhGAGvE8YiwMnBdNgr6WofTOPcw6cmI5ppa+YSAIC
i+IIavKtZ+l2OUjOCxJLYFzBdiKbAd70QDMytYomDP3RwNmkaD+bPvMwn8kXnCDWCDwRT79o+SdX
VRDn50CnLt7QW/tU+X1foVfcBZcAXYRWIgMZ4ptgsRrRDDZj6ntE231fBfFjQQ58+U3LMxyEfcrH
Y7no4Mw2Qnf6zSz60hitP9t/Rrq//yU3EAZc26svkfZ/sRum6Aq+xHZ25hwA8fTUB8N+2Ben9Nk9
DyfjtR68fMDUrj2rHzHBCf0X97/hpsAmf4P0rDIDeBBwUyPFvPs2BqmfB17/jT9uXb0PkMz11bte
q2QjacsVpeSYMtYEfaDth4ifzED7TPb1GW/dOX+h5yUcQn50gmewx+6VA1iDD7hbh+Tpz7H81Hpo
izoOmOFRBWJehrNhTm9fKnwf4h3cBRG/yTO7m6nNGhChVlGT5+0+Nxbcf9dpfa3o+4NqZQZG2dlx
UFV86whWbiEkixyJjpjBkUMuYykyW8+yKsoXxePs0PR+W3gdP90/6TUxYG8CqF70fSHheX3ZSwVu
gTo1VaRaGAwz9ZgaYdYPbZH6dCsds7aXmIiCRAwGcIKkVbyXF9aLwJa7hMF6TS3I+iyARfshMuIQ
TGrA4zT/WPmWgREfL2uX8J4EVy56FeRuiMUtZkCo0ioqmpOlNntlfHewsOx7jCb2WENDeQGW2CSy
tOO40fJ907MgbtCFbDljg2bImAMVW0Xt8oukh05DAjv5p2j4DnOjmvqln37Vwz7ZGjC3KVeyHvHC
sjyrIZdgWrEzkl3ZPdfpSTsT6FFt+EsP/sf5e+1slSTXrLmLngiR5jaxdMnzyPR6qYa5xVVR2sxP
8ypDIR45I62rt2psa5qE8qygQYFrRVxJk1JzHtE3aVYRtUDzS9JUOfRgyfGceFz2NeFZkNlODzrC
qtm4Lh8uo6xSF6I/5oheKPFYNksBHHsVJbblG7n5hdjf+bjXSLYfTH7SuO0BgriAZ/MTmXeIL0eM
6dTfphYzyuz2MPNnJOqP+rPdIMq8f5VvMshC5S6/TTp6x6SGA94RHD05686u044JppAmgstrn8zP
JJgQs+D5IhuvxUfR7HZTRGcbaCgw0EUSPNq8IU2FTSlfkUg5PYEDHUOgav+99TQfmRUPA0AD3WPe
2z+YduLnO7SZ+Myn+2Qv/oyBRzt0Em64MUIJbj4KuSNk0wUoWh5JxVtuEyUfYUCrQ09rv56flnJf
F9UB0zQz4rXLFk3c7Q1Ap6A4BCBVkfKTq+WY5TLpPdjboqxYMFqxTcKYqImnpM3x/knfGu1LQUjZ
X1vSrDU63cw5YH2DG8a585aAzqs1Xb9VNzbRvNlEIUnAlAWxKxrgriVhRNGILAqAGqRPfyK71PtD
UaYbj+yK4l5LkfSn6+0+5fYAZJdD4ARyX2fvpGl8RHT+XC9earWB1mO4gRJgrELnMcvcyM2tHh2y
3nBEUey+oXW3zHFRJrGjDvmCRG2rPaj6l/uHdmu0sEj0HsNeGcggyC8tbdyuitWxjsYXh58bn1ne
kvrxtzzdsAO3cdO1IHGmFybK1Zsqc4DHjzhBW/xOYYfB3luf1Xbj2q/K+bjvIsONFV3LmXPDbLJe
xZ5xC7fpTcs+ka73aXt2QYR7f/NWNf5Clji/izWlMW9clkAWBzuQEcxa6idNsJkMubUZ2LoLMeIz
LsRkfauYsTsB3OX4ie2hdRr4pyQYdwkPJn1/f01b+ydFc27itmU5a3Vk0z9umiEx+Vog/6fYm0Q3
W8uSnua5z8uKFTpgXX2Nbq7qIXOm1tP1ydOBdh6qfTxrT7ORbHQGbS1QfNbFbnYj5mUVNhbYLuZD
EZtHJxt21nhEjsJzjA3c5voaYXQdR+TYZfraTpsS4KctCJv+xPS3heHXmHkNZdRK6jvPkzZuqOT6
6v4rUDq+agG+ZG6wqZr1M8OIbxezu0+x+WS/3leTdesIetX/XZl0evYA1yoFcV2U0aj/ainu55kH
Y/Z9bofDMh4J/HaS9yfE6WiR2tDRjzaU61dU3Ij/CpfOEPy8hYYYnEWArlceZV3uKVaOTH4L2KWX
2PM3R5tRrAAG0wmynIDMEkNi32LbznZ2mVVnzPgExacCJu+NbRFPz82X2WBeRJSELMLNROeEDEo8
Am1XPtKw8RXHU77kz/0nvfSWjTT9SjiMXRA922KkFAAJkqmzjLIjdMbzkLoHan4zas+IJ9/+1I0+
V//RMdLTZYd/sz5sPHpkQRqDmOn69pACr0hnwRbx/axaQUy+Dc0nHUNEjVcFY+qX96nZeKHEKuQd
BcsbwNVIHaJ9THqGmaZ18VDCyC6sek4JeeDaHNxf1dotRf0L2A6Rc77hjhjVAgSGlQtd/h/Srms3
ciRIfhEBevNK006+KTOaF0IaacgqsuhZNF9/wdm9VXeJ18TuYYGZAYRVslxWVmZkhLVr4QZ6dpV0
vdfL9yzK3KT9Wen/rgQ7EweoUMVAQySA1sjtCafH6ahtNa01HKO49bT2Q2meomnliM63z8nEfbMh
HJKyS4Y+L6ThCK04kBOkHnizPR49X547weH8ZQWU0UDFzDgNS3Q4UplmUZ2Mx6id5DBB5sRHepnu
qlJhgVQT9daMxn4lMBKilr+NougLcjdwCBrCxVs5bdchcTock1o3Z15+idlulVTjuJmIXv8CBZD+
AvxuuekTKWr2l4csHrw/5gEAg2XQV+HFJ1zIlTRNEpMwsz0tb+1pJ2nXBrDPBd9ztJn2Kj12xs7p
/11k87dVJEFBqYXARkyim0adT7Sn41HvjrqUBV3iS93P3jz0yePlAc7fL+4cmIAMG7hBoNUkTC9J
gYBKnGQ4Wg5SLnZUb6IiNV0UtWRPi/S1J+LSauKFjmY1QMjBUylsIYulY58DJ3YcY605Ok0/ENeg
tck3TjJOGWreNvQBx3gEE09kFvH0HyYWQfac00L7v2kIHkbPplTJuTodp7IGbJH4NnN2Q8s+M2l4
1TRe/Ls72gZHsIICDKgNQImDLJcwvcg/VIxXvDsmiHVGAzIZKADX/F1KfuVrym/flnK2hSo3ng8G
EoViekvRpjprJLs7mqTf5KUKokfgMHm8V9WVWfx+KmBq5gSGi0ZDObCf51dDkfbcarSao5rVBWZ/
g+261aNh00UfmVW6cVe6XUIeO1NamU/Bfc/zqcKd4jqapxRl9XPDFrMBOu/t/piVsTeQdzs5kASw
IJZ7rzwytqu6KguTChqC+e51gK4CNfC5wQwP9anIiXysgc6EjlSUlA+QuMYznq/c8cuWUNAC+g24
E3FodkLqOi2ofFTJS6kCabelMVIW0hoAbmEK0YgDHQ+IiMypK2EKY4UMQzI58jGtrdtSbQNESddo
aa2s2m0pvS4H+l6sycovDe7UqHo+jUqcGKQDBuEYN8Rrkr0cf+D8j9r7v/RmoIQBvAr3LcYHIKFw
11IEil01YmzJhwyJT5U+m2rljdrKrfDNi/1pnZypSmbSAdxM56Mp27jplbRRjmWSvKqjjmYmn+nK
rZ7wa8AZusQMLo9LTKpi3yNHPuMWkUWe4whhYDFXYlkbdP2I07iZoO+GzsCtnTlermYuhSrLYIN+
vCvDSk4hjvVrxfz35UNGArgrzOoMYVPnPXXykOJ1JBWGOdnHtukg4HObF+k2r1E3Z0Ehhw75XQ6v
dHrIt5W2oyQNTPOnhDaHlVmYvcrZXYVMGtIXf4hv5jy+cBadMdfyKDOjYybVyYyQka56xJKYC2UN
N/ct1AENHTAjc2kZVxWaQs4HTOwxUzJTTUIm66527Uh3VYNrqfSi9GllbuevFkaF0jziCwAt0B4n
YgR6PE2YNXYk1JrMOMRx9aPviXKbjrm6MXKJvTiZCu4YGaJeTSZP+0ox75q0bw5p3l5ppqSuBFzf
ZtnABKM9GAki9EchpXY+dKPUiFUq+B5u3zX8sc/7ILW0zcqovx0hWIFY9lzXmqEl4qhT9PUoyZ9R
xz77bd1x/33Y0d/E618LqOSWnu1mgeU71B3uV4kbv99ff6zDrQOfhdYFEd5fqkqkauhcCQc7dbvp
0WJh0j20NgEa63dR1oGKYvC4phEkPG9mdDXaLIGiQest6l3i/pVVyOwCSEvCtIoDYwQzn5H7K/M6
e++z3STYmL/h5KRiVKiBJPPq/UBopXrUdwJSuPx36ZZP1kp+ZXkeT0Yk7BWJZLnK5ZaEXdD3AZU8
0+/82FM636L+GuRjbfqEM6kbEtqiOxiTBupG2gdJnJXoQuR4+HuFQKEI4AHK8GJbpxY5rIt77Auk
ePfpVfzgBPwAQAAPZL++6XfSIzgD1kAV33zNvGQagjaUbSCI/Efz/WTJSNFaZqpiXBQ3sQfGKD+x
MtzHrX1sSPqTqWtpsW/eXDAorFqWJchfxdgjcR67zIkPVH2vzR9myVf2x5IrQZw28w7hoIPF/3wz
NqTOUtUYSEgUHcU4E0ojGSJGr7flNYq2NVPCvreSTAWxEUyNWThKEMRwIhevjbUNsni88HRASwYy
fN/iT5PF6TCpEY6X/BkXytZM2oeGaTdkOGRZudfeerXaS5l0m1prLL4iiPKvzXliW4ihskir0f3k
kFC3vCnziO2XG7BU1dF7Jd1Uqmul+5hD3NfFs+ayV1nYMGDFBqEv3qJzy6ywjnFtEFPhOBayVezT
ajw6+uC4GdoZtK6lK3O8sJKA5s2UvnioAZMqGMuKFkUzgpWsIdzt4bV4lACi3XJbWxnVwrmbq/IQ
E7VA64fb6Hx35r2d4UOwlsqd0YWVHhAN6dqA/UsOlXnd5uwg0PGIWdBgIMRumQGO5xy0iCEi8p3k
PKXZLbWVlSzTt6h+NoL+ergRiAoAJn8+GFT96qSrMxqCgXui16StfUk5UmUL1Ut3KFtfk1aCYDEz
+9e4TkwKbiTVEhXvdJDwF78BwE8K90fu26+f6odieaarOq65a9bazMRc9N9GkThAwwH6s8SGKCWf
ECImjIaT5rHfxS37qQf9dtqbXpnuGffsFRjF8rx+2RN2Y0ONCvhp2OPdwXkps4dEBkuSp1cAZ2/X
MGBrxoRFzOtRaqlWgs00caBpitdfbHvW4FtSyJx9P9h4WqzJJn1/WvzZOV8jFJaRGzXtMooRxlEP
6MBjJbtD6pda72XaEKTRZ9xvauRqjH7ldlhdS+FCz8xMk4cRe1b5VXR0zxV7Jz1V8RjS9ppDXY1D
TtPmiefQ265ZYxqY51IIlHBgvoYtZKJ0tBXLDHz/4ahLeZCVfEKcVOXBZc+5FCHhwQbnacxa9KhS
np/LmpVjwWlOw/waPsJVrW1W7InqNklQS24/Xa1VhRb30IlBwasxQBHAjo/lNL1pRxMXwrguWkrG
l4/LIxOBKH+dxBNDwnVURdBwVBUYIs/j7zK0ruxP9gZqqD7I7hTm/spc7fB6rRbuNHj5UfGUp8sf
sLx9Tj5APJqyPtCxxfYpRjc+QnJXu+k38qb3q8d2a+39FXPzOfi2YU7MiYcT+MyJDzA3+FB8/ql+
3ut3ZaAl3rC9du59+mmsWFxbSeFglklrMPAP07CObrgOaHzYI9WgzBia5Fg8UroG/Fy65qFFOROw
QmkDda3zvSopvEAHCFa0L28HQIry39nPuthcnsflafwyIhz6SovpGBcNDaNKhWj2ZL4naq14ZBzW
hLCWAqYZOmL9ycJC/0YYT57SvIFMGw1bg6Ip4zBuor123TVPhnmI6a+q3o2P0N8D2bzsXR7k/3E4
vkwLo7QaFcQOEDMN7eEuyj4b80prvQZCzFXsjvJVo/p19ct87N5o5+nNc6wnbvQrA/F9Uz0Yzotu
byiATJc/anl5v75J8HiM9RX4gzEdMZUi36jSbsMguuWDrzOUpj64bG11CoSwBzliRgqrwGXWJJv6
DzVAxt3MeY8Nft+2qIkPBzPzyvIw/E6osu/t3aBsaArhVaCKiadOuGgfNG3fZWt4n+WT9TUT889P
XlwgJQQzy7w6MrtSD6Y3sD13naf4Xl5jlZidwnen8Y8lkW/NQN3PMIt5EoxaccexJn6j52tM9f+H
K/wyIzj9QncSu+wxIMd5Uq0gvea1m2ou8+0Xekg+L6+sqMv8l+cHh+2chwfGQGQCkpJOauOW44ph
gezcgq15W/DHWcJqVDeV85Ttaf3UN95V+WE3V2O3yaQ9KvTK6+XvWN5hX98h3q2mkw6drMOV5Oau
mDwDsPmtPt1k5ojTfsfMW0AA2rJxVcMfoNAxFM1cDgHB73XaPEjRrpPeTObqx5XPWkhtoVnkn+kR
3xWUT6WWATQRcp68SvYmb3ZjAhX2OzzWmqx40LvKg5rHoS53qfNLpa+Mu0Q5IuE/ajTIOx39HLty
3OSVnxlkn6k3MSv8qbautN7N7BFCmmtllWVXefLNwmXeo0s4zVHXCPWn4mcWpg/VDdsOQf+ovyQP
aSit1QEXb4ETe8Ldnc2KQZA6p2EVxdNmbCDXqVeQ3ENTz6oc6tJph/eHoo+DshW0D85Pe8Ygu6FY
OBy5Bsh3AbJDFu9lftQcv5R3bTIhcf6oTRuz9SabuxF7HCEcM7o68xoE+1brsnhl6y6GhaffJPji
En2pUtlWmG8I6zbTqy7hsyjxC2naaO2vNLPdkv9EDWNzeXMuLvSpYcEr95o66VWLM5PEV0UeauBl
1sidVUEJ4K4gG1QnIzTi+qV1DaHvy7aX3tunpgWvW/aVZtEJpktZgvgsmqrja1YqbvLDVte60Jb8
7omtP/N/4uHNsnZoi//CulBcXSbusHZklm7TUwuCy9V1qjQoNtGQqeMuG9U9q5rdVKiebCUryLLF
JxrA5qC4BkEBBPAEWzExx1KVMZomD3ArBtKb5ZXb0htu+M24EiUsb80TY4IrmCarrSvew5gM+Vyv
73zIsl+VQQRG1rTbSdOP0VzTRV7MJZyOUPAHkonidaPBZ6qcuWPpGe2uVr360bmDUEURExeZDLvz
0LZgSc8gS728M5e80al1MbQfmsxSG3i/qLKLbYyckO8MOu6tHuH9ZVOLV/WprflbTnZmUuZ1XoBr
JYyLK3PymHyjyDX4hG/szpWGa94TL67vio29FoosusGTdRXcoDJYw5SOMJxYu0H7XSGF4XiDC8KX
LbE+rMfL41y6BE+HKTi4VHKMusTLNyT5bS3nAQXICv2LEUemKJ4QDfuX7S2PbmaJQ6V+LgKfTysH
SY0UtyOc/N6Y9YLRDOGV/Za1vh1q9Woudj5xYlwHMNA/5oT9GmspOOJsDM9Be3kZxDfK0fIgP4Z4
AnrlyEKvvc0WHRoyiCgRgt8UufTz8dV13rE6smEwkRxX68nkTgaSCJdncakAoswMeP9rRrgeVJID
DUhwL9PsLtHQFb2xqjs0s+OAuvqsuvsJ1hyg4M3cLcbE1VTPMtfSQoue9eQbhHtiKB10L1B8Qw/N
8K12pSiu/FnkXtm81B/afemb6W2mPNrloZFylN7XcoxiO+6f+PZrEtArdj7XccKJlHUKLmcZRdZD
/MRz17CfuhRooW0FSZJ016bHtL+2H4qXtNw60oFkaAMcqcdVumUWGPHUe1K99vaRsnH7/1ojCKuf
f16Ozj8kX/B5TN5m6PrpbpN227XvU7rJobJgb6boQUqvW5nvZQjV0Im7drXGgLp4vv9ZpG9Uk1M0
6LxXTaTPtk7iM+i1PIRr4hyL9x5EWqA7jh05K62fjzRT1a6SY5WEzlVKUfFQx0AnH8y6ztuftO7c
rlT82g4M/royxbO3EI/3qWHhGEx9CtLXfiRhlD53yW/2eAtQ/EFu3Xj8kKjbvT9cNri05UFvA44e
lCNmGrXzgZbtmEBRvYHfMChatO5k9tTE6FCia3H3khs5NSQMjGRTK2t2hVrj0Lsl6T3Dfr48lKWN
cWpBOL0RrwyrbTCU1Cg9FZrdU3+dZnc9fa/yjcHXpIcXzQEVDcI2ZKygNXA+c0whumTMK9UqlVeV
uR+lmcuaEQRBBvVAiKr4Gq03l8co9mr/8RBzHzwMg9UG1apzq1SRrBIamrDqt7+kEOyxRuTfM+Ly
XeWnH1rgqdzb/VsUuGhWbIZKh3KSpwpmO+Tm3fou/qkd5c30U36R/kt4ezJCkQFJISzvzR7FMZpF
nsmvNMtv4wfTWQkTFqNNaBYiUzyDTfDoO59JIF90PmpzujrtZLxApMEnKime0P19rZp5/VCP6eiy
qnKuQVPT3uupQfeXV3PeIuJhP/2E+XCeRGROY2sS6ygNLcXX69ZNuj3PRze3ryR9JbheOn5AMP6B
vaCjTcxIdnILFqQK6aDYruwDK2vDRepL8i8PaDFBY+G1gK2Jbmf0Rp2PyGp4gYscbxNrDHl86Ktn
nDtt+l195oBsgratS13yMRkb+h7Jfu/sojIAD9T75c9YGuzpVwiHpBiVTmoavPfiWDa3ZlEClSpD
ZOSylcWAGjhUQLVm2kB0yZ8PdupMHjUUwXuWBGDjhviLGoBDUCru0UiFe9ur7Bv5mrcfw2p27885
F7fOqW1h67TT0Fu1gzDQHO6gxHGIWunQFWzPhidVPnB5rkpSb2he1fIX4Zk3KpuUX48S6sx73ryP
hs/pzlD2TbHB/vfj6E0q6T5V6E4nDGIb0p4OaUD49j/NGR4DQO8C8y3OmWmiMaodES33DPxB74V8
M03GTnJ1UFxOz0m6J8iH1uXGWrkc5rX4Pl9o0tbRoqoAWXe+Vu3kQFodMVLYJDogNpkDMgstqbaj
BKnoy2Nc3H2gXfxfU/MVf3KqzayfMt5PKNeggyBI2nLaob/k8bKReQtfGo/wDOB2BMxmK+PZWiq7
9JDUo2fGqZvEURjFb1FvB1a8BoNajIpAK/7PyOaRn4yMVxGASwyLZyvxPoYqgJFTz9LwXO2IH2uF
nwAdaU7XQ+PKdPQvj3hpBUFlNOOUgIcGqdC5cXTT5bwHG1+og6YsUAsj30hpIvkpNfP/4JdnqlcZ
ERFIOUW9SglyX2ild+ZUFXNb1N8J98FVFcjcDOJ8JQJbHBcYIGeeDcijiC4TGdbKHGmShlqUQH0r
AcSW9A3xu3xaezyumRL8op6PALQwloZVm5nbFM/hIE1jspGZvZbMWXRQM/3o38MyhaeM3KVSpFIz
C+WyzrSgtes2c2OnsbpNTfhU3UST0rPxIBnIZXlyr0F+rid9BBahSTGCFKVCEpSmSrSdRqNU2bPJ
irur1lEH1VcJxb9jLdcqr+stiT1YcUHq34qcVMgjmuqwHSODFq6R1+Z4ZfcqKK9jc2iqXS2X0J/h
XG5aFwQZhe3hGKFpa+1yWPACs1DHDF1CVgBE4ufb1RlZRipVSxExVcH75Fb+Z+MR9xe61V0KHoDL
h2Pp4kVUiCcZwOeAa4tiF9WUoinRbrOwtj8Usz5YuJMiPUqAqJBDqfhsSpA1SUg9Z9N1N+Y3PQn0
9DHvo02vfQ5SGBkfUOD4uPxVCyGyhlQM2uqAdAXjmeB0c6fP2qGMWagntatKspvL+cbMwHtWbkCo
4Jb962WDSx4KFv/0SyjIkYoCzQgcy2aUCAvbTau4OYRQPfdTe5ueuhDa5f/BGHhvZ+U/MFsC0HW+
xLRjVgEaJ1Dx7HnItl3l8ufs4LE7eqhWwEALJxcYji9T82478bxFAlsqn8eV4XpObOszKZM3Q2Fr
rm9xI51amr/kxJLRRxHEyGBpPPTpDk3TqERE4xOEKkD8tSukmzyA5LuOrky0GD/b8gu6mtHbTMun
ldld2jzwhg6YeGeWV/HGZjb09EpWsXCobwY1SAcvk4fAAenUk/qjPlZVkD/E+azRzuTRzcgxV91k
2BrF8fKHLATpM3zmn+8Q7p3aqiZaSQULGWtdEJsoFdQzZ2hJvEYJteQyTi0J+8ksc7NHVy8L8w15
KNaK8H+6sISQ4Wwgwh6yYjKOeYQJJaNnFT6ttzR9pKCWuso/q/cicfnnBEiCJ7+Mu/zJvu2x8Gsx
81LldO44QGch6PNmZcPz7dVmegL1mhbbK7qv96Z9W3be4MuN63Ru/VpzT+l/tc+Qbcxrt9EgWHZf
cVfZWjUem/kqZn3xWAHQB8nImVHHEdaW5RPP1Apf0x0GCKxP0SuXrpiNQtRY7lrpCpiAxHjVzbuh
azeMNyBvJQcj+ZdkTfPrWsMOA2E3QJQgLhT8ZDulg6RonIXPiv4GRSTXtiGmw4PMAD2sr/JdpIS6
9Jrqb722dlEtrgjU3xFVQVBlbsY8X5Ghiqratgfs7yNaPoO9vp/eqy3Zsr31wIMnUMF58rvjy2BA
a666Fb+2tOW/jH9LeMoJr/NSn1gIdmAgFZorJq9C6+dFFPf9/BYFGy8wzBAFOx+gkY0N6K9lbLnp
YJZepm8aFDugdeoZz/WTA1FpK6jXFK7+ZEQuWRXSQwaaFEE6PI/M534f5D4Bg96mvdO9aHQHt/PT
e+mgBa/79s64Hh63+ZHfDrfJzvhd+KgAH8n7ZTf2J59x6YOEp3mC5v7GLvBBhqsemrdy8554jUc/
bip0HHC/C4zQ2UEs7bPaPRRXDr6xvpKOvxrfCuKt82T7wArs2118k7mviOe2Cv6/ybW23SN1M+/y
x4pEgH9OxOmaCZuyLao2Vjk+FgSY6DNjD8T0srD1JF99CZSjEXS76FZ+6fatt7ts+vu1AyQzgv8Z
mY2ip5jjVpvKoro+1mEmQeADRJNOskHJuIN7QpYtQtL3sr15JOfLgpYn7E4giueWXbG8Umppzqu6
bEP7CQPl+1+AaNbPzF/Lvy7ku2Y60VnXBkSvEHIXnIzR6zZDhxwMkX0CgEF3dNTrvtddayh9Kd1X
HdqEV7Dh89ESB2eBmGvOVoKKWhZutMbhcVUURRvq1LhSKDp2neSj5tqGq+Xvy/P43ZNAz02GAJUC
a+jqErZ3NDCd2IBWhXEjX4NWAi+pNUnJ75HAuQlhU9q0z0tzrNrQ6odN1pSo8e2qyie2AozMyp2w
MhyxHygfU7MzCGwNrX6Ms3SjRWso6DUTwoaQS5MWSjcPZ4SYYGy4NH65vCbfzxIWH091sOXiz2/S
LEkTFRU3MqxJOULBBM1ZTWL7Eyl8IysCWvW/HbleIXVesylc6cDb6HIUsTZkEfU0s9qPduzm7B7+
xO04sDb67vIgl6YRZAkgMpgFrkHAc369UI1auZ5jGo1pNIPRomCEMuUfl40s5BrnqfyyIlwnfVzr
WaVge1du8wRaMD+9fok6dzp4BvGHlYbw5Tn8Mjb//OQNQNq8mAwnb8PRG0eXvDk/2xG0dc+Xx/Q9
+DofknCcmFODPT+ClWGTPCbPazfw0mn9mjFwaJwPQumxCnEL32M0eiBNoeFwBHghOjU6feW6WnJz
p6aEk9SnJQBn0+zDm18lSHjATvsk/VtaVNyJ83xZwD1CDgVuTnCmil4lDSGwMg2Sz8otUbRNrdH3
trPdyyuzPJ4vS/OWP1l/x0noUKhtGxa5k7uRCtliJb8C7uhZqoqVCHBxF6DJHMEvoN/o/j23ZbTt
kFJjxF6rYj9PgMZT3icEZZdHtHx+EFmDEx0Uhd90AHpg6EtlgpmkvokbgLLVOpCcfF/aYNhOAtWK
b8Fl7RWx9gNEy8EQD6+Xv2BxnHN4jWZrUNiIiowkZiDpyOU2zNLXwsEws+s4WYMXrxkRDq7ZQVed
JQpG6UibpE+uMqm/ZxJZ8bELT0loNSGeBg/BzC6rCN4oih2ps/QIG4R9RsgsyTYYQTMPjI+shsBq
ytxs+lR7cDVrkBUbAspZ0BWoRxT0zkgLT8UTtCKP5ZTsLs/yQuB4/mXCDACtUpGutnDl4BHpS7Uf
HWsA3X9HU8BurV2vABXsW0/WrcE35ocd2lHjGnq49q757nzwGaip442rggdfbGjoWj23o4GjuS91
vES9H1TlKmOHkbmGuVp0m6+08yhrzlTjNQ1Q9FzQFMYsSZIxNnrZzWjkibgj29fpW+EExs+4esMb
1wXSU2KfYBNaObvfrz7AkMCpA8oXxF2OSDJslwNIQiy0MCbWT8O8qtP3y6u5ELPCwMxPoKOchzbl
eeQnjqju9KnIdMrDtum56TplKis3PEWl/5p1tkO2+Lfzrkh2p/k6sydI0aeVtVMl4LT8y9/y/Wih
gR61vvlNgO5QsQIup1Oc2lEyhEhSK8QHC4e8o6Mplz50/Nb4Jr47YBhToVcyPwpm1pnzcXcSU2Jw
WQ6hlGV7nY2NVyrwGQMd8HbM10LnxaFpUAMCh4mGWqZ4moep6OymHELAXOQDmODN2wGEt3vVkulK
ZLFoCug1G14DIkcigD8ippzmOsfARlBXoTc126lGoYGSGs2GlxdscQ5n2Rc8dubHx/wpp3vHJrxK
InUIaUEaN1Z3SQre0XEcgs4Yp+CysQUY6cwrhSwloCBzN4Qwh6i894imyzGUB8m5d2Kz4W5hxGC2
AqGQM3mxNZbpPc5x5qVxXG8s1lr1gVRW9l52HG8+q4iyAYLDCn9se5ax58sf+P2o4vtmBla0Ac9q
bUKIUncdOKrREhhGAA9fMUvP584udWUavs/5H40nGZvXnulwhMvcmmJLqjRpDCs0dF2hC388mJKU
7NuiIY+y3lcriL2FUWF1wYkDDA7aqIVX0uUZ+r41Z+7Mr98lzBASRGpkxvoYmg/ae7o3Xy7/+oXS
xPnvF3wZKF1iSMvh96vQFPiZXiXh3mlcNIGVTyyb/16x9/0KOrcnrIXBqNaBp3YEbhNSJVdZs1Ve
qPlzqLcDsKK2fhykQGldeV/SxEORzu2Hhzr5qPS1Hv4F5P/5lwjebCpNIy4HDd21caB1V+abWd6o
SMdVb3RT5Z6cG6B9dbq7t5UZmCP883vx3K7gARxVlybUbsawc36UlV+nu2basGiDWvVL/CvbXja3
tPfRuTjjV5U5ASE8ZzQOWRrW5FNIUhXV94KMwFZHdw6pIperxRoF8eJ+0nDpIvqaOb5FigvStDPF
fzGFnab6JvlMwa3/GO1fJ2XXcRus48TeXB7h0mkzwSMDqnNAKPAIOfeoo6M0ROvlCc8Cs9lQmZab
0WrXElXzbxFX7dSKMI9V5iTR0PMptOvCq5VoW5Tb7gY9/250ZTt0JZRdOiXQ8AElJ57uuN+FU5m1
WU4hgTaFjh2zWxnvBDdrrWqvSI22bfQi5JQW+/8wjyc2hZPJlbrv4aRhU+YUIKFy2LKqsHf/xQpK
8EiIAcn6rUcNsXZrtQTVX1Vvb6Az/qMHVmnFyNKmn8kFnVmy0ETAe74lhhTS852MErPaDvFNrFgb
NdKOmWXn/kgMfWXillw0PDTwVnjBGeivPbeG9KVURCWTwwlXnNvbXfsL05zfGnlXrdxkC6EnCM2Q
SZzpDMGgaAsbI+b6pDeRPYWAPWr7YcghEZI2hQf9h9HLUzl+5i3qjlYPHZqqhkCz1TvmSrS0OLuo
nWuIXvCXGC3NjSmK1SN3MSFveqApRO6J1o1+isyJl0z2x3/YMTZQuHOUAGvCYk6pygYrAq2axYdm
MzFFdu26lLx/bwV9BBZQCjOvqSiyajBJrYw+kcPC6h/yNK3czumO/z8bog9xOskiGfZ+yiTFJbyN
Pe6s1TIXSuXAsCHKMeARkeEW+XWt1MptjQ2wggz+Ad22zZVlj84+Gsb22MlIzKV2A62sGNT+mV4D
XxqPpqtE8RhUAHoHBpGcTd/0kIqoxsnvJJM8xqWeeUk2kpVOrqWjAw4Y1DTQjjjLLZ8fHZTSq9xh
qgz8ZxT5Ka6nkLcgfOpoloaXJ3/ZFKQPAWgC0anImytRNY+b1JHDRupGT80S/lQ0tu4aI5Agl00t
3UioWoKccBZVhvzG+agGwyAkazTsJbmLbydKp0BXW/m/7KYTK4IraGsGcRF4bFBQd/om6cpib2ad
vhI/LE4b5KHB+YsnNTJF52Ox1WzgqRkrIZgtwMDJgR0sJ5XeIiVlrhzBhWYb7NwvWyLBdqkDhEMl
Ww4ZMgqoANl1zq8ViF30u1ib5O6aj0SD4Hgz8drXnIqNO404cuNCnr5ByT4zOqTIMt10ZWI0sdvW
BlqfC52iUeHyCi/PigXqVdlC1k58m0JjoZNaJZLRIJeWB6W1jB+j3DcPUVc4KyWXeYLFwANapADy
4f0ChLRwRACJs8rWSRWgG9WnYTLe60o9JkYYK2gAQfQ8Y0valZBqaXggm5rvGMjAQYjqfNHrRJ+q
oYHNvi4T0MtD6qqUkmQD8ES8Ymop0gEZOPTVsPags9TOTY0IB7hSlEqYULDZX7WmP0QBtGfrfiUm
WDqUp4bmn588vKMoSlVqF/NGzu9ZQrwsZiuJp4WLEdcTgBvId4FOViQ37vX5qT3viriJD3nbbCnY
PVyjZwC2PF3egEtxNiq0s3Q7zoKF3XE+nJHXiTNwDEcG17mnxtw320TfkKEebm29lryWFP11W+uo
7Bv2jdnZ4wuTtHJlVhc6P5AuQQ0AsSr2iiImkMsMvdOQ6VUAkzDduMhuBh29+epzbUMEQVW86qC3
IPiJVb8v8cIfzdsm64Iu43esKPZSHg8rR3PhvJx9kH0+MWVdOFKvzucl8UydbNSsuIowC93Yuykk
P6vxWl8DAS/sLdgEIZwFd4A3lnBe7KGEsBhpYDNmvk7v5XytV3x5VF8WhGMy4MnltDUs6HUSbTJU
9Jwh7HryVPMayQzyUA7RdeX0K++QpQTS2ciEbTYhrVtmdauEY/5hpi/SLUQe3GIaH6msbwtK3KL1
y5F4jlYF6Ki9TQuXOCsErAtVEkwudKtVYJ6B0RJJ0vMpR0wtwUcAlaUBp1JKvZdahpf3CsCaOUPy
MTpQs91EymC6OdWutWFNaHjeNoIbPvsGYVtZDW4UZ8Q9WPdp9yZLMl5+Oefdy8ARKU0g+77uU676
E8vXhLMX3crJ8IUr2OztXCHz8C10I0j2L0Svnm69T9laMnnZqXxZEi/gqq5oDMgyfGSYQUYeOu+3
SF7T5+qxv9Pf13hTFm4ZTClYsVB+0hAsCaemjghJOK2V0GyvdS2Umo0+rmTiFm6XMxPCseFczbKx
r+CdzF8YEVgGVfYW9zaus/1lh7y8SF+DEQ5Ky3qjN00cFDZ5QAjtDJu5hVncZcNKQLYU35+NSQgI
EHOOEF6CK+iQn63Sfc02ZqN7mv6pok4pJb2vKJ5EtXsI0W4Ge1tyLB7xa33cjNx80Zn2aRD54/Lw
F/3TyVrO03Nyuyp4mynMwETbymtCfDkqXR0K9uRnI93lyp2WhJftLT2EUXdGitUELzN6DgWDeUcJ
RY4CcQN3a+xVDSwJb+YHU93/Ie26dizHleQPXQHy5pWSjitVl+uyL0KbahnKU/7rN1SzO63D0h6i
+44DBg2cFMlkksyMjLCBVKrumQgGux2FVhYXX1sNMS9neRqXeWdx6Fc1FJNmZ19BEHWK9rr0raTB
0Kn7qpRLwvonoxWE4s0zZmWeC0BdXk8QNu0WyKUDwVVbSQmL6tQXzOvmpoT0BbIZoM8Eo+T5KK1y
BGFeATOm7aqPRx27fwZFV6ASZGtAruGKnjGbW3RlkHNniBElqJRh4+jQD5myhnS26kvKa17FXju/
XB6eaHSc10RdWyWzgzWsyuqNdVnh2qmikDzLqHvZ0uaGWA2L85bBmqxhGmFpNlo/N+6o7TfagZmB
M7lVNbtIRgksbkaglUXOQZx8yNPBgkWrL/Z2eJj6F5ajaa7fXR4ZvxEAmENv4UoyiBuaNte6muYh
dJC6FzRwukoDyI+lVFcq0kGLToqaME93SlIk9za7j6ew8S5/wjKU1WH86Qv4oUZ10qLPuQzw8IV0
H6VGTKiJsoWVX0E73Jul/WWDnN/8r0GAFJGmAG0lj0bW5RZIshBD1jOksUM3zg+hLVIR4RbwwwjY
mIC3BOc1ANfcYTXORWGPfVoGo/FTG6/CMgItFokMwVj4U/4fO8tA0F2MLCyP2JH7KAbxCbSznCjz
bPXFcTOldBWDKK6j7tXvffnQxongWs4/FD6swh7QzkCVo3mCu8XIk141KHyUQfQkSac0ABVu+lU2
dznw89p+UkZS/wyTXV3v68kddY8JqZ4Wv+S9RjeAw0RWZsmLcfcNedarUJMs6D2ebmrikOVfbeeQ
l5LsVOBDTtW35KV+vuw5W66qWwARAeONlzR/TmndqA2KBbm2DBfGNrtJQGeWVaWbJ3tVu64iUYfb
lj3cQiAdjRY3OBPnRPnAjF6KtCqwx/axbB71MrkuspcC73hLgrQPa+8uD3Bra+BYgiYdUsHI6nOz
qlRGVTplXAdqY/dfBnXqjtlgnbJmUg6XLX2ITPALiGT+IiGLjAjwm+dnkwJtJrOxkjpY1i06tMfo
EB2a4wCd8oiRcA/c1NE+RVftkR7w7D008XWUBbIH3rYgFrWu8zeQD4defw0300oz08LO0jrQytdS
St3QfknD6zS09syUdlVtnCC/AgXAx8uzsLmR1na5E5rp9hyCFqMOxnHc6bnX57YLCpxwfMQaK9S1
a8lzopco2yn3Pfpvy5sGQmudaDtt7CY0QKG8/aF/pvCyGL2ZhkU14DOoM3ipdZ02I1HGjmhG5Oql
IE/8kX7nll5B9R4wEChMa9DJOF96J7JaXTKrOriylp37BEJkD4jWXXkw8P9v3xWyoE8jP9798zd1
34GrdNEX5Yckcg1X9hR39CeIG8tEExREtk5EDSlSSMABhrMcwedfR6ceYJgRc6F3M4HkKoRgktfZ
GG+ZNR/lVEJLwjXQQMeBTv5kZIe2tgQTtLEaGrJnCwM42pg+1WSonhW5PeQs6AaI8ED8kTTTMVZu
UryOL/vfRoDBPkd8QTcCQCJ8w3Oix/I8oOkoGOwvLdgptOyaya1bzKdmBHngnz2rlk0GayiF4pwy
kFLjNllqDWoFYTkWsIyo+xnPa5KL9CY+72T4MPjubQhXWnAxi7sVGqyMKcN9M8iiNzXrPXqw0X+b
dV6mWiSpvb6qvoQiumbuggipBBgF5hMAUwN5ZIM7DxOJFo7RDnGAOiX1514tAgmNv77VN/S6yNXS
ZejTdTuNQd1mTgSpyk/+Agb+RZpcWVByS5L33GPjLDTncpzjYMqgdjWg0udSPQ99B6pXp2iA1C6d
ulxwbVsi09kmRsvtori8VGXRVPXRC7R6QaVIk9lZocVBqcpuHSqvIwMv6x+652IDcPoFNQYn5c/b
UGfdqFqwEcd+YfjolLGcXbjTs7dIlPvcmMMzU8ufr4ajUdue7cqMA7jKQ6LVxJxujf5eqvVbpbi/
PCyRLW69SrXLO83Q46DoSVQ9qC/Rz7CHlKtg9ra2wiK+AiTW0goJ3bzzMfWdPNlGocAv0uemMyGB
/MWq99lVRL3sKm/nw1i9Xx4Zj8NZNsKZSe48Q0OVpOXG4hXVeA9A1VWG4yoZDc+cWteOoF+dtBDS
G+/kMSJgwJ/195zS/eWv2Jzf1bi586VnbWMZEsZdWl7JdvSQX1sSWuEuW1l+5dMGWDJdYPpA+xGf
tO9ZOleTCo9hMXqDkSlKrLuZzqJFVAVmuMFMtC0KlIjhmGwPiM8+mUviaNJeSe4S7xr9LkV538xE
2Hr+6QGzrORqeFwcLdV8kJwQdmP1PbZnfx51d0gAvm4F0evzgfthyYIcKIBNKLFyI3Rm9FAUc5IE
1NYjP6l04IuVEWnouXxQUiVxc1q8ohjzo2zRmA7ajMqd4uKrBiS64OzfGjNgEEj86zidUCY93zC0
icdiqjFmqlYnI/Ftu0c3+EwkgZ2t2AmVLDRboNqDaxc3t51TJyYr7TgwaMX2Xak+W4NeCwL0p7Md
07o2wkW0NC+VVJsMDKah7+bglj8qnbqRgu7rBDSDVZe6lzfE5uyB+Gmp50LBkr/Rd4xqyahiVI58
S6dXx6rAn+i26sNlM5+fvBiYquJ2BjIT3JJk7rC1jci0UzTpB2UPMam90ppumoKPCM2FQNKAptuV
bkFkINiIW9OpAlHsAFiMZz3vpZGeFIXRjPBS+RCPu6R0re9N6CJBOJQicv8t/1jb4vxj6OKQJjls
oZjqDjn+rQTBS2SBc44oHNVpnGABVIvgKm5I1v1ZivPjJACq3NJ04MzRf83hJmxc9tSMzUmAjlZP
lKDfir3rH1+C5uq0zvopBQoGLiDXjTuabwbo+Ar2JnC0ZbvzEX5thTs/bcWIC7NfhoCi0HPi94cf
9i7zTXK4bEg0mmWxVqOR1caQZAmLEUeP4E/f13JNbE1U9Npe8t8LwoXZLHSyYtKnJJipQZLuLtf/
yxXnvDbUzdJOS0wXurncIr5jSibYg6IhcF6rNS2wlBOG0IHTe4J8YpsIABpbMUzFVR5HAM50XKvP
l0JSlBjQWixFDZ2nGpScRWr7DnurK//ymm+GkyV7Ji9kU8CqnRvqjZ5BPbnAFrf1o5EmT452w7R7
nE143S8NKJPAyTaPWXVlcfmilZfNql4bVQSL8a2ErIqekeohu5o8wyKKC8rbvhScB5tuvTLIzeUg
o1HVRMoqUKzHiOZ+DZFBU2SE55b4iDPIIQAkh4bsBQx2PizaFKypmZwE6p0J5NuVnBH9MfLNfefT
q/zNuNN3GRm+pt+sUxqRY53uTIHP8FCnfz5B1cHBv+Qz0K10/gmslvJRZWYSZNNuuJt/5J5ZXznh
aa7ujEwPJu2JIYt1I/2I4opYf6j09sk6NwEszqJhAnoskNk3DajspJVdub62h/d8+puDCWlzvDXR
XegAEn4+UicuY6MI9WWLmw5ZVFA8MJ+IStdb2xy3L+RYZUhwAyVwbsUIF7onKLUGgHwcHCc9TWgR
vrz9tvY5MK9o/QIKa8nSn5sAnqcDDMZGaAdvol7uohdzehpHQTp18XD+ADFAEbWIwhugeuAOkMHW
ErWNQlhBS3pBcL3ctXrntgCAgxRhnnpXi0W8FpuvvrVRbmhUwzbXTRjNpzfUbYZQJs3eeDaVdzOa
dmYXH8P+6fJsbo0Tsq8gqEWdEVl57jhuwZ1mhqmTBLh1SUjmRv4c2Ld1vvurwYEOE+lpXPyWPPX5
ulEjtMuSxWlgjSOeQnsU/awpISby8VJ8F48aSROodInyo3yd/mOTmbj7IVP2IX/CheuSsdqElGkS
aDh1Ep1BWDcHPbgB+rfIraMv07Ok3IDm5qSGd9C+Vb9DdKfeNe+p+dXSDIHz8h2o/3zNR/0KNKgm
lOrPZ0GynYyhBywJJn980J+KO/v7vOvuo7vh3jyiinbAxKB7v79rwLf/HQWKy8utLuvJ+zUg4yg7
/WOfO0oSG9VySYP9rCThteEZP8ZbQI/JcNcC9/em7Ocrx5f8fCB9+CVywf50zA7m4+Wv2HS61Udw
x4vKwMMs1/BzdXisTTQaaTZpZrfJD6q1i1FDyEBWednk1qG9kBghNIFqDo+A83mvopSCPh4y8tms
nUxooVvddV94dezsotv8+2VjyyJ+nuTfxrjrlJMMThxRGJtOySF96FRsLVEY3HxLmYADAxe2TCV/
DUmUrpNKKCQG/QJuzMFXZLa/ohD60Lp2qmh9u1xLNYdeR+FrAhTu5SFubysUEIEXRRUa/zmf0LKK
mpBBpSyYXMRHelemXvGQvswtGfbDbRPtkhvZdV7LB+lVeh0cT2B+eYN8mmJw8QDkCXIqJKXPzVtq
p8wRutgC8248JtQLnygl9Ut4G5K6ePkpsLa5a7B3l+IC6H/4/siYVVQaQQwQNO14kIe74dr+kXRE
LW0iDY9t4xreo6hJfHOTwFEhG4G6JYgBuBEi7VwV4PANum/WoXukLkBMiYsmAsFUbu6MlR3utYfO
p6Lq0yENDOPJmVGts73CCXT9m3Tsm1EQfzaPuOUN/n+jWmZ6dZU1VThtUsBa6/1CWupr6HXB/AUF
S2EKdfGATx5iLRhUeMfiJeeW8rl1Qiph/kqoAIzxrkaPgVvHh8T2zWP/NGr7jJLyiVnXKsqkoSgB
vnVNAZL6X/NcoC+gXBdWFAPdjd81sKRFghiz7R6/f58L5NRywtlI8PvqtT4RZxH4KK4t6ytePOio
JLXA3P+zcL/tcTE7HW00tQMWERRMe09Ta19U+bG1b8PSBLIZXS1fIg1kXKLHlmAV+ZJer4yyauYw
q+1ocDL9yxt7+zj8vUo87VVZJGnIasxiv5v88Fu709Fuc2RP0ovj2fvoFGckk8n0I3y13nSFyNfT
DrR7ar2//B2iUXK7Qu37au4ZPiNCn6YsvfX9TVOLciLL7fHThsC1GSUnBdlLfiqlNEbIXLbe7EWn
V+swucZV+5y44VVzlzzUfioY1GZgWdnjAousl7INVsk0oOU+1+/mhS2N3WvDtTHdlOh0vzyF2+fh
yhw3h4bU9KivwRxg7yTtwQqn7+fKqwOLukZ12wgx2csT4NJ8Ln++CmVV5wB8HWE+Bzf3pztcJE4s
+IlmfjL67PiHyPN/Lo6r4S2ru7JWamaPM+LDWhWorg6JpP6X4f66PIubUWtlZXHUlRWts6LJbsY0
yA/27eTpV0L4psjC8ucrCyBDKYpYg4Xu23iFu/j1eJX7lZ8CfER30IvxQM58D2Hgy+P60IW4tFhc
OAYcHM/iGN6h75UeHfY66H+ZB6gacAn05PisQn/05MXes7SXD9pr7Nb78iBfIRVxMDx0F7vT7g+h
pJ+WlAvh81CbRWZjSUM9hx3DAugy70RAga1tjzsLUBEf9yS+wM2qGMinWIL2Ougm4rBChkGw0Tcn
F6gqR0UJYVGK4QaCFA/qE4mDp92uh3j0Xj8Np3rf/8z2WTA+RFdF4CCTw9zmwIJq3/4qX9g+/wqa
SL87dl71JfpR7YWpnWW/8yu+/ijuwNJCNYmyER8l3TQ71a885qJB1gcvslu5+u6yf21WT1fWeAKY
SU0qluEljYNEdxNQedfkR0FytwB5AVrlBHc2bSv2rM1xsXVWUb40cwyuA3focBhffiq7GA4d3wzf
tBvZh+rSc+PnJ2OvHMKbCsdWeo3rjkrQwrdvH20yHqR9DtjO5Wn4oJ65MOl8IQldtZ0WyvguT76W
bqQj8PBHrXNBYdFAcPtrAjGC6Uk7FN/w6DuZV8DHWHexD9XAd7MiDM/Qr9EPzZVv5SAl4ZdY4Kh8
G83HjltPGxey2ZwbUkmxShrQSk/18o/lvs5EcU/vQtJ1gQPyND12VGW1nsKYfHJIQrT97gWajyT1
v4neglvXh/WwuKhtGBFgGMv+y/T3LrvVql+5KFX5Ge6GxN3aBhe3O0lOdVAcwcERNeMbifQEnPG7
aRd5Iwjrkb3ZP/267E2bb8y1TS5oQ7lXMhwGm5E97aqucpMCULMw27fRdKjC+SR17JAM7d1Iuxvb
ib/0YKyvMjB7zdNeU2o/UuzHubuRRNUM4WxwEW+cutRhE77MeaAAwE2+duggCpdB1l5ye1/yppfi
VAl2/eYdfD0fXEjrhqGOhxnrLO+T+/kASMad7uW72msFd8Wtx8XKEF9NB8NHaModhjf4RjBf6cTZ
p/5A4rvLC7zptyBFQj19oSzky8GMMnmS8ogGNGm8RoFCXemmokadj9PnU0z6beVjVlc3Dh0yPEYp
xTRQmmOS/lLG+GDZBwevpnHqb8ekIrHpQBirctOic3ttOMSKm4eT2wLils3510GySNG1ey0sd+Bx
RJFPP9Ba8qO08VtLu1loSsM6e3AouFyYiGti2Vjc5wN5h55v5NNRceLzAJUyANWbt3Ggo12hahui
Q/xTjR6LQbAaW+4FuTLkdJAdBLaeLxHk7QjxFGoBCtfWh9LOblizS6jvyHuVPoJDjfURGvZF+YcN
J8DVwYI8JvinALjnnJqh1wQvPJYEEcBvTQ8+ZRO351IkUiYww+erpkinrMtbJD7bE9rdvEmJ3VbO
BFt0ywogjAstHVhBAJk8v91iIaHPqCPxxuA/fie/C0u1G+4AhORvC8sXrLy5lpyy1RkKqdlcXA2l
ccrtcdc009PcybvL23MJYpzn2diXEDdAqRPoxOVTVqbCZq7nSUVVWM182ieePSman43gokj90WTZ
vo9tAaJoieifTRqaCgIQIBMtLumVDH2Kxyvmbxh96H6Thg6QaDVJ5hQH4B3cywPcXC1IkPyfNe4W
pVhstJQSWAR98FrzGw2/h6IbkWhA3KsUWE6bdZKaBK01j/sQZB+elINr1sjH986I0dWp66Ik/6ZN
dHIuvQ5ogTc4J1TihklShlKfAnL++HrXWft6hmy74E21cUigLvbbDOeJrNIrNSpRO60b9b4YQEsQ
ha7USodxVvy6kpIF2yONIr3gzQ2gI4HhqB+N99yiZSr0Zg1mAAyRDj9GY947auwNNCtdijaWyw6y
uQOQ4QZaCdEXAgznOwCcLepQtxhiohxrVwNaVnNBa1/vwmr/31niRiXp5qSxAnUZtFAp0WMTEVUL
Un9qrwqBpU3vWI2J80i0JbRlp6B+ujRrFT5LTnbhhvRxCP8mFq4McZdtELc1uk0XQ6m8T8sThCz8
vBagobawETbUg/5dIs7Zh7p3JDpjiWK920O+fld+i/u9aQeK9pbl+8JCOc2MScQmlzWCqVx++1O0
MkHOAYbTD3JHzj30VDKNGkUIbX6fo7tR1GMi+n3OKSwtZG2PdsIgSn4Z8pvwLNn6fXAZgIrWgvCF
ai6usgrwvc0sZ2pznFYVqGBjbT6NqiPqU9zar2sj3FW5NfKsNKr0Yw8B70XRAZTqt3b36/IG2orl
aAlcwIVIQHwqh+lTOySmQpOgca4pfW9UkfLo1r5BAhHkVKiXm4bOjWMybAaJY0wWcldmM+3lSCKI
DkTJTxJ0ci6PZuulitvQb2vcrSimVhfaFAicNB4GClooEDxMcYQ2mqx1oHev9n4u0/ZrmbK72YIy
Dvb18KXrCgPksznzhmJ4tOmcCQLipsf8/iyemcCem9KKhwX7lESSO+iyvqONLNKx3VxLJKxA3QJA
F5JK537ZsHpqe7MGYFMbXYRC8WJunV1oz/vXArez+q4Y27aDBWCWH0oIKEhjSBJ1ICZEVnWdVKp+
av9QIWLJPoArTkPVX/ugMOSMKm2sLKV5nFwmeGF6esVYddt1squ0S69QHB0uO9HGNJ7Z4yK9Zedj
XdewBz8i0NJBO9L1VP/FeXxmhQvzcZzhgaLASuVc6+N11v3KkuvOFLxIN8eCKIuWSlBMAi527hIg
r9CoDPbRAMzZhwxau2gg+0MGy3/WB7xkhqWC5g79qWc2Ls/9VkLQAVXXvz/GTX4H4JtJdZxLLO3S
XRElRybF0S1rS39KE9DO0aLclVb5i/aUBqlZA3emRc9To81HNnaiVu0PYAl3VuF7rEVnw1qo3s4H
9x8zMhI9z3AaR052VZj1SY6+VTR8ThK6c2KTmBUS8BpaN2eSQu0LGRdiZ7uSqnuL0qtMH17l1Px+
eZI2Qire5YtONfDuoKLkFlWLnDbPNMyRJHnJ7BtXdf8VmatYlIoT2eGCaRrWFdgYcbmKq/IETa+D
PPekjo2jUipXTVruLw9r48RbD4t/scuZmRtDB8QRdH4Bs+tDLwxPNRM8XkRWuAVlFvTvphgLmhM5
vH2h1lOoCQLItgkdiolojFvwrmcb4j9KarTh2GDeVDAMDeNp8DLtRevv/ma6fltZVm91C6ljK6Z9
BiuJRUaoYAYO9YVRauPgwprgTbnwY+Etyxthup52M9BntW13JB0Ny53oKIJ3LQ77aZOtrHAODZyM
XeiqtFxCTpY9uDpoYsP5lskpMSCI24p4G7cd+/eoOMfWLJYiH5CgKG+0V6lZPdLsrcpuZZMBxS3i
FL44OHDgcadyrjSgPF0gVKmmguoPUt1ZRuSXrryhIK0WpqM2I76B9vmlQRKtmdxcIllkITWEsQ2V
i3OSvQ7p42XH05ct8mm50GOHGzD0eYDWOPe8XrfHElxLyOK2UeKnuVV7kR2X7lRTiUx9kX7tCtkg
ekczv05ruoM8+suosYE44OomSsWgQW9icfW2/gWWkYhAtENz56TPXewdx4UO9zcjYx1pleIpjifq
WXkaggdUsQmLtShCeyeItJw5mZ6crgrdXonim3mIFK8s0XVa1ZlNirpvfCRFwC47mmOgxKCM0OXC
8pVokEihNyaoGjRtd3lytqf/99xw0x/bNZ2rNEqDCkxGVdx7UiR4um1GFzSOAdyETrxP1HmIOnaH
tCyy2cadEgXadMjknhiiW9dWWhPny287y0hX8cXsMistZdgxT7njg35KMtxQx135lPyQjlopmLjN
SLMyxwXNck5RibDgVPEt6QQ8WqIp4xwWNNWtGir47RKIUf2mOc2vl1ddZIBbdbNvG7OcMFdRGoIo
57EZLDeCQEn69N/Z4QJXkWla1dawE2anttnbQASza1kVbHDBaBwuYnVlJyu5hukKH7sv9m3ydRT0
zWyGxN9rzd0Y/2NJEDKogfREGVZJCJPRJ3uIvw+t74gmbDPSryxx10lgFzR1zmFJyXZoI+1AYxQR
tFvKom7q7X3/727haZ7VSJtQOoch6B5ZY0L6+Bqbh1xe/s3RoJRhfLBbQR3mfEvqbOiw+svyN/cO
AFaS2WFX2sR6N0WUFZvjWZ7r+At5Dv4Ow6SoKIuxAPBD3uP6S7QxJ7UIR7Y5HgsMtEvOH7LmS0xY
hZgMbAZSYtRpYA+ehsa/glkkt2KC5r/aFFyXNn0OyU9krcEtjQfGuS2nhn5dWSIpxHI/Tfyx3wGB
V+ZorPUrEcZpM5atbC0bbDUupOOHVOpgC4qzQKbFghNA9PNcOFPnPg/1ARDmrkNWiFHd8rooFASB
TQdYjYELaVAcyRtLxhiK8UtrvBvlqUpiwV18c/1BOAINFTxPAS8/n6cIJQa8WpEYQsY9ntFymCmk
yWJSysGQCdZ/8zxTIXpk6gAGQwOIW5So6qRuxrUlUFEs8ad+/mINtbyPWKF40dQlLprTrnV70r2p
Gysy2koliN5bU7qUbNEwDLgP2G/Phwsl3oW0oMSUzj/T6Ov4Fz2i0Kv6/fvc6WDacVXQBnDrOmq9
gprEKr7XmsAvtnq/oACC1dKQ2EdfMrdoWg2ullhDRbAarjK5rl1kq4O2vR07SMqqNdR2EhAGA8GC
BaX5XdrZu8FoyWjcWolIj2VrRnFTROvVh/yczM0o1M/McIzxLQqkczzkhGq3zLKbnomewpuGFpIV
QPZBWMzzUrHSCVUbBPJBP6vvc1g4vpZInZdg3/mXY/yySPzlGkTlmgrqGCgy8HXdpGzHuLI6NJyV
9LGvuqCabgr5GM+qy9hLiVbGORdsw63QiBkE8S90uBAhuVk0xo6ODRvxkqTRLj80kCeMU3eKVKgq
RyQU0R9sXS/W5jg3jfO2VBtFQX4tsY6Kk3/NqhwgA6UmjZwc/2I2fw+NR2RAIgaMAD2GZpdPaNcn
8dCQwpnJeK+pd1o8e7Ko/2ALUAvyETyOUP0CNQ3vk0VbJ+mcoD2zGHeGQq9KsCVl9zYE+2wHEn6p
F1+ZyU2dDILLwdapYKHd1QDTsLGwBJxHl0JRzd7UkdiI6yT6hXw8hJ2HUvmLGLa2wl1B5NSZcbph
dEafHioNT5x0N7fV7vKybbnI2gp3bcszZ5K7DFYsdXpTGcEl7gRaMjfRRTCXrY2NbhwQX+H+gTQf
d5YyOEesy3guh0gXHMA4+R2NyrKbxONf1ADAb4VnG/o7cbHhdf3G2s77cHkjmLMNTs2Zxl7GapHQ
z6YX/LbCIwHUCWJhmo6EjaS963iTgxZG4GebKVEgT0BcAryLDQ6hc0drCzQ/ai0qU0btO0D7t7vy
UZa+1BGB5pzTvnfjcfqJbnhjekmjws1mNy+PKru97CJbdwcbPZHoNUXLLFC651+hzVLXWnWFJmB6
TIZoF5fHOvnSm9NOi0XtuVvuuAhhQBhKAz6FXzrJapq2aoDo6MN83zP3Nc8iN4F24uUhbcXhlRl+
7WLFzitLXnAVjx0l5kDsn/JrmN5QUZPP1hmzNsRt4rHXjLrvcJrRX80rTNGR3M+Sb4aeqL1ga3uh
zIyoZMqoDHw0kqxuwjZY5XEVQqy/aR5AIPfnsBdn/etcDaUBxiALDfx6DozLLAfQsaAN6jXGaxMe
Lq/N1kBA3mcg7Y7LKpp+z90tl3KwrC0d2sXY3Ju1cR+X7cGQ3v/CCioNaJkzDB18m+dWphi/2oIA
KMjbFNSpRB8erKkXuNlmjQU1X6CtQJMMKlPuvO8GKrMxA7hmbPwaRQut7jzD+UrBmZwXUNWZDk6+
N+M9WE5IoZ0k2dpdHubWfnJs08Q/GhAIPOcElZtU7SdMptWkHZrEnV0FbJZH86IhkRTFf5z+QdoV
3egfPfzoauNmde6kMK8cPGXasXb7FkSP9XBYEidGJbhufB4YLOHgglPaKqS0Fi9aufvcOVZUN2i7
wgMwAcMMaGbkpPGhaoHU2f7yJH72yHNbnEfOTOlYlcJW/mRmZMYyqgIL26PB9XppPwdHKhfoc1uq
CmbgeUYHoD1TRUsPRZkz0puJQ2yL2v+lPW47zyBKN1jfARciocPF+aUVv7DDhIwn2xOH5DjIqPAc
tDj3b5s6Knt9wutcqr4Bu3pbsOyLFGUi/qQNjM2HMDY+G/BM1OmWI2zlDWFh53YRYTxKVhA1il0r
l4mJt0kdpbjGt8R00kPG0FrCvnXVsa0s/7KLbC0gutb+/QBupFKuDuY840GYOo+KcU2la80fRFC9
jQsvholXEeq/6CmGJML5MOWC6RLDozrIEr9tKoISaDykXlTniCxoAdJjtzcKote+IcLebi3lyjR/
54WKE6Sml16yAr142R7gDUWUbNl476KsreLWtpD2Qh+F2wVQzMvlamwxiZ3kG83Bfq3QB49KB4hB
vHj6MU5ebfQueLs1rGhHQTYGOY9cfb68lhuo/vPv4HaHmVVD3TB8B316Z655ajwj+B6+xrvqyTnV
O+lk3uYP1tfIE9hdouP5g/TcLvfer+tJmYwCTgTx78IvdHfBeVSLxKl6klsfPWeFKM+5kauBTeSD
QHqxkMLKnE3ZycshhEhCEBUtuvB1l0GneaT+goUzw1PX10TrgngWPIQ3+hPO7S7+ttqxZtNC/ELB
HJdEKslNb+5jT7+tH4HGxG2vva9tYkYkpmR4nr4L5nnxo0/zDCpJ5MNMMLTwfS9VQsHEISHa6pJB
5OaH08V+HI971Rl3XVxep21xm0EQSOkx8OzNKCbRtXCJR5++AJqWuNwv2F6eaqSp+rBOYxn5o2n4
Ijdo/3LYd9yxnmsmXbNefxWMeNOzkIwFDBEiodA+PZ/tbs7r2aEz6AHk0gPS/ZRIA8QaKvveeLRT
l8nPzXg0wOlKqCyY7a3ICN8yFx4EnAM8G05j1ShqdypKmDfw5eJGK/xMUOTYnM2VCc6XLNxjwtBS
EP1jz84pKRrwT5lESjq3FoEFP7/64LcrW9xdIDdnLZosHcntzv7ROjqBKMX95dVaFuOTc0DySgPi
BOvF5+qnoumR7IJzQCaUaK3ko/hU9uBVU94T6dqWOlKKTpat6K5hhUxIuIEcic/YauY8yfFs4jZl
YPubb+B4UtROEN82l2llZPnz1ZZPm7ICs76FB3PulH7qmJHfOzKZ2SIibbUxaeo8Ftjc9D50inzw
YiDpxp3LTWrj/MiNNBjVp0KOiU2frPGtBAjx8pptjQ0EzXhiQWhmYXM4H1sC4rhKbbDBRozEA26y
D6bQ6D197hNXHehPsD0oApubsXspTIMHbbl7fLoDh3E/5Q7O5MG8qp/H6daErk+TRK5WOO6Ynez6
LrcEe21rQnVgAEGqDzeBd54PlBZp32s2tnMMOibJDVOkoKVbCNoJDojNCV3Z4ZxlpuZoZCbs9GPz
XS4fGI33zjPIK3eTFDrk8urpGzsOJLtAWy7pYFxAzgdVz1VJpTahgfWsgF5BxBu+OBm/odc/zzmH
VqnqWAw5Der5bYhCUoEBv5IeOumktrE7je+XR7O1mdfmuCWqcHsC+LVAO9lgkHK4s0HVJiT53ApS
ayPc+jCnjeusWYCBvQOeqttwyDxlvDNGz7F9GgHyJQTSL2nVS9PI7eVCasexgeJuEJX7ojmk0RNI
dUmPHLPUPENEUTFe0lm/uzyZm/6+cg3u5KxAbTnmbUaR+AAfl3KPjhyiKDczcjmXDW3eiJC4sSwd
0qZ4qnNZ5Y6pNGxnqEMl8r4xwTvWZiQaHIiPdPHNJCX7xDD9cYCoOD32crhT8tkvHwxQhc1yeSWH
nWAHbrkRKCEh8LQ0WKGWe74pRiVrDcloaDDJ15b+iCeisH1ga3I/UooopUHRkx8yBKr0ZMwMGiAn
QZT+18J0HTGTqIpodrfcFaU0JMCgZoO3BbfDZbVwpHo2aVCCwjE+Rr1y1RbRVbb0fRcnbaZf+0YA
CN4KKqgPIDeBBC7orrlXRG9pk8w0nQaNNpIUb1IhAG0Dg7/Q3y5XBYDQEI65wNI0TjgkNYqCdnSD
bns3la6XLtHBG/K3+Uqp0F2loTSBF6nss2HXmX9cHod93Bs+1AGWpr9zF6ljaazy5VFIO7vYxZX0
WDjhnyc2z41wO1CPoZsGfjy8CsNipzWUNNboivlft9x9NZaPw3Z1O4lY7bS2hodQxtRj9D+kXddy
40iy/SJEwJvXgqURKYqQ6xeE1C3Be4+vvwea3R2yiEvE7IYmJrpnIpQol5WVefKc4YTcpLO+Dxet
AGQ5E5Kjo4WO7YpC69UZ8bOPJjRqZBwAuGXGfTBau0bvtHTpIJWEZlmQJM+NdtdrU2gtCp8qIp+C
SfQ+0WzIwEJrD7TDBF7IbmufhUBAcLzvxRZPNJjWQeOJ7SixlFU/lFCiYufwoNqMjLIr0fzRYrnK
/2p4s3gD6ChZMAbx18MTsFxVNg8PoHsnEhQHHFpShMdNKFhpPkKPYC3cWly6C4vUeWbRNhvkEmLk
Mh43Qmm3IyRbpJXwanHVFDww0GwO0Q2apUOqSsFrOuyPWH5D70xtSd6G61/KApdPtVLXWXRQc2VJ
QIZahVu8nsImSKAMrmpI6Sh98+inPHPM07I17++IxRGpgM7j2YnNSKeEISuvAKWF2KpFlnGuf0Be
99DW4NC5b2dxeS7sUBuCrZU4HFU00fPmO0tW7sLFbY0mkpmGFNcUDaPrJL/Ny0BFXptHlyU/6c0A
2XHmMU9Xwg1h6aIC1y+kwiH8MDPiXC8Ki1M7QacdLr3u1feGiSVj9AZNB3Ym2Hpzs2o0+Ugb+NM+
KiNeB7FGQESxlXdFx5jIvcsGm6SiUw7cc8BwEEHK+MQqtCjZcKOAXnmvmIy6iurXsBkkCzwVLFFD
ZEjzKXnq0qonStwiFRPwxbGL8B3+0HIQLClCZ0j6UM9lQO7YXB5NoH9iu8vTYOfjNxMhAjgKikdr
Yu+zx6Cjvlk7Cs9uUOQhLrqeEJA8l2ouTfF+YOLz2IhnpDLkUxILiVEWfvAeMJW0stqL9yoQzoBp
4HEF6SLqyql8uZBDYUBcMpIKKqlE1LVXzlVe4y/2d/qHU4yo0oGgu7+Dl0f6H6t0UTJMuZgVIlgt
jFyrt4Py7ldfjOBveun5vqWlkw+Sdw0tlSiigFDhek5jCf3edY45FUsADis2diuvXJvEpXAdZeMf
KgAQQ9DxI3JcFdcyY4yGKN4ZmtdYqx5ZwJO0wS41J816wiYlaUP3/tgWam641y7sUosX4rcynYa4
K8iZgvRs/DxxYXksJI/dpYOfnfzMj9D20o9Gr0rMxuO5t8znBGMY02IDyECwsq6L7/SLL6J57VSg
4EoG7WHQUCLFXvn0OYv/3X2wpM0NtV6xtuSqUH+D7iZqwHijU8Nn6ppr2gDG/Agte9UmSdH8m0JI
fa27ftkQED9IAqAUQdeswkAcYw1edw+pHRbVB65piPKxpv28eCiAWQTdB+SvIAd5vVXrsQb7ZwU/
pJBPEMrp28Re2S+Lh+HCAnVxjG3VdhmAWajuCdCgOTUOWEwcwfwTkNFgDBX8Qf+jRcrHJ5ISR13f
gURZ+V2ZSPIlYvvOZI3DBQ6g00hdjuqD1OVEgD6AkpAuW1P+WbqUZyTov2d1npOLYDfxW2kc5lkF
eYUBOtVNbIdusLZDftLKN777wsx8Z1+YGZky9aIaZgZ4USJBeRHaV3ZI/F9I8ROr3qNhKzRekQc0
UQYwyo1/7Mznr8lcg/otjRdJNxSkEdCgbYMabyd0ICzhPdyq5aRHYM2pwCZelC+jaKa1jJdZvnIK
l6IRhMBIkoEJHq9OKrZCmjAUuTRK0IYMRQyNDf+gwfKQxmtpskU7EuIEYLvRHk/fjmMFGAEAJrBT
n4ZiK6ob0Kve364LJmZaYcyaPKcD6CyjUk9JUuY99DFN6TXZBWuMuwsnnEMEL0HRFk3xuI2uNwlK
Xm0R5kMy5z1EoAacsoNGpM57/3xJruxQS1KLnZLJWpfs0+IbGGvQIayi0RdcIuAk6InHQNAJTAvm
+mEcq4w8JvsiUaCh/jC3rdbs1yrCenFJZG0GN6PaLdNN7oGvMWzSysm+52ypfugjE0Cc/2LVL0xQ
ftdXE3WoIpgAcqXOtjABDvz7Jpaq9jPGC7AYfqaPopsskONtmKQFBsezpZ1nRRaua9Loo/PneS3/
sxQVXNmivDzS6J0Q1LAVRc9KvxV6sIIDJKoJOWEDI5MNUFdXudknT0Lyey2FISxujIuRUh4/9NuM
KeeRMgHRfqsJGXf+oduzz5OFFK2e7D45pzGGXWOGVmu050hPnNLIn1sbmse70RKdykQhIZyJW89g
mlv11AvB2tX0UA4yk6tCSOfpeeEM1hzItOFhTdFlUume8Zo/sqB5edFIYN7fA4s7+WJiqMMP0Z0p
KhCf7ZPesyvJ7FneVifrvpFFD3NhhDr5Qwv9armAEalwEV6nzBM7vHL6qK1s6B80FXXfXc3i/CEX
990QqrkozaPhjJaUh3bLWepG1gW8H3I90KMN58SHwpoMZScbpc4dftXbahOAkc8WDFCnG6whWqBw
09sztL94Kzlx0KYNnJHImHmBxEZorXNizmtLf/VcapxTz7gf6SxioXljyc9AVuiIV844Gfdnfwm1
AigfLl2kGSVQAFNHL/DYVkkYiCkUaOgXyJRaXozO4+alTky/JEVCFDk9psrKvbV05i7NUmeOl5k6
kUIMS4kUqxnQ7BIP/J6T2w+5C9YUSxcCDIwRatpz9n4mdL9eeRnb2BckjDHm5U1U28iycZlvJY4m
WbWyErIu7We8TZHUQ4QBsQjKN4uh50nF3JdaV5UesdkOuW2zzk8hO4DH+p9npOZ+hf8Yo1YvTaDc
4HWAbQvBeJCU+sFv32WlM8KqJCwXW724Jia2uHAadKvQdYsdqVI+QfWR8ysyNF1FNaB9Y1GCdFlG
v1JWiRyJ0Bvi3N+gy/aQkJUgVgFAP3VqtQhUZFqHdiWf2/zaRBHitaFYew3Pu40+ZEhhoJiCOi0S
SZQPYsPB5+u5I6ngXtiisDqkbfjwzJdvgbjp243PByRB668Sf5Wik1av98e45GcvzVNjHLNwnBKv
gIaCJwO2myN75U1nv6ye7tuZX5e3w0QFfE47I9tDHboC3Ec+kLVo/RLeRVbaCVHjVOmZVz9K7jGJ
UrNr1mgmlof2t0nq6PlACwMAAtQU+iVqAxRrX2IDjF8qlytjWzp2KEX8Z2zUvvSFlJm4FEs4RpXd
yJpRjN2pUYtAF+SSMNAYuD+XS3750h61ZaaQ8dAUNu9LMBmF4lOr/rlvYG3mqE3B9q3GebOBwpXa
QC/ysyitOOG1/TD7zYsbsYzQotGV2HdZC3myBHSwLW459hHEe0KcQFfpWwDG6/6wFteJQ4sJjjIL
tVBqnUZkNxleAAi5eBwQxfh63DuxQJri476dxelDghDpYLyMblgMvZKNvWmGsEW18jl6Xax7nPcw
DGuUnYv7QMB7YiZxm3uSr+dQKhNJzZoZrjY8y63DSOf/Yhygl2BFFZoLkN2+/v1h0OZIiQFv1INq
KpWAXAGulO3WaAeWCtzojPrbzrxXLvaCx44xI/eobTAcTHlWGoNpEs3730jD2b3CAzZTinpSqe/o
rmpIVj9KMVDd/LBPsZg+umPvj3vJ7/Nwxsgq8zPqmhq3wAzlGPdzhQy5QmmDdP4UE3VNCGjZCqJP
CJiBho/WAWKgKcxIE0YNZHBdfDZ4Eor9oxivxJ6LmxHUcv82QzmL1Jf7BrRKKByBMRECx/GAfqBk
Dbc4T8mFe8fjX8Mo4Nd/2uLx5+slFCuew2ZsuLNYpSQ495HNNiLxRdCEhKXBpe3KUaZGRdujM6fe
IEZxI9XceZA3tQJmYS8jE7vS27JmhAqnAOwIvTHEoPheM1tRj4Eo8djn+5uNfuzeDIW/njqegbZD
X8EKe6o/oOtlP3l/Kud3dCjhN1ZuKmrPzbbQQ4fkEzC9kAekO/DTXhNAzsdy57yqpL3medyTl0vs
Z4AnvQFMibRSSVy2B1zF3F6uCXSSVowEFXAg2OsUe5R2Q84Rhs+A1FKclVmk3qn/GtnflqhZ7DU2
r3pcw2c/N+VkU2oIC7OHyBDL9zo5InTre35lD1JX2F8mEbTNYGH8hS6ki6jUDbkwcucim/oNWxWo
k1VZZmkA25pNy05PUlQlI0lFcXD8QRQ2K2Oe9x916FBE4aGXgF5GdBLN+/fCb6KdIWrmEvg5fYn+
lDUZXOnQv6WQIGgO2bAy2oXDcGWM8iNMlzRyDmvnOix2KVuZSRPr49iYK4Nas0PFHqmm5IWQw07f
yYYU+Me2VMFtNG1LaMM1nB63UMOCGAKRk+xY9NpGjeMtG8R27PMGN3b2/e9ZXOSLOabuArTZg9eo
lzBsf3J9ccvl00MYl/rICbswASo+Y00mqldmYfHcXFil3CkU/zJotcNqn7RWI/uW54VGnPFW040r
plbmm4a3DEweaUqPTdSAB6YXpzelPkyispZIovNsf52Wv4f0kwy42KwdhNoAR8GQ2PQ7Vd66Ktm2
nEomLjfDnCdlwjgBrgxWnqycEQk6E3Q5XtPkWlnNH1988RFSnXe532FzMUj1h720RS7zIEbyTmo6
QyrbTZKAGF9Ym+MlH4/DM9O4gUgNFYV5ES7s+mUsMkrIwFW8Dw0KYqQjk77t7OxUoJGBdO/3Ny2d
WfnXZP9tjzqsZQQOUmRWsaiB6hQQsi1CwczTTh8KtDqJSB6hnJSCSW4AM3SthdaK/cVNBSIMZe73
A0iS8saaFktN2ancOWuBGxijh36MADnrDhOKKp3W29KIXNYo7+oJED+U7yMo04aOzEykFVaQR4tr
fvEt1MuzGrhmAB8gdxYSq2fR0wD6M0MZTZR6J+RN4//mygPvG2YXqHkkSK6XGty6ZYI+ee48Du/g
3O4ni4Ni05rQ/U/L043vvzBDjQo9vXXWKzl/zhJoHQAzBrbGogJWXmQjKBm1BVo/9aivNVLXkaen
EjBedVP0pqDmmlGrU7zl68Gzg5YZzI4f30NlKHcKNEu2EHISzYkH9EOJ88lA70938NMi2tzfJNTr
5WePgtIQOTEW8kscXY/ufQ3RvOjz59grj02Vn/1WXWuUX9qHqEODIHouvEAo+HoxQjVqO/R/YJbk
cXRCwVc2as2hJd+D/uX94Sw6ODxjEOVA9hIVVOqmyPtRRJ684M9KLPyKI9mSE7vnD7wABkVorYS8
kbAfQRnqSVyb0oCcapZr5v2PoF64eKYBRwNqFDxv8Q+O3/V4laGYvFCpaxd9tXipJTpSgoYnfBey
b/j8031jNzE/JBbQaYsICG91CcCCa2NMyIwix3S128XFmSn5UzhA07poWlKw04aZCux7tmdXLmS6
GXAeI5zKzAQwp1TRE3tt1gdb9JQKQ+3W02ipTWcXyb6KTzhoTD1ZzfhWoczGun5jdlxn9/VmgqyX
1Bj3B0/rWP18Bsqf4BfB04oDovH6M+Ia9NajqtXuFD5Px0zQAX9KOltpiYemcXO0fcZUMoDb8rmf
ahfKVsqZ7akozEDaNiO0WEm5Dzg7FAjq4F4ONm6jHXZcQlrmWJ/Xch90yf2v7+UF8AmiCwUxI+WX
AqUU6rj0arfYKJ/pV2h2egn1v8nxjGbHPlamgPuodiqrsXqn3UOC69zvGmM6sofRiVb2KXfjlGd5
jouvodwXk4sxo4aYPd5uTeSo9db0CaMjXsfF6JHfX6MRkW/fWHkmLJwPHny9YAABARWUXOf/f3EP
p+1U+lrGNi4XGoOc6y3/Ostpczk8Jnzn/S1y6xEgMgGVY6Q2QEOLTUttkbIee69psFOjrnCUrHKz
+F2rCjsOGuhA+fs85oyJg5iB3H83zFervvbJGjj1NvSYP0KcwWPImOOHOqWR1/AdU8i1G0O7I5cr
IFSjk3+SciMSeX1sjJzxSal1plf2c5cf97YyCwtuArkwkJQAKwDqVZWacy/MQlbNwsYVo1cPYrl9
/hX5/EZIM9IqLFGKYxEHm+GlrjZ98VAkvlMFjV4LhuS/hRyYRHlxJSKgYXzzWRA4ZL1F5EXQ2aZQ
1wLT81JbpkLjCjXYzoR9XumMbw+IRoeI5JpkDO13ONhy9FiyAwEliBkL/EpyYZ73qwsc34B+KeT9
QfCHf1HfIPdZlXm4n1w/L1G90ICUVHt+DUNxGwnOZiR0Zc3aSIJyI5RQBSOYhbvWRQt47etpbMbq
SygclNJKetfLDfR9tu2flTWfncn14GYRphnLDvpCOEdqzTsNAFE2CqSzOjko642HcdDFARSp0k4b
CSIC1C2HwZlWXzO3Zw7gB5A/qHiOI6cGXNj1CWfAj8wrJa+eDcaxNp+hiY5lwum6vFtxJbcXAGWJ
OlgJLzUSV8HSaBf7apMZA/nKiGpMKOqKOjQPdIuDzFzjdCjUdmZoq4YMwTnODI1gm1rszremx7V2
w58W5auZp75qjoguPFwuCa0kwQ+cW33UByP6o26zTQZtR8g9EGHHOYmVGLn+BZgV8BsGOkJQW5Yt
xuYtxebJCNHH2CrsZKUh5MbfU59FPUimRGDrucvu3OsgCNYVMyMFgF1rilx0hz7kuK6Xn9p4HFji
8jz6sZO/QMUdg84M1ye/Xz8q4pF67xGWrOz2H1b0mzlHph/JYuAdgfG5nnONZfpUyiT1PFk95lxw
JGdyQp3bRofRSA2UYvVZddDYYl7t+ydtHg9lehZkQAwCzA+YFSnTGV82/BB22jnIXZV/KKEXGFXv
YfGQoEJ639TCEiLFiwZPHnfnnPa6HmUvdHJQRWhPDEeSlzoA5z4asgrELcjHGOyaZOD85dTILs3R
ShoTF0zYyiVzVlAALaPPtP7HUzdXr6GjAeIxAQ81auqkchC4CnA/V2gKIkg1UQsLzAA6Agid89ea
5m4XakZVg8Z1VmNCppw6ACLj1xESILAGGLEngKjrnX8V6924Jpq7aOhHCA+nHDtj/v8XDiARxy7P
GiF0ebUEpMJM3QL5s9Ipw5Vb9HY/YM6AEgcxDavB3VIXWIvcp6QwYeQq50QGDEVMzNxrSMnoSU5C
ljfB9HN/B94+etH7IM/EPhxAzNLNkiHTlxdR7EduA83z9uFT3I76N0OiY6qjJdKOoV/5zhqNXeAn
MNcKNjRcG84F5sHQiL4Y0PHC0VxPrSo2bDMISeTKz6U+GRDsdGpLb19XRnnzaKXMUFdYz5VRFQVp
5KbAxUpAx45mSQL9cyL8pjJ9WyTBoTUqAGQTIIjenwvdN9buEX7ej9fH73qs1OlIELAodYiPKN58
hyEQDNI70sJ1TxCEFY3BfJygEQx+dVLYKoFzRZfVkSXZypIv7ebLKaeuMzlKOV9mMeUKGbmjoOgi
pFuLXVyd70/6TZCKOZ+1U5AtVxCN0c6gFkdZzuImciUkBtUsgOSzyPJE4U79BurD9439vA3pyb20
Ro2qbNsQ5Cp15NYfsZnonaURbCddNXmd1xULYAjSWoXJkcGYjM8nAM9tGRD30M73EJoEHKwh9btM
2g1LKhsal3arf1ckchgj0iFVbwxGYzAbdWUtaLDiz/5XZp4/Fh18uOuozw6iqKtiXozczhKMbreZ
iO8opD1NEKnmAdQedXbbGMWmtCPLPz21Vm/JJN+wlpDg7v1IjWw7DOQcGszjmj7y4vrhdoJ3UEQA
bamjOfQNbotw/rRWAxTIadrJaErOkRFnRAJJ2af7S7h0PNC7IrMgvkUvlkjZ49VYS5mujNGJJ2+y
KdFzbyMzyp5ZS/TdBvDYmZeWKG9QtSUedQMssSMRLL+0ytbylF1S2qLBILfwxuab/21s1NEPKq0Q
mKzA2Foo6gSP7XDowoE0K/gxuuyP7YRelPnyBQ0zqpK0hm6YxhkHeoXI5RWjandp4voIRqcNelSI
ABh+KyIenXYd4/R2fObABfJVr/n023XEN0BTZWbcQRxFQxzZqQ8kjgljVx6dSjl64c4rH3ju8/6M
Lg4VIjQ/jSpAa2hU7DTwA17ebBy7g6UdhffSTL+Lx8jgN7Gp2ABCmZAjyUm5kopeMXuTgOjRwuZD
EyF2m31ri6f8VButpZnTtrVYq9gqBjzPkV8Z7K3LRoCIUzjn6ZDfpbHuSeL3ScwPsRswlvcgHurY
GT2kGLgVlAatjjzvH0QeOH2yDNLYm5ZpNsS7t/DZxJ329elNISVBoA8xFAvcwuTJftzvX+2vx68v
760/xkemIN0a9/XCUJFbhggA8tcgbPrp2byItVLI2INAq8xc71dmMR+cCUVtY2Xr3IZZqO+iERfw
HgH0BHTYPRZc6XXVkLnjVnxpfwVH/xfwFbbkME/jn8bsz94rHOtDzJK8MKK1Mzp7l+ubCtZnfiY0
jIHQmE6gV73QpGUgZG5hDHtUBXa+DYA0lF1w0ycPa4DLn9ztPXOUW+VGyCnFkgxzm9RJTwPUrHV2
ox2qnbyBGqYjGOWzdKgtyFTYjR2es2fN9UzWaV+ViKgH5j15Xl2AtSmgHDCrhRFTaPM3AQBfWLJe
2oEFQLrBG7nlHdZEThfX+2LGKe9bFF1YhbmSuQzTkEk9CcmDNB7FVteqZ6HXQV59f4PdRpvXK0xd
6gXTKQN4UDOX9Q58lxhCuQvFf0iJPB9VdHij619CcRHZUGpdQ9kfBaViA7cGZw/3WqyluRYGAdIE
hG2QNMUjWKAG0WUa6CR5LnAl5c/QPDKZHXprkKOFw46oH9VM8DMgTqQpWwcp1QZRziP3KBii+cST
euVBdZuWxNvi0gJ1SyAtmTFeAQuc/4S+J6JGj1zywI52Lv1ReSt3RX8n7qUPDSJNqOHe3wcLqZNL
6zeXBSpSKc+PsC7+8ku9f4m/JGvaJZ+94T8QwRkjU9yExaZ4Foi8Jme9cA1jVnnQcWGTAEJGZcrF
LBNaoSrx5ElJj8eOU53kNYjafHAufQtCDOTiYQQUmRLER6hzXE99WMu5n7v+yJBYOqjIiK5MIX12
aRPU2c1aT2n8FCayff/N/MZwXsoX/iPdBucQbyVpG3tk+k4O6WPvsiv5yJtE/1/G0e+HmcQY6QxD
V/VVro4RjLvCrngN9OAs7xOTecRhCMjazUCfONrafFourr44H8pimK2BHsAYmn0SIK3RvdyfUDqq
n40g9uWggYV80w1EEgxSU9mKbA7Xq8pW+Ryn+jChRWqNxPrmZU8bmvfnxWjKvknTopxyVyDeqPu7
/DnZcdvioDprV9yqKWri5IktVB7ETC6z8x6KTXL0bX8fPEVkjfxwaYUuJ2+e3MsxaTHcrgxDioQX
u/enRP9JbN9foMVNh9KOiCowAiCIulwb4WRGiD2Oy91+K4Iqk3Sfxav2DErdZ+VRiki6UjS5eQ1h
oZDshOAdEpFI3InUQlW4aYo5JHGFI5+Q/qk+qUdEmjvhOzyuOaWF3Xdli1qpBvT2fsAkpRvvwm1D
PKe02tc1gsX5l1Be6coItUqBrA7g+YeRYJM8Cg575PdrW25xHEAHQgoTb0kUva7XKAQAnY+LsnSn
3/2HcAg+hYrwr97H/a3w05RJjQRXPIq60MNDTzBdEOelOAFMPS/d5C3Qh92TbVnDjiBSPHjkVT85
EWmd+yYX5g4WVY6Ft5vrudStD4bDuPXZunTTJ78k/LGxse1WiMsXTtGsgoGXDDbb3Ad3PXl+xsRl
zjCVy3IPUaIRFsB031+5OJaMoDwH9DTQGyz0Ia+NgLIk5boiqN2Q20RAh4HSUAWQ4P5s3d5/eC7N
2XsUA/FiotH8UqJVZVFmwIYoBQqOCbQ88jZJzP/NCjUUtmXQMw8+atQbzwyfk3wYV8ZxAwDBNGEg
GnwASh94EFEXuZSrYVR7MNFy20n8YBnNknldlpGOeixGMlqN3uW65m8ZARxamyxb2RKLEylChQB7
D88iuubCxXIsCX5au0MHQXNIb6Z6W43c2jCXzQBTD2gxaqk0zkUKWm8cfcBrKnTeSqD01vNJzzod
WiyASPJvbPyrm36hawYKl9wa0w0dkM1zDJTN7NjRgg0g4fWOnJgU0D4P+IxirByJffXkyBz5FyhC
rwzzdutfG6JCJg4QNsDfldoF656eoo+vK9DdYd/flDdVUXo481dc3IWMxOVykAMEIRHQhVj1w/Dp
f2Wg8N5kDlBKqAmGRmE7Sk8GqzJOPNkGpCWSMWfffSTazy3+ev+blpYX2lKgYpmp/W8K1cGUS2kK
Jj63VsLgidNYzZimoF5xkTclk5+RA9GPSwRsgxrtlZVpnAJVZRoUE9Qtt0ufDIvVM4vbKcg8AYOa
OPIONV/e0LXNymX9AwC7vhGwthe2Kd/Zlh0LOCxsg8Pj9QHFaL0wqo287Y61hYywlW8+cis1Xlhw
qSTm+c/9Cf5pZrhnnr9e9KQrBK71/dYFBNNS7eIoIUXE2sXGSwhy7JZkD46i9xaKGE/8fjhk27Wq
9w1GgJ59+hj16dCzAmbAV/W8+VReh3rrKW9NYCmvkahzAR55tRWXpObsjJnstIGqmcFmf0YB1Kz5
HmSispJDFIwx8joCD4EuM0aq4b9OT61v58OXBG2SHmT4uaOx1v0JXAhVkRoAZBuXEhiMUfe8nkCp
j+QgbIEd8Qs9LPa1b8rMjnHq1+xB269d5kvnATcf6KCQ7pp9z7WxouXYqmTY1mXbj06MCdeHxv3x
LPk0hCUoXAB3g9Y8KnYMo1BUhihuXfSEJtuhybMNmAIrnW01jQACX67YWwhWAf0C/gboL/TacDTk
rh5jtLcnaYvni0QeorP04JwBafu+P6yfWgO9zy/N0JtMSZSMiWBmtNFeu5XO0m9uZ1kPnCE/Vo63
t6VfxCbkqSNPG82MPkxmczqxJPh1aoH3OBf6SL5Xhi7MZ+veN82rfeFw2aqeJK3FN8kjidVdpABa
9sQGloYqBqqJyCSe0mdUtQp3kqz2DfIFoDcCIlsxSmcEy1xtNs9CtOO+G25T85+awUuk2nujEazl
v24qnfMZvZw+6m6o0rrJmjppXT7e1d2DUOigVfj2rUzXDL0n/Q5/g5wGiczIrGydfzJOCbdy1H7Q
DPfmi9qb/NCxDO/lrdun9hjbAKbn7CfwWn6law6jnWppq6WntD+WxUSEfpcUm5D9LORETxSCekma
6gLzNql6/KBUhiYbo/bUAe8emyIezOK25620B+Prd7GpejAQEI6xq/iYx+ag6lCt59pDUBwG7zGq
QQldQ3UQBB89SaA08xWndrtXC3OSLWET/o78cKf6wDQTf1il4rnNoPAKaIXxD4pqc5H9et/UWt2B
br6t3bdfx0+AZhjSbKBn+ciQT6gUo/Q8l5+R3WdAReKDomr+yXX8Gf+RAajocNiaW5ZsPxLnWTDB
iYir/QwRB4CuRqSs//rpnUzHGbh/DJdOO6RJ0PErIiwFKyHlLduqStNBGREWKpuEZX+HcvsgvkYf
CuPImpVVjau2L1FUrW2d25OGsgA/dzSDQwPvoesZE/Iw8ZC1a9xe6iZST+UvMdLe2Mh/0MKJXTnX
S1cCSEjBKo/SEdK5dAlYiKowa+UZtysku3R0a6k2ClY0FGSm5bdIOKYdqcu13ORSJHFlljoepVCy
FT/DhbUjuGaKR7EkyTne+s+y0QO3JpiczhNmwxoc0mzMpgYnTekE/7QYAk+Bcs6cYJ7xNTfyIL0S
FiID7kuXZ7ch0VSLj3yjeR7PILkbBAAUTDwQj2KxEr3OvpLyDaim8RC/AX4IYq/UCqdjlIoViziG
kR5y3ic1v4YZukFN/ozswgQ1v0xQIic1eI1bcnaBpQRLSccHdudbMbMt9LxA+Nt/drbfv9w/NQtZ
A8zphWUqOSEXEa+lAQaHR4xVbUBHjZP81ZHfv4FvwHJyeoVLyjc0/KzhMG7qo/SwqZiDF/1saoMA
4NgHcduhjxM+xd8G8CnAw/Nv6M0CJaU1rvF53gAGabvUI7lXvMpXGUx3bVaAagS6rHOADMZ7CSh4
IcWDxCO5lZ1iQwPwhV8pnN7UGSjz9JtASz2/y0EnjBRksWcOykF7Gl6Vg/Iw2O2n9hg8rKXt/p9V
RgoXcGs0itAo5MrnO9kfcHK8gaQv8VNxDqzJ0fT8d4DBBySFZsS74J5rk/VJangH1by/zxYSlfM+
+/sLqKVmBSAKUhFLXQimkuieDcGx1InB/BkRjyfekS1Ntv+zYnXpOkOTCmqnc7cdWNmunbPKsF4m
1AiDuN/DRkY/K5Tvf7GmKFihv0F7N/vIjXsVj8uzmLhtDUQsrzfxynrP/uHWf/z9EVQs1tdSwgYy
Jl9N2t4MOPjqPhRyvZOL1/vjXfRUszoz3goqOKopS5o/aHxeSGivmL74/IGtGv2+gXmVboZyYYBy
hZpQtCBtYht32DNvkiPhIbSbnuWVCVu85X5Upv81DsodclOVKULPNW78Lfxm3uIv7Vndi+fymOUr
A1relxcjovzfNGbFFAowNbWE/wUJwfQhCfQScOEdux8eNPDevd+fQ27+lfQkgmkIZTCohyNTS3kf
hQVZDfg3G7cAxe87cEvv6VaSwLg5vEBwp94pbvrqZ1DJW8l4LN4yF4ZpqTixZhmEFRo6QfAIr/ay
rb1pOwgK4UnwnVrh45pi+JLbmVNYuDQRF2FTUusYZehCzXi8+JryAY/qQK5sKXquxOeqnJxmMHNU
liCjkQC0OpKBdURRrzKBQLO3zbdV6ulZnDl5ZuVr1ERLU3H1ZdSyt30lcN6IR4cYOXy5k9B90j0G
/HsWQxno4DFW+d48TNsk+ry/+DcOiUPfHEDIM00HYlW6EblSg75pEU6d0I+mAegv67gEn9rxsfQq
k+s9dPSv4cZv87XAVM6Ew1gBFcxdNFdH6NciCudFfQqYoz+ePI0xBvGYNUDsVNvxNQAPnrzPW0sA
8bNmRKPNtl/3R32bBcMnABaAzreZPQxgr2s/nBdqEIRaU59aBW3HhAGXJPsr4RszyFmLkxhdVvDW
OoTjJik3SmCU6SPPfE/jiNat8qhBVeaPz4B1V2+ZlQW58Wjzl6EDaaaAwSVEV6UnqWkr9I3WJ6EO
jE7cl8x3U7v9+NbImiPgurw/Ezd3wWxOBuk2IniEAT8n5uJd3uQpA3aQvj7JfgwphJ0GRhi5XsOd
zdfalYehrPDUdEtqmozyUJ/69FtpOtI0YIDvSqNmkUFin+LYingn8/6PtOvqkdxmtr9IgHJ4ldRh
ZnqCZvO+CBuVqERKoqhffw/Hn+1uttCC9/rBMDBGl5iKxapT59RRPx6b5QNUADbc6vqCn41TfuHZ
OPUxd5wM7c/J2Edl3hw8bdiVfQNJKnHHljY2isiuunBBibL68mXuT3b1dRg+gFJml+Zx2t7bHguD
8gW9Z0bWHP9gEZCMxYbUwZyrxl+t2eiFWy5QwAAEYcyOc8oiMt39dyNIdqHpC2B5CD8rL+nR9ws6
eClLJl/7zlhBj5W3kANq6lvUDtdZTiw3BEXwXJeHCxDqy8lm1piDWM0YkkkfvrpFusvmx6UAStk+
mBmLwCYhO4+sY1PHzHqdxldrvnfGY/HSP5Qpuqfq4bSQd7m5BwVS/rWIyh1HP2ydPk/9XTsdWi/k
4P3oo77fQmys7hMZmkkAKLQVVAqVdobi8hJ4Q1JpxgM4n3Yan0KRi9cCzS12a0e1/6Kx31JANWcI
Tb3veIeHrHjhBZDFEAmqyN78POJ9MnQxsfUYOscbe/k6RMD0BtAW9NDkg0rMWwLrbC/bQpR97fAh
6XkM8ZIKN9IJXeTpbqJh/877CQiniG9vnpVr4sKk4i8Ho8wcl8IkdGPrxxF4I21+tUQy4aHSfOOb
/YJyM6oOQ6KBUZ9GqdVWa10FHCQyTtmYjL+HAc3xbhi81umreOEzDRGnHgtnoyFtxRGCPQFiKmgn
kW2YyntgtoBSbRw+J8jmLHHdcfSLZGYFxUtvS75WRhnK4KR3Rw4drcfoMlCiYr0NaG6IZU6AuYo7
E4JWQRa1/XHMNjj1Vsd0Zkj+/WyjGJOZ0W7Q52QaDh7pwqG8H8UW69FVjI8A4nw0SkzlM4Y7lmE0
vPqUld+79OPtrXedR1MMKHtPpIZblBkMOEZoeMdpjHKxR1sEyp7gxl2epo/TRrx/vUDgMZAeTDdR
GcfgLufNNkdSeWk+J21btIfc6aqHgesi9hfRAplubvH8X9/5KG+ggQYJO/T+Ql330t6SOiUgGXRO
ssI7Ds/EzsI0ZbtajPFSYcNn5VYX+PWiAcAAbIYJs0jfqT3Ykw2aKhTj5oT4AdKmBVq+q8bbsnL9
sgATwtvDArLrcFrqRSAI2CL9wsFETr13R0nt74FjMCOud1U80ro7zppWHQnF24KJ5vfkj2JXzN4U
ZhDg2IHFKQvRYjLtAdHLdn41k4OV0a0ks5zey/OIr4TcqCUzeT6a8y+nv5icIuhBWpsEHQ+DoIh0
oA4N7sc+35fBFgvA2tSfW1MWmwUBc0yBuHfq2zhjztFmzQZwdG1AponWUzS2S1UBZf9CYdQeuV2J
xALYK/1QONhGj671UTdeb59N8zqwg3fGQbHRzY/YRVVNrUhaOHY9iiTv2n1Ovup0DwX3sByi+Zm+
eBnaG/xPuc9jqAzh2H4tytc6O5TBA5gOOvQeTz+cL03hhb7k5Jg3Qulr9wcejrdquoNMOMoIl+vK
oRIeiJ6LpK+yU+EAChL0IuzzZou1fW1JgYb38bBEShZH+NKQ246eybVBJIs/PGU2PZp1/uH2TK+a
QP8kphn1BBi6NOFpoEO1OcaSGzmeLI0B7uFe3xTbloG4ehQkFhaXkmyEVaFhonWNnrqOSNoUUiIp
/MIh84whpk47RPnoi09OwaZjo+U0qoVgO4iv1vcDpSyqh9KMbw96bQHxPoOGPV7sOJjKs4EQ3na0
NETiMO/ZwcYhY/0MeqPDbTMr7l4K8hou2LhQ2VYhXYR42BuuLpKC568NWDGqpdlR+k1ssY2tnUsX
akq4XGQRXY3zF4e5Zm9VS8Km8hetgrjBv0LUiWJzCd73A9sqz1yHbXjTnxlUTsAwmJnl8wwGx+HA
jTIyuh92857oAG6Hpv/Dmna3p3IlNoVFVJ/AqQLUPZz+5T5dQPBY1wAqJXV5b4xWbBr3qUvAaDaE
GZ7Vmf1TjPZeLNmzp5d3rMk2nlJr5wTNiKBUlJkjxMmX9nlp9Ba4LJcEGMololbWHUDxuyVGcJ2w
x8XmAW8Gxxd4eFEpx1HQXKv7wkPywquORhdPIqZFaA5xWrth+c7yDmhaBgvXodOCQzf2sbWYD2D2
YSjNFtVX7h7Lur+ng/VuY/6vA2d8GPpyQOUJPnSc5Mvx1yYbaOPgw2bt2QWMxbSiXNuZ/bPxwer2
hfOVb+V41w4pJgKAIkCz0fmkvCtNG6XyyrYWnJ5sp6XWHpiKu4ZsvUDWDqnsyAWJpgX+fLXoZUKX
dSb6siTzPBE0l5dgr/B7Gro5CJR4/vP2PK5EZAi+weWEDBU2siquN+RdFcxDpidGO+iHtqg++ERz
Ij2zhlPdlPWhpoa3m+x5q3Fl5cTCMBhEIZmMbKwaiwDu7NuC5TD8zryn7/nB5NHS3A+/jfHL7SGu
rNuFJSUOqfXaMroSQwzq5q53QPkBaslceC+3zawNCMUOSYQm+ylVh2DXZAmGphWJ/0ginJH+42vr
RFYetXp429Lamp1bUm4L0YD4Jm1hiVb7wP0FGGFE9aRC/7buv2fT/ra1tXEBNYRND+D5NbNalnc6
LwMqEk8nOy/PAMQyYsuPhQ9Fa/216VAgTd/ftrk2QjxKJBQTlDhXXVOQjQclb21ihOhIsBOBlm4w
xzUgqNxP5QZYb8uWkjAjme+nJMDdq0f6UwscP2gqzId2w8qaI0WrALDUpg4qBXAEXfore2i92u9t
kYgAAMSxfW55EztzuU9L964ip1LbUSBQ+ItT8EOzDB81ZBzSn4H7pDuguo9oIvyf4/Lj9kSvOJuL
r5J/P3s4z5rBNa1AGDRn6Hj2pzuzBDEO+MEqEAffNrU6z2cToBzD1MchhJanSDLTJiFrUPUxMwhH
4iWCnVtyLPGWIu5KGIKSK8Tr0R4PJ6PGO6LJqpIsBTz2oCdpduhSfRfkdxP5Dt3w26NbczKSaBFi
FrgZ0Bt7OZGpsVQTtdolAbhuPPLUF3vNxlOwtJb+7raplbIC4LMYk1Rele5T2bGtcOE3l25JKvKO
mh/r6hfxfgzPfhkXy9NAPxLtU9M9DHUMTCWY7MrDbftrQ0XgAaQi+mOBy1DuQd3XGM+JwKzac3Wo
G/YDaqnZbmFQL7htac31vGmH4YrwcR8qu9MEdV8gDNy4fI7qV+tdK56th8UsQHCwz/KtDbo6LqlU
9j9rygal89JlWusuidOj9jgBJOwXu37MNt6s17A7mY3AxY6WCrwo0cFxuVUGgQA9s7UlsacY6u46
0u1dEgRfGtqFNQPQq9uVznHSaMTLn5TFKbIj1UtqhWV137O73ixDcP+TLjKXJ2d+X3R+WHHv0W02
HiVrBxbZVyDS0LqKDhBlndO5t2ffSZcEiG09tKj1MoJ6PpoqakRBXkwxAxl21PrDH2SJ0GOAjA3y
olBNUdO+vWAd88Cdl3ifoXZgmyz2M0DE7+p+jutPt7fYyqIjykLJG7EksOhq72CFTieBx5+e5CAS
3Bl5bYTd0BY7OpLueNvUWzZCeXOizAV1bjyKkHRz5YSfOduyDDh3PW4kvpe9d4lex22KyJnMhhkt
gkJMEFzj8Uw1NPIvLhgqncXYj1Svjxkc2Sst5gYi2AUNl9GtHnxEv3tvmvjeKoospCQYH0vTbmKf
GBQCDq2/a+gIKanFTY3P1jSPO2SbrR2wEPULEXr+OueZD8XZqY0J+r02vNTKzQJuC/mgRcoJhTdl
l3fj0Jf52FhJO57qgT7W4sVnKBn4/sY2XXOH55ZUf1TnRdsvE7GS2tsDvwAA6YJIiO7ypj0axZNH
wAwGpbgqD1s725dfRfowNiL0Zu3L7QW2sX7K+koWWrwJdSh7ox50ub4jan80CPAhutHEzEaCfQsQ
d43bwrE4NyG389kWGrR6mYOmspLKeXDbJ4+iwQCxBB/NgzefZvbkAQmIpCoRp8EVkQl2onJnAfVT
vv7JWPEcwo2OS0/tqTIqVrHB7a3E0bWTpU0RtMa3nnjyCX09n//aULZQSUfdGIbOSkTUWDFxD3XU
ksg70PuK7vo0Jp//X2NSN5I5ob2K1BhTgdS7A2QWINi3LVzja4ANQksKjgToetCKpgzJmmm3+I1m
J2y+m93fzP40hLb4NUL65Udv7rT9bXvX3g3m0DKG8ov0OrpygbLBXGgOgr4EO3NfNM9zfdQJ2zBy
ve2h6KpD3cqFi0ThVQl9IG/H3AosngnP0boumgGs3KgqbRxzOTOXmwHUA3CespaEf7lKvkVjtZe1
muskw97tQSO/nLRIKxLqfP5glFv4yJV5Q1slekDQgY1sp6eEAqSaMlYVmZO4fX3qAR3T4saa/jOq
Fmp1HpJHUggbt5y63+js6dzyGIaUdnQPkWoK3YwBLLCQBTo1c17sXHvx933FjSPvPFC9jV7+5FlD
e+jNrD1ypyo31lIOTJ1ldN0hoYRLH1eickXRpQQz0dQ5Cdv53mdND3v7BwfcTDvc3phy413aQX8d
doaLHBqo9K5YpIbFBSU5M5Iljx3dCtsf7rx3xFaLw/U62kCI480l9QfQW6MMJ5f0R6J2Dbwge3IA
nRokJKkV7JBPo8fbI1p54Elb8lxbqAMCaoMhn7nmAFeo7jDHSIzlU8GCT9Zc7kyU1is95mw3eUU0
eixEy+LgL4BdHQrXPFZ22LZ3hQaA1ntqxxXwN9PP2991xW6BwhfaeLGR5UwjjFZ8QO+C9r1A7Srh
INEawAQ68peu/8z65fs0GFGPnCWZQFab6ZFVPpdtgcLfM+0/tTp/3wMp4jbmT2vxNx6e18cZeCgb
EwVviEy/6jSMiXMKokMzMbR7r25DLlrIW0U+zfft8nHWwk5sePeVOEGahDW56eQ1erlAM88ao8Rf
kvpVTDXA+mlctqQMM72KtAFxg1764fTUB6FbWc853+lOGaWTd5fRceOYvSWDLvc/aI3ADyybvsBN
rO5/v2+riYvcTjhNg53pVfW+T435OImeJa3d6WHXainQYvYUpn7rHjUgttGHyqffG9tDeuerL8Fx
N6ReG4CrymOyoqx2M62wE8+YQyffedqXAR3YzC9DAwzC5GmI9IceQsTe7rbl6x2AKTgzrERL+lB5
FrMxBVXQgVNStOh4qfGSjergXqteWL7x7lrJ2IOXGVUP05GS3bqayk59zQAIirpJfmrz96PgIAA/
aEmJFKTGw2ZoQoeHLLD2ercBuVjxDTANdwfBB9nRrKKhK6tOtWwa3cTyirCorTCwv/IUIBY4Bz2H
ijEBzeSedjuLhdkPuImW7joopabdUdiPRXmXZWQX+PPGd117e/lZcPZgToHgm4rPMP1iaEqbu4nm
mEeL3XUZKLEXI25aZ5/+dxCs4VgG5CjQim9jq6m8tlNu2NxyhJeMaIHtTxQ8qTKbWIp9Wb4TwP8+
U/7Y2nd5KR48YyuYvL5xHAswGx2ZE6z/VXp25A1KJMHkJYO146C5dNN3ExToxndk+kn6V+/jDLrs
Zi4Pi+wD+wTklpg32uflbaMctYtPUAIlHX3YdC64l7hdZGh7s/oI7CmSp4/+8FCCI/z2+bq++y4H
rBxsyzeWRtMWL8Hz1414B8kmrxPAkvjt1oP9GtSLpUWBCHEgokwkbpXgjDfDkg+17SVzjqbK7mOO
0pv7YCzActvtcIfsRAnghReT9LEaX26Pc3Vhz2wrswptnxLstJaXBN6h6F7a9DWDCvyG83g7ocra
Adlh4ZiANBGd3XK2z253QBichhGrfLU1HTukJ6ldxJmXTuBBaFjZx0FpoJA89BYwHcUAvt7Hnhnz
p6LLuj4s0QmdHmedFd96CNZ80oIAqjIosjRPZT2DzWFqBbSKAvzPWdzoBH0ZU5E36XGoSt2PuoUs
PsQygOWNp4x7v9CaXHQR2HrbOipmg37wHV5/tnOhfWsXmQ3AKVi8Q2nVuN0dvnjuPQhDtHFv2x3S
hEYBTGCkNbb8UQjOR7wayLdhYdAmAuMHyEqtFDJJhAKI5ObV/InrY8rjpnAntGlaRh01pYVunXbo
vSaq3Lr9XHrziBeZ02ovNei8wBGGAqkTCegI+i8zRez+CxTlFjYBn5HBAAJcfKc1Z00416nTPC3w
dZ9GNhKQyKNt41QZhPRRR9M6BvMYB73g6JMZFFmDdlp0K4N4FDJsLHYxN1XMnYV/d92c1RGrJxRf
RtNsg4O2OHb2rQ46eBx9dNp+X7Q2+DVF3U7WB8FschIpEGobuX7l5AH9g+ogLva/hSeV14M326LJ
W+hbWgTl0kJzk7FoptAfN+5u5Qb9y47kPvchfAOQv2IHnDPpskAs9tTWafBQisCPrHp24r6qCzCc
cHqgAfPvWrOPNYP+R1ax/1mHygHeMLIiqpz5StRVmvVeeZpOwXdUe2+fasVXvv06JCLwREa0JhNm
l+etzM0qteqlPBEidtQb7gpniDiKW3X33mSH1v1vCMIre4q3DObM7z0N9jzsUVur0PnXhpttQsqF
e2VFiXnajhmNZhhoVndnrFDwuLDg2R2G+ynojmW14Rnlr535rL+s4SViI3sO2mK1RC45kQTkNcoT
tRc9autsjqzZWOLbK6XmNP4yA7YUvBgB6wOs9HKpuratB7T9lqfeafe2ftQAHTQj6vPDgpy0ICRG
F3rMyq3khuL4r+zKv5+55K7LLc1ysWRu/RRMh6Fm+6B7GbutAa5O49n4lGPmkMow216KAc+heMc3
3o1rzgKNB//MnjwIZ6PQAlyek5w9kyFPqX3TMx34vy1OnVUrAEBK1SjI4ejKceKdU/azo+GwBt2B
myx0axthzn+LJ/9akTMr6iEKnBw9Vhm6OY2PbtpFgwk3TfRdK34x68Ptbbd6lAIf9RokT4Bhlc7x
fN50BjcLZuETktBOaDkgGLSqQo9NmpUHaJKDPL6rtpQT1qYRBJjS4YI6AS/XS6NZkxrYZkV1Muxf
A/TBkTtHN0Vye2SrRsD9h7Qd2p6veglTDLfu/KY6zbbxNDn6UzY4TzNoDW6bWZtAaPVBhg7AaTxE
lcWa6noSZtVXJ0/sK/rNs09NFoM8Mq62er7WB/SvJcXr8QkNIZoJSWnsuztQ5eE1eXsoqwYA5ZO6
Qojw1aso49Y8dgMM9Hq98+eDLtB1k21s7jV3g3LUP0aUI+QSULToY1udOnTKVLs2u/eaw7KVFFwd
Cq5UZB/lY1VXVsUCYHmpdI7Fpzu9R3TYRDlu89vztTYUBOmy8QqvP6BZL7dxtbQpGKad6kTznY1W
yzQK8Aw3d7etqK/eN3dwbkY5ojoCLOZZBTnpFA3mSDLxiC7GF0O0qHkuqZtC7LwmMTJU+W5OR/SY
DR5a7m1tDPUBaoyt6CLLE80Bb1RtN1AXxBvFnMWTtUyRM0/QmhPW8v72V68twNlHq69UanQdkJqY
Gz6djP5gLTvD3biX12IbCUl3sFfxHL4qAE9lmU10QBHXfRjHD71dPJtsCvE4hVzmL27RjYVYHRJw
igGeLshRqh0fvZ617Wjw8lQHQxlPg6M/WBTEMwEtncPt2Vu7K6XM3N+mlCWn1C7nshzLE9t5uy3+
u/VxABYHBI0PRi/lwl8IHw0q542gVx71gCjvlijgG+539XCgRPO3FeW6p5bIFmLDCjNRS626e0eQ
KBi/gZzl3e3JWh0PtgE6L3Cp4B67PIYMYP1OgFbjNBTfHC9ZsoSTPxkMwFuyNoMGBRWW4pKxF2RA
CIjuX8Ht0FvQ3hwkm+Hz2lNEqgr+bUdxW3bAKs1cEIvVo7VzOvQYauha00TEwLIDIbYoMECNmW9M
4GroCZQ4MM0ecCJXDUYCJRpIDSJ4Ek4X5eQZOeUDKLvmiUP/oojy9IeZeZHP0Pl6e+lW9zneJcAv
AjSABO7l0nWtWc4WRyBAyjLq099Bu9U9sbo5zizIv5/FN8hi2TRneNzN6Qc+3yM5HPLx4+1RrDoi
WcBFM6bjWiqfZF64LndLPOH85qAXUYpGX2MXsH0JAbUt1NBauPFWLP6fLWXGGJ8qAC1gq+qAF27B
N2g/A5Ll2XRvOlvAodXlkWlN4DFR8VDzUbm7FGg8QQjlZ7oO5tLmpW3JRjZPVfJ8u97w07KLDtEa
ShmXK+TNsk+QltUJdcLAZyFyeay438/+N83cDe1H+x2I7nTyCf3lJaT/mBWCYWue445XYWU2+9tr
uTa/khUU0DPZDKM+mEdtWMRM6uo06c2uqRMTsA4Bvjy/Bnoq2Agg1jYnWuihBiW725Esuhx6myLF
W+iIHcldq9dhHzzWUCm5PaA1lyIPtlTSBnev+noVRtClMzQ8TuOg3ZdlDXoYsuuoHlaTQTEsEPbX
Q9g62lan+NrmAYgDKA5AXtFVowR6g1sNRq8jfaPz5l2DNeNzdXd7bKuLdWZCcZfVaLujBmbRE5J7
rme/M5zH0qL7ph+j2bM2FmvLmHLyatleqzmOTEftKw7FRjDt0GKf2fNpsv0NY2su5XzyFLeljbMB
1W0Yqzrx7JAldgs7JLzeeekTI82OmJth5upmtNAHgVBKskQpMUctu0zNjlWnmiHPETbI7o0RA48r
BN9zE1hIt6EgGffrBnSno4Eu8NJgUH8VrfndrgevD4u8BwQVYej4o6Yee6lFVZQ7h4tiL1OvkDii
/FcWUEBCPJbq7/PZK9LQHav0ZSSGn+JwI+n4qFVk3ggV18cW4FWDshHoFJWQx/Dnqhqh/Aa8H/JD
RpgNR7CzbJy0VSPotQKiE/+gS/LyNKcZar8C6byTllahuRzQwxjq9rfbW371VKEA9CYSDt+p7kKN
NHhxVHgEcmgNFaBn3bUzwPi3rcj5UFNe8PeYLR99MVAbvBxK6S8j9aGtdELDxMjRpAIQ3f0mjGd1
LMAVex7AtzougEsr+cwa5nlwf2ArDKLx/e0xrC6H7LVBiQa8oCospPTBX898/LoTfKjKJy+n4ZB/
vG1jdQRnNhQHrtvQoW4KvJgZBDzv0rbRwr7wWXzbisq39dcVibesBDuhyK+mBpdBSwFilG/mZS9I
+Nl/FOGUAbh6RI6eVK/OUa/LSB8Pzofbltd8HmBpKDPiwQPWOmWFZgEmA5e4uKCKWuxYNoJnwmug
zT4t7YPG9ZPpNFsS9Gvrdm5T/v0sYjNGvSnZYGPvNXwPsYNHUIHsGJ03JnV9aBB6c5AWR6VBdQkF
Y5RzrzrlthVDRznuSzs29eYlGPWwphu1DBWp8LaEQKo5uA6x2a+gUNCxn+wum7DXISk7PeUQIrqn
DdhM7kf3MHw+Bu9vr9zaLCKTjEqx7DqDkPLlLHpzg1r3gKRB374Q10RKFNQUZbu7bWVtEqESCmwc
YOWIlxQrXWE1Tj1pWCtHxOi9Fgzcc8HDpNenrm3+wL/KjjEQCQN5gGLJ5ZBQkcNTcrGgdV+C668/
DJAbH7caEFZHdGZEiVo0102RbTERLrVzVE4Afhb7xZqjNPVja0xuT9/qItmAhwGgLQ+2sgdb0ZRT
n2MPTjoNW57Ikt60hU7YMiJHfHaeyjaouN7ASIXyXbmkB/SvAyxWbJynLTPKKzywCMqYGo7tMIZz
fqi0xy0pzy0LyqU01YtgGZUpJQCKugmM9pD0LbwNOKF0aerVB4mmv9dETVyJzJkzq8d0+Q6LJlDq
0eUPamQywELSClUEeJ/LBXF46rSpJw9N6YZe8L0sq7gBcdof7C0XCgeyK1GyrV5aMZp+CCwN43D0
3w19zIoRNAV/dCTPjChL0hVkTH3iV6eCgZXEATodrONb5ZC1YARtK3+PxFaqBVVX8D6Xnto37vtv
JH0wyG4LerFqwwPXkSTSlzJSl7NVAobgszpF8Jt/ssbfjXXg+am3N1Z+y4riwQzhFzl6T+GUjccm
Rqc6wumXadrwKutW0Bsnmddlp+3lWOiEF6xZluTEnOZo5vfVEEBA9RC0327vMLm4VycFEtt/21H2
ceYXkK7o0HMHjENgBpHeMTxRROhDSq+wvpNJjzYDrq2xKTF2O6LSPVQ1cuFfy+DD+OSBhwTsJ7cH
pkLc3i5rJPQRFADmJoG1lzMICA6uS8zFqVleFt88zhbIgdkdGSJrwHtFD5n9q1ve9wugZ5a9u219
zc2hcRn3NhDakvLu0ri9NHilBzPgCBBGBn0sffSKj7dNrCb8ZM+wiZQLSD/ULkq30g0WlKj6dXaa
R6ZODnYhnrwJHDLk1RLPI3hGG2A6HfYfu6Hk1JooLSEfIP8DAe3l6CDtYqFLBs5vab9owKv2oUPu
Bz1Cefv37UGubBVIXhrIy8EU2q6U7bmA+ELMc4+WUCCvkfqzx35PqmOzlZFbt4OR+JCitT1VAbZf
tK7sDUpOvq19mG32beLeXSOy+xbP0Y2dubI3MKZ/bclvObvLM73tIXo7kJM33DvFDqPKpw0ftRIA
XZhQFsjsK0e0HoYz9bgA6wLse6ZVvlBSJaDTOQYQq7m9TisXLgDsoDu3Zd0RWJXLMdWW1bPWxl7U
808LILP+VllzxU9dGFBGRHzCrHlA3LhoCBh3vSkOWX3nv2RtvncpO/xXvu2/9rikeoD+DeoFKllx
RwfHIJCzOvHM/aWZzgtkwzfC+9VNJ1UH0HAHOi01SpmDxdNmgTENY9T87IaHLDhm3UZIt7oygOmB
+QmCXMAPXa7MzPQUghpw8A0aXibf2efzfw+2cEX9a0F+wdl+XvQsSPuC4OzkbojaDTo4/uTEnFmQ
J+rMAnLzVi0WWHDNpAd8h9CfKKb+gRFUhUA4Y6MEhW18acQpPaPNCO6L2nvovo/BXbpxJ6ytxLkB
ZRQu74RdNTBgtSE6WHm1cQbXjgjqWujSQeVJB4/h5QB0qk82ysQYgD51oe1kaKQMjsT0Qg90rjZP
DKG/c8z8ePvor+3ic7PKyZzFQHjTNeSUp486+6XZyH+jLTPbKjOt3Xd4N/47PuVOnZGCKl0T4yuJ
X5zSxtSiYeAkBpPXC3GeiTCeRRF8bbjtopiebtGXy59XIqUL80qYnBnTaJsdzNP0eSHv0bQBGYoR
dEHCaSOWbuQa1mcVBQVkbFC2eePgOtvyxcRy0lmwBhGcHCBbEzrv5L5xtmg7V+2YlrTwpi+t7Hq8
lI3cDrB6wFgs473T3jfkHlIgt/eI3NpXcwcyLkB43hI1ytJpnl3SbME1DhMpTzCSzVL1lglleUju
MTCPwYRtj7h/Ku8TEN7PfrPVdro+Yf8MRSWprLwAHdI+rtaqkdAX6Kks/T74I2eEJj9EPHjHIh2t
nOUOIMKeTuQ0+B/8zI/hjnjXbziMVYckM4LAzaIF+02+52yPGUKjqTZgyixNa+K6RzFEK53/yH/1
dpHidkMU7OGEIlV3ORQxNGZrdLDCDDfG4oPuvjfAqz3FprGxzdYGhKsINRzw6ko19ktTAFs3Xj0Y
5BR0LfRvPKJHyH+LjWlb22mS2gJ2oIFyBUvSFtOZAOWGHyqAwrbSL5KFgQT6VtV7bafh9YJjiVoH
ANzKzd1Ng986xMKOBt7nUPHQt6LC23hnrg4GqeG3aoQMsy+njBgtHTLTxMlEGDJ9BBmZzzZc2Vow
Cu66v02o3AnCIm4+mFiVGmK6tDyK6dHNDobuQXJoK5e5tgMsibxAPx36S3R1OFZR9Ysz1SfWZ3s8
vGTa+bYrW7WAPCnW3gQuzFeelcTU8GbOEYtYWhVqoBds/gBch37Qfy0oT/+6m2bHenses2+squ+b
8bdOPmQe2bi4Vy/Uc0PK4yrPvAIcCRgKwI5pdo+OUytxPiDPLKa9DW4z/gcR1rk9ZUOXoxVwKsM4
OXUSx0FBU7Dx8lk7NOCkRL8BKNFwQpXl8atRjJWLx5WZWgeNumHFIDIyfE3bLUKdVUug5QDaH+cT
TZSXJ6evW+qNBly0pX9s+5cAWYXCQg2s3hKKWTuiNqAVeF1ZwJKpkLU8GFKwp8xv70VWWHfYDNXm
tba2rc+NKAcHXqDqygFOLXMdZA3uQWjwB6sPjmVD1lXx4vHkMM9um9Ie02mcYIHXDL1BAIg4v3Rn
4y2yOldnRpR708oMzTVrzJVd1HEw/pYHFEwj8W0fsGVFCXm5PWUVK2Cla9AlSCbfi2a/h14aaE02
Lhs572rkBCo6eM8AXYlIulzOWi/sBgyc8M/TZ/c3edcsVXjUoM9BP20Vm9bcNKi3QVEC+BPepMr6
EB2SDM1S1qeAgmJ5aSj/yTLw6eS5riWiab5N7rhFI716hrCnockD3DqaoC5HZ2Qc2uWkqnGVpih9
zhGtWGg1U+zyX7eXbM2S4yJTbwBlinhKWbJCy7W+bUh9MpwT65q4yxOQA4ca3WiOW9sagHZJ2gBI
a0AT/XJEM6fdFGRNfRp3aR99p1sML1u/r8xY10yaT2uMQ/cexvYE2HU2vdyeqrUtdz4E5QyhT2tu
OsjSylzOzB+qby1/AEY3Gq1fKA2ge/L+tr011wOiAAAmoU4E/XjlvjNQEmrA6ljjzAoQ9Njh+AfY
PkSDMlUKZAwiEeVSMBllcwZhvlPVp+jy63eN+7n4QkFb7LVRXW0J1a1erAD+SAgOkP7weJeboF4Q
eXZ1C3spe2F1nrQoEWQ6OltLVwtn8j1rfvNib6TLxtKt7fJzw8pU0ik1jZrBMMspOv4gg11M+7RO
yBYweG0bgo9QJrcl46tK7zMUjtOIANtcGw9ee5+Ohz8peUrKw39MKDu91rtlZuinOr1NVhGJ8X7K
ft/eelvDULY6OHvKbAbx9wnSK7zckeLRmw//PxOK43FJngYU9LhyptAngZmy240DtD4KiY5Bplxy
al1uN8spQdhFh/pkWtmyxzMMcnmW99sRRra7PZg114B3ItIFuClQ+lSihDJrOqOZYMmfB3BC9MaE
h5wDRHFAZx2yKtnwOKZuf1z6wfi6TOZWYX91pP/aV+FAHYFiigOp9ZOrf8V6pdWHP1svH2SCOL5w
GurZHTKNyDomjpDfRX4LteUlsrdaA1bP6ZkR5ZxqPscV7Pn1qcj4IcvmmE9J4ZsvHf+DeAjYrH9G
o4T4JA10V9QOPBEIQ9GBhsyLxzZC7rXAATyvwH+DTgTBsGqjAlFR76T1ycp18Fo/Mp+Gja6Fu42o
ay0BhztClkN1PIuvUmINJFqYZr2NRTNDqH/m7/z3U/64eSOtjejcknKJO4PLGn+ycQNC9SFvPqT9
b5tM+4GlYTdtvcLkWqsRnielAR0Az8HzqpxeDsQ3VJpgrPrdgqAOrRYPVvzij5FIQ/LV3VT5XDtD
5/aUwU11MRVGiS1hLePJm9wZAlxt5Ddu6A75TqB9AIji+cCDX+A12+fcvB9G53NgzlFfuRuea3Wi
keGQDJCQy1V1r/R0AlsblJlOo37Pc2s/sjTymofBeZdy++6271qxhYeB7FeSFPdXoEsIUggfnavF
SesC97kXuhtaGTQftP8j7Ut748aBbX+RAO3LV2rp3XZ3e4n9RbCTWKL2ffv198jz7kw3rdtE8hAg
AWaALpEsFsmqU+f0aMgy6jSH5lqecAImK4YxZ7+UGRI/XwNAK8Ny+2ip0VCoV9A9mlts/xlkIuAK
HyxSyvdjUbqWQh+k6JAIHcgH34YeGWXpRcpbtwk/lYxHtbMQdvAxc6JXNEATzoKv9N4SWq0r6F62
Gi/ztBrUHyBfKnPOU2/ZzpxNwhGBI5y5/2SaFoqZ3FL0a0Slh66bmqgqHVz0Y/VrtLmVnMgwuyyz
hSCaJs5/cMFHt9L1ASiAhHWWb8Ikt+hUn2I/c9pB+0Nhgn+W8sIKE7ShLEoNJYIVBZ3PWeWF1Mv0
hOOlC7sT+T5kFoFeQtcjW8QBtVkdqlVP92B0XxnyQ1oIG5/+zfpcGJm3ysVTvEgzPO/NDkUU9IZG
j77yG3yQCudYWHSCedLw2kc6hs0ux6BnLCQDI+lkZRuL7u9pBKVVzEkufr0Ovq39hRkmfNJRG+XJ
H+g+iEM7lraxfk9VYVVoo9036hmEdkQOjlL2NIobq9Ztqx4cv6wdVb5r8JiuXGvYG9E7GEcMc10p
a+zlvRDXm7wHtax0r22AnnXbQnD9+mDybm5LMQlAUrTwKQCKmGz3Yyf3ZR5KCt2DjK0SduUmfu1+
F3+BIsOu/9cKm7JMIRfdNSqs4AqKu50dg2qtbVROpmJxLMhTAN2JVhiRTfMOqYQq82wlU2wfBZ5p
soMHvwF70OOfB3IcF0BRI0cM+MXseBfeKw2G0DYtSoAa4NQPiRn8qhoqO5OfCistGJHBLnCM3La5
tC0vbTI7ZgqFPqlbDA5Hhq2n74O0pS3nrFjaMOimRwsV8pYaWn2ux6U1A7hiEhrtUfwB/dehNj5y
YxV4t0eiLgVL9CvhBEAeDolSZihSlBRykMJM6aqrbi+swbWQOf4GdEE22NbBAUcMIpHcTkjqhV7s
vj69VLayfepcbR08VHYtk35jrEB2Qyo73sTOc0YyO1olm+4351sxYnZvX34qk2Ltxjb0qRFGe5rh
LlR/hMrqtoElkJhyaYF50AhDVyeyj8lQ9HiFepynD+DTFB8TuXQHcJOZ0bbSZnJqwwAnH6/BnaWw
/TpSLsx/dY1fuLLfx0GmthigDH5n0KG1E6nfAL+E8sR99+7/aN6HO8jKh0ek/G6PfNkLQEgM6NgC
GyT0ijoxSnJwvJRQ+U2SrHBCQ9I424YlXPxngEDnmzjK0IhiMWem7mclDuwK5GKCp0Vvfk9dQ4/W
RUticBtRAr0VgoJgNjrNkJzUfo0apA7pL3R4BiB4GrlFj6UohazCvx/EbDIrhcxmEKCj2YC6fYW+
B0hUDbJhqz5yTwPnMF8e/kxdgZ0G2lmdCVVaGKYiiJ/hXvVoF37sTHJIYv9HCJry9qAcso9BzonS
eXIXecNBOomjF0gPOTI2UFu8veKLI7/4FmbflxHU1HLwR+2hQG5MP3sB3E/5OtdJEfOq10u9Luh6
1ADZQVZ3vgZeh7IE4g+W1qPL3hePGZgkm7AhsXQQyq0/Gp4fUOI3jmFBe9odZlo/qEz0HScTu3j1
vvwI1vcKimqAhJZyvOD7XYeoZU/1ISA0J8Fj82kNjvQWkREND4/1I6/3b+nAuDTO+FkI/IuaKmj+
H4PUGfQ3lKxsrobVHJ2+xUdkz2fqXEwye1m0aDWWw4QRVpsEF19Z3tbZtk8/RGXfde+AdvzFCYU+
FGBNwZ8M9o85qFyEK20qMgtymdg8zbakqEwC9Ulz5H14yISlDCpEGBWoGiFpi2eBcm0piApfAAQv
2mdxZ2fhqZQMe67m+aB6szo0cSBK45F4ur1Flhp8QEUPspmZqR2JTcZvUyWOjDREu+tQWF45JfaU
eH71q6+ItI8j62BNT2C220acqzLLGfhPmMRNBsBn3NNQDbkeriSGhZL0crS35J+RPKCQmLuaRkmf
77IwcKpQBZZrJA3kaJNpIjqt13hjcTIRS/cPeNG/H8EEq8HPaFRrIBAQjRcg7uweNAVo+dxEf8h2
+jVauBBgakCKSljj69EqQ6qZ0NOMMVrHbLzpvUlI0Nn0p4m9yHkfLJ1zKCmgFQS4OEtn6z7SoKcC
BATw1KHabwjL9VDGigxOaJ0/mN2HBnrN0WSHJAb60K4HVMf9lOJMgdtoLuQ1w9JV3vNw34JSkFcM
Xoril6aYuAIAHOq0BUz1dv4s7ZNzAdQo+YttcGmE2X1qHk5x3MOIITtvbQ+JY9LZ0URkcAADjna8
bW5x9qBxJYJ6SYZ6NGPNiHIzMgNY8w1xM6pz+ZlAFXWQwNABxt+a4+ZLkdmwABJB0R5bnX0NGSC2
nzFCCJq9Qu2s9A9Wknz6lc87/JeWCtom0DJGVRXxmfEKKBkHViyCb6RRqrUmQeAk3U3NClrkUriD
KEFQZoTqd7L1DH2hqvcSUV/XnR1Oj4HEwywtbQMTnKQAG+MfiNVce+iQ92IF9itwnilFvDGNJnJp
UEuczbZ0HmGTAUELJmd0XTARJMsnZSwGNdpPnb8KE8HNKOD6Ye1AYJ402bYuu2NkFJyDfmlB0ewj
g/EB9wr8dT02UOGg+QNFkH3YmTbYHgzIzHKP2qUJvDTCHH2SlKtSDwz9fqqOxfSshhNn08lL7nJp
gVkif0LCRssxeaF1n+ut46NRX0vzrQhSicyYSBrMz+q0FbZheh/FBwE31lgjURnP2uk9WtxUgle+
2ycUME7jLurdIJk8VVnVEsmkat3InkF5/fK8r2aWPB4rAc3T85LH+zGH5rsJwY03mtigtObM0PI6
Q6AdfKKAssuz913cPkASocW5hUMSTADAK1EiIKWYSN7taLS40ADLo2qCWwAaGq6tQCNC7mIfVsLK
BNCc2uDfvm1hcRwXFpiFFmppGoYGU5ZLAKr2um2ChDvjwZOWrRjAwCEPO6tCXo+jDdQkbWvsCmMw
nA6lnzmHNYyr22NZit0QCPjXCjOWlPplCPIBcB1NB9nXHKv/jaJfVyW4jIK8N/gzje6vmwMU4qH2
BUQMsviMt+X9OKipBa4Qmt0hn5cO8aEFyyaQesHfOBtgVUhfy+go1JiB0cqPs9of/qGiHHFjsPon
WeIxu87fy14c0GzwrxVmPBjqBCm8Cc7WFm7SQi8R4jFCsJ1q3nt/KTTPKUboS6BPGZjfa3cw9Lhq
DB8LlegU4SS3S83Wkh9o1SjU2JU6FxnS266xGBkuLM6uc7FdaWYEQkixkeq8c3xZ9karDIjZBeu8
CV8qn1dqWXRFDciyWUwD3U/siuVxWsYTRhhnlYXu5UpbD3q9yTLoNpRJQJ0e/gSBqYj3WJl/+Nsi
XhhmFjEEE+ZAM5zz+txi3h5k9Tcarf7GH6FxqwJCN/MUysxsAjTnTz7Ycn1LWQERGiOLUuucm9ji
koE5DDVcRD+dbYEJfJBG0wYxAwVQ0irRZnixOhB5q/nKilvOpZnVoJg3M0Q4UK6ZCTHm/ubrIamZ
39WNgDhoFpSE0rQGX6WFl1aHijjEXnM7PIjblLhtkqwM3TXK020HXdh8s3o5dHxREIPeNPPYCwNF
kLQkiZGbQvodjPg/yhA023lv2H6Qcy4pi8aQbEUHFpLWoskcXkZbDUksgPKlF8cMumZJZ+dNqkBt
nsYuLqQ84qZFeybgyTPpB6rl7G6ITa3X+gYUCIOCBtdO2qZjbYvQuJZp+PP2RC5sACCtISMADR+c
m2xGOS1NuRCx+VAuR/dAkAxIK6E53lELP+I4Dc8UE1TqMY9CAdQ5e8lHBoC2RBoiUkGc4/aIlhKz
8EzEkplSF8yzzJ7uA1qMKC+gt1Y/QaXCzp34Md6IxL/P94XdedpWsPONsLltdmH/XVllgjSuBZGQ
ivNNyg5tg/w2VrFz28K8p5hYBeUoFE1mmjtUGBkLQgK1l9ZAn2bVd6CfEaGoFPavt20sHDU40tAd
rFp4Z1nsaziEtoxRaOicVMtwgAyvsROD2J1yCHpIbk7T11lNTPi8bXTJMYAMUUH5gI551J2vg8nY
J1GeKybuoejLiqu3BHl8gbc+C0cMilvoQEOWBg0TLBg31SsjavCA2jdBbceW7InBSduGhi0KT1z2
2yVnAOIXwQLMRxCTYJ6P6djqkFeAsTx7Ti3No29K5JM+Sm0A+v5i8tAFBMT8zMP6jeWtKCoR9CIY
V5QrJPAFcQUQVmoX1chT9F4c1YUp5rEmTJBFUAtsYApQgNi89f1pNO8r5EnKgncwLzk7Gk8QbJHV
QvGCCfBtV7RJ2mNYVnDqoOOb5irnVF7KU+Lomtk+TaR/0BB/7XZR3IdGr+AMQRcxCawSd94ReJrR
jqFiQ+tpRdNfGpLflvgXPbEz1yKe8qqJ5l7W4RVBj/sgQvNwAYH516608aS/7RVLRwiUaRDQ4XyQ
+5i33MUFDrX7MEJGDbxYY/KYtAPkufItjSyX8srgS5v30hITbbuQji3UqMDs1lSQg6E6NJD9QbZN
LRE5AZBnigmAEO+KhjwHD0kZfhbpZ1e9mSoH1LQ8bwjk2LpIzuvMxq301EpyA6MR1cjOhdQGQDbL
A4+2nONieSwAjc0vYnT8sv5dFslUFRhLP7hdvp41QjiJ6eWh/GeBGYqpFEGtwtP25mh/ADPk7/6m
uwWIpP9MMBdbf2ohKzzTJ/nya1iQqnufeIceb56YmAMqlSwElyG4A4qN6mmQvFvf3ilLQQ0EdTNJ
OYSMv5UN9GIMrZGC7QOqElVbQNHpEPub3jz+um1nKaBd2mGWo1JiqA5nsNNBSAD8qkKUrv7cAkix
kWCxkB1FWLve86avWbkxgDmrkhzgYUbl+fbvf4E02QvIpQHmAmcVvSD78UyrAN1zpXZlN89tFOiC
tTGde/o5ZZsI5fd0cvuusIsXKJHpE4T53sbUItE2CjaFA35hgUcAsuQjIJ5G2yjuewCTMQMfR6Gp
ahPfZZhgpBV+D8GRC8ZdWj5Us1BAA8kIzlomzPWlMhidYeHsg+RugbYDVePs16WCM25e/5lghuEH
cmrlAkSfmjRaB/JhjHpbHxwg9e/9COhzxReJBNDjUD42lUnKc5w7kCFb5VLsKOFJo7uq4OFalm5N
M6YFbgUUAB5b1z41KkUXdy2+KTDyg6yfw/GXFJU7OVPuKkXdQLCFB1OfR/nNyQBvmd89c68ZM9GJ
OMkdCB3BF5E/SFLpFcavds5Ipzs9fbrt0Ev4M0ipzX2AwO3Be5gbQAFxqLyQwZ5lHvRtthfX5kFx
Gk/bdWvZ0Y6xnbr6mR6a++kDNIWOSiAK5giA9TS26qSesRIJXxp50dP++yi2/j4IKWTVY3yUL2MT
qdEa1267s9Q1Fc1VPNZOAxJKtT0Mo2qblB6zengwG/MFSF/v9vwsQQEu54etgqAy0vi1iiNEuE/X
wjq+S7e+J734a/BO7qNVu+FJJc+Lyy4+Vh0NmehqB1syEyRVPy7kYT6zWnSzhj2Rh5euAG04J3uw
5NWXZphzK4Wny0KIKR66s1zaNHdxCMdrxKeGY2mpKq2iuAFqaeTtcE+aY9flRaxSOyUyUMNsS/Vs
adUvK2h2aqI1ZKKPJqRSYzcDrMGvDEeqdM7ZthQY8bTHQwQvOgmnwrXxuhVSuQTH7z5WVv5k2GUT
ekPOQ6Uv7VhAswFlABASKUpmNgNlVLQyAqYPoYLoUSkAjQkVUgstEkWn/gxrgVOqWjSIei2Iu7+U
UJmghMxU0ww65jTcmBuNeqldHTNeGmFx7i6MMHMnyX0AomYVqEHUajrQEJbWm2xydtjSXker4b8j
YbxjCjsAsHWN7j3CWfovagZ2K13+NBNH26I24mL+6dFNnJTEO2UVFUCoqU6zF3/Xx+xh2kk/FC/a
qDZeiw9gQ1hJw1NDtyYPeqLMC3LrW5iTzRIrPHYsfIsVOsEu/BXa2g/NA2oKlfDE9bfKXvJwsGVe
vw+b3bACpih+UHfp6+Dm9/7P9L65i72YDE8WwAbO7SC3eKu5nKg5WFzs0C6cRD8M4E0Iby5YYREP
3ACsdu5I7RRJ723xajXEhEPb44ZuBuGu/9W4FHKya4PzKOA5NnMeGfIo02l27BQpquSZOtEm5DQV
LUXY/0aLc/Z6tIJYNCFUqODWTnvQverAmc7bHo0a3PXvUy3JRU3AUouuG9i3l+r29KBf4Pq3M9Xv
c21eKdwqf+bOZIsOr5/19q6HYve1CUuIfVzw8Pm6vhPTba+vJfPh9ih4MzT//wt/E/Sp7ZMZjix0
W+xRUks81QjePH2LKn6ICs48TwnpFPCCQj3hVwz2HuQ3bo9lqfANwvX/DWCIVdeDkXDsBZ0JU46f
38n2J4C2r5ET38nuY7Drn2hJfoOjUfbiB3k34jW9in90T8ma17XLm1MmwESir6oxICH7yTzkA25p
Ie9yPvvt/x3CcHm4HugkiUFVtjgOVOCtFRI70nOzQgXzHpLLxn22uj2vPDdkAkEPNTWlSnBwZ3tv
eGk59YzF6s3FqrHJBwUCo1UwD6b5Nd4J9nCOVwkyUSOR7eKMxx1dV8Vdnx9G3lVhMTd/aZkJD3JY
5aNUYmA5KRwLf+2jjgRr+bXelJt+Zd2hla2HYBzHT+f5urF6X1Dyiz2ndiFaQ3246QRuZJPk1Ks1
0jnZ+KmY57DlOAvPGhNESmMQBBA+033loGvzR7eON4Et2aH7/+UkLNphCAV1oPIcSASnDAsvVhK3
1DnnxeJYoB6CHiAU+tBGce33idFaBRJvGAuO7nALNJnihoOdvow7Hm3aslte2GKcowqzUA8izJso
AIkyyMSaZDIMxqqzAJepRoik/JByEibpkbYGgNDJSje1lamnHWliHgB8MaZcfA1z2piDHDajiaPA
oF1kT4NxUguFi7aef+WbZ15YYXzFUMfeF2fP9A+JM3nGWvSUvbnHdYN6ncdraF88GS6sMWePOSqD
jmwxTn9KUvR8bIzeKYy/udReGGGOn7yPJWsQ5z2eSe5YPo2pwPF83tIwp06rak2ZWrBgZW9pv8tF
HuJi+dl2MQbmQEEXUqj1LSwIynPUqq4fbcao9dLYBZaE9lsp7Jwckg8mMoa3dzVvwzEHTZ7okVjP
DpF+0m26KlxpJzypyPxsbtv5P3bbF8ZxhteyMbGiQzVYQQs0qhyD/zdrNV22aRu31C6GNJMcU8xH
DQ+6eOwJxJ/7YySZEBQuJ2OC1EyuFOtWljK68rNURzdsQ3EcWpnCo1KbB/x9h/z3ncwOCTtUeZGl
QATyPXXAfbwqiBvID0PPmZHFqzF4TGbFErQLsSUnXZpkXZn7iarYt9FhA3Fvz+9LpxN+c6Z+cdNf
WGICndhRxQzGAGjtOrEjHW0zFoTlH4dTg07GJxUCFToiGsS2FOl82/TiGCGyral4qoMslfFrrbYS
IVNSSDbKKaGRIpHOtFzdV7ZYZ959fXHlLowxrqxMYt61A7pWQjq9jX2gbIxsmMtroWiXHVqlRuib
eeZY8RLCi3sIernQtkUZGx3414cW1E8rLUwBE278DwvZUdrfj/I+6L0quI+AJgIo5fa0Lo70wuD8
QRf3i0STBD/sYHCs+xXYjoFXuhvAhhNKqCJpmhNO29sG5xj6bVOYaLMA2Ad9Vuw6TiWUPwDtweb9
jJRsO0r1sy6hH+i2lcXjArqqigqO45mU73pYOYWwnjnU0d4zoKk3rKB5Fakk4PEYLlZiAdaYFwyd
9hD5vrbTAy84GjlGk4HRYELnovwzp6tRSIhUPaAxleQloLQ8TOoXyxs7iZCegX+g8RUlOGZ4tA3z
DoIpcwffsB/X+jZc9YfgrT8ZPWmP6VHf4BT+kAUy7Yp1dhy9HOnf9ly2pHpC6n3Fe00thuTLD2Lm
oekjMw7mDxptw7Pc2DXsfFXtIi9+Ur34XnmNjhP3qJvj561ZYA7TMBmV3vdhVMT4o4cP36lcYTXZ
0v5n+sB72Cx51OUImfhjgOnGqISvKc+832guI5l722e/BAJvjYfZ/FOtapT2MIFi050FleY7q7b3
yLTu5IfqVK4Lu10jCHnS1n8NNtW23Ygvtz9h2Z8vHIsNBymUY/UWn5BsNEddxduGVMTHq5f3BFgK
5xfTyT7k/Er209iCIdD4VM2xKLbgwYZg2PPtAS1Fm0szzHkFYOEEtTOENyTKRaLYPLipwnEL9i7S
BVNl6hnGodyX69YdUITx7eJV3RLjLr9TN4E7bYeVctbs3hsdukoyorrZR+RNd6Mz3IX7/gX/bmUS
f4TrzNY4N4OlHi+ADP+NFGybSzRFIXKY+L4xe64A/DuodhESmkByyaZ3mSMaH7610/FMuT3xi/fQ
S8NMiBrqQE/Bo4UQZfe2SCLb2KnEdNKNTEzOxlk6wy5NMcFnyroyTYvZl1xtUz0gLeDOGU/OgHiu
xESbQG0UaC3BymH49RBvBlKTzu3gU78hs7Gx7lNOroM3KibgdFIzljSEvcbRXctrnXlcPFUI3jZk
Qo4qFia1OhiZJCLcTdsYNm7P2xeg9UZUY8FKGnh/MAx0I6N9E1npAnTpdr6VXd3Rnot7cdN2dnfI
7obnHOG7/fUOCZjbX7A4RjR1zmVZwJYUxj2siYqRMeGMtqojemKt4a1WnoyWk25YDASgT0F7Idpi
waRyfRMY0egU+GkD4LlGyqy1Ic8WWc4U2FxF6eXDFg0CaKHHjQOQymtTOZgks1RBl4ByNsB+b3o9
Ol9M+jxIkteZso0SLGnRe2G0KniG0Dx30NL3FAwkt+d1sciKhj10b6KBDlKt82Ph4u4Yiak+RD6G
LDV2X/wKdK8s3A6qEj+o+FaBSkmfBmJFqZtq+0nZ8nCRSzQKKqi9Z4kG9Lohy3NtH8E9MbVhRqcX
qt3GP9VxICq4IrN+3X+mkddDirTfSMN2sH5xhr642uAemxsHgTVlGZ9FM9TUIgSKXDY7grg65K8U
lAnoRRLUdd6KXpOuUISem/txbbQb9Sg2JZnGgszqKDwtrflU/rbFgDiALhgYokGxcT0RGRTUtCKZ
e9HizCRJJZzb3DrTBnp6Floq3SiJQtID/Q2KrfiVMxXzEXrLOHPExk1RVUKBjgsIkTlhJT2qymsX
7NF9spki9a5uwZiWBm7+Gf6FioAKrC8quMCbayDZvB42shxB3rToy4H0S2MeqLnvi/uBx9a4NLlz
A4s5c+FixzFenuW00hvdwulSdbuAZlu5aDGy8rEMZbyWmvepkn6AIO7n7Xld8rBLs0zywK8n9BdN
MCuvGjQmBEXqCn5GfKM8NGPL2cpLZxtA+/BkC3S1QNNfz+SoK0LRTJjJuPiEmGCOfluuctTSeQbe
I1CtzntWZp+2tZqEoYCEFzwjsHPlFbc+Nc+cOHLHFuxAucQJ+4sZexCyo9aO/C86BZgwKcpl/k9r
TqGhMlq/ByXI/8uaZNXRWreJ4BUhqkzomhYtVBDoupSRuG0m1yzM9yIUOcWzxSlGJw2IV6B6AKTI
9RS3gpioQoj1VNSKCNJTrKAj1+D13y1eu8DmoyERBGJEvK+vzfRjVMixKWBPgNdF2bRNTMTYQF9k
53SRC9IVtbBpZqP2c9tdF4cHvpWZTRc49a9a9cVZ4E+TloZNBBW8zpz1FrRBd3qf46aLowPjhAZJ
IfgREPfXo5OlRk6UogU6ndJ8Z2aiYsdKHbqWL0abZpIbD/lPZTcW+E+5+ar0pb5rkW3n5KKWSD6A
vgLSdobuASfP3AWbqossARnHfTc+BLFT0Z5ANZEo2tow3HxyNUE5QCiqnGonyMJXWV376kFAEiKf
taybYP3nk3/5OYynQxtbq9BwA6ipEa1bkL5Mw1Mm8HxrKRCCBxMt7GBrQM88E+ghJZz1fYlTJq0N
17DexqHa5Qaag3WQONbBnSGXpMx5LMqMYwFljiTH3MKEnWyBooqJg+j3rkM5jehJCvQHYHXcIH4X
jIFzoM+77+IQm60gW4Tfn+lXZ+bEa8cCV2lpxYEVnSDT/iL4zR06pHg5KeYe+o8NE71fIO4HEwDb
p+4rUheogxCd8Iiwu3CX9lsTdDBV93jbGxbtgPvHQm4ZsiSsfKeg+E0GGGJ8aqLEGYLQM+lO9cuN
QTlopsVJuzDE7MZhCDLJhzT6SWw+/Oxpqp5uD4Tz+6x6J8CUuj6NeXyyjPjDArerpfMKnuwd9p9F
+W8MKrPwIOzLgbBM4xOQBocKPAj4I+2g7oZH62aAsphdqniX3x4Ym2b5ZpW5U/illgiKgJHpb4M3
/vYf1A2Qg3v/ZXq9bWlh98AH/vUFlqQ50IVOx8kbnwaz9sTERFslbb3BEnmdf0xw+H8jApBuZuNF
XwAzj8iOAnHZVfEpSmy0UESgViJVStR9tuIn/pZH9Z8xZvq6UMuQ2ICxwrxP3/s7ISB1CTEcJyPQ
mreHQ4YMp9P+WZT9NkQmEgVUHeVeKONTqxb7cUI+DhhFMGrxKDyYi9KXHUm3cBkDa8YMJL6ORX5Z
6GHhG+Yx8eWHCe84v9BwluvbsTk26Svl9oMv7TMZFBZoo8RdCcfatUEagegOyprWUenPkrkdoax5
2wsXDczvE9UCMck38hNZ7GodbJDWsbb2qnk/Bbwn/tKU4fKBmgKCK1gHmEjUgsUwqQzfP+aNbPvS
/UxCT+vUA1gJ2Du1FDmPffYC8LVGeHrLgMb+07dwPWVSATVxuQyFI4Sx05Hoieq09Lnqn4tu3KSA
apRO256tHDWiZ5GSXE2Jb3laWdhRzomS3zcDYP0oDIGZAGcY2CmvPyXPuzgvi0E4oo/bVqrBTaG7
Z0UcDgQ2kYgRQ6IUrZuodqBRG2+hazOJUBqln0XBafcxnqIfmr6dVhpQjhv6U/XtuuDWFL5HFB3K
bRgQXrQYFZu5BL4gU0MtoSe9QQocsaScVtlD8hlSyQsyj/JSYQtBGezbuNrMCG4oVrJ3AEMQhwFv
WHrKFc2uw3SlWi/WTy10NMlupWQ7GeFhQoPd7b2xZBakZoCMI4+BFlK2bSAylBzEKx091XgOOrqJ
KlJqdYbrK1V/itIy2xhWjzxK0YebmJbSk4VHvnf7I777EN5kpopuO7z/ZvGI68UVuhTSY/VETwUd
TRva39g+TS5sCs3nsSYz71r4ESQ35muWDEyO9Y3p3ujGvpPEKDsZ56Am3rCNTvX+9mi+e861CWY0
Sqv5SdbNJiRiCm7TEgNJucw8TlOyS4I1mvPdP7eI0AmuSSRfZkKu6/nrApqaVEyyUwVusYBMFsmU
fWA5eWt3qkp0XgFwaYSX9ph4p2iZpMQa7KnIqIsTCQtX1twp3s6AyeRRPt0eHptx/Fq0C3ssaYGf
FBONKewJkm0273pFtHYXoq2/KdZpbndAHdBNU+aIP6odHhvgj3mCfmweef4GKJLLOKNwQUfHy+zD
Fy/MtE7ELjb87KSXDdH21XjXCe9+cJDaxzTftcXPuviwUmJ+DtKxyU03yyW7pglRBrqL85wkQbqd
KpGzcxZOgvmzsPSIj2jGY9skWpBuUPS14bNSRwj2urlPX6V3xQ4NIn4E5zol1Uo79Jvak6EizAke
C34A4+hfAGsQUjesGljUJIAk6lF+kloLqQunRfBfDQWuDGg1TQ4GZ2N9f1lgrHi6zG9vYE2+nucX
S5C1KA5WipCdQjV7jE+yiWtQ+hQU8YrjbwtBYu7iB8EPnn4Y2nyhuDBU11UzRnKSn/rmXVV7Yvm7
3sG+St3XTwB2PikwZ+ZjrSHLkQNusis5L5svtoCr9yDaq8GGDJ1FrCoSDcwHjK0iUr0W1VPpFvv8
LtmoR/0ob6NNsDU309F6C0/9o7YCrsepbGvDUxxhEx0mToIr+4yzaybkx1MkPk8ZOFG6+kxLCrJC
B9Tm+OcBCnpAN91bI9oUO55g8Nc79NbYZy+4mPyqCLIBEVw9yXa2ATgTWK5ml62bNdoedsOaroKN
7qHPDyzl8lF5iL3ck9fyKlnxRKS/H43zLCAfCd4tsLuJbBdXX4qgwA4wC7p0UIt3Vd7i0UQUcaMJ
KyU/NZrXg+KN43syhscOH637aHKfOazQKXM9/FIviqGkpXbSiPwJflNolB6CPQSBHnyS3/PwN99X
GhcN3CNxwcEtR4WG5LU5cTT1upUF/fQjuQ/e1MxuI6LfFwc81abIETnXuG8bCxgx3BNB2grAytz0
dG0tRq04DpLYOsmW23abBOzvqj0SQdF407hoCfQEs2IpRsfuoLor66rNE+vUrbtd95Kdy4P86qNP
xlzH99GqdsN99lutOWZ5Vpl9E48JylU+rI7hp38U+k8ocJFmZYQVL+7Pv3TlJvNMXoyP2SVpWwX1
UGMmiwodBC+BAJ7yUiftqRKBAret8VkO31AlgruuW3QxZbz89rc3D57aEBb5Ku2jdY19cfsFqppA
xfqnVgPsXdnFdhCs7vSn29thYZhXVubdchEMpMQv0n7q/VNKvJc/ToMwQ2AenmabC6IIGPGpvQNe
07h/7B/8lhQEafjV7WF8f77MpgyEcg1MXTiumXGUCQhuhV7xT+JRRP79p+VlZ/9V3MDxI2r7L9YD
TxWNrT+AlBXvCBD7gncJvHvgUrmeOn8UA7XVpOAsrIMd7ZxhZ4H4e5t653YtflQH8y5/0RzN4Yx0
3sKMY+rwBwhmgZNGRH762qyGFO0UqmF4TlUPr5XahqSEAv58BaoTpceT2V3wQhBOI++PgDlr7TIb
rqxMq+wzGp6hprMyUtKjG+PeT4nI6Uz4dvXAyuGahXcnQIMIXMyNV8/jjE5gssKjAe10v/LujN55
MjY8zO53RwEPsgkTxlzFmFmsrqevyqEkFtRhckbRzVzpvyuRhC/hi4DTYE+98Lf2a/gzoAcwwNcW
mQUbZD8AyjlIztLPrCDdCxRLahRTScer0XwLjowhxiHVfigDMcDQaEAGop0MCLwr69vu9y1eMDbY
i5PcGYmEI+bcPVguLqK3f527Ooy7gcDSLCMFPx8+5ne1HTnGXayv2x9O6mgCboIEUASOyfmLr/YT
MyIm0HdgLwjqCSZ796N/SmQbwJWjazZb3/51hNzvbXPfbvSMtXkNL+KtJXaTUc0DLOF+CfEfgN3H
bW86WA8qr91hyZaFSAFOLhnFFRa8KsmtVUq1jLXKCcB3AlIsP8fWNtdzZxgPo/B9GgFXgRGwRAD7
a7HCPOGgxFMfxP3ZFMLovo36GsVYg0e0893FERpQWkEZErYATLmevlBshLIPM/Ucp06nuRoehbsm
f5jU4+1l+u7msIPnHk4T3Nq+Ca6q2pgkkdCqZ/C7SA1KrYJNzdfbNr5fDQF1vzTCOHuaTmpZ9oN6
/hG/wx3oKfSSl+xZ/9m9xy+3bX1/8HzZAl80WkewQmwczwDxAdfepJ4bb4jf1LesI3hYW8rP1H+I
441WDCSJdz1kaJDzlo4z9Wn1XFcbC30WLan3CY9Yc3Elwbj7vx/EbLtem6RoTCT1XD6no5tDnihS
Qd8C9jNlwxn77BTXOxzzDAQRqspzypFNbSrF1NYi9ATPu/8h7cp648aZ7S8SoH15JSX17rXtOHkR
nDjWvu/69ffIuJio2fqamAkwmBcHOs1isapYrDrV0zcLTX0/VGfCKJrADulAv9fn9/fPkTy3hNdD
deU8Z6EvgOcDujjsfqlncRMomBf1Eusojoze/R2PX5+tkoJ7WYKA6/kSRFSzyTAmGSCn4rnY/fR2
8cZCMZa1ARu3e1uU14kiBozxnngBQHoWUe9zV21FJIbujSfFJxvS7NHTS/yH7k73bIEnx/WT8o8g
r459kk/WJEYQZPyqnGWqohFeejROwgkJVef2Eq8CEWaFjBO1ijKRIliFZ7t83HWvAifFch01Mt9n
HKghDW3ceNB7+TEtaSTbwcOY2i24iojh1DiVqY2Wl1/T6Kjcq++8O8xBgDOwQEGJ9hPkshh9LBSh
x5tuoD1XR1BhHLxj43j30JNNfeBROK9t2RKLfbaIrDwtdc1Tn8XNcIxs8utBo5WTH4eH2/vFkhPN
+n8BxKhkjRYeVQgNmOrn6uwqDWkO4nf1ITvUdmubqN+tXlAtUhDhofb/fbhyic24o64cFAxksdTn
KnD8g/fwQKaN8EPbTJ8K9QPCBVwxKBdrZZQTrNh+HFcQqkYmV3S6rbWp0PHNkei1K79cFaOiaZGP
aTkI6nNPo132UJ78kqD3AgJVaPcS7NtvNSeqXHEGF+tiPCFKe6sMnN/as7nJyXFwOGf6akFge8CV
EGOpVGRHJLZiQo2bAeW0KkiiwGogFd/AGsUR2ZWLmREMCRVLc6Uq/rs0wqGVpPMN0Xgu3sRPw40i
HGahJqObIBR3YjvgRcpXmoDR9hh2gnsZ8hSYvTn/feFaqjDX0lCR/DNYkKQzetcxdwqHG1NtjMg1
K1Q6aOABf+qsgGeMrwzkjIxYD5XBSBQbbOtVoIR+N6WDfzbynYmbbonQtW8/OAK9uuV+oSA1DNox
XHPZcNLz/ADzSLA+rQxcJXQq9B03NQoPNmo97XQjtpON1Pib27BrUkWrF14kkUsA1yKzjQoKaxpM
QvfPKBiik37CqxktMLwuDzZS9EtJJnIb70rvZ755tHgh/wlzjNFEl7vYKEpQKaMcnMe96Ph7fyc5
PSfVfZ1knTGg/TM3HCjM2be/VBhCK+zU4Bzs1P1wHA76rj6qLsoyOYf42rUxSIz0PKUcjVjVgnPl
CiDlAgX3vjxV25gWDlqMHsOdtMfgO15twHUAxMAyQowxfbftJ8D2++Ah3Ko0e5Aev0d35c50uTXp
K3p5IU3GNmZBOwlCrgfn+O7sY9rcM+Z4u9Gp3OY8ac7SunDWzLIYm1jKou/FHpYlbM2N4YJm7wMX
nr3kiNvgJHACu1VFXCjJfOgX5qRPTSVIMiwrvLuXvmXvuctbzxxbXC8HXIg4WajDYwtXM8VKtFhU
grNIe0ff+9thC+qve+RBbh+p63gAcsNLGcpr5pvvlb4j6Z/rsV6F59yZXJlOdmKDNu+g2/FuogrF
YbZDF22U21cO8LVqzJN/8ICG5hA8+LPXbZTk64aHQvkv9QeFM15Skk9jox54dOUrR/oSidktdZAq
P+mA1NjdbiKeWzjfFKc+5By/eV09h36a5ZJmtVmoRdDnoTfNS1Jwbbr70T38ck1bO41u8OR/x8MY
z43yRMh4tWKMJhSqA2+EpRKo4bToi0JGlUsxsAoEjimUUOvo6GGL1cMkVUuQ+EdnpDXxvG5Ld+a9
5KAl81l9uq0WLN2ZiXIlFIX+gWKC7jycjAQlN9G5dKpj4pY0sX90bkrSLcYUbvuCjA/yvXlf7rQv
3q7xafj1gQ4S3qxZ3u/QZ5Es9jJK4dXLBr+j3yc7CSejOZqPeP8S6ehkru/4m3DXu+1bvEteoztr
o9AGvajGjqtUs3ZeWoILgbBMxoFZmogw8UMKu7FrMtVUeGq+/foOyv1TtQldz/Gc6F8XdM2dYZii
NlcBy5hCwRyZOJXzTsMsvHPnorpBOQZ0OkweNW3xvjw273saPRan8pvEI824NqyXuMwJSpNsTmYB
139X99JBlvCeLHJU7Nq0XmIwp2YoghB1Vl+nBh3h5Kdue8+py3MRs79htw1tOODC11CUjWj2Un8E
OWzGGgOGzpl2rKOHUfvwRp7xZinvvg7LEoRxr4UnFVU7AkTcqHtvI+77rzf52g1RYNFuvE29qbbS
fnKMje7mdu72W1666PqygDljM93yTIupySqjKaPV+Apo5JOzDj7dQelIHNPbJmHeD1aSSwRGJ5I2
ispIrpJzh0a+sbhLzYx2oyPEmNn6pDT5v/eIGAANpvpZ80Htzr4YRbIRYWaTGp9r5XFoaSOg1M7x
+ydBAWeY5GgoQfBScZe38qYC+SHYtjA+2M7RTVkc9QBUWLl7WwBrqoQbBIYE43fhsY5RpUpOWxxF
GSL2itZGfnWyU4xMceKuer+NdJ2GwLmfCUVwMcNwWJyTS63tJ9PM9b5Iz+1nfScdUnr0d+Uv6SU6
SQ8cqDXFQfUreifwNAjycfkSqoijpmjCMj1PyTTKdMz94rfat6FAWzRG/TaaJjcwDrmZjuigqt9G
eRh1mvhef9KlJkfbtGBFuOjUQvKr1vS23HB+37xUVu2Wv48RRahHo++XTXqO88OQjUcLzBnBhBZ2
MbTl5COHT1C1DKNrS1t5CQYUYvSPt3/CqoR0kDajRBjEs+yQRE0MhT6dkvRcmNreAsWtUINQ819j
gC95HtiHiUa4PDJurkjT1kceOD2bYoGi1Uj2qZV3FkeD1yIj8PEYcwkRjJamMVYCfRloaJnS7FzZ
nT3ZEsJZc6fbKkrUrT0evLc6p7Lj+mkMphfjDzGqCY/OGKrB3AcyKVUFsBplZxC+zkSg6IF/cN6L
zdZ44AWYK/sEKAN9ZiiQgsOc/74IFTSjK4vGy1EDRh94+dV1yS0+zqzD8gYjG6siO3t1299bQiW/
aWNUPQpF29Jg3lkiiZ1ugmLZKKCTRS1hkDMKYxU66MgJbBozlRJaF8lcCx5YdcDZ2+u3Eg1XclQI
K3g3g4liKxEbzxj9wjS6s1hQE/UlAfq/QC71WPq/G3QdoxzKeuq7XSSHz+j4I2WLkeL12W8DOmLK
lGcrgmMpqHMojxWPJu1LfS8PMX4bslh4LUctItrxLrdGnMQy0YWqPwvltvQlt/B+tiJMdPTkB2gF
n7ZjVjuxVpLUcEMh3Hkd6rYwqTEtiYBZJW+D9dYIR5St5Imra06QbpPgs8VMYPPeBJsY/nVbnUCl
E3YoMp8KAkY9fWxIXjgCMloiHvWKN0EFSeGpLGpb9H5lYu4Ed+HvtNtU8U89erN6UqMc/vapvnaZ
Gkiiv+rFMQpUZm0rjGgTdZLWn1NUI5BM73RHbBPRVaPws1ZLkGTL5kfXCjyu5S9vz8gbyVAFjQdI
ByGvx/hqKQThWSOaKAYcvnnasBtEN/d3efY05k9i+KAYYMh+tYbXUEC8HJDCkpziXvmp72Rhnx7F
58iwI9Ok0R3opQqfatJ9UKOSc6ceVNPVdFs6jSEItodHY3QKJ3yQLRfTgEhRkeGU65supKXyYv2W
Lfu2QK/LbREOoCYcZxyMCUg/MUFjptW94VVCfxbjAAW+YA5S70HlXuvUUDfBdGrLAhOhbeNRo/pB
859141RWAzGijXmXBiSIebWuymwyWVEvfxGj2kOlDvEYeP25CzMiuX3pxuVDbNHab2hhpZtRx9hz
G68i+VHf6cF79+oFpBIeNJGmzZvQ2Zg/6JlbKONpDJzJsOX0lIGTRLAlFC572zgpoTl0bA6+3QQ8
73/1toLyesxoxrgOTNpG3Rbjd+I+LoZJHuKzRmxvdMYBN1fneSTaA48o+Sp6YpCYB49YNkK1yPr4
HHmCthswc5xW02DavQRer9tacnWzmKFQV4X2EyRucAYurU3pmV1SThOmlBHbGN2OokwGbJe8O/KV
v5lhNNgzBe5UBxn9JUxttlGCCmzAWKioR4TUUtlseF7tK2d8oWCAgenANs0TqUD/dgkjWXKRGnKd
n+tqELaZr+ZglRVDL95IpZ5rNB8N9PIkjVptpqRtK5qoSWjSPh7jinSliNonYQrNgmaYDzXSzBsx
Js7DqCbUfhVhHW2itu38u1AQgoAMaNmRiKJ48nNZKBZUE2OHOprqY52QosX0GCoGcQ8rW3kWElKB
3r8nlhB5bjtlgUKnTOh+hDlI66lYjQaPqPLaDUMYCqpSkadC/Rq6ui+FIapV1qeWlJwHt9mVd4pd
bwI3xBNddPeubpOBtBxdug5gGERml/Wu7abOR9TfuMXxFCr7tKfhDgZuwtQKwfaeuPXFVxHv7CrR
7TtT0YGNg60WaccqLhQUROGecde4fe2iuhiD3Fq37pwme1UP9UeAVgbEwbePzXWCDsBoZUY3gwq3
AYK6S+FKhemNUpim59oxiLo/BVTfNc545hjx2fkwCn0Bw0g0MYIxbTCN7NzS9OX78yevoIy7Dsb7
1RYoFPwCAN7GODTkeKc4EaH/vqSRERfji0Sjm4qintfhlCSCmTHJXYCCDMrZljV9WG4L42G0cPJq
K8W2oAjGxZJc1yfqziQ+NfYR+bcUWRiKDi3AXQcPf6g7wWD4Sy3oKtGsQmWGs3un2cm/a5t0rxXR
v33cXthVdMQAMeoWDFM09kWYnt/AQXPwSeSkLkfVrl9ZZgxc2mCkkViHVl8uBjESHnfGHBjuPcS2
O8bH50duXnZ1hxYo8iVKZJYlesqAgrSDRFxpi/5OlJa8vBT0k3MZXRMaagdm6mjQ/OBN4hJqkMw4
kUI/OwsBecsHMMBHPtlub+/MigNFdg8tLiIeTC2E7ZcgeWUppaq0uEkR74dyn+06IjYbWnNIN1cP
6hJnluvixtYi9BWEDDhvk0esE/HPTUL2zyavDXxNaEscRqXzRBkUKwSO9yjTmur3eFBxOKp2FQdC
05YYjDZjvmfbFnqTnQ+eRtDX9THwuB6vs0IMBGPXhNpASqCtIa5kJ29EKjjCD4U+855eZ2mw9nm5
klmai10Rp0bRQgkriXb63q2Oc5Pizqie1Iw8By+85OmaN1iiMQotSZ1kjTUWhW6E9zgk9JOzMbPg
byyHnf+UIFmoVzpu7s1OtaM95+tr8cFy39luoCLDSErMBszO+h4DxDVHJ3cV3X6MVCHlt9vHkqcA
bErUqHS/q4IyO48UASeZp5qUdnqU0CvDzQvOkf8tsTFnE4zjXZd31bwvCARcOSKxG7qCzdE2ztFk
kzZRrw9CNUHZGnt4xsD3TUVDmzeT5roA8PLksLmRPBnGfowhuPIzctXdb+uwQ1Om5sTP41Y+yLha
vd7eKt6ymBinjwTNL0YA2uHT7/S43/KWxDk2LGFx7iWip4gAeFOptFV/JZT3osBDYMxAX5RCO4k4
mObpMLkDwWWbd/Y5foZ1ZoHqT0msYfN7sHOUm8rZ44pOOB5zNQb4Y2HQQXdpz0aQaslG3c2aPNLu
CJrsj97db00q7D5u7zrHGFwR9lT+pKaVgkNjBzSyHo/OiyiSnqjf6oBklNflwvGf1zcFpfYlUZhN
m2trGMNBi/fUTvYF5YlwLcBZipAxBr7sS55ffBmDec6HSSt3srVtdQC3ekNpQjlynMOy/2180MVz
uWV+bap5pczHJyY/lENk6/bxJb7nHaLbPhttvZcwjVdGfTNCfkgbqrsaM823nIXctqIqO88Hk6QH
Oayge7ioNs/mQ3CgDjV5jfdcRZjP8sJlZ0Xd9ALoP87iJyG1O1EK1kfCc3W3LYKhMhahyxQpG3WE
UT3FM6dJUQF8H9CQqqR7z3A/NT7bo7DJHN6Fbh13rlVEpgpNAIwxjf1q8JGdgPV2KvtUE8xM55jr
dUP0B4GRX6qFvSjmSXaWnvMngTZ7BQ+1PBZ93jIY8Uml1lciOCAQVf9AKt7dKg+3tY0HwIRSoj6E
yJoAIJ1IQjJi/opebiP8D0X7R1BsOYbVol1mHAFx6k1bp9Odo2TOno68GuVZFtcG4A/ObCAWCg3y
f8RVWZwhRyC+RrZ5/5I4nLPJ2XOdueTMU5VUDHCctdkiAjrcBmdfnDgg/yNk+7MQxnJGRaeNlRHB
xLjmJkX9s0DiTW1Hd8mWdzznH3xLZozRTPoqVdIGV8PoeADntGsqpKPfp1NGt7ys2Lrh/LMqxnBK
ZdP1kRbiVW//FhL9mbOU66qfr3jtz/eZE59ZdShVLfZGqvcGkWRb0oh0J9zh7YakbkWcBNVPT0/x
75AaA5ERXXEMwrqiK0gezxx8qORlLIKsdVoRtPNjIoZ4DTuJGFsUG4E9jPJ83awBV9u2QGLMAro9
26TQ8CYr/y59WiGlExDLPgyngm45wfZa+nR+jv1nVYyFMNIsScMOqxrR9gIS6OM7dZLt/vNVQZQi
c3R/9eL1B4ylLEBurEc6GGDBLnimpXvbFK0au8XXGQthllbuwUBk59cfU0Ce0l/Pt7+/ah6QCp0p
F+bkO7MtJaqCwQCB8NcebDvdji9RShBZ3QaZP3K19wsQZj+KoqwKaUCcY27gSDcv6Pn4OwSFCX4r
AS1IgY8QO3ibCAaooIdd3HLCw9WN/rMKdsowqE//P+p92jxyNHZ1lxefZoy0PIao46whIPm132gY
SKBuOfvMQ1AuPU3RFFaM5laYMtTWNc6z9/SXS2DMsocqN9TIACB56GhvO9wr9LqtWgiJscZgSOvH
wICqgmjn6WdOH3pbPFaUsw6OrrLPXYlVgWpKBcr4+PbTekeE+fFXh4E1uYElNFIrAyA4T9t4c8zd
anMbYdVtLQTFnOlxbNJcwxPSOdn5LyImwnH81rq3XwAw59nMC6FM5nuSunmtbOVgBrPNwNxZzqnm
LIQ1rYbaT1Fc4liUd5ise84o72a+stkoN9IwoghFTyIqCi9PRVp6uFA0So6wBTdzzOlxSebzNGpN
XBco8zIXUV6BlnIL/8PTpqO4PyWywwALPNWMvPB+5Yxf4Mx/X+BIeZkN4rwa3P93s8BGnu6ubIiG
4iaU0IM4R5fYKvpYVTBrUddy3MRdOUE561Bytnwth3UBwQgLLP1gWxEA4f1onf71vnDrl8IRbemV
xh8B4Zz2Ffd3gcaIzCpyaWoKPT+/eSdXLKkKBg3MFKDV79tHkofDHMlKNvsmqWcc1JhjZvYd9e54
Fy8eBnMq4UMETe8guZHqG+8RmUYbtfMVKc+317LiB5cyYzPNcWP0RjzjgD2Z5B03mbCSFdEkVPnO
haEop2Nn5lpNL0nCBFmFr71TExPTs4mCeJF//NcSWRdQjMg8oQd/mwwoDV2wBi4tboCp5tCAwBmJ
+I2X8FndoT8r+/JwiwNaR0obR/PKNGK5Au0o5pN/ctzLurVZgDARo6z6Q9sOAIlJtDuMznSHPMkL
JxbiojARy6g1lhGIQCkddXOKDyX1X6TPl/EbB4gnMiZuGYopRpnEl8jad2mrPzvZj8/b+nxdbQUS
GFRei2jUBNs5BhZc2s28l/qqN9T5iuyd4rtiN+7TO29z9uzwFJ5QCnH8PryOx9xGHYRzG/vr20xo
fIHNeCAf5coiRv4hmRHQ5KOyQ7vGGBe7Cjap46vbFizvJTr5q37f2SgFxxyZTqGiM1Jwhgzf83Tm
CgkPaNNQP9O94ZR7xU1yYlYkPZkneR9j7t7vMiZVRNKflYIJLSR664+Zb/vetvVTqpySFIMjt+K7
Z24wOU/9ZsY0GN5RdRhW52badBkmmOwanXQ+5110xfmC1UJDbyXaFlDzw8TsXZaBALyScPuV7OIw
aeQltDmRCg+COQudgautYvVzTlymrn58f+Y1XqxFpRerYA6CIsj6KDdids4r8lY6MlV8kmmQ4yOv
t3fNWl1AMWehxeRGU6+wmtqJdkVC38CGWNEyofO7i7FLOb5xxc5fwDHHwgpkcOangDuIv1EKJX2/
rfprJuTi+4zqq6aaNBMqRs/TPV75DVR0BTQj29d8Kz/dhloJjC6QmJiiROWC4ktAGjcyPdUb89f2
7wCYMEKNtSpS9Gl+RBLpT/2h4ixgxQpeLIAJHwapzrMswlFBaninOlVC3refnO3mnZX5NyycU9mH
ct/GUOQQPXfu2DqjsuXlm25vBKoGLzEwIbfScwMY7ecp36h28epxKvFvSwrk3JcIsTI1pidiJ7yX
nHTn3iI0tynHx/KWwZx5r9QxXbjEMg4dEvUv/b/lJJtZM/4xjFcdOIlUD0op4jUlJ6eQRPYTZnry
OjF4S2AON1j0M3+oR+R9RDxKJjbmFXO6+lbuCherYI63J2R6LyWz+Qj3qBN2ZV7ZOceA6Oyr0xCH
tex5QBAO4v40v5qASmtwX3yb1/t6+2zoInO+ReTop9rAjpQlMQn1UYlQbrn2fdZ+Jha4kBhzyovc
0JS4wZ684W4lw8sbtDwar3tOSHXbruss0Qxa0HIlU7GY864hvEsIR1JsiAutVq0owcfFznYnkv4O
T03JTSZzJPWlGQtblaepWvcB7GFPFffH3Fepk/Ah4l13Ocbk68l9AeOpRqB5ORRMI64rPtOP3OEY
3VUEDP4C3YeKEQ1Xdx3dBD9Cp+CQGKimyieiPZL+gxMFrdVWoy/jDwpj2utMmULfknFQtgax62Rb
IvvgYoiuDcLsnHh43O42IoqKcwQW8Z2+2TZoxW+/fTrv4v2el0ddNT1/fg2rIojFQ0UQseaY5D9K
+zvqqzlSXVXCBQLjBHI5z/3SA0LTEIsKD4cex/W2x1+1bgsIxgWgGbLI5AwQr9g2HSi5R24j8BbB
RHsRHocEtYGOJ5XthsQ8BjopKEc1OPr39ZKy0PCkDUq57wGikaAjNW4e1r2Ltpj8fHsxPBzGGait
WYdlA3GN9Ec1uRaaIqijvdwG4UmMCfOqwQxrHbtyPlRHF7WJdvVacdJTPN1lHEHY9UOc94Aw7t3u
EG15lo2nVvMSF/tR60ZulTX2A43GGGcMcuHn2zLiATCmwMomvGvD/p+n5zftqXW5ddWrpvnPwfi6
bC9WoEZDEKczRT2493cWeYvvBoJnzWTvu7dXwtmKr0bBBVA7KGjoFQCU/crJPU56+ME541/Tca8c
8mItzCGvhbbVWwm7XTqNLbki1fCuhPl9eGgO0VPaVdR4dCry/MErhudoMjvQT1ODdu6BnIUo2XVE
vu17on3clh/nSLIc4ZihVIxFCYxo1zvm6y9pY2ym339nX75ewBebNJitVWQGQHqq5aDdsiX6vbr7
SxDm3CteOSagXcG5L19hwO7SHZquKK88Z+1VeelF2W5DONhm7GaFswdrg3bYju6ac/kWu+rPg7rl
wV2zLcy3gIXyMaYgqr2u72oo31t3lHQnPJ7O6EJ8iAd0Fw975ZXSYbCxTil2PtE9+h8zG4sfwJiK
qPUTDUQAsxKe/K2/V59N8mzY5n+5sf2BYZ9u1W7os2B21m/i5jB+FamgkzD/eVvb1/M0CxgmJpgC
IytKD7s3wDWgDu7j3aPZhnOm1l4vlpv2FYkt9F2EsRiNADJDLWnvYHyRh4GcYDIFKY98ikgB68Hj
juGujAkUQi800BwHAdpNRvKIvCOPFrpbDD/5SxGql84p6KNyVEOIELfS9CXcfHvPqPHAy6hxbB/7
JpeIgmekkvZV8jsQf9c54tNfLoQxGGinHFJtAMQp3bpu9JHVLk3eboOsLgONjHNlDaZCsy28mOxe
DlVuIlIAqfP3HORx+jb8L4ZvgcGc0CIOdUFKgIHJRxgeT6W9+jYeeEnUVUfxB+XKo5eahgdrfY7d
ou/KI+rw52Jfg7OW9dv8AoY5oLoJ9gkD8dvZHmnwYBEM7ibSvrnb3t6Xr4qWK6e+wGGcOiY3mH6T
AycuNhil+sMjM+sYoQ44NHf7u/p8iHaCa+5rYuBGVICoFx3VnCv4eip38SOYM5uDK1Qvwnmxcn7w
HzFASH+GD/kWEGGT2jxfsm4iFnDMyZ0CDw2vIxTlcJLRLWtL3VwkI294y1oN/hY4TJgfpnmf5rUx
X+3wMkHeOtvfT5+ft3eQc7LYUa5V2iWhLwIEbWjl60HuCW5GaEa5jTLbgFtqwkb6gxV4IG9GSQ6I
hkiPUTT/KdZfCGte58JXjFkajGU3K6JOVBvNzR9/twLGOoRyg/amHt8f0Atyl3HLGuaDckNCrONG
E/g4xhok9PVM6/70nXBH3yOHx4aw1tkAmod/TClbeBX0MrJiAhYy1zXI9H4iqPrFuDdu/T9Hs1jv
3Q26l3s+VpQSED/TlgSPry2ahIX74KHYVeKmw6sw2naM8+2d4lhYtvddMPtsfoaeb+HWs3DfncEX
4OqBzVHp1eWBbGyu9UOROStH9J9VsK8WjE772hzi3Utsc634qgVYYDDWdezDWOh7YBz0TXYU95I9
kFGh7//tnmmifxd8laCOYtkPQJsVhz4GkWOvXpMzCJdffRKCMwWu6fbmrN4zF0CMTdO7tK1LMZqB
DMxzQXcgr8x4XcEXEEw8gknOk5RM8VyGJCE6HZ2a/h4ofLkdEF6WeVXXFliMXRuaYcSMLciti+kd
WP1wgwhtixczrHucBQxj3KzJnAojAszbZE/HB/2+PT7mnDTfutwwtRNd/NBmjCu4tKB1N40YBJHN
pQ6dm7/374hLaW2POVFd2eaq3ByBXBm8P3DGrPsLg11HGBcmiEWOy+zkjq9gKSQPE/XeJIfj4dal
t0BiYqHSyqwu0oAkYiL2fWCrmMuUYkE8ZVjV7QUOc1oxcrUVFIyOPNsYvSDAzwmcN/7VlRio0MBA
kLlFnX3kb3u1i/u0grqBTVKnc9wxp5v5lexr/noJxIgs87xBT71mPqbxXYiJWV1lN8efAylt+Rc0
oj6W54b+l41aojICFIXGU6cRAlTI9JbiXtmAZL5DTogHNH+I1b0lEBMwDlInDGPa5mcDecHku0pr
8pSRyanuij0nRbh6rJZYTLSYRKKfNSX2rHERwY2ONJ8qt7YLWAve0Io1c7TEYqyrNrZQQh3b1s1s
uVt0cuQ26Prt2zZc4mnH/PfF0TVqxcJgb8AUeO+cWYfBa3qPSRVQ+Y42DqaQ+TCDXFo4HixjbFEj
KxmNVc8GanKrHUgObfVddVC73DjJ3fBDetX58+3XDvVSpIzpjROUL8fgM8RJmHLSvo6O4Rqu9da/
B9THQ5lhUlFz0gduqxFXcRh7HHbKYGoVlltBymhgo8UBFDLgji02XDKKWQn/94G4mqyipIkuJ+qs
OK48M6cfXemo01RzyPjM0561oOaPREG2dKk9uGZHQoM2GShp8iE7PvnV2+3OOzxytHT+zq01Mdak
74u+0RPggIXoZ+oE7u/Gye5kDJHgxtS8JTH2xJriwu9zQE2uiud/DBjCw3aGqkducDN/6daiGGui
CaosBiU2yjAjovWdqyi/R/XRwuNjJtoV4urK1rtt32ys9r0sun9NW408Kgamql88aiA3ZpQyMcKw
CupxLro08CakwJk6BW78Gb29e+vH7h+cL0+4MDGIuDXBb79w6h+9KznZ5j/Uj4I2EwxZIFA30eDE
LEUwVaFJjGHWQ/Q+znsmnLR3/hTDNT3EzFcDb/WijLYwxoL4vSXUPrhuwVYgUjeDdjxom5fY/bgt
sVV7scRh1qNJ9Rh0BnDAo/8Lo3ZJuBtdayPh8dm3ebX+XxvAKuICjd2gIVTV1JOBhqHC5Odw+DW9
7nlsSV+vJrdAGFMxeX1VBrNZ6jGiLiXKL1znbH0k4DKy758m28Xt9cHfqaozfEbbvbXjTWtZfaZY
LpMxIkkoymkn4hdM3V7LDy+HR/+uJSK563cIu0yO1q95uCUaY0e8qY0NYQKaBtYBJDLat+b9tpas
naslAmM/BnUcoKRwKv47auu6gBq72wDXM5dhIZYITAxiyKPYaDXWUNnyTGoz2RnqwA2i7VLydvIf
Q5qQ3n1QfXt4cez3fUY/eVZy7Wq+/AlMfNIKhjX52hxygW8gRiJXJp88bnceBhOMGGGKWS5zqNW+
7gqncd59m7eM1bzmch2M5SjrrBlN7UsdDEw/PaOK2PHsDtUmL+LBeri9cbwFMeYjSEQpT2fzody7
M8xARzx83MaYv3HjPLPJ78bPvXps4CeRCJLfVZJidBtmK3AiDI6Os2/Z8jjJ4RACpYfagdx5Cujd
598thDELmTrUpiBAWHaIYJfEdKIxKqZ4dYWr9gB8kaYO6kJVY6/kVlRIed6J+fmH4k67+EHd3l6G
tCqqPwDsJbwQMMw5LCesIwscV9/rdAAJRETknFTw6ndZRbnj0mYTc6UEC0zGqEdK4kdGCb8LRnia
Ex3N2nN0q9sdFV1a3v/tGpm9ksu8qOIUQkT8rlIBQxHll8SNqX7u6HvgCDtxbnDtNhwtXPeQINeX
ZZxhRWGVvesLBWSbEtIOm86Ovtc0EEl+3kcD9/1jLfwEte0/SIxEBRXGaFSApMnQ+MbVyGnI7WnT
ytx2Ih4UI8ze0PNBCuTZQ7mRHZ+Oe1Do819h589c68ifFTGOEHS+oZkq2LM63iJdjNnPKlF/SQ7t
J5enHzwsxiUioM2KKMGSJrcD43gUgFJOofX9Y4gWFV6OaPVNe7lXjHusey1LwaSJVh8wMClOerQq
JAKazXwrQcngId/iuYwGm9sHfdXwLjSE8YhgZR1ysQOqYm7q+rVoH8xmo72IyYvYuqlIbqOtvj4i
XYl5X+BcRnKcEWlcGKIgxgpuKfc7F+V2/ek4oHrsv7zYLmEYWWIEXgFqQ3W+m1ukVYl0KH7oP3nn
eD4917r4ZzGM7OIG1PGSj8Wgpq8kwdvcDHr0iPEKdsPbclvfpT9ITEzRYuTvVFu49IhO6vxOyHG+
QvJiTO7mzIHA4mpVWUXrl/Pm2MnxlNlg2IenVxzesVr3XX8Ww8YTnqEKegCY7MF2B7t16pdyJz4P
7z2JaGW3nPT1/Ktv7BL7fiYkGDmRezjFb1NGirsC1Z0Zl2Pqy2ZfoaiYYQ6203nM9GweF7KTBJCP
BiU0bqbSk9y30KavbUjjrbINXPmMyvxd95Q4Hk8JVzVjgctYeJQ/qHqRALfCi8aP8uWhfHi8rXur
8lsgMIa9QBVjpNVAOHgnNB9S2HXODvHWwNj0EUPv8VwGBExdSbf+3eCBHu6+r7d+/1+6d5Ei/7NP
jAHSssofSxFYaOCzpSeRZJtHXrfhbF0udQEk3ip6xCXMvDKuOu5U1W+S3FLbs73judn559369OV2
397Y6xDv8mcyG6tN7Rj4k9KCUaV201PvUt6DK08QzMb2oIDufRWC+Pn0wKtL5X2b2Uh9aFK9NfDt
lHLnhK3cry5Fw/oP3xJakGm3Z8V+qm3Q9ThHH873+eP59fYerPQMXCIxPqSAJRS6WUQx2YG1uCcH
GIxn3SYufX7KNocfNs6bYztoPXQ4FYFfD9G3lInxKh46KuOqgwKc3B/9S/hiOin9DfLpk93dPwU2
xr3v6DZ8dmhrP/8fade1HDlybH9IiIA3rwXTaM8mm/YFQQ5JeO/x9feAK93proG6Qrs7sVIodtWJ
qsrKzEpzjntILc/0HWP9eXsHWOdIOR2wxkZ8V+EjnHvkRhl+809Xc727lKtpO33kRx0/PpAv1i1f
SKtd/vgfU3Z6qyi17yvt+Sm2uUO6Kj4SAgz36NHiWAxqt689PW73TzYcfJfXnkoUvKlSxHnD7xhH
yfpK6rqXXO15YQld/se/PEu+8K7d1EqGN5sqYEezGjtvK6BKwzaOHJ+G/YivVgghjKz4Qp7yWkeo
653FaRMas44A/f6+Nmwxfzwl942DlLK1+9y1wA0dtzvpqVFMbR98BAOJdhELil+cj/S/X/Q/5up6
wRs1fb5jILM2JRKDddHZzXntmmRu6bw8jmTl2t//UB2omz1qWtZxPDZ2ICbjpyWWqlEXeyjQ+Bmr
+G08yuKSxKd8tbGPu5Hcm9apJTv33fx8aLfmypqx3TZSZJWsOJbxCVSe+/ad/JNuSb/Sk5/Q/ELB
w0DAOMeE9WzfWoIKd2Q5e29dEZHYX2ABuC0NPHu3FeLHtF2I60Vj0voEalmStWWQ9WBxHzH5jFEy
rV2OrCsHY4UpyUsiy1Z82KNBRllz9jpwtusR6W3RJ9LHUTm8NJnZitvzAFB/sOWm9l4hvE9K2y9s
d3Lb1Uu9Ouq8Lf1STwLY3VYyKHxXxk4Cnx4JdBKCfHLYlEC2IPpeuAcqCPEDtKUm6zYhzZ36LaCL
cg34BfwLkxVuBzB1gvprleyev6UIJXr9UFnCQ51Z0V3ngcLjPtsVjZ0/aU5uNvhc7pf+rkQ/HRFR
RvqV5IBbtDbznYfkUroSwPexv8tnvLSvPb9unFXhfBlEwYTrGhUzk9+U9r6H0DB2BytqUdNGSkP5
4O1pOxxL0j0cdTswkcgGE5lqBlbhRDp5WZcEBNPwZrk5HNHD63ANWTvKCppqpCaeoyZggyXyvlu5
wIK411ahbWs2MtJ74+RviwxljJO+SW1Ae/ZOgdJ58qGAQW8iozUIpvGlbcW13BAlRcX3cBdY+UDW
ajj3TalbJOhODeg1e8/6VDCdoZOyN3fv/Ee62jyX20NpKU9HsbM78gD6tMxKgfckrTnr5G2KR+2s
FASIq4A0BmmQzSE0XgFwWEBdQz10vTW6vL1uN4/5R1qbyiqwTL0FbkzoaAf4PrsxtQJIXphrQ4sG
dARkAvGE7J23tgv3oScSMHGz78/eEo/u52P/rEiEBBtL3Yxr/R4DFxt0y7qk+lJ7stqoUP6JI83e
JBkiD1OG6foFiqazJhGnAnVF9KWZxjo6oNXlSOyHiiR2acUWkL46cBw/d2YHHqdNbH23AmCg3Iqs
N9LenE6H0OGJcF89BrCAZwS+OI/ucFjj/+z0pBiwachcdfgWyzex+676eVDQGWTq+FHsBGe+BFb2
Ma0coLNn+J+CvU2JA66lZw7F/k/Pzj96QFwnaM6VSW+FhW0k9sF9NpMveXXMt4fWxEoBKKGhJLwK
wY9yLlbGnSBsE9Ja8eMXvNwIzd95O4DHFvtPDIoSuSCfvCuS2p00Z7NKNjm5Nz79jATfoTW+eM6j
dgfK6uKxRc11k2Pk2MJF48lgI1/vEmm1WXOZ5fnQysBuzWyPgvfKVD7fYxPosdL9DPuzaa26Nomb
EGztL2RCufUhach4rLeJXcWEuGu7BEi8YWFm2rfFOw7xTnwsiDuaHvbmG7YKeKSk2T5+vqTHp9QZ
TsE+ereywZlcHpehTfYbFeu/bdCW3KwCICNZkyUZQ760+VSDSOO40OvQgys5uPoDeQsPc0NGYjUp
0Y+qM8PAG2sc1SZE3zfDHTHlUzGVMNVSlchGB/hIITWFbXg+OyHw9FsHvUN3+bpA5CzdGTCj2Z7x
gvhZG+Xcr9ZORV1qGkR8pkN2OZK3swEUg9D0CLKU7u1NXmjuwQTCxSbPDvHCafC8r2EcnOvOL1Zo
74F6Ix3KF1wWBXS+GrvG9Wd27Voc9Qbz9SaZ1ApnWhTk+VV4ishWcHABWMtaiP+wLAmUKpIoqYCo
u16WWHSB2Hl+fzYIqv0Z78BCYpQ+v0OvewQ8rPKOiSC3UAGY1/ZbJrWVcRm1qa9DJpDdswBuENwu
ofPdM9bGClGul3b7+Fm/RX3yIOVi1BWIUKx7xlf+mf65jn2ogw78WqhA5zYH4AaJbeWgALi/JzlD
jMiSQ8XigCDLuTqBnBcHgGqE7I+c+bY/+zZcHXFBtvS0tXny8OSy8BUXNOwiH6T+1NouLo4f16WQ
zq8XFLNYrxdWJEwPQGn6UPTc/Hx52naOE1jnCH0kGXk+IwBx7olrr5XV5ikgJqDiP0dz41usdpmf
HnDKAl2tjwrGPVlMymbA+l4sa3//eTy6JXlFaOlsc5LaaKJ0HOh5bm67rWeBagr4bz6xJhRHze/V
aTDtB3sjbx/gGshdaN1/w1mvN1/u14GHh3qWyH4fIARzdfu2Rv9Mkt74broOxxldDcAGRMGCc/Ss
/Xpv9fjUN0dxazwbMKyWOhLZgcEwP7Iq+Izb9PMeuFCJaBJARj2nfVLTZqmb/Gcp7upC/TwHL35c
7YNsKOfHhHX2yX497/TKtD/OaIkJCMK0zGot6zPEW3BETmeO1hTLRGilEjydGLndHxj/W5t8bYP+
JRVqwsUiPga8C9b65f7ZP8nrl9XeWpemftcQ212Z5AH/jckZtBWoto0PNFfuA0g2AZPhsrSVcRnp
ChQXaLrazYcOREWWK57XQq/VQPpfAlkqRib+cCXB6KdNCtJcPFgqAWFQ/6K7GBPlrHrLOuUla3Yp
i7LHSoC+MkDadbCaod25vzzyMJ/l7SuyFFyAqvr3iijbPHphGg+qAoQncx/ff6Rm8o5pBiYC/AIE
ALzhhRzKNhuJXueGAjkaHny9/SZ9VKAEAdptBuByDi35YDkl9uN35dxeIGsXqRRoW0eo8CY/u8jb
/psG3/Og9YTVFMcSo1/HGEFkjFNYYHlW4hEpJd6vFEqR4AbeXs5ipgeDOuAQFY0flr9rQUqgxbk3
6IjR9gKGt+APKpfDizNAc1CFV0Rq+U7vauvka0ZYKBmXfamicCmduutCIRVjWM7S2/v7ep3Zn7eX
t5hyvRRAKf2Y1JVQSxAgpE46Wrlmi5756q/52jaeRs/C0bGIi/6LTOBDaqImgOucOjt+8mJuNHCp
9wbgidRNhMR4Y0+2mT3+rdX9lkT5UQ5sra0UYXWW9xRNVm3h8RpbrcvjwDhGZnIxBTTP+v17WbTz
A4R4VnUhllVYCunBOSkQb81jUgkQ/hpQiQhjcUtO6VLedeXqX7E8TH4qYHHJ6+Qqh5UpohAbbPyH
23KWnmKwJL/XRT/FvKD25BDPISRScle2pM7h7GKLVgpxm4KgK9l7iCvwrt9EqKGrh1IjLKOyFN5f
fQN1DwKwv9TBfJAjEkax3bj6TrAfyo9/vKnUffAijsN0Og5xBIcO5kdApeM86oe/Mck/m+ffm0q5
gUgUS6MbfxY0o9ilAFroHbBrrZgrmm/Tny70tyTKEYSqLo/JgBXNfKEGoLM6jKdjeu4wT895iJUi
5ClCDFQyJbMUlHIFGc9VhiHM99wBdOWdanErHxKFu9sKuuwKfi+QMieRHGRc4OPpl2JmJF4lwFx+
D5ndROKsYrf2kbIlraQboFzCicmnHhlVcP6aABBGgbFAYGuYnhMCanTVwXpukj239o+1y+rnYxwl
3XiRcHUqejJ862jWj20LzBjVLyw1sDvv+3/eU+DbqrIoIvACyC11dGk/FlXOYbGd81IDJKzC5MED
y7cu5z8upFAnp7bGNPlgAz8/GSQw44EMQGz1SW2JaJJJ7NDxH8YPptSFg7xaG3WQcppIcipDLTvn
J6bEW1WwkYt0NkzmjYUDuxD1x6xP7YmhX853LyU8ZmMVW7QeWC24EksI5QcEVS19HyCPGK4wttlr
hjxZ48p2eTLup1OizyPM6HczCwQquftdnUR3B+udkc0jcqSWhRFUC+g1Fu8azCb7pSj0agNo35Gn
Y5bNJ4y95nWzNA308nx4u7uvYvtcoAOQqO5IuPXooYp2W4WXfIYioBnUkDE8A/p3Snam8H4cRbAL
o4lZQG+3ey+Y4eHPhDtlFa6EUI4p7aMe/aAQUtrpwTjIx/bR36jrcqXY4SnGTO/sEw+Z7W4HpMK/
WzRkfWcnDil0MmLQgpW8WHpeXH0P5b+MWBnKWsP3VM5etHmZrAa7OzRo0GKNlzP3l3JhKacVrVpD
lOXNdZgYGMiPD8Yr68W0YN6vVkT5Lx79tokSQMz+w9/c6VCZnqj2bV1ZvEIXqkKZO7Et+VIeIaO4
83aVLTsnvOEZoTxrHZSxi1Uh8vkG2dd9dBfav7hVhSfY3/G5V7tFGTeM8YhRxWMlpV3bud3aaMKG
e0/ZhMpLYfylKLqhPfGFQYHj7c+YUSbaVtr6KLkdcqd5LPasdS0lPa6EUUbOmNALLXPYPeEovPAw
JPu1huqnYDkYNnyTN+Pe3ySWCntivbZrM3tX3NzkzJ0tyQSmzSNmud4Eewl1KBTBbM85bNzu9bYW
LaW/rj6StjhBJxbJvCP6gGGF51BC8Quzzlrv5J0bqKtWIrlkhdUKmPGRcAxHMilmMJkVbyap7UUo
HqFxfizsKLCiaVMVp7pc8cUD4zPnz7hhszTKZkXYSbVpUHbgTW+jPPvb4afyubL5LQCC3YiY2KCP
zxKAKKHzxBC+fNVUTcKQhQz2GuogB1UdlTzAQY5m//6CWmVPGhTMMyvc9PtER31vMouJ2OFZPsJz
tfinMem3hlVYjC+ZJf2xDeCAVRHm6OIfdJm8yEk+B2ZJBMZRh0S5gDI4qrdf5fpucEOMMr2i9vYQ
EXmLKTiLNdS0bKl/F394ylJnUuUZQYdnldSa8ReIR9M1LukDY5WLVudCCmWk/bhQhczHdvNm9cmZ
8Suy8ixc3GVPcCGEMtEJIKFEPYIQRBJPKoZ0QrwG+zNPTrePbCEbclkvo9GsW77kK7mAHGAO34sP
El6A7m0Jy0btYimUlZ6qVE+bWT3h1Lrj12vi5hYjtmZuF2WjJQWjvVUGGSOYMwS32Hab+tOMViwe
hMWr9nstP99xkbX2gw41sx8Ng3YPa+5edTrkqG7v2LLRUzRJVpEgk5GjxTW7kBLKfJi1RdwjbQps
Ee/JiE1pi14RhNW6k7jm6/weE9GdJSNLoDxVq0+Gii8HmRdfQOm4HCR+M0lBf34ZMgIoQX/TbQ10
LsxjdRHht9lePwCHEszL2Yr5mlg0phfCKd0fDUnmhhjChxZD2uuMeDubdLbNMNpLba3of9ZURQbx
qWHI1CLDKGilQKl63DEZnQpdiDMFmIY5ZOBi24euvCmJMlnNcxuR+gwWwW1RwmzxEcAi1ef4Af/p
FqyusUXrcvFR1OJR6tEmNekQN4GzKYlN+fwIwP/6+baKLV8YXZAw4CLIkvDDRXOhYuCaycIEBCLn
cTOhkvRqPjILDfP2/eEMdLgBnlcxbUBTnXsgRRgCb5hXkr2ob1v5lBzV9XA/pCQDV+/bidVIu5RP
UDASL+E4kQeSNepAc8yvK5yX9OfwO36aeWfnzHJo7pznXwdUcXyi7YXThL6bh2BVRISxpbOPp9cL
UFHUIXRRVSSJinjHnM+HiE97mNIR8xXVObaBWbnjQd46rB5Yk8rCbARuiaPMapgLRajHZQ+4GXBD
lAdnAIS/h+4rk1spLDi0n1rfH9JE8CoomobrQmP3+FnVl5kOfamswYnOTWr6mqlCWuLa5u71dUIw
mL/ymIj+ZGzrkhqJF5Kp6KbxJi8Pu7r/CxYfHVW7ObMBCtxP0RFJiQwfwyUu3cBLgVTI6Y+Sl3Mt
lhp4ZC/tEqIkhHcalpFfsnJQVUPStFlrVEpduniakgoA4uhm04kEOsAyM2v5lBbgMObfB91ROcPE
qJ1pAOspP3jJa8q5o/YeBSLpik0uoL0x6zqi5q4QYJifZ3zgwqyfghbr3x9IKVgt5qFUzLcJV0lz
4o1P/P2XB8iMV9/k3aRkw34uBSOXEikvrkZZJ+k+dl4C8l25SWpY5VqauxA570VV14dpb6AgFJgd
YnzgUTBRbZfiVxE2kTdU1VBUjfqAIOQkbYzwAQrwKnf3BoYKBvPAMfO4y5bqtyB9zvNemF+9r8ap
mXXsCcjuGIp6iYlsG072IAC7fCNDE6zDu7gtzDYj0ca4a/asHNdSFQ7H+/9rpV8NUid2MV/iE7Yz
nnm37r/KffGcbadVun7HFCno7V07st1o5R1YiaSlMEqUVRXTlYIm/gGIOyWemCTFiCd1OWfN0OvH
7GdZGA6H+l7IoM5S1hP04OWQsW/usticcykbBC6rR+QlCVpoOIuV8li+Mb9F0uUqTyiLfuynHoVo
ZZviFTY3y9p3AGwP9pwlrMsPZuFv0elciKSso+fFxehFcLLWTGtWn8DYDcwxjBpDa9hgMIvSFAkk
qYoqG7JO7Sk/JR1YSmS49LUT8mZmAf5IPfa75i3ajIzkzuJrDrny/wijXY7XpsBPqSHsSUOuBbVh
AfRNIoCJElYkuJg1vxRF7aIaJjGwasX+7K2aTwBIBQdRW9e5gz+lHaAcNzwqqwlpx75lVFqWSpxg
z/29SsrbGG0yqn0K0Y2jkWMk2k1D0CeRnBr0ZKArnBUkLUZ+lwLnM74wPWlWpjH4SuYcUyQgxQgD
B5g1wqF18e94bkWdCf0kXRNVKpSN8SYbU0OZA0BAmaCdan5DDOYv0XIDm91XsPjQRKAgi3iD4W+F
0k4pVjkOCDSwKoOERmC95bqJ8FU8HdUUHMika3OjsYpUAwhp55VhSZqkEioQIeqtanut2HxLnCb8
ur0N0iz2j9AJI7f6zJJsiD8tfxcbzk8xlwt9PJwTPNlkU2hfRnGTSGRoe2IEuaMDUyZ54wHAKmCy
Rr+Ppl9tTErplKBElLwo70aCnnal/EiEk5gRcXxG6s6uq30ufadiaSZoyxQ/4oLEPBrDSZyZarUa
6zWgGjSVUZFfNNwAyEGUDUwog15LrkS81kvRcAblYKR+dQ9ZDljS9/hBery9a8uH+VsSXZgrNcGv
RBGSorUB+G9MYvgf47CJwYWF03sLg1WErFa/ZohdKLAqqM79Z4E/44gXhzVHaz7AyQaMOgrosUOd
TjI3DTPTvxTpzLTJaNUwwM+qUbFVNEgTz6GGfA5BZDod6jtWLuzntUFr3aUE6jLoEpfHGJ8ZzlqO
flXOI+poj3aVYRwk3Ey7wSDdOjsWsqm8iME6CVZegbkWkLOEpB1cwLPVpihZvARq0X7PI58WQVsn
cyzWur/iNiCB7NRDoltt4RrMp9RSbAybKPGSLKCjSqGNotTzcVrAkVZW+r3vOFNdF+Bbsc3iq9uz
w74lrb4UR5nEKZP7ipP72QbPL7f9OQMkmGY/z3UR3f5+QNKUmeRY0oBLmVSOZ/SUoUaneg/edOQR
j0ADy8Hvoq5TgHfsYiu3EPu5CguSZzHwvBRLPZGzok3DaYLYHFjWwIM4AkIBpojIPaJ72ZojI97t
0dBYbvNtZUX73EaVk5FeWrKIc9IFPWCqBvpwSjdzpfVSvebn9oKPxNLsyXxPVqx5i8Uc1oUUOleX
RXjE+aXU4yqX5OPIEZRQTFD1NaR5iHfRVitZIxaLAeClSCqOyBsxAUQUFjba8td0tpw3q9vJln/X
rWQ3/hXYDGu1FI9dyqPuycBlPDo5IW9fgF8pLMyv6RCD6BsFmfl99slKfy69xRUgOQkCLiYPYu7r
2KHh4iIdO4RkcuclVqDhhTqETWJyE+Abb69tWUd+i6Kex/3o8aLQ6kh5r6SXWiGlZmkY0uIA5is6
k8yQtuhuFEAcyhrAo3W00FyvzG/U0AtkrMxCaFvf5xvPgnu5V7cRsz9weRN/i6Jsf9uNnNBHCItG
sG0O67EknoXuApTQMtuqH7g1mgZYirL0sL1cHnXj+HIaQjQ4zw9b3mwPvv2rtSa0TmTM8r086wDt
eC5E0Y+gquxriZMgKkmhF40pyIGVqKaAPqxpE7dWkSV28jmk+zwPzba1GrufXiJ9Ij0wyLKNJO+N
3uo9ZAg3Yb1WfB+qbFat47Wm8dYa5yTfeqrdJb+a4KUu9kbwOQHAJHPH2AmAMebbOV5elafsevnI
14docL2EQWe6+LZEp6UmaIYiS0AJutYWJI51PQEK8/ll+8arZo6OTts8GdZ3gfE5i9mk9BN10Ht6
KY86Po+X8rqTvAHY3CO6IA1gjzyhtGet79f3mnlnP79qIzEVM3E3zQr4JKBO9o+YRfi8fSd/gq4/
vgO9H2izEyVFk6nvyGPQ3WZ6P55fXpCzmACgCly/yUWrwoCxEbIj9nuEboJu9VCYxeobzOKoRW5P
t7+C8tZAeBdlAJECvIRXVUXUKKOHTuhkjHsl2hUa4t/OxEmY05M2SCRNJ1OcDPO2PEqh/y0PcCwC
yBIkSL0+7LEe9MYHx8DOiB8BLOtE0UZHDqrVGeui7MJfciTsrg7mV12RaRMU1p6vj0a04+TvgENk
hQ7XRuQYpmBRCuDXDVVHYYlX5OvV+HLcN12Txbu8TvZK+wU0O8efvm5vGRXc/LWUCyHzR1xE0WOZ
lmU7FfFOxrjvWH7zGNmW76bUyvqKYbnn771QyT9EUS6J49JyqAesB9DCoDBt+ZwhgHJEfwigjiWr
47AF5UO8U3vpWQAKHiBd7KGS1xoeXgEvr3VvsMNIq8jtPVxUu4s9pGyMN+TG4GdYmF97n40WEyUc
PieV2068VDJUnE6A/LVIBUrHaxqe6rSOV0AI0nwwG++6xpaDEz+YvHqXpY7eHTP/XReQh5j2mhaQ
Qt37/IufYjiN680hYXEGL6rnxYdQEZRSGGIv9/iQIoxMQXwU1ZgU0+r21i7qDGpSmqrhTQ4rfq2e
Rlzkvd9BPQUfBC6gdAoSlaE1i6d3IYI6vXHqRpXroDV+HRwqVbG0qnYCTf5Ma5VxeItbdiGKMspe
mct9N68mrL/5AtBhwVeh2bd3bFmGIgNvGs2lAv0aVwpZ6Pm+iXcVn5k691XpmJ5n1b1ZQqizT4wm
LVrct50+nTgvJny370aNsVuLpgkl3/+shPIefTqCt86AEDEFUW+xKrgzUErNqcvN3H/9O7uGSqSO
GqiImtK1nol8N/pNBSWYs0xl9VhoMqlihqYt7pouKqht4qkMup1rIV2Y9l1QtPFOq72eZEBVd/Uh
95ymiFk1A5ao+Z9fmPU+TwTBy7F3XvaUteAmK09gfWLYvcXLqQPyR0fqEA39lJCxQu+DJ/Xxrq60
x37Sv4DYw9AB+p32l7lD9ornFUHjDZpkKdUCVU7rMd6lmt+SOOgOgpxuszSx/KZ1wrS5a3BNxS7a
Y3TBLDtbzfzQrsPAiiV/16seI6Bc3NiL76HOUBTizgvUYV7zSPL+VCtfRfx0WxkXLJLCY3yc19Ei
BtQ3yuhVWYd1ttCTrG3dgdejlSoWyPwmCB17nvVSpPPa8xZfiaMMYCEaeecPOMa06J2sgrnoP4SJ
f9T5/jmrADacrGNMDKG8J6WpnRXoVhMYx7wQKCqgm+F1HgtGJ410ra7cgMb+bOwQ6kQV4euUKFyL
xsDJDkQ8NYD6MPzvfuVKIHWMsRrwo1FN8a4RJWA3lxrSAF6mM6QsWLArKdQFqUF3IWeg0tmN+bce
Ac1FUFa96pMitm9rDP0o/usMLzaQsl+IM9qoyXGGY3sfqKciBNWFtEe8r9zFuCsy6OKrfQNOgLZj
GIH/IlpCf44E0DJDp85O5hOdj2sJTk19iOGd/cLRQsLHq1gIbV0ZQSHs7XXg5KjiAREgQ/zCfcQW
owQsSpKEfg4q5M/QxzFmsRjvpi614gbPVtAhJfe3t3chsFR4SVNQBdVUaCflt/Ui0SVBb6Nd+J2C
tPDkyVt0ZZNk2omI9lL167Y4eujsr9P8Le9nIvvCepd17ld810W7IHX6bB3sYjc4tYnV9kcUSUgC
TJzhrRbPI7pzhNz25a+q/hSUo5eYmWL5M+qMLRy5FSBg/uGXUY5fNBShiRXshJqQSSTSq7eCKwvd
YGc8FGcfGemVfhIAdm0Qfq53ECWwef4u81LTRW/aq7G+/UELLgg9flB8GVAieOJT3zNoUWN0aATY
FfL3oL7lOuMoFm+wjL/AAYweP7rxjItaKF/ARzswVW+D/insiAgcH+UbXB/H20v5mfyk3kdzv6Ku
qbhFMjzqtREsRF9oxBCvZQHFPu65Ty1BfhIbwDRVNUzvGWRqViJrOz33gUXkZMMxUJyyai0O4b+q
vg2sgueiVcbrFhMksirICvVBIT40GAx8UMtvjG6lFsDuAsa544tvbXafJNtSQ21Ct7JiFcqPolW0
b5PsBkkEWKqEcc8XD1rRBR0nYRiGMh/UxZXQ+CCegOwa7QY1NxXl1QgZTnfxjl8IoLzgVElCZgzQ
JK9+avVx1ZfDWtI3SvmrkvXXQXpKAKB9+8QXbdeFSMqsCBH0oOggMkse5XDjoxE7TCTrthC6ivyX
MUHxStQMYMSIPxHWxc7BZuZClOqQUkS5nTSTasdgZ3TA7wNfazSN44XZRHx+iK0QUwarTgg7hiNc
3Ny5hiAhZYKec+qapmpf9kHAwYAW79IztMjGuzXjY/QMTaaunW4veVFvcY8MFOzmwpp4rSsdL3l+
6mHFo6wcYa2sYRxJ3btKl23iu4FvmAMa+ME/bu6FQOqieHweVNKAfFDX7P0JDwiBpf6LG4hap6To
kqojj3m9pDgsBCXWw3gncTGJkve0NYXazD7U2PYyQBoorNh+WSAaq+ZkGppcKb8KHAM8lCTcfU0J
YMflXTRMthwltp9yZqRYMm8Hsm/ePji6keQvXcXzCJlaLBTY19fLLBvkayM/iHdB0ydWmQqhqQ2F
arWo1qzSFqVQ9DpPFpdoq0oxIlfUxup+NPyQoa9LNxOVE0ExAI4K90KFh1JmNGHc4jsAiQe3ZYrP
txdKk9f8LPRSwPwBF5fSl7heGHKcp7qSrPTdt/uV8JK6mhP8agBTc87NCE0sO2Di3SumJAECMT5E
a3QO1MfkfyR7/ONbqNhR45M6iQJ8C0IadSXkvC1I353SO2l1qto3wdsFCcPYLgaNl+unDnqYOi7z
AFK5248JKV72U2WNqKoATA3vOZgF9FGzCqpLHkRAHR9Pb+SS0DlwveW9ZzTywCfIWcQaCcpvUX29
fah0n++/N/K3BOqS5hUnqfG8ka0ZoMcXBRNwAu2kEDOpoWvYklt7JBxDhhdhiJV46qo2I99Weh0j
EdeRSM7exd7GKHHbvWZ5tx6ao5gQf3jys0c/qcnEYxZXZRjc5eMUVQNJdwMmg56Gk8saLgZpjJ3a
FF9xlxVEGwUniTCF1gzHREtWGNVWgtDkfLf2xY2YiS5j82cXQttgAXGaLkk4AZFu0h2jZCgwCIyc
vBA8ZVFK1Ai2ceLMVBVdEUNmvDgQ4LWbbcQ5g/x37OWleEq7ko7HBuhwAYqBXmCvMEulROOzEMhz
FwxfWZIWMTz7opG6WDGlbkIUKeVQzE61fc9CzGwiEefzLP7cJUcAbHKAy4m6Jgt0+BBmTc6Pghft
/AkYqjw6FgO76l8k/43Pd6lSOpJcMXIsiyGLxOOeIn85M15T5jeOMckb1DwsklYjRHhpBsOKo5cw
Rak3A3dvtff66ZR2PcP/LJkICYG+rEKNQBhJydUwwlgCZxip4Fgl+oColvVcnW0praWyBhx/HpAN
qFFRd7XrhbGOORihwthLaORLw6d2QE3O/759HWb7eUsOHXAFYhNwPpLzYJCyksYLTSmREDiLLdwK
PCzeEzFrJnop7LpcGxV2NVNR8XqBHOoUO3r5NHzq+VtriVVPkq7+GyeF8EDSMLyoI21E7aNfgbSn
jyqY2vyb84CPq7zd3sCly4V3D/7oeHAA1ebaWxjDUHHahDT69BDVe27wrbCpGZb7p8D+xykZKErr
MJo8VnItBECbvm8kSF40YSO6oaeP1hjmjQUeac6sOUlwx97n7CEL0dzWJS0AiRrBrJRSIaJeFW9J
F59iQ7dy3/PMQOvnaGms7CGvdNOrudQ0El9i7PzSxiAoQkyIr0bLF7UxMQaxopDnEBo1gxnXa10n
aqcydmZRCLrNUfjBHVF+GoYuwiMOtfwujMtkN4WkSPHUfZObu9sHvHTX4bBwB0UeMQHdPhi2Horn
QZjsEmT8he47y1koXUv3Aa94WBI0H0BF6Rinrgs54LEI5IpMDm+PtPbNWt3DXLciamU9w2wubtqF
PEqb5AzvVx0poZ0vnqpUdrq8N5m56aVFIfJHrIOyjIzk/7XKBkqnZKJWJ7tIxExRDJMiTLbCD7bB
V06bR65cs5A2l07qUiRly5SOq/Ooq5Jd4b8jT23xes7Q6cX45VIEpdQGnyhN5fXJri07bYVhO9EM
+QCD12XprzK87Mwqb6ZVwWv5hgsLJF8kqEsaoM+3bAyMGf7vunn5OdL1JidTwrWaghUHeO3FOkbA
WR0MS14d9LrCjOo3O/ZZly4umKL3cqnlTbJr8hPcj2cJ0V7d5TtOMT0GL8iSWiIkBIm8gVkdDEBc
i2pU3UvSrkh2SrcVxZPQBkTkHm9v2JJb1dDmjNoBxuoFg3LcMWZDK0+Yzy83zC4D85O0bgWMzbPu
2OK+wemgnUVDsYK2fm0FSLouk5Mdrog5DdNK5t8i5S3IlI0X5FY1anYQsx7/i+oJN8HPdZqZ449a
Hpp8AMwlaMlOBMU03yunPOvNMMEorHTuu8mWxudUi00tQp00+D/Srmw3bl3ZfpEAzcOrpp4d27ET
2y+Ck9iaKYma9fV30WefnW5at4nkAAHyYKBLJItFsmqtVaMfOY3o8bR2n0AbKuBd8HxywMG9XEQc
Q0OkLBEbd7K4rFzkmgvJvG6y97NFAgma+deXdCXQmGgkpzDwomqqNhfNFn2sKnUqUZGVwFgsDlbt
D/qXeUE/xeIlFR33K+MzMTBsCfTANM0PnvfZfohI3yRjgXVN1KOafyfTT/paVzeLqLS3ZsdigCio
TIDK+6H0cWYnJ7mFMrBZHEdy0KNjbhpf5rZ9NCDGb6rK6/UpXEun4GKhQz1UR+kUjNDLVcud1LYG
Zq21Sgh/DErt1y0UNnKaOShvA6HnlMN+LKzOQ4Mp05MTfdzkBZU21z9kZXsCPaybGhSJ2DWHW8um
Vqis9GV5lGjjDfXPpfdt3EZ7EStwZXdCWwOVAA3NtlGQ4ry0U6qcTFNdHqmOJOfYua29a3aa4ymL
q+tvBCJb1we2upy/DfLv3rFqSZMozGDjp1WACvvyXe72ShFct7NWGzDhNay7t8VKpNwZiL0eDTTC
DLbZlqAZwju0enS/Szwb+OH7GKmG78tmekfXBsPbFtBsFtyWVlfwzD53QNZZWk6pAfuZibeD/FWq
U19xBrfLFsGUru179FrErtcxYpTVLn1Wi5URjV6M4lhFgSRnYZ6BSWOYSThWzpZkDcTEHFW0UdiB
yl3ETRyCNnJ9gNtBffrSqMo09OyoK48W8L43Uys/K5EJ8IQTJY47FlXt2XVehlFhGzd9vNQb1Z7I
45STxHeycQnQgRWP7+trvnJumqgiQe1ABtBQ+9jcZ6FCHyOi2lFeHkk8lOFSFr2XJghI1qCK4Dxr
boxL6kfwA5SDR1nRvKYZRGWLo7W8mXTeD/J+9PGY2wySCJiyhl/DGaKjaR746ehvyHlyrWipMqSk
PCqUjjdDYkVBJMsKsIdJHEAzIN1WpLKDFIgAb1ZGYD5wSgTT2NdBMdI2UEYyAAohj4dpQR8IuW0q
wcSvzoaJCO2g+YOGusmlM3QaKeV5piWqr1W1yata2xgkccK8MotgMfT0Vo8isru+2msbDEBPhqez
EK/51EPbpdrSAY15XCyAvi3tdp6fqClXrhyJxsecmXd2nOVQ09B0VUfJ9nJ8SpGm8Ujg7DXdG+Zd
UYm28MpYLBmlCtawEEVTnntANDRbWGIscW3cD+k9GE2jgh41oqbSK+sEXWJcKWVkHi14weU4ujRG
IkWZsU4JzlMbFKfFNSbJndVu10w/r6/PyqRZANPJuGLqwFPLnNsqpHRiM1GwG8mXrDuVRNTLds0A
JL7xsEZ0R6Rlk3q23aeW5IWSYTRtVdtBrinoVdN21ub6MNaWBmI1YKKwNy+qLJdWchD3jSGClRcg
6RzQyDK3EDE01tbl3AY3EpPUTPeRjQRoIaS48qAESx44ABG4fyVCMuWdfwfDbdQZbjwXPQz1KBlo
0+Ip0yMSmH8eDi6scAeS3A5zGVWwIvWbqd7T2NXt3VJ5aSUoxIjmjbu9RKrZSKMOQ+O8WWRPe69f
xtk3Rbtz1dEAZTGQVzGRlmB/P3O0YW40zSA2GkLrqNRTPBIDVNFUwaytOZqBCKCZqNZrKAtcWmnL
qa9Qrq+Ochu9OtFtlFjhmNvbuKgFLr3iBYDlIJuKZ4JmoeX1paVOo6mG9gRYn7qxDlRvoceX6OU2
1WMt+OPdAwQCTDDUP/JS3Lu8ofYEuV2nPNoSiL7NY12+ay1IFFSQfFx78KHYywTCHTSRAbDqckxG
SWorr9XyyPKO95L+rTehYH+Eqqc7SgfbWzRv7G6lzr8+vrXEO+giGoI3+iljjFyUS6aI3S608ihX
3XZO8kAf7h0yHkZImJhTfKoMigzWwTIlgeUVdwEwFi8jA+EPvHD1csBx70QoYcEp2Qu30zU3rp4n
tGdTH6+PcNUOZHHAVEWiX+XfX7VEzalRsIJxA8ro5FbtvqcnIsLjrfmkiilE/x/QXj4dTXELaHbd
p+RYqO/NeHKmFyURRIt1E8A4ODo0jEAEuJyxfsF9VbZKcpykF2K9JMCFjcXd9dlaCRW26uABCbYB
Q1lxbpiUk51kZvUxDANlxLb8m+U4M8BF8KqWJ2pmDTlS5wSE97KAAEpPwmrI2qqzChb2FEAoaKN+
OVd1rNQk02pybJQTMLua5eOFFokC0ZoV5BB0FK2AGwAY7dIKkeeBQueUHJXhgIaSrp7/GOKntHq6
viirZpDmRQ4eWWVgxS7NSLMq06bvyRHo4U0ZtFA4bdTOcxpBBOepc6ycbRu/DX0Ei7ODYrbynErV
AA/rHVezuwAGwyJP73BpbIcDe/ekY+MWxkNWQCtzic2j3Tr7BYKaw5vsPPzxsAHn+bgeA8eEi9jl
sI1FqecuQeWMkBd9eI7Me8m8TY0/P0wurHCHfVz3Y6UQFLILZ9w7gZFDpbQWEWbXwqyD5yYY88Cs
gpvLnSNglqmppaN6BcRFNVtoJIm5bGQokhZ7A/IlKZoVakQgCLESMGDUtlnkAyqKF4TIylppMigJ
HVN5k0AeL5NulU5wcK34JpOPQ5ZCMdAXlu+Gg3IturT2Myhe+uwPIwRVqyrMQbiKwHW+7g/MzblX
zIUpbrc5FPD0xoapWT6Z2XBI0VmQyjvkvDyJvCUt2cZKcN0kc7FrJtnozzZEpBG5nTpg/+3psfFJ
dbAs022hO6jMog7NotFx3p7QBQqtFkzVRhB9m5vqNjMPpH+h5m2TP0dOLZjNtVShgwQzKp3wDCjj
cQcwNkVEZwWA+KW9y2TVpVICLd4mWHTNn5PE1VN3rDzVwoOhbOw/LxFcGOf2A96opaLWWEuVvI+q
4irandn/ur54a3eqCyP65epZXWIkts1GiPxZ5puvkuJZUGaTXTtxHdmdJYgdbhrDEsRR9ru815zP
LOeoeCTH80gwOGWo/KHu/dhsBPPHotI1E5xjzt0SxXIEvESbeOMGAEQTqmTtTlTgF42Ec0pLMYET
i5X8OO7DSXCdWf9t1i8RjROR4uRONTAo2ypyMEvI0apH0eGxdpZh8f/9eV6hqmrNQYlYpb3YzY/6
pnwr945XfAWC5QsN9pXkzYGzY0Lx151OMCqHu3hkZd/Wo45MotTR9qaNozaIFEkoMMkyHZ/X//fo
uM1bOm1BixKjA04cktGsV2zl6WhgK+p2thaWGH7XUFCLQpqC8wCIWHRKnBvIjJ5Q8JEOCUSVWx/l
f2RfBFMnMsWdxCjTaIT2MDWiBbHmjF6c2L5CkXZWn9pul/f3ZBZlxkQ2OSeU5JnStoHNCrVsOoYA
tbk0C9u53xLn0MtvjrT7Cwf5PaF8DitWEwlBWccolU3ebUDUvf77a+lWwKBx0cBDhAnIctOY1FUb
kQjsHEvznON9fcj3UmD9qDat+1ODrNa9vNXRzfa61bWrxrlRbh5tMkr9YMEo9ePgXqTHuXYMoysv
Upc60IbgQV8GcjXFy1nSHYAN1WelOsmyvDXLRzx+iuzPqx54X/22xE1eZCWKkmTAuliNX6WT+6NB
bNXL8PpsrXrdmRVutvDAGnA0ROxgQrPosfYm47C0hzh/VAm6aFGGsxAltT4HJuQy2f0e7zu8RQ1u
ZESNUxvy76gMAvAQKsp4N1JZ5AYrlwpmBblZWf3A2XDhz5wL6LsVRYHy2GS6hRRmg9doxkYdFLeN
f86QVSNTehi+RYZgX32+iMIy0ugfyVRA2Lk5xf3a7G0C7M2goM2aioqJlvmJAHAjMMLrp5htneI+
DWSDrp7GomBP11Z7jHSBmRUO7MVg+OJfMaVysagA9hSNvK3ip6yv8bjMgxywUtp9V5tHBVkTZzrO
D1m5GYgF/INSb2epFtC/Vr0GGT3U5GVwrT7x4CSqmbTEgM3yRkPx0Vger28FgQGe+KaVDq2bogKO
A5JPEXnJRLzPlacX5pKJgzCIJyuLXwaP3Nb6klqYSzWBzlNrhHV7S+TTQG6zGd3gyb6YZDeeRTpp
bD9dntAwy3DnSLvj5OTD8Gw47AYywWwR4AlGf6nSbZmWQSfbvhC7uDqLJhIegIyw7cdtuylTSD5M
zFhiuZZ0i8e04E77OcBjOKz4AqIanpQf2mVnL6EsMtRkSWAhT0zcoNGpAjzIqhKlIERm2EDPzCCB
BpgnM1MCYsUEE1pymo3+rwbDkKs2hM6Qgry0klHwo/toQQ2pbBmlG3RKKRZcb1dI1pDIg8sZLLsJ
6Af3xMkKlD11OcdQbvTSBenBafFsvMn6ja6+GK3mxVHnJXMOfRJoNovSnqsh5Nw8N5M5gMdpVGJj
2eieZlk3pflVTVPPlk9SgUZ/gy/VkEvpX+zMCDq12VoQiyyhIeaaQkmPz8c3ZkJBxh4ZLJMJFF1O
Nzqz2lGpYwfqm4b+jFMKOvlbBma5eNI/34svTXGn3BQXhpQ1GHVGySaCAHl8M6d5WI2zV6Z+ZZeu
Mnrk55/HsPPxcRGmjsxumOeyYIlZS3+sBtHZzX6AjyXARYDlgNsPznBuVA2VK1legA6UZaygFTTp
fRw/xvrW3EyPkiTYHWuRS1NVxHsoakKHhRtOscg10WdYS+MhCZUa6hvRLM0w3OY7s7cKiLWCoG9Z
hX99HgWGeWyNRTViQGIcO4bVO7bx6BfKz8nYGPnXBCjQ68aY/3+a09+j5EOmTdU6M3MYG9NfdnmK
ZsHvr10VzmaRh5NnBYCkbcnuI5XtGvpjbMQumsO5ChFcJtcDjQqgHkv1mQBCXW4vC+o1ljwNxXFG
FnHs3su4u6mTU/uzkvaq9lPSNqoWBTIUCAdtD0X66/O4umgau+0hdawja3RpnaH2yr5HxNbAZY13
SKYo963fec34dt3QahQ5M8QNc8gkvc4NID7p9DbonnnMSNCiCQko6P+bITbiszMoK+epXzqMKHtO
wmRGH4UUJBTBM23toAMYA2lTFDIh2cbc88yI2lhZrdUYzVS+gMaetieSvF8fx6oHomjJIPU4gHiZ
BrtKptopVdz40RWt9BRPdMVZXZEzA9wYBoBl8kmFgXqnQAI89lJPFtw/P+gxn7bpmQ3uqJZkq5gq
DTaqvek+6m6+B1B7f+sE9faNuoUXoWVWG1DvF8Hr1vNs70kLm+Bd30qCL1ldsLMP4fxcXrIi02Z8
iGbssu5GHkO5+Xp9wXhVVDgDTq8zG5yLQ/qKZm0FG/Sogr98aA75a/JTe2/RKjSA4HQ4eAZ163vp
q71t/F4gR8A3d/xknnP8PreTUllgvg+sEH7vLW65hyhBWXvLQXcl1/KqEIi52M2+1QFFF93Upz4a
u4XKhrwu39Qf5Q8lUHYq/nJ9ZlaDDCA4TAYAEAZeC6Avcy3rJQ3B+lXzDUAej8rW3Fnp9n8zw02A
mcmxClVaXHKLfYnueeM7hVQM2WrNL6Bq/yYCnI2JO2aXidpLxIDlxhS7XYQWR0jlaoLyzKrXohko
NOx1A3pKnNfqkVNIdg8jVvII2p5rSt9aOoTXp20l0Q6/PbPC+a1SgradqUCrW1ibtPf7aKvpx9F4
HqwXlF6bzvYgi5cDtpqIikKrQc6RbRAWAbCG1MBlHNWqiKRShCVLlX7axIumu7NNFV8paUPcxtZE
AOAV8i0GixI8XsMf5y0X9XQ77saU2Hib64vfo+35gEZY0E41tNNYo+FpU3kUl33jLo9RvMmBotAF
nrO6G86+gIuJCkTSYqnHF8jeaHynOfYj2RR7gDesTHQZXJ/f36PlHMgxkxEviQghaYFGSfI25V+l
CBog2bfrPrR2xYXQBxpEgc2LFxO/GywD2L4uK4/GU4JuRZbfWt9JOt8a8Re16wK1kcLrBlcI+ejJ
iFMR0HHgesBsu/ScSTWgk1QkAKA4VN+3o1a6ndZlQToMI+TE8hL6UOYS4omf7vq5SgKQ96St07X9
lzGvNU+p0Oln7CLpoXKiV2KVPcrlyFgbzQydBvBKXQJhh2Aoe/CLSG/v84TqwChNzslWUucAGGu8
uz6mtcVi0t0oMUP//5NSZBFXUgsIaXGU7DZENtatu9Tr5Dyg9p8rmWD2dAP5BrxJ8MpVL2dvQCPJ
3ITa69HA4aTSICaNK8mCNVrN3TBkJGP5aFCE5LyCkQKjNkFgmX72L+DWVxsUKCfcMKEp2wpC5erk
/bbF60pVXaZDhhm7Col50uyNam8oO9kQpfbWXqiAyOJOhvccSOvckGR9Ma2Y4eqXWI28ZZxjv7aH
Z50sqedU42uW90Wo0MLT9RKClMMcXPeR1RTt2Qd8Gmc9dOCFAGVe+0jjgP/yoHrO9+FHPLjS6A9/
k9GBtJGNpqOoM3/q+6bajV7FMsZbordk5c2h4YhGtDqlwFBDjwW0WhT9Ln0x1c26bUYJMYr6UHRb
Dl0ZFvop0e7s7zmaKjxfn8G1ay+DbP/XHHfaZVORAs+NkIgi/S9aPCrRsInVOjDLzO86waWMuQN/
/wXLDZweKLKYn0QOpq6rqWNhtTTJW0go/Sza6Sazd4adfQFK9ftUGYJNtzo80GRRbwO2CbfRy9mc
I6sZ2mQoj3nZ+XFzMHvQy0ABQfUvyQUn2dr1RAfgCFQjyHPIH0mss1cQ7XN1VnJg4KuGho1UB3Ll
7Cs0SvmLFTszwzkImjbqdpn1zAwYQlWyGaBzAmSRr0bLPl3sTmBvdY8xxBIjDUKJm+/gKCcRtD4t
sITU6tvUbTMIWFJCt3oMvDo6SpBqg+JV0jx1rS4wvXY3OLfM3Q3UIkEJ1azK4xD7rVGgD5tvxNOm
a6U93M5zxrvrU7u2gtAwU1EdxoVI/UhOnK2gUkiZ2uigTijtHTFTj6SntBJJIK+55LkR7splTjJ6
VURwk8LaJpXiZlnlj5Cczzd9KcL0rQ4Ix6cOrh6YBjxbRTFppfeJAcSvWereoMzEWyTIX1qGLBrW
qinT/NCGwAh4+TdraRWrH0a4pTagmYGyzH4l2zsVgH3BnmYOzkcR0BgYAxEvARRqL/d0pc3mMtcR
UL527Ur95PfJNxkSZHkd/Lk7wOkxFvgCopZ2aQj9AyC/r4E0Mef7CoK68i79m6GcWeB8oetJZ88a
gNJJe6ryYKBeGe2IKHu/to3Ox8GW7syts1xGMzUF40iNUFpyfxzuZd1tHu2IBHY/PFyftdXlORsT
+/uZtQSK8L3FAO14Ck7BkmogSvaWN9VWEuoWHlTXza0MDn6gqHhPg0YDEP2lOTMbDZLpOFPaZHLn
ZT+aPyByqXZ70tyUuSBArIwNSX/gN4HdQ+qaF2Fyqr6qx54FpGY7t0fwwRMz8gZRF42VvYRKDk5/
4Cs/otHlmHLQH2ICVNlRBhvasL2m3xuSaMOuxKELI9zEobgwGRpjA+Qk6Kk3DydIbZMGkiuCKL5m
CHU2NGFk8n3QJLkcjTYby+zk2K+oHCaxHkjTiykVbm++AG0s8Ia1BQLIFoBvFPcAmOZcXVXnUsrQ
u4Xde6M8yKo9BB6XQXDvFVnhps6qjVxpF1gplb2BttWyqzZ3meiyuQJ+YXUSkDrRJAyTx1dKeqmB
VgrNybFUUdTVHmwbGatex6lvVUen1Y9a+y4BcCajlh3r9nsu6xu010JJI1EOGhEVAdYyI9CSAd4C
4kJMdEG9XMiOzB3RQWBEPSpIpsS1bcBIJXpSqhhN0271wtMcvx+eYgedtAvl7fpG/5CT4eI+zAOX
Cxww+NgGFyx1qZunuAWgm+Tppo7247hrpANNJJT8hjucOmHczsjPtB6detkzyOMoN+gecJpMiCoc
DOktssI+34z9DQGmd1T2g/ZGkNSQ1EOqbspuZ4t0flYkciDnwMAGYEbKwBRzU0ZLWeqTpQV03/KL
FLUTM94WaDMHgk/ioW2S4dbxHEjK4lnS4OKrBtmt0pt8PCkTOqMt1gbP1S9jK3rxsrn6NJfogAvN
AN2AVBSLqmdBWp7MAW9egLQltYqDCZfkTa03naBsvLLzbRn5elDZNUb0YH8/sxJPOk2cOgUgrdjL
EDbWXvFecqxbUQl8hV8OQgESZ+wdw/S3OUO9ErW6QaG24HxNxv2Q/LTIM4EwTqVlXiH7dFwOUxt/
cV4z+taVb0k6fO1V6uLss+R8C2q64CmwEiBYIQSUZICHQOvivmeEK1iAkjM9/tzriv69X9TNkln3
Yy0K42umoPAIPixKZuhwxkXXIUqXqGG9DMo09+1kp6KVJ9qDew4RoSbWLeFhA8IOlvSTaJW+pLZe
A/b/1DmbsbmpzadZBHxaqxpAsfO3Ee5yhxKuRMa+Acxftf0icjyp+CHZxDNi48aafrWbzEA2YR5C
W+u+JlHrJ9G204YwRj4YywkkmHTs/hxIh07rjNWK0hajrXDLmUm2SesFgMCFPilRmI57s36eRPS1
lT15YYXbk0SujQ4cQVACNvVW4JDsC7n9boMOjjss6zcNmYDLnWgoQ7t0ESC2XbsHEbTcG86B2of3
6yF65d6CMAf2Nx6JYOfy+esZ8kqo7UOADnVAe6ldYLnc6P4vbOA4dFBbsoG05i7lJgXSH/1qkCNX
H4zlWMZgAYvoBGueztil/7XBnTSzXJRRQ2EDyV0AJnUvy0PsdahfOv710aytOessBbE+HA5o33G5
LggUQ20mAIOm1Y2eQn88FqnvrNyP0Q/2twXOqyIH+P2yhIV52coTAFVOCBUo0AZAjDAMwXBWJw60
bMi1gNQKHs3lcLSJYuIGwITSeyMNZh3JVPTcvj5la64MlQH8Pst2Q+D30gZQPVSdI9hQniz7R3Nv
9Y9NDMan4Na6Om9nZrjUpkXw9LR6hrR7kYD2dM0IavDyg2zdt6JbwkpaDHcEND5iuBtgPjl3q1QS
2wsBbpsU7RdLb786sXxTmKi/2Jn5oEjyBtx9EFjKSbBfV5brwjB3W5agDFKkNSKOGk9+q6vI77cu
NGhdXaaCALQ2RtbrlvUgAJSbzxTH+mLF0gB90wV3xkXZOeOv+guaSiiPmtx6hamG171k7UqAqsG/
BvlXB3IpfV50uBJEVaPcGlYXh5lG8pt46sqgpH0W0kLt3D5XwJ6I0ANKA+rEcyY6eymEwNxxSIdw
RsL+oRyL1ARB0SBVqEIkMkTTsUlQkF9Lsl18Lr9zIL6q2TEEWO1SOybOY9Kkt1kE1d3okDpui9pN
VsZ+P82ubfz5o9ZhoQcODVDWp/YQOZiJuZpgpgy8BDtldgflhy2jvGpKgtitsuDMHUOsexCuRDbU
WMH+vdy7ESGNVau4rGgtJIabwM46dzJsH2KpW609aOUhRi861AS91iabLHEVKyTNT5Juu8jx5Xrj
oAfihPQxRMrnzs2c+knrRTt/7Z1z9pWf1Dm7uY2LqOrBRymDoX1Gxsyd5y+D1ocSRHIBBP+eoJMk
obt2uNH6/Pa6564EHmDa0XkQ8CNoePPAMXWppSbJcc0qmHLYnRkRT6o9ZZjdOEKfZEv5H+1xnlfU
Yy4tI9akS4/gGLnaqO9iZ1d3aICK4p/0V+aAxoNCOmr4H4/eszdBKiX2lFuYXEiUupL9KGmta1qj
K6Hph6Q+9HErOJM+8OWfnO5D+ITR83GuXzpdjWBGjBnNZYwRVd8hByUxS91E6/ZUMtElFD010dST
PNKMbotRDtPI8uxmeSznaBcp9+VyrDUNosjZl64KKyeMNfvb9SVfi8Poc8uOaRQp0Fvr8gtts4kt
moJGow4D8BkSiP2q1YW1Ogfmos0Cut1aKMbUs+nHVRsYlEtrSW31aoV2Cce8qgId/eEJcDgmOGVa
fNugAW7bqm8LMbfXx7hyN2RrDoAyEmeslnBptesI1JiAEIZw0oNkEXeZttbydN3G6jyCtsv4XcDG
8wmTSm7Ax29w/7Sy164zGaOBSZWmog4Na3bwEIAkHMOJACx4OZaojOl/RGTVbF87s4vm5R7pQzMW
pbPYD/Gue26Ii5eS2mokNnERbZM+LJv4YbLv0MFk0LvNRKNAa+PN9RlcuVxB0wrgKXDVGQCf8w2A
W6qh+0D/Ro9TrJ+IfpIHr7atfamK5O5WbUGFFRVxCC1BvOxyFit5HOJOAR3DTnVovI99UEGutHZu
ujzdonOXSK949YxFEuJfg5wL0qgr5tIEnjotfy1SWCT6oyL/QMcGv+q9Kb5bMt2PsM2hRvwXs2qi
BMnkKNDEhHuzkMIZ2qkHRUonfuHqmjcnfil6SqxBZx28vpDMAecOeqXc2kGK2WgzHVBPajnxdpAY
LL5tFt9aeh3lJVvaEDMqDiRv4oNpNlOQ2cNdosTO17RRjZMCbQRB6F3b8+idy9KxgFSBOHK5wq01
JE5TjMDKt+BYOO82vZti0c1ydVlRrmPJLPwHwtullaazzKHXFCCI9PFmREPCarJ8Yyj3Smzi/26j
po7fSvre6O/ybgmvr+36tENNh/EvEE15UilZNGJNo4WHQlyg81ukDn4zp0Ug1wkej2MzeAh9nafn
JPKzfrLBeZqI15l4uA59LR3lBa2Fr3/T6rwDw4Yck4kcOP+qlMupKlKD4cj6ws0zy13ml7wXqVyv
7V+srK1AcJA1++P2r+2Qtq9GJjraNv4C8EcgZ7XjRmmfbZq+vGnLu+vDWjOIJBf8iMm44iS/XGjH
hFjxMICP12bmqRyfFRnU55O+0L2Z5rvrttjH85H33BbnVItjRtPCiFZtwhrDqpEUxLNuCQ7FVd9F
X0hgGfH+x6uZnTRnt6FKt4sxdrBnM6epQwjWZEGS2FEITTh0cp3HaWvI/Rxok0ICs1gcxSUkosfZ
Ls3N9QGvHTWMEoX+Aag6YT0vv0Sr6GwO4GEf9aWGDu8AwGEMYexwiPPJK7SkQwsD52FMu0EQJNYO
U1wDIYAFLqyFV8ilYRI3iZ5FmOlBe6dI2Dv6qe0z3/4LzDPyXw7MIDdhfuoEUat5O+kRBgjIEC45
tp5vUSdo/G6ORQ/61SEh02YCaihDJZKL9/OAQ6CtcbIZGuC9tDvlGlr/5u94/guiz9pOR7IUUCTW
ngpR/3Ly9FqPxpYRFkp6D5K+m6LLl1rOfxFP0LhJg/IvPAO55ksroJRDKHZAjbXCLf2E58JjpyXW
dnHiyL3uhWszhzsictnqBySP2+JqlTixYaPAmrFw3rhWdTMVP41E8NxenbYzM9zunhcypIUNiUdU
cNX0PR4N1xFV3VeHwqoAKP6g0QDPPALQP+8+8IsOvUui2ofsnoW+ckn5en3KVsfy2w7/XkSxjlCb
4PhLW8oaWSdo/lHnguiwFg7xZEcZl0EkDV6lDoGpznGQIBwqGqSSSj+Cs10fx/p8/TbB/n4WCsdZ
IlJHAMKsow2JbF9Xb0EklP8CRI6HwW8znC/buP9RlWIkBZAWymPv7Gj0dn0kosniQulEaV/FYJQd
lcR2pabxYtkSBM31Rf89Cm7fR0CmSHrDpLEVC1qONPFtkM2gG/83AcbB5QZHrgnKI9/jA+hzJ7Yi
GOr1PNTUVy0HP8Z+vz5ha0uP8iD0zaDoiLQHm9Czpa/MhMT5CEgUtqNjvbSG5ILu409ZJ3BjNi38
qc5Ux/D4dYCU5sNlatZztDgQCDRxMyzu0uEV/PoKnUYS6Tud4kCZ/vjKAhw4VO8BnMO/T3iEJgfK
wxqxOfMJFI/5drFbV46B5Vfz3Uif/3QaQVwD5+ZDshLJI87v8qmB4AgBXqAlaHT5PlfHenyJoZV1
3cznmwIknZGqYPrCClaLC55SoS6LSpGgUjdpAOcO6kDxCsEe+rxSMILrPGgQ6GGj88oicmWVjkOB
GBmh72HKvi2XIR1qHHAzZI9MDycIuizP2+tDW7mPMblqKDlCltVC9pjbV4Y2zmOZIBUP6dos3Rja
uzZGmQtwmydBAifXc3dKKy9f5qMc/fGehm0kHrGrMbVgbV/ugrSQkQUqUKnB4bqrNchEjxOoo6I9
8HmzXZrh4qxepZ1u1+wx2rRuVoYdcv6mcm/a4fW5ZIH0cq9d2uECrWk0CllAwj7aYxnkDeC342nU
Om+aH0ZZ1Cb0czxkxli3QzgM7g7cjUtpliyTxgQ3LvKlKL4obQcVBIECHf/Ss5n4nMHUDzSwltG9
ibucGG1vV04WjQ8H2Wtit79JQvTTDWMPLcXups379fn7aItxNoGfzHH7rJMXmZgNzI1eBeKNe0LT
4pJ6NABd45t8DNTnG4r0LHW9o+UFj2n4PrplmPt7UfqCr6V8+hJudquqAgJ4lsaHk235L/ZbfueE
U+TeW/XBe3zvXuejl4C6eH38QqvcqeAUfTeUNaz68X1Yuu3WAItPDRKA4N9dADvUwSWb5GQJlpkv
UnwaLbcPh8KgjWxj3udHXNs7aWeiaQ762HjT4JryU3U7NV763H3r3ps59tCzIA2dh0X/nt2YaGDt
0ezH9YngQuGn7+E2bJJZSd62mIcSiWp3I4f2tvZqT3Al/niuX3M3br+2qNq0A4WZwc8Xj+zkvdW7
8c23zH0dAvdr7xpfRtQg7lVv2i1gT1ov6aY8qU83crh5dl6pSzeR63nDuxyO/s2zHGrenai+zHNo
/pkLtHBhJRJk8zlPRCuePCdyPD3kLuKjB9xbAE2eXez9qSjZJ0uc96XRWFb1DEtL6E8PGfJ2+W3n
5aFg2vkT55MdztssfbJT1COmh566L8OuBje1Td197m9FHRmEk8c5kja3fW0UGJJ5ym/6m/603Dib
unWLjWjv8ri3T6PinImaZulkFKOqfQn1FktG053BndSdYrnk/euUbEGxqvdl6aEK1NhuY+6y1KNo
Ig10guAg4gtA/3wMqg8G1KgZMOHyYHUIsgGqBc+ujyd78VDOv1cSNz/dWrNbhe/21luCdpcd6Gnc
Cs70/+fM+G2bu5OZS49HdYOJmKhvv079gd5S3Wuo1wXmQ3VnhB1Q0UgZXg8Z62bRBwjXCNQpkHy9
HPKUm9oAQerxIc/RsfTO6r5mv8pY22jQtB/QgwTSrT81AKmMeiciUXDXw//M9plpbsR2TVKqz+zY
cm6k3rMzd5p9xzjMNbp0Cca5bstkUuPIHuFmfzlMI4b42TRgZbuw3y/oFOk2u9L/dX0yRUa4Y193
og5tCTEgdR9tnEPhPivfSsFA1vcmqIH/HQl32Od9VZkLi77q+ICzbQJs8Is+b7pyP89Hq3q0Y8Hx
yjb7p3B/ZpCLpItDE63qMaomqH9pe8UTqc0Lh6RfLk63OCpF787xwXD95h53TcTQKZg2uWB/8+pA
/3jc77njQmhUay3KmDBkbwzQ9QOwXHriPavuPgN9+/vo2oHtXfcJnjj9j00AQdA+Cfwam1uvElwb
JPRhc/Ss3ovewRVPnvPgtngl9aH0i+DrdYNsw35ert/2uOWaEzmPhgT2OuMXyuWP9Qs6yQ6PTtcI
DP0/oeO3JW7ZEpBXczIk08PTjxiFaO9W95+L7f+Rdl3LjSPJ9osYARL+tQqOXjQtUXpBtFoSCO8B
Al9/D7izI7KEYcWdnY6J6H5hIqvSVZqTrVM6vK1MPJ6Ye9MTPzhrgY4AT37xU3QKurTkdCD/gxB+
c8P6PEFKpWoIGISv8Ne5IgkRjHrpGROOkRj340iS/FcgGIsbB8Ws6jscm/91gpG15ljs0xkzsvxX
lgKtM1h9OAgei4LQCQJgAtx0cK3oZnK2Kn2JjwFxHsvbuNO8IcPw04ieVAUayNQyEIapHFkTktrK
8SX8qMz4VE6IsgLcEGnsyeILI5X5krd5cTTuvfkCxpE0fTHzChlfEOD5Qy+kBDKHRn57vAMd7PcP
1bqhw7z5g8DLKi3PhgM908Byn5B7nL9Gu9bhtdpwOGLd1VQLA9EtQSk1vc2Z7l0nnANcnGObeFQY
f9WnURDUBaiIh/NRoYGRG4LVf309FpBxC/h9bKwFxFhokPUhyLif4jYlaCr+1E3NcK3JLjKz9YIH
3zxumG4IMiYwjbPSU2IQbCyVbNN15Xi2uNh0RJ8vp/PH3PHOkDGCQii009oDLd0Bag2ETzZX0om3
NIlHhTGAsg8ILHVQ5dl6UhOdeEQ4qGuNpBwRH36HlXCMrWH5C9ANhgzJvSdup1UpSl3YHSuhEYG7
6RZG4/up3WStzgkrRl/tqPhjPAf1cGCGDTzf5HITuW8iAas3jirxls1TtgXYe2BIRLWnZuoSlyjW
mSw1LHx++1cPnBva7LQ3lipKkhSBthVtz1v3/NSY9YugG5rppuZjARkV/1tajJbJSueXegZadbqU
+rfIJZFvdPU8MjXXCIUnBV2t4bw0ZtA+yf4fiTPRR+WiMg3UbBiSL3e9NBTApnt4kg/xFTqDTH3H
oTcWLN4yy6heJwRRI8WgVxjIkp98c0KFubxLlpGLfNSrR79Sl/LA2EbjumHUBPMmwOvEG+pelHJt
aCWIBhe0X1s+dmDSvUL8hs6Mw+GLt8JnNFK4pcZECj5WyiNtCGrYjbTJQlraHhIai77jhSTDYf3Q
xhu2GM9apF4QKkpyORpibxTmjMyI43y5prLhPcPZTtZrlHrLE6P4mQB0UL8ET6dkpZJwI/0WY0Mj
jckTEB5PjNaHin+GlQGhpXWmzYu69OfVm2O4FD3s9LEwjhnNG55YkF3snMe+ig6kvGcvJ+VqYhjc
c+PRYJS7K8+RH7Wg8dzS0zLcvImGdTb8X7IZZ4QekAx7fszUNXf8QCgkRqN7T1OiuoE5WW5LGprv
7zmZr6038WweJSPozHoFOLqDZzj0sqZOgtTa/IO3t5uncBKj5i6awEV3OtziOrNCj3pz9JtTx/Gs
D6fhgQaORsy3F8n42CIvxKLuwXJHTyqJtoqhkAHXTzV4rXG862QMiexGlZDnoBQSw99IhjfXyIfI
8XzsfOp/lE1VgIE4VK0kFrlFa7Moyosp9Fr6XW2jmVm/Nu8YRV/hAboXiWI6xqHcHmi7RPIJkHQt
wbny0omjrv7mIxjjUl2KaQrcd0iusS5W56epZdW/c9LM9y9Itnm8Dr/RoEy5ocdYmDBtilINQC8z
nk/ofKP5nw2lOx5fw8/8UA+MN6IQrQP7jT3buOtKMYtlnC0CC7OdnwnlldTHpf+GBnN0WRj4XYqp
+KMR/45Vs3F0UzFW01+LmizXKXIynE740Yw72mz/Zoo5O73Si4vgg6Dw9qaS2SL0LI/s9/ueoKq6
iO3t/Hg2ckAqLfLDl7NL33fO2aS/qHn5akyP/nLoYQfbxxPkgc9HZ83Y8ijU0FiQS3AaQORddvPH
lm7cJ31zffXDNwFidE5lNc7w8xjA9WzpsFg4u92OE/GOavwNEcaAx406xbpDEDHinEoGMOwopPIx
J4N9Ys9JFQDTDyBoQLawka5QTDF7ovQQ/fNeDKdGFs44rm4s7MLGbHSAY9INsTsTknhpmEnBJe6O
SRtY2O1F5RyLRBQ0R/M8HgtNejVeKha6DxAaWBDL1tuB8FaXCop8x/W7qNg+USsSf+7RGGHppvRk
29Q8CC9fxVv4hxZ2YH5hqSI2spsfnHu7joT/ONSb72Aurq7OTZ03qBGfjHVKcrINFyiwSQSfMhEo
sWlBDljthD9f0boll8Zccq51+vPUFQyvYtUeZuMRe7JesMWO8EZyq/aIHVLo6l00K6DnBSRb+qvK
1BFeo6PYwRwW57J/iuw9WcYdukrR9K0MsjJxcQHafIVRI5PnCq87zO4PGGSgGTDaSNLL7IzEFFgC
olt37VGxsY7TXXiJqZPk0BsoB+hEfw+wocuQaLZKdEMBludv70/ikaIkUr5ungPe4qQRc3D/PYy1
mVR9hfUQAZ4yoS43Rqrm+nxay+1XJmQSIPOn6iUlxTTPj3rXaICqFVWfCG0984krpRgkaaU44ZlA
duES1GH4KgXt9FDtYRUcdP/GSMVqMHOBbIBcPEnJRAdSb4GJ2c1sWxqbr4T+ataHYJ2+PDYoP53c
PVEm/BJEYFi46hQ1ADv/VVru9oBQyHlMY0zKrmuzsVJnUHqmYqLPtHaCEZlByjozNM+GbGPNHeGJ
2Uhwp/xnPfdfdBg9juLKL/MMdGpaWf5zbxUv0008z0hFeYkh6WfMc0+Luaxp2KmBnoJWu0hWR6yF
3ubomFANYIiK8xPMx2LpERn4yjV2z1aGspjFRmem+7ntnY3gd29KVk9Nf6WbgWuou3bVETRfG9iM
uza4OYqfXuP+Y5lLri+hFHWQb0hWNM/N9VEzVHM2V8gis13KMadjEnV724xNKYRejtA3PNz2CRq+
/p1QLkPD6bIG5ZYGE1y7Qd3rEwmnP9wzwEZRkq8clU7Wk0VG//+5zfvTYzxirnb5uW2vp5eSbbV0
LRPQcJwgeswB3HLEBIJurqRoVQSRfD210VnA62IY10E0EGEUCH10bKNX5LVVC5yioaFj632av7/K
5fO/0fJvCswx1eVl0oUXUFCh5YGRORqJDc/gmslBWH/e/Tcd5qS6WlGLydAqI1vbU0RPKbG01+Y5
trjB+WAvHlFiYmXPPcvFJbpytPXtwIhpQvAMbh3uI3hcQb95YhxSKQiBqGOV+bE0g2NOEIy3RDoo
BC03ge0Z+ZKHNjGSeRqE+m+KbNqyy+NMDnSc4nO5y+lnTzfx1jM44cWoo72lwljk4CyFja6gEiaT
3no/G8Kru5pStI2pRshxZFyOGIvsK8lZcIfbikltWqjIfmwmRu38u5MbliEhXBtwGxljqggTr5Rn
1zaTN28H/5wRdFwj/Up4XWEjr0Nc0g0pxpS2yUXNw+mVFLIVVkrPL5jnsiYbb04TOy5pzvHU4y70
hiJjWEsF+O1ZgopiML8Y7+H6sujRZudZO17wP2qPbggx1kJ1y6SUQmR3c/MEhBASGkDymj+2SIMl
+KG/NzRYSzFpCj/Qwwvq5acI2hQtOMfFY4IxEHKKpn43Q1Z1Gc17pyHhHJUhHjDfdbL3ERuMcZiK
vVxPahxVciqsjr6dD+uSomEO0Qa6ahYCnc6xc9FISYYeudmH9KpShUiWZpmvSo2/lEb3FM4X8rzl
9XMM/D34MvZZXU+Vc5rnkJa1tOjxsB4WffCWWl6ftI+IMDZEv1R1FUsg8twkZP3m0ggxi4y9CWvt
yZWMCxXI2dws9kQ3fVs4GslnZHOVnnPTV0N3E5sXqu9GoX41ZDoR1mvUzTCh57zG880vmgKjU9nz
IvMRksPGAYzVDshzP3Efo0uJdQp1ezz1FhLclVMa6YETdYxZmKFmhv+w4npAwMIN3/ClAtTId4c2
Fux1spBOsJolfAGd2JF5Jl8u/XiskSzU1vDGAfYbiKHRHrvkfsx6h4k06RLI8rJUaIwn59pK0VWJ
gNQD4IU1pbGR2No+roiwf0z6ijvLyNEdaYbVySzx5USCMc2/MKSMdNdlBSyY4QtO53VmvKHBlkw2
OcFfzoZKW2v2JB0u9Hd4uGykJaXpaqHPB8nzrMhWnzjR00gN8/5kGLcyk5sCoOY4GfR50ymeDsAI
3MhmG5DaOmgbc+Nu5Dmv5DzScTFQBQgLxgYxEHmtON7cfyKX2PLgw4KJoIitJajXWBE2kKIdTKUo
oC4O2De5mBjADMSLjScNI2HPHXXG28gxHtqFixy5YM/s9cycOojizcsiI+pbYqcvKU/chztmZUDB
eBwWJqNLD7379+IeullTuxLYlUmBlTu1jXcDkReTxeDjeO+G2eDDflADnMqAzQ1HLjOGu4jqSxOq
KG3gyaUuLUu0ZguVBNti6dNgM7Ez03R2aCcnJn3tCPaLkMciP6rdA57LXx/AsougMj1XQ22lwttz
isghtrHNdp22ZAOoWqCuENT//kXMh4k9tEsjmYVdiuzE9KVX4nMmakiDzhaYIrYsJPY2T6hqen8e
szdS/FDuKDEaXWKkJvBFFyUW54JekAgusLdybGoSPeJT75igfbqnT75pTt4C6hkzj8QkoI56nD5x
a/OD6LCXfcs2o79yJ3SJ1BTdUXcvl0UChKs3KcwlkuXNeVkEqk9dLcbwhhAXtpRlkuO2aHnnnAjv
I5iAERPsfuPlOHvxEOjzCCP/DcGqr8aqZSOSLfdVxRY6Ukc0QzepjvZyC0BIAoxaM3/8JaOG/vY4
GNWuZ6Ia1bWKykluTFbShaairaaOFFLFEC6LdXCmXbdRvblfLSM6swXavauiwfmKkQjwTkKYKLOo
ZoAgmOoIUCCJhmJgqGDlYtNWQ5UlIogdr7wy5rNvuWYiziQupEADNAMULkVE9PLa2B3hMTUSdd0x
xUSdCfK1eBWAKXFGgKQzm2YADjP9ealSLMmM45BI/dNUf6n1j6CxFH/vV0dBMPJqF8s1Z7vCSO78
XgcZGxdiFF2OkkHb+5SsY9LX9M3fBPN1Mg/mxYdnqmamGv5ctWsjIa9YZGyYWkwNXn5jpPsfH4Id
JwDlAPir/GNC0K0EV/a97vh8Ob1p6zfUzvXfkb0xCKLhISL2DV4ScCxje0eT0fnMDdRGCEBT2Mkw
LNPD2nckE3twns5G5bS4HkxLuZSXLhgLie/oMmo+abu/xFoF8KpaOhPdUQ9q8gaMVAnQ9IWFzskG
TZJWHNI8WmqJJWqkmP0Sp4tJQMT4BQNE59LSWyL0SzUrSV6tq3CeFdQ7PNbAUQUcYEowwqYPMLn3
DrcUFFRWcr87ipZEJ1RfbHhZGh4FRhv6rGwml/bcHWMnMHQabaj+8ZiHMTeO4tTfPDAiPgUYhi4U
Aw9EfKcXmydGo0bj799H19H9GbmBkM6qDhwYPQ4p21bklbrvj3m4BnKMewIsxFA6BOwHMB8Zexzl
qM3gIdAdy8XMlkwZlPaALqafCtrjmh039Bi5ljt6jOXtpUqWZhPQ0w9DNh7Z8RJdocrcs1tLtwEx
bQlohzg+5nLEMgKGC5ub0OKBpwY7dBNOgftedCjk1bNdMsGQkb6RiimpKyfxkF/POAuPRi7ujhwj
ennppXoVgJwINZxoKpGSXa1pNJimRI9fXL2mmf/8mMWxlNodUUYavWmunNHy0aH5IX2u7Xod42n4
p1yJv3z0HD4mNtgRVmhuzvNqc29eB92kivUoRIH27BXHMD0bRXd2/jcSzOteqrsZdkKCRFxj90nx
HkTzf0EAeyExugfZh2zca5eupqVXDzKhhQhE1RTra4zHFAbV+XFKNxQYL6BNfNX33a47emhWPxst
R3V5Pz9c0s0lRKJWixcRDPhAhZ2Fhg5H66s8hR3T1+kNE4x9KCd15qnDPcgRcHDqhMxcjAMlOtUB
hVJyooaRMWMgKd1QY6xDNI1Uv4+n3XG5XF9L7sh5H6M/x5SSOfmzasxVuCKvGOmkibk4FOuEJusP
5IzJ/3ZzjHdyJ7NLGvj4DKFvSCn+abF4usp578BRLbphljETZSRjpDoSuiO6pVER9Frrosw4QnJd
F/dICBmzEOg+VuzhDYI2urXV7n2sVPSIvrmQ4LDfiyXeQ6uELMjBT0i8PXxp+6+lfvxYdvbjEx3L
wt/c7A8cU3VShc0lhrQKu/PTZR7vm+3UiT88JMl5mKmj54pVB0PvGxAlr0dyoxiSH9fCbIbbc4uE
aOLHueYGWqMO5YYEo9pyoPlK3IEEQioU5dfbfn5MrONlidyfbZur1sjQSVvhCX/Q518fHFs/qvk3
1BnNPwOeRA5U3KlenOT8JUnMuOTc1yiDOD0kANHxg3WK98bl0gXyxW/8/ogtJn9mgW/U+oV6l/Kj
zoXKnIbYB+Fi9ftjIRnlC7uuFeQmlAGA656olKPRq/fD/ljkazfcFNXTFOC6/xsNhrE6raZ+Wkb9
MdDe07oh+mwx8Xj7m3mMMEon6ZEbCXoA01U0VBTnTTY1c4T/j1kZjd2wzgJgLsD6A7LX7P68ejXr
62mf9tcq2lKzJ2RKJtS1EjKxUwMohxyCY4mrYdXtFR8OLykWNxWJiU7VLlmPiHfdII2DdaWr4jh7
ft+mO4vkxkotyGuxj58K0s0PCXV2jzkey+zcfQDjHyT5UuVxVPbH5eniEw+R3FNnrt8zy4rp3qe5
YdZGltPkt7mYGQUqVP4WRVleTudaFP9hVG/OgRHUUuo9RQSc5fH5eZ2t3kry3qXUI/aE2hjq8542
M4yihcYZbbUBngUc9R/VzRvqjAhr/WSCnTJFf2yyneQdWuxJErJfrpyZswZBrTs1Oac+nOojdhlx
vgi62wkV2F2idaMz37a69V6uL2T+6VPbDJCDLmh6OOwmxo7nicVRVfpmlkUUk+uwjmf6QHt50uy3
4ONN+tUjnpoT22zM1nhd/D4sWudrIRD62pjmr4DwiiGj/uQKEI2ljQB8ZMxtJbXeOe4SnPfsM53s
C+n4+Hx5vz8cwY2/8vxWmmQN1DiI30Ltl8IDGxz7/ZkAvOlhCQwg05hQughm5fRSKf1RVdKTeC5O
enr5F5YbGFYDshya+YDaeM9CGzZ9n5+F/ujmPtG7eS0/p53x+JjGsio4/28iA58359RLehkEcg+t
ky2FChEGMYvD8SWeGd5TZbYWujHrmKhHDtnBirLSPwBio6wv6cBhYpRdUIN4ltbw9W1wmQS01dH/
TT1Pr1Igqkq5S/q49F0aizDGS6XT9bUfTNWIVBd0bpLazyIrj1IseX78XbOR7wJQJbZlD0u5MOLN
fJevtEWCFooprP9kRs9o4bLydbw+9qgkTH6h5BqQhb4AFMrCcWrn2XlMfuy9iSZgLLsDli7+wsKX
iZofx17QT4/GaS1Rf4FVCubia8exdWONB7dk2JVCuRYWmtyDy9yMCXp64jesRH7ld9oMNoy55Ts6
jJK4cnTu4hZ0Jg7iufX2/QJIIdrbJowbOewcng8Zc95oFUEbx+DQsOmAURnR8/KuyeXpEW2jKTlv
5zaM6UqwzAVHN3+6CxXSgRlI9IVjV5rAqI2GfRa5X2Pg0rBK0r2uaM8Ld0aC+3sSjAVztS65tEWE
4H7RL4m5WmwOHUfcRwThngbj+r3c7yeAU8fcKCrDOZ2TVWeYnKMaEep7IoxOzXyEF2cgcx+XEyK9
btBCQA20uPC8GvfAGBc+EdCkiCgUSem1iDmVZM+bzOddOuOy3a5Ks7oYLr3cdaeDsucYY87vXxm8
scU6drb1fYrfL/GUTAit7APHvgzyf6+Qd1dxlYcbCr7YoCOgAQWZDJPwPj07jvPBuwkeH4ORvaHi
ZX2cNzIuIvyt/wZqGW/2Y6TUes/GwOYNgXOANR09uoLx/pad1MZRLSBVHdnx0H1GmunvKTF6Lgcp
8tESKPXb9ammp9PbmTrblL5v11aGYZ4Lpi23iNI4MTlPZ9gMspB5RSkPyj89vT01hKxMMyC/OJr5
0zwPzGEKAoCvw1I9RmGSQKl8t0gxEoJmDBhmPDBI//pY5EbA1u6JMErT6/lsUk6Tq6X8td8CaOvi
7Pfeuq6M/WoX9oaeEQ+tq8jqcihz2JOYVP+5GebgZ6B8XtV79LysypycLd+uHA1HOt2vyIuZzjGe
+wt9purrl9dj1kqjIlcfRspld2dw7Za5kddsAhynQsBBP2u/ntfwGNacPKl0VZgv5obyhPYfDOHf
98qOmpZaqXvnBOTyHNUNlOKWO+NfmapvEowGXiQFk21DYtzISZjSF8DiBby1siNl7ftjY5RPr7AM
uMVS0uPasCzrc/ZkP63MYcwroM8xp1uFe0eMu72oZ1XtMhwacnq9tbWmuCS7cBJnhZpNhg5QPsbQ
z2fYPX+M922EqGgz1FCO/bK2qH58LP//YCW/74jxu3KTYEVsXIKjU7hZY+r4iNIsOTvZxuD2ofx8
zd6zwpiSEL11wSzF6RnrC9AgAgtDD5SYBx8dZrrBcwAjhfB7coxRSQOpdAUJkrFcxsRY47rm86eG
2p+Vs0d0ucCAsY4BD55j+4d46e8jZYdrOqHELNIEbMYeld8WEEUNjWKlwxHGcQf6TYaJm1PsXJUx
po1MaEqEubI1nJbX2DAbfuNnKPBNg3HSXdz5hX4e5N04WSVFNytyLYpBTJMeMhsTm7xHB48pxmTI
3bkNuzzvjsovGa9Max7TT8mwMQT3ipFX3hFyr4oxHqIyrdRUhogkKYDJvHV5WmC6frfjXNVIK+Gd
KLLbDaZnMfO8gQ7EEDYDdQB0xtomNR19jmXJvDwVz5/KjNEI1LzXhSiDL4nRoHv1JcdP8gf5cbyp
qOMZxgfHjvzsc7rnkLEj+lmSfMUDxZCsjXZdWvApW4NDhOOs2Q1ZgYtUbJ1BOk4GetiOZI6cP0Z6
MTu81EyeHo/kXO9ZYuxHGZazdqqBpSXIvYHe2dqTT9eyzQT9gdDrr93Hh8BZyzVq7mczDQvKBOzM
uT5eb6IADFGViO8hKWpN0hOgVB8f4bhG3/w+48Gytktc7GcdWieeMcHw9radI6EnETQDaThKx+Fp
9KCxP0zIDUFGFC9ADZgi8Q8VQ/kLKGXDw55amtm8PuZsUNVHdBgBjGSs5WlqHJzsSEb78vjHRzJg
kIUbLhjXlSlFrGJR5nBsAPDEKPRquhDpwtGfWsINBUeN4A0xRvBqtSsVLG5C+TpC2gBFQl5iYtwe
fVNg2wi82pukagB2MuSQtjDrn4M5QvIAkCI82zdqGW5oMX6qETs0Qbq4GN0KtpmDaueZ7D54wQVH
b645uxu9qaL/Xr94AGC7/fj6R6ofd9d/tbc3v+6VQlNHQ7D8vPxPR+tb6FjH3J7bSMSvetoa5mYT
G7Hl4JXHY20k33hPnfFSqtZV1UzHCS7RtNzPoymm0AsMv1sVpeU74BKdD+fwS1hyR4IGnXmgU+yI
YhwV2Fo+PI6Cmkbua0UKLMCcWWeRY/Q4An+1xDfHqyeTJPSAs3xUt9pcRtaUI4PjcfuNDDLGoZj2
k7BKhxM0UMtAlLvF26pCIaM16KJzeHULnrm4ytMNQ0UDdGpAVA8pMxXjDNZ/jKxhynRh/KsswA1v
jLWQ9URSE22Ah8CUgEqn9itd7HYVx7yOvxe/ybDjiQU2JWThcIT+hQgQhRaIhZiBn6mcF/kIlsyd
tLP4+q2e/yV0S0MwZcddbPPTr+YNY0xcDz8a3t7wxIS3F3+aTuN8EIuYPOekWlnyClGFinQwAJ7M
8LTgPruHn3ygUmzyuQMULuBDcVvIShGjJJdlcdCxXXFYLv3YaI2/jG+4Y8xGmc/qWA6gVXj9DI+f
T6CZIXgxqfO13PEQBcaTYDfUmMBC0IJ+JrtgzECtYG3FJlqH5vvSsF8X5qIjBwfPk+XHYxbH41xk
pQBWImnYac/4lllzUapsiterCNzEbXY4zvE+mc2JietzMBb89dVeM34csuPO5pssIzfZWZxk2uxK
9nTaYhkxthCYCOqpvBmCevqFPt4MfeaCg7IMr6g4Ur8YFOSbOvNG8tHEH82KCmUxWq2C49t6Ti4U
9I+bDQ+d6x/CxW9ajAwF2F7lyT1oLZ+XlTF0hvnE2tsVSg2wnSYC78dH+w9C+02QEaPck3KhGB7P
w4sTZhMwrIphI/+1UzYcWlzpYUJTMdZLLJAZvLpgnzDTtx6CYdd6sc3NbxPRsGk4HO6GX/yp/d/c
MX6o0ZoguAzRNzw5iSEyaN2wfxc2F+X/H2KGb0pMwJrHAlbPTWDanqs/KhGhHXM7cXpE+i/YE9JT
yQJsFIe9f3Cz30QZV6Sey7+SqaVZGcszOlS0FbEx61pT+iHPd57x8czrCOOoA+rsOPMbX1tVZ6nR
h1i2MIyTQNeqs0UfdWlc7JrD3z+49f/yp7K7VWdnNY7j4S3zpm9dY04k5Nzp9UXNazQTh6P6Z0lR
BcbEVH4LqIPz8Pg0LGM7hOj72Lb85RuSnMjAgL/VynSmlB4cAzhrjm/sol+8FNp4dvBvU6Oyk/Uw
6WpcqIODhO5bR58gH0P6BfIH3LMd98XfZ8tYmmaiTkS1GAQWyAQYtEwcPLC1DcdjKDwyjH3RRE9s
ixZktJDoZ0yfnToq/olJZUQ+/jWMvmJgrSTzRMNnzP/Y9up1scC76GCaZH62XOPPnxcMsJzQD6vv
0hX9cPFoXixMPJ+xg57zXB9PUN1cAGOiJopbBu6Q3TYAq5fNMeU8Qdiw45il8Sfa99kzZsnHFObF
HZIOKUZu6eRNsOjO4YF6DRbnkUQzFkmdJqnmDU/ofp4bLhmwTh+zMZ6wuTksxvw03qyalRewERIk
D3cn9KoM2Hl7TJmRCqq6Man/BGjJw27JRakdT3P8fYRsWTbIZFcXhhfiGlRLqpvCH7rwKk5MxzHr
2NB9b+xCrQwDbGGEliCTiBgL0ardkBUSsgU9ABSCV8LhmHSshr0nmHYXvHwDpNyWb/kwio0Aa/+k
AMFpRr4W2K1wCOzHt8gT+ev74Mae19kF7UzXWqCycFsy3cEOyC3eG8b/SIixONVZyLpqeFantvsK
d4/tBs6BKxiPY0WVLdIGwiXUxAsE43mZAQNF3wiv/iGiu2ts+Jij63v8gYpdMe1ujq6ZzDxfngzS
8bxeT+HysViH2CFNHNSGD9QRX1WegHD81NVl3pAMZa2d6gkOcXlGSy8tDe+445mnx1ETlrzcy6AH
JPsqjMHW2vAdpD628ekrf8FyDTwpuPC316U4jw6RsSLnSmyTaQKJv1jG2xJzk+vtcb7315/HaLtH
b1Inks9PQmiJFnMgiemr5SE8dI7DO1lOKKyySbqgxOs0GVSvMJant611fMLOHjj9w06dR5QTDPPU
7voSuLnITvT7KB/YnjhWdiauI5p0wKblXCbHC7B5OtkPsE96qHIDCrcxpLWWkT4yBJ5u88gwb6Sg
dv8quFiW7KCQrtM9ob8XqOFD93ghKEcHrk/jm6Prvf8akuUalW73CYBxjxWbF3iyibimQpanVKBl
nW0gobSdB1a1/AOrPww68Hq9ORaLzcZdokzutQskwV98YlT8g8ML72qYYEPOYtHLhxq6gfbtwZ2g
fdw2h5tB5e2ZQ2z4sQfKzCbizpeohbcEL0AieDsib+quVtcyxzJ+56WT/iFz9XcMwELBdpnui9kg
23VsCDJJFCeQneiyivSDmEPWc8lOqn2HgTfeqnHOmbLJuaQJp0IzBZvL9mv2Wmy+OFo7Mt98m3P4
sfSyrv0oSIawOf69Rvd5SO25tZZsC6K492yUn8nGxCBTS77QYMWRfi5xJgbJJuh9Lkpwl5onlCuO
b5axlNbT3Ghpn5luvdO2tHsxds7XIVoHKczW8n+0jmzarqoDpdfQKTHUfwDKjCgZ7R4R/nB4/Yc0
698ydJ3Tu7ElRSJOL6U03KT/G21kKp2d0LXGocITF+YRhFddkGKBLXp/Upo5CkmPHa9nnGMTRebh
0p1VzRdCtK3gVe4vVNvhWSneu59dbjdN9ED2SlA4reONQN9IhpwUAMHtyZxjRDgGkW2Bq0WpqpUB
SKSl2Hyx8kho7+2nTbFH5Z5DaojfH9ira1rg5vq9sA7bFu7kaBitQnr0kJPfyGSeOUE2RwAkJmcS
TfK68ntwhMdkClhbPFYkTk2Hk10DiPJ91CZOhEyLOiRJWwpgG2OLja0e+cR7mmCKdBNc2xBKrGXj
gcSPP1lEbGTTZQzRaVfBuTnDmTd1VW8ww7rzbIXmUTE+kagxUbUfsiX8nuLR8PSGHqNN7mVyLoME
dyaT5cXRf4Xvj4Vi/NF3Q4DRpQqjEREmzCHpmAKy3t7x6EPVMSLkdYNa2W7576TwhiDjohNRDbXa
HU6QzOe2a6Frirhmt3/M16ha3VAZhPTmnrQsTi6pP4T1vQGcOJ7JHk1q3Pw8G8d7UXTW80GVlJ1v
R+RaEuAYUp6ssTE6Nkr89Vg4LYHSNTTHf+I5vqIFdQ7IDPF4Gs0yfPPEBultL2rndsiOn1fvuBoV
e6CXCrBcdGP6WvIqcaMm/IYY43ZlQU9ms/8QM9aRJfxxDB4/o+buhgQTpkdKqOv+Ncsp0en+BVl+
PFB54fn12fvDqN5Qke4FrY6aMvZFnFpkvGGdz+cF8FcE8Dxo4fEy87FQc4kx1iD32q4TNRAzTqdi
FZNlSyV0hlrSq6Bt87lT1haH4vD5j9hjzUOezACjB4ohkPJTmyA7TFAwceQ5T9p518XYBez7Qig9
NPSiiI5BHbRE2TJKzisUS/As1ectBl+fH3PHE0LGSEzQPJKk1aDFUkEmIWZPuCUn3vkxhkL09azR
ByFM5v76stTpBf3DX0NwF+B/jsiP52i+hZEN1ev+ouS6DmrPa+T1cYTAkDX2AMDCH1SeBoQFrBWo
iYCS9OOjHC/R3pBmPHI4CydBp0NQCsCUDkClKvKkLdUP2dYj3dOf1moW/UJceyFCaMd5TH18WuGG
OmtOwjxt4qFfdfkWf5aWDAndaeYzDzZjPJFxQ4exKVLfebO0xwGLxAWk/SZusXxn4Rx8XjJ2PEFz
Q4mxK/6s0ttAGmRzPbQHAkk+hC4sUFdzeLgv4x1bN7QYsyLFYiwLZ8QAhXGqTZS54JgrglUUGJND
CYhzVxyt+xG9px4WwA6m30Dr47uHwG2+RyEErQPYOM+1zxxPzUbysiK7k6oDtZquc+KZUxsLbjh6
N17KujlAxpCoYKjOh8x5vYhWWHvwJS7lmHhY2LfBDp0vbgzFY4qxKpfaFQRfBb3r9HRk6G+Tp8e3
xIsL2Si+D8WBKZCwtrGJJFdD/qDFVyMbpHp3jnh8TI4jE2w8DxzZRBPdgaF1ZEw3CVH23AwKJyRk
h1Jqv+1m1XBo6LIj+89hFMFEt7K5KzhOk0eIMRKpopeqmoHQGhts5z4HTYf364xhyAJxJmpDwnqp
AM+0nD++CJ4lvW7CuAmco5meJeUMP1/TdmFchoXnf/pFPqdLXog+KMXP0ELBS0rShwXXjM32ZXRI
5QHecNpnbdDUwC4H3sbF0Qyd+E2CuQl3osxSLQEJa7qcPUVkxjUvPCaY2yh7zPvGLqIWtDyv1/Vb
YIgAbHjpSGJjExu6oZAv4tzQeKD0zRRjrTUtbAuxA8nZW4Q1wqsn83VBOQ51/O0hYSkU0GQBnMvO
mUx77TxtsnqI+2LS0TXiMfTLVATzT5gDhBvixA+jBuCGHhM+TFsxroZRx2P/J8LgjriA3eScG48E
I29i0fh5ozfDVQFPAG1kW8xKzJFtRL4NjjX8P9K+o7lxZOn2FyEC3mwLlqQoiaIMpQ2i1WzBEo5w
xK9/p/juHaGrMawv+s5mFh2hZBayTqU9yatGLHtj2O+jWIoFsmWWi0w7X9RyovSgnX0iyZlMAaUT
oV7ZR+yYySb8ud5jRiPxiq2Sbna8BrZF05yJZ4z/oodF38UQ/xDt4KJ8RZyHfDkJMxPA2L4Q62Yv
hZSZlMR329h+8FKne1mRJ/GITsDR32P4Kn/hpWCWs5gzsYz947CN6DLp4/PoTOT0kvjosz238Go5
+i3ay0yO/ntkV1ijIJ5M7M57fTXw1Uzn8lC/cWxy8SGfyWCCHtpi2Bo1dNk4IRiL0P6Csrf2fuSI
oV/iD6idiaGmMgN17GdtYpXuHayfEixrebr2MKJktb/wFKKX6JYkeqgzSShXDblxgkJpD06y9mwT
L/sV+ZG24oVW11LRv4uS2d4sWTPjWp9gfhs0heq/Mhl812riNxGy52VMsLmFsnzHnnh/dHZGitns
jcYxkWXH75+DldmmrSJpz+eLhIN1nLwiBA1+BSme9nvuuh2O1ctsz1YFLpbMCrFucFP1G1TOTsCO
wFjtOJay6F3MFGJAY0jzQcjACvac5l5UROTc5yQFjW+/UkUiSevEUfRN2B5ehOmxVbzBXHF+wG1T
/ZPXQmnjqUjpV92KdvV+Tu5z8I9cDOQIQ9eoeHHrcvVzpjCDJhMKho1k4VzVZGWKBZEyu/Pln81r
p9iiSpKajP5aPo6bydXig86L8xY9lJl4BmSswQj1QQWh8ukryUjyuI54T/lyJDkTwWBMhD3RxjmF
jWKuGDRP2QZPOcESG2P9Q3H3Dncoi6cSAzaZVkSikdMv6Aw/sGOYpscHZ3QbEtgcYJN5shi46SMs
zTETyHp16J6H0sXuF6e83350k23uSbm6u6vcztMftAbkBZnDSzxw5LOdWUmjg2T7DOspnPbz3sUz
dPs68BRke7K6U10NVkYfocMhXK8SF/jtySsU7miKwymDTbDWvcB2uKkOank34JVtzhpBdp2U9GI4
2+q4Gslz9ysiXhWEqg1q7UB7vq3pcuDxbaZsa5aZpegwGq/ySjK4MfZiZHe6VyBNxpF0+2GX2RpO
lWjY20oxjvplFxsraO+q4GdOaMft/Y8SC7Adjne7nDeaKcegTFnqZaUmuOal+6p+tesqJ2vuLNdt
h0++Zo9nb29uJedOneDwYQJe+Kna4/rUYy/07dPjPBBXPJ0JGXtzqlJ6u72nr9t/ebnFYXZIDHBU
3ZDXFV1n0Did4VwSO3syVL8J3b4m1au1RVNUF5Q8Hjyu4TEYYtZCWfQtji2O4eQRH3CF3i8k9nhD
M5wbxdZzOqUZx4x+n+xHup9+BLePjwNFbPlGKfREES/4MNvQ9wzvxIFajnGxvVWmkdWJSk8JfX8Z
CvvvIGW7rQDHsq7hxsyytIsgRVUJBcIVpj/O69t/nRONgQD1d89U6rv+Ygz0dhy2w5p2Y7d3ReKd
cxuEkmg13e1t232/f/IrjQc4ixH7t2GzHVZYQyRbWksBZ30wd4iUqsE58mZhl0P2mRRqfrPzU6se
418nKAiWZcn7oAQHPkiVUT7Bvhub20FIz+vG+3B9uWbiQB2SDElGzzN3mpbYMsE5IluMwiTXzeYd
IIMMkhBhDksAMnQNORzK074K0tcp3Me8mI8H1GybVSbobdNReGu88zZEsqPx+UQUt6M+bPf+/UvJ
UhlGCt2WcsGipbd6W/fE3vHFcK4sO+xYjGfZ7GTEYsN6q9vmY2b3qN9hnuvi4OQ2yiO3v5UXD7Hc
tWKmiPlJhUgjQMbYJZhmCOzIO/LatnhvBdszZWliKp3plRo0p8Qa3fv9UTuioEbrhP9jTMS2TWmD
Ik51C+vLUNBKXnts5eudHqvELuB4a4jZrl3Ru41WVx/kxu26EqjObleWZGUU5pCpdCAPecrJzxZU
TaAe4rwaHNBlizFlp8iqkGKpktWSJCRnHqj/S3yFLhJsajEtlZ3yqZO+L2QLS1PAFuIUnvCUbd9t
7H1b7xPP4fIvLpctQOr5X3EMyndGaXbY8E4LCXSicJdtns2V+jPBqkLLCdYpCfbBjvM0/svH+hbK
eHddJUrWiS4lmR423soT7OkJy+y/uAhPg+8/jeJbDoPw58upV3qBnuUG5JwPq9BByzhlpGqwrQ08
elyBy9mcb4HU55hZYQsqyyoOIbBBOySdf8OAJiXQpJ4y3hU8Kxindzimv+zIfAtlwF7ETFKnmDDJ
1w1EetthwK7Nx3AvOyLo9O1dveFtDv0X1P8WybiAtVi38SDiA4Jg5kzMxztKdQeSL45my0/mP2LY
aDEGo97U0MDjNb/bXuzJQ76o3F4SumaYOw7KMZarzrNvZ50FRZNTgS4H87yP4ln9kWUk9H6UncvR
i3fp2FAxysS2UOmKKswNRRvN8zB6HqzIGr0G+5f7bqXAM+C19yw7099nSdWfqSdUUqiaJazkZDgh
1k/HCUcrHnKxYaIRYvW00VMowa5VmRxUH5Xd18H0dQ/pdIfzyvBsg8GQ0sqiAcU3APEGo37J223T
u771N6CDjQ37UImKTLtClHOQ19iijSWjn5Rya8TESWK3GC+/O63Q25ODfsvJfcx93v4J3PNkwKRq
1SrJRmhY3Z3uPwsHGHK+u3u7w3MQ8NpqF0N8wzCx5dLEolPW2a+xZlWuqhT9oWfwl2GTggdKE2SA
b6u06GDNpDDfLB8H9TTI4MgUWjvX3Lp0NSwBS1dptTm1HHNcbFTXdMWg246wZY1l6QcTQR3rFzot
7wCj+s/SBn0Z8N+6/6U7j2hPjrxuE3n6/TEC4anpcj7f0n2bi2fenkKrTdS5IB47VEt0ZsW/bp/l
YjVpLoAxDylMLiAbRwVws/U+vV/6qg1oQy9KmwWM8fgqeLcFLmbU5wKZd0YyToU+nFAPBE/RRnWr
IHkMNq+3hSxZyFwG87CMY6taYgIZh4PnjOCnSmtO1LyYvpiJYKn0s7YZUoV+mM222qdv9U/0Z0Rn
+8hdirz0Ls8F0SBthrh9J/VmQukaMKYQrkPnEQ1CObmjPmmgu5yDo+bE4tVcGPVMZsLMsRuVZISw
s4txbZf3eiwGKoaiaSD+l1DfZrMlUtRJoJ0WaZuDgYlsqSUmiNca6LITKoLRC44+S4Ywl8fo08to
4x4SyFMSkr7lJN4V4EW9bWyLV2guhHkTI6kZxl6GkMY7bOCtde5H8Z648vvZIsmq1ZD0H6DbVxCK
durXXGKI6yvCfrX5D6CP3OyrDVGb6JowASQy5Fe2n7VPEAZKPpncIJA4LUrcb8jA73kQNBQ2oC6E
uVsH3O76M03eXaAlB/0WXXxDlVFblnRDkU0mZFdkSZjqgX4/KHaQ/gOC6T25vPEw4xr+/3GKM1nM
RbtgwOAUniHrdWMQ76N6NIL0YUQtzmlA1+bsQxdNgHtb98ATiEeNm0dePtjZD2CMNcswQTdI+AHO
4SMEDyIijADesMHzeZYu+fxQGXvVo1OpnCrI2YD7pXqL9rfvw+Kdm6nBWGOZCWM4NvjzOeIkcdU5
btBwOZ6XcjlzHRgj7OKyBJmGhLNCt9fHiiR+b6vO3VuBaVq7I9Jq4DiKi6mPuUR6qrNLNkVlWYcl
JNJ0xMHzBPfskf2eOwPF04x5kMdEHWRsiKEUT5j3tiDFXqtPtz/R4us1V4Z5hFXjMko58tbUq8HI
JhbSq0R+4wDjous5l8I8w0MlTREaCCClQnfyBHM42cXGd1/WQeTxoILejj+uL3w0NE2ZJsaEGGF6
WWDOSlMgrKVLNFwJhc8AgMg5OWpYN8SwSUQrtFJVlFSIof1Mh9Ex7lWC7nLU5v7q+L41YhOJ5zHX
QnMyqEbetnBQC2/sR5vEcKmP4/+hL38ZbWcCGQCKYjmTtUim410YITt8Ko7q5Og8/eKptti2bswk
MRB0ysXUyjKcIq4Ssg3x4xmsBhNaSDaPIirXwNdkL24g96i7vIvMMRQ2r1ia1dkMax0U+074OPl3
+3Xwpa1Mm/f56Htxy1IYiAIDvZVNPeRshrXlYSTgbdpJ9k5Dy+Jtm1x2QGanyUBTksjZubZwmq8Z
8vRosPNGzDNatu/797hrX7vAtG+L5JoKg1KV3pZjncFUnMbRro19o6c48qp4lZ017yQXIXGmH4NW
SixHZtziIjg95TFQ7suDoAHluQ3evMvNYIg66XWRmsB4EUmHfiXc55vzz/uvAbnLmrslh/fZVMa5
6QWpSk8jzrD+UN4w96UqpHXJi+tXcPBbUGEEpurvkGgH1NTcDPHiM/19qGzvdzWmaiI1kP56drFS
PLr3tp2vnAh2Tk27d/Ft98rrPF5+dWYiGXwJQQlaiFgfTFvHAJpP70DNL6yBeOV+SM4dVxl8yU+Y
Fa3PGo7WpfSuVUsEV30LjrdvwVJoNkMxVf3dJUBLpFCGA+5drfhJ6wuYp1yJb1a7vS1m0V9DvzYW
jmGToyYy1xuOsWlOsonOY3+6D/ijocuH9f33mbuctaKs9zr+fu064I+myzI67+JgDvW2HssO7kwR
5h4nIKHoQwuC0ORuO9lTtI62k2jrHWm2O1T+77XnkdO2/y9A9a0cc6WNvslTSYFMDeTbRHSxyBlF
6J8mWcc1OR65rAKLNqErMGNRwrmZzGGqWOTch9TyGnimn8XD6UXDXEWLVGz7UtkRaKz5I5dUhz9e
Gt0yTXT0I/d2JUibuaYyxhJaK8R+UZApgP9bIFoQS7a8GhssyLmQzAt2uS2Lf/UGzMQy1zlupt5K
5HSCp4o7JqX224sddJtA4QKzRu/rLQ2Z+6y02MUjpxDl6B8lUbzCwfIR7wlDEm+/UGB9dN/eL55k
h+RlvV6j4/RAQxu4MKh+HY/gcrPv3xFL7QA0nLd32b5mh8BgQISEf2aW+GVbJdCAaPdYoAi6DGnF
uTv079w6Acab6ETQrIn0G0O1bbmVFRKt7Mr+Uh7Lje5yhC2+gzOlGMQZ1F6v5RxKwfM8YOsRkgn3
Eg4wt3np6UVSRKxs+8d2mfsSTnFv6hcqCiw4pn9QsJMiytzwLqDMPkFgg9y2JfqAQX+M+lO/EIul
MN7RbRCPc/NTi1A7+zUsQhlxpOUiluYenI9po3SeZV+f//hFjQh3Yunqat76qAw4tYLRSrICcbRK
Ozmxt3paxQ9mYSMrlqROAFAMbVMOKrBSwIz3a7pxavfK84gXXYFvrdlcpjgosZQlsC18gsH9OGND
WHin+JiuR32T7vE6/l0YNRNJnecZZE3n1LzkF2geZsSr12JKBPggvptgW0egvXfcbgLOlzUYsIrC
GOM2AgRuVB/Oh3RCzWUtbhJsoAJfxZGXTVpOF8wUZBBLTbEpdOqpPLTJp/vLQxCAzJODPhzgNxjw
yapkLDUDQlBAPYFCFGVabv6ZA70GAzxI1ctp10Z0TfHGszxNtF08ZOB95XFi8KDUYFCnE/B2Cmdo
8wp/FDtVRhKBh58OvXOO7ZpmvnHv2N3Yp8Ho0d0b0s6BwU7vDMwlAXWQsZXuRVB3n1dfO5RyQlt3
uZ4pB8cNBmG0sDuLQoPjzLCsw0l2yhOdu8T4iV0I5H+DcYOBl1TVI1xsKqshm8NWLmzxWKHEjhWm
RHP+Lib8Nnk2WVsVRWsUGX2kP85+9hJtQcC4B33TQIQ7XrZn2c3659kwGfxIivhUDSUgawvM8j4L
RLzFBhynyT7Y/KWHPNOMAQ/M5F4yAew6tIkxfpgQUuMEeYNjPPs3GcgYR0s2y4jCsJPtRgN1ETRI
OsgX8LZPcCUxuNENsil3DewfI1bXNCP4j+5QLNhwcZ6ezI2bZjLoYWRRpqRqPKGghN4ZUFNREm74
LbyeGR7emgx4yEWVC6kCW98cztueFEFFwEckc+eZF7suZg4L6+CHalkUpx5nd/HjksAZS1zBNSw7
vCtaUl2cqiE6Od/BWzpu4uTe6u3bt/razHfrSBkEEQyrDNMLzATJHoyI6raywSbl3Elc0KitwtoO
QXbsDWgMlRM3ss0AL2oEX4LGO3ymJK4tMSDTSfIp02vc+sva82rbumBVPLiVhRUqJNiqeFv55ZTy
901kNxhnkzSVigh7QoJyi4VRKzA8b5/eTILdZdbqyJFGjYY9alPFGgxdMbGH+xrQzryUupO1fjJy
uIOKU24VDAr6QfJQ2Md0e0SYw5G2dFfm0hgTnpDEK3sL0jBVQwonsd8u8E64EepSXnIuhvG4p7zs
0ZVyujoNAsnABxlcPnk1pkWzmEthrLSIi6QYtKv/gwb/BBxuIKdHNYtbIF9swJ5LYgzwUqdS1ofQ
p0F5sJ2w8g1z7TZtdET88IWYxcK6Ud63WoqQZkKvP2pmGblWhJdYo9/q4PQi9LuLKU8iAqQjzwh5
opinTjOnAhQrEEWTuwfHQvpiIOeDeoK012N++N+skJ04MCRkLxr64UI/3isT0U+o69JqQ8rj71js
jpofIvPgNWBBj8wzNLv4NUbINh4mi01svkCvY0Q0y6nRRW+LGyreWBloMQ6vSV8uv8yiPzj/Icx7
mMVyH7f05jlbp20JpGNNOf77Qs4ACdjjK8cBXWyCMVXTQnSn6eimY25HfBK0RKjOcKoxQQ1r/S/T
Eudb0t/9J359i2GuRmS1nWD2BfALs10YuAdd3gst5/C8MY4c9jao0iS1Jr2CiEOiXYR1RQnIDgkO
7rZCi4/v7NyuH3J27YwYDQGRAoXw7nqUaWkMRvDAI5tH3xykBTa8HO/iHOdcJEXtmchKwx4rM4dI
NDaDyuZjq3intbbtViIqcQneVee2jotdsXOBzK1Q+l4wh4HqmD/UoFEOdhefI4L3vei/z3QaLuqU
d10FnQ7TXVYTa5fCW6J9o86Rt0VIWn5E/zFCdgwnV/VMFHvY+usBkOXo6AgAvVEA5gWOVtSab1j7
dXJ9ppVmipEuJzWNHx3RfojtsiZNoD4b66+98U73wv4fNsPytGNeU0GTdfA4Qej08Ip9DjTFnDrV
JrvLnsGrwmt9XOSMmhsHAxxRWyZFLlFrPHj9Pg0duHlY2YWa8Nvx64tL3L/sknx/OwZAxHOECrQK
cZSP5ODA1wwMe3jmAsiiT2IqMhjRLfhbImOQl/Np1BvVRCoZ7GXDTnO1tZ3KXu5z4+9FjWaSmICk
kzM1MqEUDlB7SzFAheEpYQWeAg5ULRW7NHTASioWvUgmVlX+fsfk+FS0YaviGqv+c/VpPQ3vTY22
oU30edvul+qIv0liHISx0QWhMDVI2hwevM/n9u3Jcn/9JIj0QWKf2wPRuJ7xwl3DzJskSqal0+IK
88FCMS7rMrKmZx25mleBlHY92CbIdN3aedlX28r/zyznkQdeS/4eamAgB5ANRRXRSPj7wSaXy0nK
1FIEIHvh+pmutybvF+f+B7aAcLn9rhNNDKj8Jo2B/6gqmvwyduI1RVtiJRlu+A/LO5PPiKTeE3hs
8uvOwfcfzb3pYeSvssG/EmwQat3+zEuhjy5DcRksFJKhX81gBm9Jr1VdMcQiqmebrezWKgrh8KpF
SAy+rBVdxMSRSMGE0f03icxHbsVLMo5Y3fGcP6IwbBjgW0U6GD1Pl7cd/OpXfqJlwdf9TSJzOy+9
kEZTmIq0FLlVnPCZMp8h3cJdbrzkSfwmieL67DSL/DSB5DeDFfXIzz5MkyMf3wK7C6znI95BmRIM
2ugW5b1S6sKDocuSbKE6DIonmPDvgptSVhDm5TAojYxeDyOe7kCn42LVvUHwQqY2rY4iK4NJgdo3
3010BXzmb5Zvp6M9bAIsuwElth2/Vk/26WHv9Ly04VLL+2+/kPkIfXwaGqzEwi/s1ihMYFXFFvY2
NX7rgisQR2MT27w7qUSjuzbNTzAy9ry+9yX4/O1HMN+nztTsFIs4JtBZawTDu6hJeCZJue4WPe8/
jHz2PZgHPE0jq2ysAtoi6u738vvp2X35qj954f1Spes3jZine5gmuHYxNOrWjhNYLYjHUa0Nd9uN
RhQSY7Cx8rKthakCeLQ+VjhvsacEBiG8Gllgc6vGS0HPb7+HedvlDC+x3tPP7Dif6vv0qTvgYQHb
ZUt6jDzSnNEmtDgJnKWYby6VbXoRzqF8ziUqdbO93Cc7uQYtYOw8qis/uhuRJsBmrti9ECyOQPve
eXOMnMum++RB2yLQfH91tvslNaJ4tEz8jAuKiMiC+E0QeiO2rFpYvcaBUeqw37AwlnFviMrc0vNa
xPuM6x6mTv8UIDHBHXRbxrSZUkzkIHex2gjdVZCHtHiuEClCWny0BYxzYKDDhnJRwd01dj2sWwoy
kJaBjEks+woKluTiZuvSnoKIfD54cUU0tN7c5zkpHTiplb9fj759D84mu0tAh0URlgb1KNmbdvb2
N8Wr36yNgbLqXE5WrOPOAU8PqF5hxgu79fjvFgdErqA/e02MNIvAMoGTD3cXqSKnMCJm+HVyotSL
yx9DSKLJEVKCdRrW+qJ+cAxswaf9TUsGwsrKUnsxxPkjGSXaQuKpRzVBl+hUerx7w3m9VAbEMHCY
F5JBP7VDF4e6Eab172g41wWxz4NM+rv/sCtF0UXLlGTNYBufhE7ozoOBU80vnkXy4V4Pf4gbw3D/
5vxmcpjzM0YpxOlBzqvnhClBlkRE7zC1S46gRSSYCWJOb1DGwYrPDT09+sBn6857j/Ea3Baz1F0L
9/D73BhkR8aw1cIQYjq7dbzLvbIJQe54R36u8LIUJGi318xFvuUmSxYt8VsyO2qbqmbU9x0kj1iL
9vYr9KJjSqbRzgFA3DVsi5duJowJBDodXBiSReFOds92gncrBMxgedKeW81fiE/nJ3r1Vmb3O6/6
GOtVoJdCthsJjeya+974vAQG7/QY/NaMUNPUClKEB3hX75iGRr8L2i/s2/axlNL6TRsWr60GDLDU
3nXDduRfoQM+bbXClHK3EpzgSFtdkofdjiN18cmdfS4Gi025qPMhoWfY2/mDedd58qG9d6qXL8E5
xj53ffVSCeI3NRkX8mSepKYyIBCkBJJz3nYd2X91n8Aq7tpxaREXZ8oxEHI+F6J50qgsLKX6qIm3
ikgOrrc9Nz+4RMD4m1oMiIhTiiGEE0RVTuvRLadJbWOw2CK6nbnC0ynZTHaz+5pegn3hfxm0dYjz
ClAJN3D5al+z24AtQ7FlUfuhcWhp6z9feR1oS0H+XMnrv89EmGDhONUtRHT2dQMwom1hwmj7VwD+
TPvIo7pZdp2QdzIRWYuSZDJX4pRpwnnArMqzvm4qMmzLX9n29PIzDtZt5uy7B8S8G1rQ5JzkUkus
Ls/kMpdiNLpUqlrIje82h+YZCSlljUSGvUcTIecCLqRsfhPFXAcxGpvkLEBURvJn6R7l/v2Rc8UX
EXmmDXMLsjBqKtOEiMrZPvRvhotRuX2Q+7x84XKIOhPE3AGzFnOtUy/wDJoAickTyb5QFcLcHu0h
lN3GJNJT43ZO9uy6FWbQPWE3IMwnL7ye5qWroEi6iPVpKCAhNYOrMrPTxIjFUNMnmoyqMlupicNz
ghbzPoosIxqT8D+VpdI/Z1l0FluT3jbvKezdEE29jW9/7QY0oWAEmPMNl5yuuTjmaBWtTC+XEuIy
4nx8TOTBB/t0Tu5fAm7H0GIIOpfFOCrCRcAjfqaqIQbeHh6ePdBd+2GgguEEyXOu/7X4tb6Pkg0+
cyR+TS3//0ep2+MJzhAi7efIH11QrB53MS+Xco3tWKicacjGmbkSTogNDNzvhCif2bQWJDfBrva1
uVm7Psb7fpG7kNyvCWUZ0vX1zkEq76g/gRbtRwR2EofzdZdAYP57qAsys1fZbIRaoicuntzmvPH9
pxj8vT/f7QtaIb/sVvb+aohXn8tk3BrhoqRafsYZbA6HGEli8na/loPwnuM+8VRjINxUhFNT5xCD
299JWG2VjLtW/hEJttj4lnF3+yR5tssy9huKHkXosMPNf44IXYTmWqm98n2CFnCEeoWd/gKG11ye
niVPQ5HRkCJJNBmsM6fZoxaJvSEhghUBzMrkANI5TDuWIxlrG6UZnsEs+aRzccypnnq8TuczxMGJ
6u/G1E4DexdijG11+zyXr+a3WsxDGBpl2Z+pYRpPezQoYmL09t9ffGnnijDPnxzmCQi3BCjijLId
7yVfP6zVT+y9D6IH7nDXoo89F8c8hVEr66lJoQZLcXPHqdTg4kW2e/He69W6/Qi44+NLTIu4Zt8n
yAD3KR1MjEhAQRSqCwfrf7CDiFJG+o90d4BNq+MDMd2O6C7vbJfCo7loBscvchbJZh5Lz68XH88x
ljdmA9F5ps8xEbZNvSnNs1JWONJ2Pzggp0CDAQdCFiPnmSIGVXQGj/V5qC4T1rzAgaFUlSA4t+kw
5ZN5B/II7Ob7sceq5iP32y3V/Offju1OV/rkMpZmhAN0OlfAl0PWzue57UvF49+kMNBRTLLW9AUs
5NX5yFOCPc3Ro0heRILeicih27F47i39i38+f//YJFsmHM2xUhoL59k1RCLhajrRXg1UEFBz/eJ8
vMWSgYK9GairqOisYal60qnR61E7Sc/dxXbEF4nWq+7LR9v0ePR9S92m+lwUAyZ928q9buUSfdIc
MVolGJp0u4f1RXK5rWaLCDxTi0ESU85b7M8oYBsHJ3ObQLEd8JZxgoNFr28mhAEPfRgH+dxBiGPW
RPypB/vTGweA6Uvxhy3MRDAg0avVlGcNPs8AWwgi9/lMattcGR+SvW51LvXLsrV/y2Phoq5EuRlM
fCPU05SNFFSP1cmu6soVLCc+bcbJ7QfSeFbmgFhfrjC5qaRu2T3eVvvqnt9Qm4WUosDODAVJ0+fN
2cWoe9UDVejEdBeR19DHjAMpPp+eUEx2Uk8DvZT+nBwwQ7Zau/VKL0m3gpfP7clZBOzZ2TBuoH4q
qk67pNJzZZJsCKbJRqrpQr70E+dZ590Ug8Ecq9ZwVQR8hUJ2YgtjpUG8C9Yv67oiXO49akG3jprx
VbS8M07JBUdN8yLb7SoF2VlP/Lu79/Way9K41MM3xwB2MCYRphNSuZC2HROCXZeprR7CNx6F3GJm
QtEMBbkJcFvo7LpzvYtapUtLXBs7ulec2g9XylMRjE8qXbrbIKhFvQz1E+WYEf3ltvEuv4cz4cyd
TdJeD9WiluDFgN54+6DbD/B2n1rkthp3tGl1PnDUp796Nr7FsiQbVS7VLbZhSc9aFRTBvT1GtrpB
WwVdLvJXBeDZAV8rlrM3fwylVgklHDAaWba9VxKs37J6B/n/DZf8bNFCdRVJJvDjoWmHOU9NAflE
eGnou+HJrm4j4H36SbBObL3/AlHq7a+3/CB+S2OPMZHDqjtdzhKSS7QoF63HTzqimlUO+gg4shYf
kJksxnOyTlY1aQo0227TyNEHV5XRRFt7L+3HPsNaGJ/3Yi3nRWYSGQxLm7DQpgbaKaT3Ctm+W4Pe
1h1d2ULxxjlO+9sacj6dwgBZ2lRhOSmD9OwNfhGo3l7kbNfmfi4GvpJTNgn5AAmN4FweW/DLZtig
s9rwpgaXMXl2ckysVcSpqnQFTs5Bmi5xUSTGGCS65fnk6Isu+0wS4ye1Z3AXaOdRQjLp4NBI9Vki
z/VLaa/MO/+HbWcPwT539/A+eX02y7g5E826TZ02ZPLQQsnNx/bDe77UBJsUiZ0HMRFpr/4u4MEW
7w4wTtSUnapQbaEtzlWTbLEmyUuxodP/+0tL9um6+yw/b1vlYuEBrBD/RRR2u3wsGbFSWZAp+ojQ
0Z42uMnWamzBt8/VOrf5SbRFf/RbIptE65ShMGINZvoK8p7YRr/85Ner86fJCyuvV+qP93wmicGU
tPnveWolWClQ4fAoOr/27+hK2hae9aQ9/Xp6xlbJ7mUMhBgNQuVKH1C94sW31Exv/RAGauSyVZtR
orYEVofmIfcKUPodrh+VUpyil4PzVTn3huUvMaKmKfMUN7RF57730a4sckbafjPA0/DW+ieqdByJ
i5Ha7KwZ8MmbLrGUsaM3VXrAguvLtQVNfZ4abpSt8I6TwR/5HFuiOUFW7TYeXQpxKO4utglu5pJg
iE7yQeL2Prrum6+CUgizNViIi9KP5Tgb3kHzjJkBKE1WdT2OcH2KO2pjn2dbf2hwYbkRI9Xplgkx
cCShBf4UWtAZRPaqD9pEsK6lbxXeyMK1/1d7ZYCoDSWpUAwIS3N7u/E+a82uKt+8d9CVmtrJ3zBs
6zMQUhm3pqTcjboIc93AO0RclxDLxgsZhMg23bbTq7t74xzZDZnV+aJqZUJflFenXMcP5xRTX6vV
Q+HUtqCR1rfhJG5yO96CcTPfHrldsdcNG7d+AYNK0SlMdb274Jn2thtsfdk+nO3PhGTrFSWFd/Ng
XRHZe3/Zc6fOOC6IxsBQdBrNoo8AQ1sH/bjnN94DtkSzMv+O13+fucJhL2F1q9TjO/beFr1qild5
5ctguZaLzilEbfvhs7Dt3l+jBdT/2duPT48nv0NH6ksMDh8wdPiTLz7c9y42nud28DoO/sgJqBcz
q1jDqtNoCI38bFdQcm4Nob6IFKmEAAPM+Wp0zpmjJZ6Qk2Flva4brFvf7Hj5pcWa9Fwwc4XHPrZa
KboKFncaKRKCgY/DVryAfGHdvYv1FqP1vJTkolc4l8rc5TrKLakG2dAzMoOHh+3pKYts6YRuOpVz
tRbdwrkk5hafklYHUxKVZKHPXbWL1u5xlmvFlbbG++17vNgHOhPGdgqBV7tTywzCNhhBimov+4gf
9OdT7HQruzTw5tRugJVgJ+fevVfsdeEGuNi6QXjvHi3Qsrd5/juY2yzGCLzLhirdxI7wlF+IXa0p
i9FtfRcj6bkc5u5KUVGPJ2uCvhgje3io7SdsvfIN2yVrvG10Pju1eaXjJbyYy2RClq4t+7ieoNvY
2Z9eimIAGrbXXI50noleG3FmsFGr2X9MdNPuFf8dlIM70+a91NQBufWhGKfhlE6Rjo+FA7QettsM
s9jo2I0t2tZ65Ncs6ee4JY3xC9K+rPU4hLSwIZiuX697/0e13nGsb8nNm38gBlGspG+LNpKkZzlb
CU+oR0+xHQq8ie+lASF9LoaBEK2z5L4wqe29ojXpAa1Jqyfy+OaCWgmMQhs+ITXvWzFIMo1Sek5z
+q02reNoIH54QX/1Q+3FGvpvuVmVJd91ph/bhDEOeY4JcIgDi5LlFRuMSGDfDJojbt/hxRKirmPq
SddUWdJY30OatFhSwGD4XE6BQdO4qT19DrHzskYJP4Xvwc3gLHnKc4kMOrVSKcSlpMBr3DRoIhbQ
sIBgEpmw3U7gFLQXbXGmHAtQVTx13UCNBKeoFraGQ3y9fYCLeDQTweBRo/cCtg3I0rPQkXqrvYFx
p7MTLLz9q5dsJoja5wyQiknM06SHLoPt5I+l3TSEztFuuKxsS179/PswoNRGsdGHCb7Ppg8JvOz1
PbY7Zw+7PWUP4laCFu18phYDSoIitOkoqHirjJ/Vu4SFECfJyUQHyRMubyLP8hhoiuO+VY2rOWy8
j4eJ1DAHVJBBb8CNHnhqMfBUi6UFggMcYuWApWhySt94EdaACV6BkN6WP0B9dn4MLIkgiC7NVqMZ
w23/LD2tZeeFvry3rXwx8zQzCp3pCSurpDGTAmKQUFb9w/bj42GFMQysOr1zUZF8sTexf1skD5lY
Bsg+E4pezGAZYIDcNghlZTduvPR+U6UEwdD/eJA6gxWD2XSKJULc60Eg6grdBejYuK0SB47YNpfY
qMdWSiEiTsnwS0TXhN3LPItYfhlRMTboTLWhWQwiRRcsksnA+IuIKvTxNq681a/HxPbxMIJ8ycZC
Un7+bNHjnMlkwAkbHNU2jnTcYox/ffR3l3sBFP883+/qdP1p7N+qMdA0tqMc12cqBqOboPWbSOVh
uTZyVeH/Y+3LmuPWdW5/kaooiRKpV0k9Wu14jp0XlZ3EmudZv/5b8r4naTM6zdo59yFPrjQEEARA
DAuOrLlmMQaXaAmGKauHnmd4PTwAjF+98+2j9NG3rg6/uRHMUaTVhhpWbDF9eJs8n6rNaQwB6quf
6HP2pdy97+VRzLpx/01TsEvYcVQDvx5cId34XGt2G9psk74GpX2PfLXEN67b29/EBNs0a60ZtikY
XIidosPl27SaJjZ/KZ1JBJs0dkMcJzp4Yds3tFLf3R3y/ZINR99fgf1ujoTcavh8Rk6IW0pOB382
QE5BNPE8bMr79Kp+ApaLKyG0ZtIZiqMLODJF86agF2QI83RCNwbGeF3/5SZzkdjH3KKEypqHOqci
aMKIKYIk60AFpQQLSX1qb/QN9uFJuFntKTynIyhBnFaDPlWg87FHBmAjDwf0w2Le9/UVi9RlzaCr
zaln5ERHlWgzYPgzkAP2jrsNEE88bL8wu0MPy2m6RbMCs78sowz2XfMy3ZSGfbOZvBpLUzESvM9P
t9VX4B1dFvVqkuX8mwTNybASugqb5UBH9/SACXsb62DRNASLDDDSH5YnuXd0zXadExR8mTGyREeN
XUP0oe2SyabfEB1k76gwDJvTFzs63RVOun043N0BTn904ifk+AwHCO2ZhUbWjbrZ5Pa1g9qZDKVv
zSKcf5jgm0pjVLS6wIc91WgDseR4g2v27ZyA4IimvCu6sVxEvT01TkpsffcPsqH6IvNGq+mPc1qC
N+qtMW/Ick/RtIrBQWRAcvfwAMBb8vI9/mraxaHEuP1T5cta0GRSXP5+9hSg7TAa/aLjOnbOW9fp
5rK+rmYjzxkTDJCWpWEzfZzS1fO3EMuf79jGg7bG2DQvTUuseUHGLEuzsI0O6AGCFFmrkmlEyPJQ
d0fgOWnbdjk0nnicSYLY1YjynJQgt5507ZRjJObhChiD377lLlBtNtYuczG5LDGvMq4EEQJ6OByN
HKTI7un0Rh+SrcSurrbqnDMj2O/ZaDF2noJCed9vMFmwAEpI9GDdRfw+GsF0WwtAPwtAwl3sBha2
HtCgI++BXX1cnLEidrWNc0n12OoXfd5up9ND+OWn/X3pcMLM6vu038c72fH8F5P8izWxg20GBtBI
5g5e6fm0BeYibOHuBiHyMrgny3is1nfO+RPMsa/x3hxV8AdgjIfiNrCDYxqiud5GLXCHdYvOfVnZ
7wA+V26WbuYfEl1czWWe0xes7jLlE88a6E87dCzAKKJZFa8Ame9d1EGMmM/JCLaXGS3z5xbqgrmX
xg5O7VIvkejkfzG6vw9OMBcpB9pEXIEXpEGwNdtOOoBKxna2dctd6xzfMUZ3+x5hO4DkLqxFf+fM
CbajRKxedwXoQl1g4/lLvydvzZuMjEyGgt2Yxv+Y3iuX3z5b9ql7bfe0RVdajFMD8vBu6Z6R8Lb2
ejvnTTAlmTqGqRaBNyw9OGHZX2GHrzLGZPITbIlp+klZLs6ysNMbigrIx+CaTDvWA59f2iHCNRt1
nXRchwpCz43t4S05Ympg9hDuWQ6ud3h3fXS6K3qlXWFGQiJFCYcifLOZGwosPkzK1Va9Co6WU22j
7RWgFiV01r3/bx4Fa4JSsdapMyR5hUrm2NqDsjRRuMhlAULzLWtRDZfvY1ydxDjTERHIebZGQqwO
3C2oaeg9+gAqxO4zjGN8v9l5L5tw8zGM0UgfKpIrIY6xktKYUJpe5DrO7vaA1kKgbtwrN0t/PxCr
pdV42TkKFiYZ5okVOuSL1gzsj9X32MPeOOjyf1l2NQRbdHZhB/XlQ5X5IxHqOdVYiewGmMRsMGAg
4Wsffu4AmeNtMJIvE+kqNa4SbuhUxYvWpEIAacWZ4icLi6d5ixQRug3syv1q7I7gEG23toS7NZGe
0/tDpC2n6fIAAhLeEcnDxn5Aa7g76bbhXJPt0cGgooVGGFkOZy0Kw/Qz0wx9CS4N9TOfWlqG/YSd
zlDabfeNoUG9lF37Ne08JyHcRiOuIlVvVGin6355G7b3EuO8GhydExCd92wFmpGCAHJeyyMDbRl4
P2P+aYOZE+wzktBbs6Dn5ATVUIq+apUIIuO13QfoNf8pIbDa43pOQVCGzghHjH+AAqrGqNy92dkS
AQFE8LLSSekIHhtwZL3f9aCDl/0zkDND52HHbhH6AL9AQmr5ZDHyOWdJ8NphNKVIc32w5MIwplt1
B9Q8XCVZRm31aXZOSXDVXV2F2Cs7L8YJ3YJqA4h22i6WP7SPQPZ15Wj3a8HBOUXBcXPWFzWSKjiu
yqYPCOjkHk1yTcWcTdGWYWIMINEtDXqIHRGNI2P9FT0St+9Pl89Kot9iVSEvKz1m0QgBTpsw2nJV
vhB63dr9sjpiJaFQsqbIfJyR0W5I/ZTEOzbaoeLUkVOpQJNkqau55fhwmTGJIRKLC0U9WfmwCBFo
HTFgqY57R7bNYTWXd6YLot9Ic0wj414tGY/nZ9OhgKmEKfI20cM1tjJLtX21lHFOTzAVtEsS3i/G
yH1Wn8l7YdeHL+hUzXZ0cGaMF+2PhWo/VqF9e/9DetVkxyjYD6OZ6TxMC3F3wO6mBbFRZjfWQrlz
/kS7MVZTqhFoCkYnmrvGWdaqZTfXe6ySRZezRPNlBtEUbEc/+ZOWhouGPJ9GQDNuH7h7t7PH3eMP
STizmpw4Z0wwGk2ZY2utjlsGdHd933w3Xn5c1vbVePSMgpgzmHusTMBuaTBzgt/V95GN4eD7u2Xy
BG0L6Nzb3Q9Ytnolq+xKTL2YOMiNcZ7VGEKMdrfSZkiZeRdnZlW9TyrS4defXOP7VXhAvhrVyP6B
Gk6aAu4OaR5pVe2/RIO/7JU4zhamPjeU4MOnIC+GlSYAgn0LNi/AbHndOM1B5pklJlgcoNUBPT6y
eIlo6pvo5l6GJy2zUuIQW6KyOkWjzqLnBeKLZJPtG/tkR4GtBzbtgRffJQgCZLdZKkfBYJRJMuqA
hFhUEluu533oLou7X7FseH+Lzp3/8TqLC59IP2bmXOIGIL45bVX3ocK+YQObwg8wVT9kpkrio8Ud
T74xGFWsfdw3Y3v6Fv4IbpOb5KE4wFb9f7gIggEpTS3IqnEh5yJIfD49kd2ztY1VJyhs/w4FsQhb
Jy+bFNnlE5MHrPZnQMR+WGNkXrZf7nb0Ybc5Hj8G9KRIbxL3IqYLKh7pU87A4YCmmufTyUeZudjs
rXhzK9t/IQkNuPBGqbK2nan+cXb+TeEhPSCr66xW5s/MsZge6HmBloPlGQS0eDyWgaj+gtrWPcoF
Mt+ymk09JyW8UJKsKiea45qhpwvAZHibI30bYAnqDfds23vBnhRs68GunmUxkAxKSGZcxOVP6CYO
A00FowCE2KZuvd/tnA06pPCCWTorJI+YD+TkCy8LMS/QG3FvJBPIdQ4S1UiNY0P0aGPE8mZnf/Xy
V8Rd99PX+/S2XJD5pRNnqyAO58IWIpQ0Y+bIGOgndo4OHOr6kf2OR4CET1nAwIXYBKgzkaLoi+1E
bT3bhOi1l6WnpToq2JTJVBi2LC06iifGvNd3j+gccaVOXBaaiPucVKQ6I7UCnXr7jOYRvDsfUlSi
fffu0NrUtVFcdTbOPlEcWTJCpi6WkPDogTk6JzpIPy99ONu3A5agwSuM+2Wz7G689bc70x6xM8Vz
rjH4YDdXivcjHWxZxkewOExVAWRmAd6LUKphO7JwnJmfjiQOwtSjxbU2O9jvo7zGyqbInOmBMvuy
4RZCsj+IiedK6rnkapB6ZUzu9MqyeVudtKGRBLUSnsRXalbzgtMCPPmGXcz2TOwJ23tSJ4jtunAw
ovc/cSU+VKte8TNCwJXZpXbanEr11mSSKFp4f3xIDhPbnGNIzqREdOod5lGGcM5Sj8R78tp8szo0
TEw/LzMiIyIcT9tg9W6qg0im91h6e6dmiWPSxJmsvzggkzLVAnAdA6qokCmrwE7Zp0XqDVljm8lh
5LbR/xxU48gUY1tmmpNmmYTmGnOmwQzsbEB3IHKMnzOMam2yce7L1GMxWo78Q8mDbdTHbmNKFqav
Kfk5IcEQ6+agDVrWpB6WSzkJORbRD2LqEm5WiZiA40MfGFY4iYGCZcyEGQsRLQwhrJ+ttrOC42V1
WKGhAlpQw+oapqPJSTBRjc67mDQk8xiNt3l1nCxUFGZDcntWzkXVVKqCAgGk2IehPGuRqIconQyL
Zl4+KLfmWLi84Q4zXuJxd5kd+jn1t1whEGIY27IYpVTstvR73uVYX5h5bTcu7FSslFBYTvYsBPiH
goZhSmpRjh0Lwv3hflvHQ6lmntrcJkPp8KB20uhUWcG2MSSw22uHo/2H1iK6z+o8TmbSxwSHk6fW
Zog3LaVuOfx7VcbCDwiLWKCl6stHnJ1NAFCt3i/1zGtM1nq5XqRbpe6JR5s+2F4+nVV+4IWwkAzZ
fyoC2sU5yRWtT3MvIru2zdzOOkRonP/3RAzEJoun0w1LFFrEDa63eZx7QXTbVgACWtatqbrzF1Qo
o5CcqTEuYjXQIDNDOLbcc5Vm/6Ymh7/4eYyAWJSqBCg6wsn31lB3ZVHkXh1uVOPE8h0t/uLmwyz/
IiHc/JbFdEpicDDMGzo/5+mRd+9/wYWpqmhVN7iqE8FKJoCKI6UOElE5OwqBZaGmQwyJAq8ZF8ME
DiIAyVXLFIPVOFcR4PSg0qimO0S6rWi3hvHC4uhvztzC/ihkKzQT+4E+3xSAgZesCdTcm4qNRZdD
6fPXyxJbsy7GbxIfSY2zy8j6pqJpouWeFdwZ9LHRjd0cmTbBBKiilJvLxNYEt0jN4ogLVUu0yinj
NZIzVu6NUX6IaezgPqpF7oZzL7n4a2b5nJJgYzpVKeegM3NPtV8GyX2XcbH8/UxkkZnNNCxZ7hlY
k0tPTbhpstNYS2S1cjDYsQUVxlokDJp/AA6cUYnVnFthqaTenH7DsqaDmu9nEu2z1LBjVfL8WuHo
Ey3h2pDJ5EqogNZwpFPktsRpvFSVafMaFfgWA5NmQP21DEFutdYohdLnmUewI9OulACrTavvmJ3S
XEYyXyI/MR23+M3Flf0iJzA1T3GYMLMAuW9N2NgNEuxZvaWBb7f1jlYPxvjDqG19srN4ywOP7kzF
bQbP0gMHZsQl016RSWDROsGVf/ok8VkUFHEWW5BA2F91uTcPX0Jzf/mKrSg+SDDEcOh8R0uG9lk5
57TWrZmXmadNQJAO7tT68TKBdR5+ExCi7CLtjSFcCDDW2LF+yOubwdr+bzQWJs90v2K1PjVKnXkd
v++Dx4H7Nq7YZRpiOuD/6cdvRhZGz4ioHe2xmAthiGaYnaOpUXvPG4u7pgForrGo2i96GRTbxFTD
DVD+kP1QiLqNaJsc2tFKUWTTDKfL++Tu8ofJTlC4JkEWcJYsAub8Pp9+KP3b//b7wr2ISDtRgJpn
npnOG8torrowkcxdruoIXzYfcuBkGmLLzqw0idkRRERju+vvFfV4+xcscFNdwBIwJGEIR9ePCQuU
BL+vhmhmDI9jI7upq4dwRkE4hF6PcuZPERBUutrJIowNyB4OqzJCNE/+eQaJUbAO9xSYwNvzlPg1
Go8k/9bkEluwfOQf5uaMhMAECnBmPtUg0WFkLiudTtuS+4k3En+4Jiud6NgUgXU2lirCNVHS9HHV
4YESda+k/dboo4TAmqjOCIjoTJPfDSqJ8JizaLlThu6UmQSIbMn7Za2SkRHi08ZMgngwQYb2zG7Z
SUXNnrmXaUhkJe7NmgaqK+OsgZWgs1X+oPEflwmsnbmuArgGrwSOlIRwu/O+M0i/yArN53vV0n6a
ynXJghlbxGXdVau8aHjBIy9h4qYLTwY1pyxEORnvuPJp7DHvYMimgxd/KCow0FB+URBORCkNa2Qh
mPHn6j1nSYJFqoeiah4YfR6T08xCGUUZT9pnp1Bn/dwxbeEpTWySPqadzO0s3/wnT7plaAa1OFaN
fqbQZTGgTwaWeX2Q9m6thj8trXbnpNFtHdtOkIsl3I1n47kg04H4fHtZP5bz/5M8IOqwvlVneBN/
Jp9P5TyNlGcIK0ukL8PwWPX0yPKneaC7moy55AmzLtDf9ARTHcwl3k8mvGxvPMblz76XuIJVfcfW
1P/wI4iz0bq5MBX8/lZ7p88vkl9fNQkQOLIVGKXlH4NWZzGC0bVUR8Yq80Zla3DsHyNXaSHTudUj
WbITZNn9CsX4fCR6gAdXwYLcy6b4rUqRWg7GjdnsU5RbZBlfEUH4I+rRDeCuYmYcuXkRrVNNumBo
I2REhrQPdz6dArufgnk/86l3VEPxHZIY5j1GytFFoRfxNm6q2zKOX3quYL1jOVOnD4LAVa3Y2id+
m3KnKqPIsbpR9oZbFb6JWJZrQGjCOORnuWRmWXdVm+Cd1Rt28zMmHSTz79MeGnpDMQKBrfVwlUJE
PqYFZXWWI5IIfEedLacArTF+unzpVpX0jIrwjsfKej3TKKiUgdtiyIlez/Uj/36ZyLq4/mEFw7Bi
GipWLXXCFsrcY+2xtbbRcN/GEhKX+FhICPaYmPGQBIu0knwzlsecnsrSkaYkZIyI9wF5UCUIQaXq
3qbysa+vu3r3v8lKeMQYsaIz7KMHI9otajmWepznzV+Q4Ba0C2UBzLcJsqJ5UcQ8rHPP5/61PhmR
zRQS2sh/uZcJrR6KhccelhARipj78zUJfL2alRzPyYHWWxW4zXmo2pi3wP4MSVi/qKnoO5anO2cc
g3rI33+mROJWI2oL28Ha3FGCLR9c7v9Qpu8Dj/dh9joxX8Lbmvc4pyhcz5RPw1w2We5xgoWm1pNf
FZLYUsaTcDV5X2IxsAIKyjDu6/4GEOt2ax4rrtlNjd7aTRK/XD6vNXP/YW0MZql4wghSTIOY5ImF
ezoSvF/sCaO43M2/Uf/hMp01vUCSHRl2QHqrfyigPhQzKyso4Mz3ZfwlvermbZJIiKwdkAGlA7gl
xQin6E6mLIuzbqawbOynHqNlPP6La4QEGOcanLxpiVDhTaeaMSvhHMcwz15YWtVATMtCL+67WaIK
YhPCh280sQKeoWREdYsJusB0LLdXZlgFAxtW7eIWC/C2QRxtiOaVRL2d09aujZ8Zlz021wwemMP0
K3Lv2Ly1/P0syqjigpVNOOBeVdOmjEPHin7G87/PvusoyKPyhpVv3BSjdRbGA9AzxsRjRmre12Uw
bvVRH49l2/uyGHclbkeAaxK65K0pSjyfGQJYTDcEfEq8IvK3VRh90UOsBddad652Izv6xYhQgwx2
qz9qo+kwq781+87OT9yq7DZRM1uz0K5X+N2Xf30nPn3Yos5nkjaHviWJ1SeeqlovodXbESYvzSje
x0xiK0XkwUWZPpESDhWTxkAU7rrES7ppmxO7Co/R/Nhxy9b1L6q+90vPHFPXjDZjEsP9RO7fsGpR
PM0sXKAPyM8zVgujJ6mPTAl8dWNPwbuWELzQDpqsuWxFecHnbzqCiUa9cLIa00i8bJj8L+2QZQcj
mh6aHqi3lzlapWRqWINCcEMZEShxY1aMoZwTTw9y1zC+hWFtF6O5vUxFhBX55+DOyAhWoK9MPy01
LfHM2dGZFTnINthz7m9ntX9LegobUG2Stj71Ab0mxbBlVruj2ogVyWTe8KBzyMAOlz9qlXVcXZhx
Cy5DBKOtTXOu2IALBXQ9Wzv4fmLHktLviluCyQOmHmBIDR1xy+erMadKgT4zFXeW8Ghf57WbGuOj
WVe3GemesPWGSBR0lSDXl+BoqdRZwl0c/aEK8XJLvED5GhaGS2a7eAGclZuM75elt2qOzigJV1E3
EBubFShN04MG/JYYeNBYZ2ZyJPuxRnF4uExuLbOsI7GHf0iKMFjdz6KMEysOq1hJvCEmMyDTs3hj
lMDUS3USOO2Y+thrlrSuGvoj5pfT/gAE3GpPyxxdw2Hy5pft6IbYOvk398fSIQiuU8MSs7J80Mbe
IPisJj+izmxXc21r3f1l5lc19YyIKOup60J19kHERjRIvUF1LhNYCWsoAl2Gwhhigj8AC3Oe9mWs
ssSLp9py6XTbLZm0oLwNUbPcXKa1HJQQ8IIWhSVHgwcCbCFUy7G7mIwlbJuR69/qut2HXXNzmYQ4
lbGYG9BgCAYRRcFpCu+EuOh7wnIIrJ2rQ84z2+/x6DZtq0mcXEOvT/VUJE9zBihvM33RhtgJxtFl
KEAMauHkE8pWreybVg7x0zdpnxW40gwU6jgwOKxEf56jeZ+iaYJmmF/S7WG8zzQgBau927fXdd1A
mclrrBXfKGxlQiNJMLFiJj59i2CXWh9d5yRAHxzaCenB7FNmk2Qqj6wrfTudlWw7ZvOwu3wqqwev
UaCnISkAgGDhUPIoLId2wKFURtw4Zdjg9aGS+d9bdYq2kV9UBDFje23Ju8BCSBburPiL2Rxy/+ky
I2sx7ScagviGqLFSXkJ82fAYIabSEHuR+p0H7z7hTj01Tsj0vQKQmsuEV6+pxlXLWHbeaOJ8TtJp
dd6hC8ujZGdmx7B/bR9JIyGyZmnB3W8qwjmVBbCAMaaVekpkaGjDGNtNmkbJvi5bNXWjXp2vmGnV
X+Mhrg9lNyrXyG5ho7RSAXBa8WOHx01nF7HvS8K/dQX6/WHC0aZNEeZDEades+lvFIk/W72eZ1wL
Z2p2zeTDCKJtk+R2Y1TuNP6MZGg5sgMUnNhAE72pORSnC4JNEABCa3pvgHVr8VDil2SUBJdB8tYK
cwWNtfO4DbTTvO/nfa3/++fPJ01ZPuIsHG6bZOjiAPo4dscqKF3TP/A0kejjqq3CA05XDYrSJBdC
x6SrkOteenbb2HeMbgtzGTdvVnrMi9fL12tVv35TEtu1tKydcfjw5SobjnN3F0fm3xinMwrC1TID
5O0nDcbJzcm12t8UskVcizD+cK5nBIQrEmR9HLcxhKUOBqzrMcMcZ8ZuYvKwBCYBrW0smLkstfXz
MYjJDGDsq2Km3SxUPw4n9LfOfdbs5sYPbpvM3wWWb2cwVojiu/jxMsnVu4ol2hQlCgsBiyDGAmYQ
CoHXREVfEuuqMWPbUGQdiOKg7D9BxBkVQZazyYGhNZrwJEPo0dEpYnfIU3ukxC61Mbdn2mDXfHPf
IQAF0mloD0ljJzneLD3yuFbWbHQD2AwGdpLVo6ujJas13LzzkWvp7pmK0Y/LUlmJyFHqWMr3OpYz
GGJytB/7pRsI3xuVoW02kzuE33X9mJLn9mQy2VN49QxMxIqGjlwEwO8/3/2ojcFKt8TjvD4RuKVd
22lORQdL0kclI7T8/czI9GwkbVYgbkLrgGOwW9bipRFMEuGt3v0zdgRTFmoIzlIT7CRkj1b6ThL7
iDM//ygTDgUPbY7S68d8yxkXSoPOs7gGF1V+VKvcUfNDkndOm6EE85BHphu0m3uWy96D62xZFG0j
aKJFve2z8Io0KxvEnYmnabeUBSfWWxKnvKp1SLL9h4KQQEgZGzGLAB/QWYU96szWIvItCq6Uskpt
HnojlQXSy+3+w8adURQcwpT7UTktoylpqOxLM8zsvt+wLkdkH9hYGbQ3h0OsEncO069NJcsAX5ao
8UdFiGopSRj4rc38oLXZvqgkXnXVdf/izxALQnXcIPQbwR9APu1uDm54RL+01LRpLJtNkDEjmLgu
7EYrWUQZoV5zkj1bZb8uhFSd0pI5HSGq6jju9peN3fqFwjgFFhWjeIIayWfN7iOlGOYEn15UnVPH
/a4vTDec5kM+q89RoWMC1G/va6u7D+vQCztZV/8qc9ggjJwqxY4ZMa/NB4Up6jIY00xpY2sYV7nL
q3p8u8zmWsMl8tfojtAAQQIuBetnaWGmp3Geesh8OjOq5SOg3GcDr8ZAc4ryCi107RTb9EiHh6id
N0lPtn4a7ttEt9HQtZ3U6lDH6nasIm8IzdfLn7cmhPOvE6xm2eZZHI34OtKkdtBwu0yeLlNYC2jw
mifLpmaOQE8wYHrH9KSsMAuUpYegbjZxVG37YbLJHtEB3vP9Pqexe5nmWkRzTlMwaYnJ80Jhi8yD
17inTpAAQ6V88CHOpHm/TGtVj1XMuqAhwtLgJoRL0tO0jpmK8InpTxkaCLPKOhTB+JL0hjPn5on2
G7UONmNofIuSQha8ifPZH37pnPxywmd+iRdxmPFgSj3MkVHGkx1K9xhXq3Z9RU5texcooTuaaNyt
rypUiPIh7O0ayQO3C92wq7do4txaiL1mf3ZoLts1seb71WUwg/Ol8Vgs4qhhO4SZAeGo07aIrrOH
pJFEF6tveSzG0Bi44+gUESq9SWLqdWHhtVtUWGzuh07f3KlG4WQBuWs4oGV8f8MBCaT0kohjrZiB
MuxvyoIFU1NgjfYagfEdZjtqJjscrvP251j+rMafuj7bJEeHWXWlIKxUfbppZMblv/CO6T7CMAeB
WvfnwydawIsewA5eR0qHVbcFz5eGXKefZmfW0LNuZcegvaqjXmK9V28YMkAUC9/Q5ybmxdvMGPo+
GCB0X/MyA3Mxje50RW0z3uyqSDbEuKpGZ+QEJUcDR1oDOxYRQ3CXDNVOCW8t6VyJjCfBUs9RbaoF
7ZA20bHPtrJOtfqqZkfsuz2oSba5bDZWiWEGCyOFyDtTEZiIF0OFKTnojlZbTjRsaqyYicm3Eom8
OZL4IBktQXoAL+N5veSDonwTN3jPNW+TYnd4/Zi0KiW3Yi34Uc8YE6RYJiN8ykIszPqtwo4Yvt6i
3ddJcRcui3Dd8p6REpyXHvUkIIqGxIL5ltXFVaJd+YayCeLCmdgbQtc+Rq985ZVlL4nwVvWRAiGW
ostT+2PAdVbM2rRyGF2VYy/q8F5HlTOUEiKrnhOvMw1laWqhXvn5cvPUKtS2gyTVkO94cGzizE16
GHN/2/YPSCXarUokuZrV0zujuajSmTdh6C4zgfWYelZ9yLRvOcWUtZ7tAMd/d/nwVglBdOgpYKiF
f1i2M0IYesOGw7aCi07HaVdMfY8wqJzdhgSW3XaF5M2xemAc2cF/ys8iEkfYBnXVDvBDaZDZqvbY
R7VtypKDH7Gc+LBR0byKmJYipv1jMo1gm1hbwioOVuq2vOkOPkM51ihVJ+u43ZjpYx2Twp6/x026
K9FO0avbMEv2c+AWE5eVtlZlbMFBaRj9hoyFw6xbknadBS2tu+uqyWabF51N6bzRYwQBl89zTcCa
ivkarpoEz2NBWQPDLzpfo4iC0HEKUn3/2Etv/GKoRPmeExEYohppm2g0MP0flm6dHzP0dF1mY81U
nlMQIkd1iAetDU2cYJE6WvdD7XfYRWe3qPNqGP67TGztfDTKCZbSoO6IVtrPl22y8NIOEL6h+aRw
qjw+luN0aMJrvcNtuExq9XgM1dB1ztDh/IGneXbdSrSQIAjgqZeYsVNrbt6gu0o2AigjIkTCGWun
LDQhPMN6zHssh402aZb+j5wIzoz66sAinQHXoj9yRXXM/KTUspuzqmhn4hJOJk8wDFTWEBcZHL6v
MgkPixb9ocdodDdx7IjbDIGHuYtjw5oxWdib1QPSq049J49dR4+jRnZNUX4PQktCclWx0atNDDy1
CTrsPutar/VKouMt6kVR5RkmWmv0Q1SicohOZyQ5L2vbqvhMtA+rDEVvuJPPxEqd+lXTJhjOJy18
MWHDjsd6KfFVq+oGBFuGYVDMO4k63Wd6HipjhrnBxMqdWKuoQ81OhT8e8t1lhlZvqskxnw5nhWlt
IWM1KrFl1AQjitZAtyV9qsNgO3aJzeLry4TWefpFSFw82KJjlfkFxtxK7AGp+3FjDY9JZ0rOR8KO
iDZRtQ3eTHOVeQbz7SHjbzW/CdNqk5nB5jI/a5qgkwXzBvlF448B+mQq0oaaQeYF7YyOKxPgld8x
mSBTuDXtpnDtCMmQaiGi2NJep11nwvsMU381KXCxZVD+DDv1jtaojGf+/WW21gQIi61by6g7uowF
BedDFgTYZpd5VV07Of8Za8ieKM02H24vE1qt5Z5TEkxFxjCGMJAm82IA7TjaFKJj2mqM24ZycxsQ
jlWvU90eaJD0mMOwfnamHzidThRg71herFSm02R68Bf34fyrBGuiRFi6OI64D6X+xPgPlbyinBdm
MgC1tdvADQQTiLAxmkEF5rUhz0I0J8KOJOXGbI+LNxlaGabQmjUGRAX6dNHntfRwf7ZWZso5QDkx
EKgVTWDzzg264htrq2OjKZu4Q046UiXXYk1/cCcwLWBwtEJ97Ew+c8e1EbQ56ogZBiln3Q77G03n
jtphCcXYycykjJb2mT00lLXcWMbF0G3znEebLo3dAAkB35/dy8q6dguR5sNUPhp2NFVs2kHkVBBl
MjJP10YvNlTPB7qV2rS7NDW3ZZpIemDW3kfoJcNmcDRBo6NbMMpUrWmZtWiCnjJAaZmded2Mz3pn
XYXGlY4WIPyvozWaEgst7g35SLihj00zMf/EADsi3H0apuaohBizNUJklcL21o+aLzmSBBnXd7qB
jO2cO1kRn0g1XJmzb0dD8xfmx7LQkY2Umkos0dxpUxxNGsMcrjVVx6FiX7NYd8qk37NKVh1a1R5k
rtG0jKNFy9dn7YFOJoVqYLohnydvtIZrhubAfjJOXBp7r5BCNQZ4QRzN+XjWC+eZtzlQ+Sc0mvP8
CQv5nLob3Spn6Bd4vKynq4TwEkQgBIgvTLF95klTSyOvGE6wUk8GN27y7D2fjorJ/v2j0yCYNACQ
iKoizyFk54yGJ0iLYYqCKuQQoK0xIw1QryW2eMVIfqIiZCErOoYN7zE5USJtFbPbyAAGdPEXIesn
KoIV0ec2xN5gHE7fK1969GSayr2mtEuBMG8j12etc/mQ1u4ZKC6wPtaHDxBOqZyGwYjKZYKHmZ2d
mqljJbem8TSZ8OjlpsCutCLo7Yp8DQAzhwGdw+UPWJMrlAMpfeStcd8FzS+sXOmHguCe09Eus3c8
NP4G/Mc4pyE8NxsTlRGtA42MljZK4zqntpFJajyrjKDGT5EFgM8R+zuiNEUtsgSYTay9sxypiPo2
tmTNFmt3SiMAMOEojaNELkirmyvSV/9H2nntRo4s3fqJCNCbW7KMDKVumdZM9w3RPdNNz6R3T38+
6gf+o2LVKUJzgI19sWePojKZGRlmrRUiE/4c6+LYTWbpBrn2u5SrLyhq1RsvzUVriqygckAHEXOn
N7hL9NFwUhtuSDjf1mrrhlX10mnRrii2Jp8sP3yVqxlIh+BqQcfAEF0dfNlAtDHWQ+FHzjcmc8/5
bWLeW8ONlmwE5Zc+k8o7RrWGEpKzpqJUslqWZiAVvlmJfRG0d9SHH9Jee/78sf5oZuUuxsR0aMim
wm9mMqUj4z+cYYNPstzMsy37sJLVlql2M6J0ngh/6DNX6f90VfWf9gr1MhukDBngcj4+xE9dE8nC
6liEWb1hwHS+yf2f6/t0IbpYuOD/a2J1oK2xtecYJqyvQEB246mvXaedgSfs03i8t0Z9J1XlvZSb
b9ftXor4qfnCEVJorRiUhk7Xhkh82LaWgciGqLWjU+blsYy1zo2DFh182cb1Emgdx1E13gbNgoJc
Wl5aJNreTiz9ltZn4snlhGjl9R926c5BxbZAfcN0BGy++l31EA0OVVtfraaj4VgkI/Nh0h7EvFUX
u4T+ZjYNGnhLWMcTvVyVD593VPqGhICroCTG7WRXhzm91Sp7bw2OZ7eeTCt1iJ0blH688KvTGofA
GnaTiL8O9uip9Yupb4GlLh1phAksGCDIA1BNPf1F9YR6RBgL4ReVUbl2rYdepAf9xpt3yQV8tLK6
OPUwqKLXOHPj2NT4z9rw1AglSDuYysP1r3nxeeV9hUSoMRGbSs3pijQh1FiZC0Ex6I/FBI4BmFkZ
L03KQUbB6L5Ubkb1nsmQXulYt2Y1/gcXDjbPXiTPIJq8U/I/fOMyzBMzL2pB6/JuUu/yH01Zuht3
+NJ+ktdZpCIa85zWdY5pKFD57iq+WiPt4uw418EuGjfSkC0jq49mjDnSERYLEcDbiL9s5u+pW+J6
F41QbOApQraTHOT0azly0GiZNWIkeqIm4FX1Q9EP/+GTgIcBBEq3if1aeR5nyGdByFNCyG+Ea2UP
ZZ/8Vg0Yidl/CRdASJk6HFbNpmFwup4mQYaubavST+rmmBTSr0n9R8njey7v9XN+4fnmhdA1rhVd
NOa3nhqaEjlGd6kVqOS0geuU0kFqwzvbIrVIhp2R/3Xd3IXvdGJu8SMfTrXVBjl1sEb4dje5gfip
pPSZRPV5PwEj973RZBPYreGzwZhXchTInGswwUXbHMOb2Eg3XvFL8AbThsO4fB8dxuSy1g9rCeSI
Ez2Wpd9I9nFw9K9R+K3s4gcT+urclDshfgKl9YqkdpuA6TOF5KVZu3G7Ljhe2mmoyL6riALwOP0R
ECmKLO6a0rdFeSvq+q7Ykt69cEIg+FETB9q5eKPV1aJr0WVdkpV+3RhuFTxG+jEMC1fLIzcYt562
C8uhWE1YQZ9Ms+w1AcQyw8K2sqmkNKJo847TX/0wooiU7fo5vLQouuoG3w4jZ5juQe+CeZ5U/IXT
MhqoUotbcyiSQ1/oihuU8PzsOdI3juWFxRGL02FidQhnr2X5c/p+Q49Im29k5T6dO2amJOp/oL6z
dTqfaqFHauu0rFUYy+KMTgkDw7GPbSmld3HkSHe6GJuNG3BhE5evZKoLmcYy1jq5RS13FHXpl8T8
Hw5Ml9bu9KqLXXM2tUNRxI5riVbbKBpc2kQMUkWzaA6hp3p64MfW6aQ8KCo/C+qfUrRA1J3geP10
XPBSgO4hvFOpg/m4lkOMA0Oux0iv/Kh5sJHeqB0GJUD/+LwVamT2O8ASlNTq6qZGkBTCSmpfQz3X
mr/REq6l/f+fjdXlTcJRbbQkrf1MaN6xgv+npBswjEsfBOQAWS3RkmOuK2BtP6mNPcQ1r2JyY8/1
7zz5LyRupJrghAGT45usk0ytVYy608oaJrN5DC1pp1ThvuuCm+u7tZyd08SMRchLlVsntUDQ+PRs
FaJuZpQ8SdLN0K/1H6ZSuzWzUft4S3Bzy9JytT68HW1SZrzukYB68WIl3/MAjp35JZW+X1/Q+bdh
QfgBPg3J2tm3aRLLbCet53X/pUxuu5WSb/35VZmhRNcp7IiIfCm1doa1K1Jz445sWViFXHplxmHU
sYBh3zCj6PrunF9zUhX07gmveHRQyz39CAAWprY0+fl1cLScwm3bNzva8JEXbVCrpWqgcbDWKG65
KigMhxZfoH6y4zeki2X12/VlXNojfMj/mlgH2GrdhNVocmrtyS36NwTorhs4P6yoUOFwl2vBg7m+
FozNiaZMV4SfNmPtRqbc+bVS0pUvy8QbpWHeeCffQ4rTe3hqcHU7ynGAloQUjV/3nj0dy3LXfOur
fR0epLu4eFD6jYOwtcDVOQ6LQh9l+pW+KQLNs/UquB1z6XshA0zV6rze8JjLoT1fHioQcLgtQvzl
g364/HkgRUWnzSxP0oZd0UK10okDlKHeq/2/ldbuRkVIbjANG/7t/MFe9hWAi0x4ZUAfPzXcB3Ns
aQFZErCdvDzkRbhjJkDQRF6cPl0/M5fWuPQPFk11CFRrtXOoY0lXqARYjlX7Oep3lrgLmN1g5wc1
SFxhW665FdSdXwTYhUgK8UrwaJvrEXEiFRpBjtz4mva7XSS2N6DUF7bv5O+vtq9QE2tINf7+MMYU
Hh4DNwm/iNhN7Y3Nu3AeeejYNiIQsGJrKYhFotPRZrUhqP93yB45CwacvHyzkHRxQYsZxLWJc9az
T/K8Max5DBo/Mo2b0kIX5bWThDdX/V1mbPQFl81ZHXqecAwRKJArrWHoYiJ7VuW45W2NXYGsjR6R
TXy/fuouGmEOyVL3XLReViFVLaQ5tHWMhOyXSN767pA1b9dtXDjZtv3Bxiqkkph7X3Rh1iIoI3t2
ltxVgFtHxkRMsbyPyt/akLpjq8YbGcvFw21bhLzEWtys1eGrez0wpylvUR95LoqnYdiqGV88dGSz
Gn+eSt56+lJmC8h0oml9ufqajQE1mnGHRxpVdX99Ay+shP6wRVt2qRRqZyspKlmbhrHzYyQc9tpQ
9bdNGztbj8jyeq8OHLgaclY63yCg1q9WK7VR4HR650/F7GVO9iYi+6FXlMOQtq6ZD89Tlz/rc3Fn
xEczvVPsN7P/cX2l50cF2BXwnkWNlrxv7eh5H+lsmlqPdkpQ7COQBYdEUqkKq0Pg1mqa7aOQ1jyj
TW6Nccpvr1s//6BYp3BoMNSCWtL6drclYWFb2b0P4c7rndnN5CPPu1uaGynZuRs5NbR6z5TeLoIw
sHo/TW6K7DCUhwFqT/ggmVvfdLm/p9+UTjsPF91GtIoJ0k8fsCYOarsx+8Fvh6RKEfHOqjtZK+x9
gXCuF88oWDpOHnigz2u3HEPlIMmNOF7f13Mnw4+ATUPCSzZC3/D0R8RKbiYtJ9jP52A3hihIJKMr
1frGhb/w+ajLgu7hotA0XBegxyAoJmNAjtEe9snXJlyokn5UFhtmzs/okrsjAMrUCJIfY/kZH4KR
ht5JZqU1qoJGJd+XWjc/RBJcJ63PfrYWqtzmJDc3eja9AETXNgKS9WBECrXItMLOQWIOULi1XmQ5
97M9CkvxDYSLJp1hWPNrmT1k/w7JLr135udJTVy594LuYKR37TN/6DgFr/2fQn9Jg1vZjL0tDbbz
fbcXGjMqi/ASqfwvG/ZhQ3K1MGAUR6ofj025n2q5tp6cIukrz4gMATGvpKOz4RIvEJUQ10PIZyFM
8KnX7eG+U7O+zWbGGVm9q0E9yx0GUVq2i6ipq1fOTmTWfpqTfW1+3h3TtGVmCNRDCmGw9E7XGypJ
JppMUXwtl5iCl5qG38Rt9Xr90lzYVcBAILlIH9A2XdeKqqzuwb+H7GoRK7dyb9aSK6DjuZ1Goj0g
RbDhlM5vKW8Y8SAgskV7dF0Hq5J5tC0G3fqwK1Uk+0y0tH5ltVHnD8koYnvjJF/IWeh+Oe96YXT4
z9p/oqavkYhG8WVzl1eebjHNzS21HfL5DHhzHnNoOOOnPfypzVUoIieBUQ+2UN7FMMrha7cTRuWh
QX79211wEajEcirB4qFSYqunJyStSCqo9Cm+let97c1Gq+ReJuqCvCVLK+GB12VuiF228y6MZiho
uYR04/Ufcf7IEHv/D3kEDYgzXWcGl9nSKPX8CElRj9SY7N2I5tlBSWrr1pjjw9Dp8ca1vGRzicER
ZaN+QjfudOEI5c8j8nqKP062P5nRw0QH0BWaUzPqQ/ZDJ9lY5KWdBq1Bw88CPofE3anBTNIavUXL
0C+K4Z8ogqyI2qSaA7FEdvKmSFJPEo1bpfXG6b1wWXgFuP68rsBg1nhdpY7UOh7xeaAEpb09Du1P
oeaO1yZNP2084hc8AQIePOLwf8DIrtXRnTwn0GSaARpP4XPbQ2NPq31nokVEbHL9zJxHmrxq9E8p
u8AjOBPNTQeprHsE4ZgEoEc/K7PuD6pUyxubd9kKhWJAndz7NS4vNBj/rOCBfHDVsZtPZXeTlsMW
UvzSJyJ75w9xLGgMLtv64VkahlYMmZVovp3lsy9r3R89CluvAkm54VUuW1qowkBvaY0st+KDpZKb
liZppvlBZvwaB+NlMtpHqQ9+X/84F83w6hN8EKKjmXZqhnY07dMs1wDaqAj4jKFzXKolN2UlzxtF
uOUJOw0bmbOIDjBaLowROzvecyQbUhOaKprw2R3AKE+r/qpq2cv7r5okHfnPp5dGRw6vocBasvT1
0irLUqMOIL7fjd+LOXMdyG3qlmzM+bGjC82JA4FJ7dJaz5SW9Sw2EAg3EVHWoaiX0/fEHNMNh3TR
CIgrGi3LKAN75ZBEXHOexxAjetPJu6oStP0Gu7Tj/2IIcXAuuUE3aU2Jcbq0FIVRmYu4ZuWpRU7c
E85F++9nvwyfn34po05w6/D+Tg+dPNd6wpBPk4GoTS7vG8fqq5t+IgRyu6JSkufPm+PcyfTi6IyQ
WJ+a69qgRtMtsvzMqju3t/oXPbJvzM9LdYC7+Z/gY2GLaiszc1cNiFDHlh9Jlb9YQYTt0+UbB6wn
lTWm9QBKWMv7OFluikwKLb9v428kLQFdPuvfKrO3mHjnz8NiCNXa9yIlTvt0y/SE9m9gpxZNxR9N
Kr0KRhzl+iFWtgoElwwZ9LN5GXSmTa0npNZDJwdlhISzKRwvHFDoDaG1yyg7b32e65bORn0OQDTl
TubzIJu1V9sfml3uhg41THvrbT0PWAhU/ndNDIA83byorRwSUixpwYMi6ke0mEqpeVTCiiR1oxp6
eVU4BUbtIde9zsWHims8V+yfmsSRV4RqdKjL+KvIRXFf2M3Gxb3giACXgbMAZQrMZ72yDuH2LpcH
ooaIzrwrKeGbBdL5n+v39aKVpVMGdoQIbM26jlPVCAq1UlEmSsrKLTS1PioEf59++pCJf4dts33E
lqszXpVKG5Y5AvGtlWW7xIG2k0my5lWmMu7/w4qggCC9Ag8ErP3piRCxqhRD0xLZ6XHvoRHco/9h
2RsdjYv79j78GfeAA1/++YeQAdnd2bajHqmLJHeeYVgmB7OI7N31tZydbpR7cdoQ2CyZAuIaYSkN
CPGFiB75XR66daA/MzBu12g855b+oolmY+vOgnHMgYgiauDfxxutvKoeMQCyFnXrZ9nBqG5+TOkx
uEHGY9D3cfbZoBhbJMeMEYAMQUS0CoYMMbfjFLQd6mySm+HrnMLxcuZObnmIsy8FWH/RQXbAjr4T
eE+/VDCCHE0UtWPydP+G2n5OwUzamjr87jtPAq7FyhIPozpDAL4+4J06lSLsmtmvF01gz9SmLETh
otd/ZciktztGqRTa4yjZfXafJEn37GiR7RzT3sysBxEI3QBDqtmzS2wVdbtGH81/tbY0yn1gWPEP
G23uVxHISuUCdQF1PDad/qgNQ9rtKkmpnvO6SJkJUArnTYyR9kdMovrHaNX5S5bY6WuRqvVT1k7S
PguDPCFZ18qXHqFramwMlha7cu6G54QC8ZchT+YW2ogjdfueWvU/aiHSX/kUxK9JEGWFaxSleArS
Wc+8cjbMBw1If7QHDh1xnxFl+TtKVR6VoB9kGizRMB3UuemdI6DTzDjkvUjjV10UkXC1zJkear2W
9EMUqxJkZ0P7ZQaJ3LoROBr5Qani7KnPGTbxWMQSOfgsT6jqRVVAtyPLB+k1lOP079nqxY/Baqzb
RK6mv7lRaebKtOOEpxW1/bNIMrisTS56ZScFIoOF3nfdS0iZRD6MtpYou9xQqsRr24KEJovaJner
TjW/NbM2dvumSETg4mqcn1HM+LabbpwShxLdLD31cgIbvIurVuycJlKYhFIlCGXOzP/8HhehmG87
9s50jX7Q2ttpDPMtqe/3BHJ1+GjnU8w0yaEXXtHpEY/VJGrUYRx8Rj4XzIyYenJmXZhDdJBnZ8h2
QWLJz12NMpSbZ0780orWitkQrdDdvhN8CqVy+sbTJiX/GZTZCJApTVSA3QmbbihFnbArlPJ2KnPK
+n0m2wY8UzPOLeA1VvtA+CLnYOIhP3mBRojpoTIrP1AKzfcMw6r+AX1WVztHmdvfEmNK0l3R28gs
2wOIrr2SqtH9UDrBixXnuXQDxyzvDlbT1+Oxdepu2mlQVgoXYJb1PDaDLO9gFYbZvh/nSYSu0TA/
ze0qzYq9oqYutREKnj383OqFxcK7T82AuPZ0f5OpL6PCpP49mOVCkTC16NBXv6Vsa0bROcIS/DMU
J9hhNKToUK4yUVsq+hHxUUrgSag8oyozug5jIw5TUsr7IkebJ+5GUC1VYTNrU8JTdIElHYQFxJj0
NtwPepVsKYpd8KD20lThISLxAnVxunymn6Rmq+ejT6Iy8fRIqGqZ5p/PPnWwedle5rrRzTyryo9d
14gu1mef9PkAew297faua8wc6bLfDiJenzdHzZIEhSr0MpfndE3zbPa6mEPZFyBev3RLo94qObw5
wH4iutnytHiUN97X83PEE7TwhgBDIpK1fiQyu7GGZpRm5FwTZ8/Uk/yG97a7MxpdUMg0trRLljf0
1C8s9vhkRPxkSWuoc9+Mgo8ayX6UxJYXhnr54PRSvzOmXtqIh84KDjCIaKnIwK4gK8GLOt1Pa9Co
EaqJ7MtGMN0aZvFTbe3hOMYOjw3I08fCVFovU6TqcP1DXrgyC5SbQi0vPGS2NadSloo4FKo2Q5Go
PKdS97Ld3wyd89Qtqk8oCarja9+m3iJvIZrRjZehRWWQPF3/He8fb7XZQM8IZHTyxWWa7OkOgCZq
nL4tFF8npPN6QXjlWoPZu8lYVPuIxvC+K2vTw1WO3jTHpeckfXPI4y7lXxlDNx/631Vs6V6ntMV9
3snSgyzP8zdUioYDQh31jjZ2xiDp0bkpqqh8KaaqdadiCg5oNlaPdijal+uLOr/5GtQ9AmkY6VQV
zeWrf4hy5TJWywY6oq+N02OpVn+1KHm4121cOKQQ+UGVy3w7sCyrfSsnpiAR0Yz+DMvpQVXHYMd5
jn9Zauds1C3PTS2zIw0yYMWEALJODXKtj0Wklaov0kp3HaOdbhBByj19bMeN+3DJ1FJCWkqKC0Z0
vXOFKZKR6MF3jL05eE1wHLYIuOfROlvGew/wh2eVoRinH4cqXMS2Oppfy3F1r7bNtJd7w3wucq25
JyIwFwZ86xmjGXrOPPVbevTnhCEeKryjQfTObIYzIc/aobmkBZrmKyO9ShQ8Awc97fSXpOs7Z9o3
dnnU58Yt5eHQh8sMjtvrJ+fyD3Ao0uEBWO6a9GfDr3dySl8gV/NdN4b7tBu9TK4Y2zK/KfK3CqXU
wtIQvbC/yEMDqnUrY7rwmZfGPPeD9jijMVdur+qwP/UKbk/kgJkV+MCUc2zdi4IAKO319V744Et0
QOFhuS60pU4/ONQ+hOD1VvZzGYFLQvQZAa9e1w9W2gxvgxQH+0bt00NhJbmnzY7YX7d//nxRB0MX
3HCojzpno9HsaJQCTpPs943i3BtT3O855Q0xrZn9KApJbHifZT2nHhV7Bh1zWqi81Gu0aqBI8lzR
6qCDmpg3yKsXd2FgZwc7VPuvWRrkj1Iw6F9sYVUbzvy8O62yv+wzDVz4hmfRiJoF9mD3LDVTIy8Q
ztOUTG8CUdSkGzwjcZ4iEb02CaAPfQuVdGHVmF4GINjLg7Z+SeNQj0ZbYtWVXCxBgRf030Xi62bq
llbpxc1G6f7/sdb/a3A54x+cvBYHVLs6DDrV4ErV99ROD4gUfLFLCX3qBjJFfFdUVeEOlrJh+8L1
AQIBHIJ1EjrIq8RlpufCbCuqT2Zu5zs1DRUvzXsaq72Rbpg6f8pgLDFtgnO7YKDX09enOI46rSpU
/zC7W4Iq55LOSEZ8+OPrNwxRAnMk41f9USDeXLoF0zNslH7nIPtXjptHptztpLS6Lav4eZijvfpr
GPq/EqfZI1e5Dxg5FzHWa07+qEw2DIctuNKFiwt4hyoSoBPKFNrKS9mUDcsEhJ5vaIjhmsKLqx9J
QR+y3nJRS36yurInllZnCWlzmCoDlqxoX0q7xHIldKTuv33aEZ1YWdb74cTSdDTlyqA0mqJ+KfcP
rdkeAgPMwdYY+osbR0cQD7+oqqwDBsQYnGYMahW6qPM41D+StmSaq+EaymdLyxwgHlCUxKB4M+Jy
5dqNZBwXwIrqZ0m2K8yfojRvNG3YQzPYSHwu3QNSS3I5dHJkTdNO984JLKs39FDzjaQtbkIr/0Yc
sSUGfOFlBj3Aeiz2jeWs20BKKplo0KdAbBgewiiNbrgFcRPOLmgeBgnFxrw3zbG5qUGs3NI/7vYT
YejDYDvtNxro/cb2ni8aAv3iyZeZbovA7umi20jS+6hOZb9pVJQom7k5qlWf7q4fy3NvxkBAMD8L
1Q0Azvp9TkEvaRof0mdky+1sBohtd7ehuRFZnr8PBLC4Sg2mG1WJ9bhvFBWlVI5mhZnMzZ4xGoeq
NBak3P0kjz+DSn3StvRkzm8BXWQ6hwtzkNB7TfvMdWdwemiSPqO55yelbPpdWgTmnW2Cz5MGc/z0
ESWLInRbwIZMAljr8EsUfGwx14R1rVrcR8JskEWMkJK+/rnODwX8XxCNFMVokJ8lbKBohB7Lo+6L
XDd2rZ42x0GEn79vwC0I043lzjmci9Ojl0l12kcNVhDcMpjZSEVHdLm9sWXnRw8rDjbwUVQW1oou
s5UXwdhqum+PQQWBXlJ+cfedp6pptP31bTt38RxjrFHiQ9XrjEPU5MocJ1li+FLZJkejzHmx5EK+
yTNVO05JP71FUrf1el9an0aWj5ukyo5o7+kujoEV5IVoDT+u9T5Hpj5JwCVSYdZdvRHhlnrg+dEA
kAg6EZ+PkyS5OTUniqkr56Ey/DmvDM/u5+7QNa10uL6TlxZFeXNRC6ReAAz91IqDPhfjSlUDzZrC
FfMXJw1vlETd8EqXvhfZO/wArhI4+lWHFB2h1mCoienHdgwqutezWzPThhs7ENGN09IMADH9aewO
t5Z9I3ano4TgwmppQjfHHii6gbps2e/sKBrvyRBLd1KcduM8XohfF1sgT1jdwl9dfSxtMtJaDxzD
ryBSH0U+SfcZvLwbuIyd31l1eFtkUXczSabm6YOa3OfjpGyJAl148ejWItzLUIOFi7yGDMZjH8p9
UADnkAuygvGu1cO9XnxH/NZEHAvhbjc06VxAI3+xNpOGC0eJ6gz1YsrUC3Rl+ecfIqKyduQwmGUD
5VMrZphaNO70aIpcYu9yY78vmiLXpn8HOJEc5dRUODIlpetsACVmZMv3hoY+yNdkijPVdaR+1DaG
EZ1fRZuAFTgb05lRBl8D9fIsiyo000xfEkHwWmdW87scA3kjOzhf1GKF6ADwLN12eRVRNrMp4V1l
E/F9u/6p9o52yDTaXW6cNt3Ghby4IuI8WE7MMaWqe7qBwpKMLJMyy3faaKhd6oaDOAwC+Y2NR+Gi
Ibr6NHPRpzGt1SVUKtsomp4vxWNdvGWBld/Iklxu6DGcI9oXcMzSF1ikIbiCq/U0CQ0fgQSEb4SO
+Bt5IjDVSSN9qYe6v+sGQ74Px1m5K0Zp2idIIRzSRM6PTZ53z5WS3epJknlyGmR7K6mCoy31+g+5
Tdu/knIqv1jRYO76uk3/tWgtbkQAF746+mlIxPIpFrmHxXV+uDXWUJP6x00AzDcMPBFSTjVz48XI
po1PfsFHcTk5XYs4pUFdYRV1d9ZIB9ZQA7/l+VJcRY6iv03e6mxP3ST+pxKL7HPUVf1OM/uoONjp
IN761FC2lnyuSI/ADlEjbwEUGVKNlbcUGdqqchLZfmAnya5M5PG1liKn3dlhegDcEtz0TPzcpTlh
XT1I9b6dgsc4d+ovqD2lD1lqv+k1akAZjv+zAPZljhp1RIqzizz9WpJfVrreabvQRirFnF7NkLak
yMPyaabYsnE1zh9FsjlQcYCHljk9a3p92y1VrqJMHwYn98z8Hw0N2Rr5ZlE6iGF82rkA+6XogCY1
cTv/fXrMJi1sOkNY+YOwHxeajjIzaeDHZ2OJpeVAdZAqOn5qXQxmKXTXUjV9mAs6s/mo/Ksr/eyZ
4eYQxbNsAHU++pPoAXFvznX9NaS1tSgU2UPAY/olS+Ol9BpZDNoxkjuuTr8RJZ1VPRcgioEmPjtI
tLTmuEaylYuO7vpDkcv6y0SZZdfrHUNRouH3HLQG6BRQ+EqkOc+qPBYb1hcfeVLQwDqBO4Vu/APd
idXD0FVBq9VtLx76NNQfkmKe90yKHI9N1P5OpSj+IiK59pDkUl6uf9CzE7oYXqZTEE3wVqx7d1qH
RvOcO+JhrBYmm6aFJQJzQRAq7qTSLzrkc1v/Tsrx0zQSDOOgqDST6y161qenNZZAwBdKVD50M+Ma
IEPKe45T7NrZ0G5cjHO3uNgC2gYAFg8M7OjUVmIU6GRreflgVEOwK+rSgTJCmKYIRfkKiDn6Y/eJ
fhe0Y5K5VhirXxVnLG6u7/R7Xr7+xjzuFETQ4YHssbqfgx1GQBnK8mFWavMFAiNyosa4oBcsjQ2A
H5YMU3GQZdG95EaH/FWcpdPTJNrMnZ3UvGslwzq0gfNLBcB7mJ3pMML28YK0LX9e/61nL9ayYQu3
k8YLJbC19y7j3nDKuC4f0iDR95lqPxZE2ceysLVf1y2dBQ9YWqjsPIzaMgh21Zaj7ZMqyLKLh9lR
4l3FQHHUxMd8ww+fO5Pldi0SC7ahLm3A0wMQ201QxWal0QEN2nRX9YVK9bc286e2kZOBWQ6tscUh
Ot9DsNAakFsC2KWssSo6k4tPGbfaZNTsHM4vRZWOkYt4j1R9KUeRbDHdzs3BqgPmRuiq27azJv8a
nTbMCErZfjp0AK0surb2g+yACndjOQqbT6M1FvgZN4q/4PCKrWtdpV43lTTZlh+qqRa7jC9P+gNC
ylG4EZlfWhiNt4VESVX5DBXDkZnrtIhtfwTi5yFrjhI9ULH0ZQgiphl+9jgCuP1gbDmuH0I1KniR
UfTEBh34HpeMSrjmmNif9vakboD4KAmBvkHX8dSKDXR9znsJKHbVq0dtrpHQ5xRBptOjxB0Gi2DB
aHXh1pqZboCMzh0+YSgVLxoxC5JijTdvgmSqByNyEDUZd2Uf3MdjDDqgeZ175VhJr5/eTwb8miZE
SObNnNUqw3YSQ0KE6HdVNlnuZMiZ5LW2mW6NGTk7JYwyI8dhEAMgzKVkdLqlul0p5CClgCWY3sQW
77XaKdLeUbf6ZluGVi+1WdlaUBgIcmZmv1OLP2J4ssp4460484qshgwRHv8iQsoxOV1NEExNFC96
IsJsobYL8VrIXb5R4b1o5B1uReGccSmrs15HUiYFNgo6XR8DZDTCLn6UkWwpPnunlsUg68i3WeSs
zjyTk1EycmzERcM4uB1yJ/boKzcbVtbnmledM00YA6hLppG7crdRm9t1R2p0b05eqaRe1yVuAK3X
mo5jeHv9VK/PALaA6UEOeh+tCrfv9PMM5mQZpREY95n81W5Hr9pZbbu7buMsXHg3AhkfxAEFEGAk
p0YmyDRUKhzzXk5MCQxrlLzNulW89aREd9XkhH+35Kp3Mxi9Y6jNsWfDcfxL7szwyRzr7NhJzGRE
L7a5K8oMXmWu/yOEozELJdHDrXGu6/h1+bEGKBATtjUiMesUl/wuSGyGjt7DHij3B+Oo7PuH/vv1
LXn3TR8jKKxQ5CYsQTeR7V+XAEptnmo7z+x7wH25F+iFuFWQ4PPo+dRHOoLjrpjqat+Olb1L7Dh9
NJtmPEqtWYSUBLvgTqh2tQ8sET1aTRM8WFIsXmtZtM9ZvlBHpkE6znMUJDuUn+Rd20LPhabfGc1e
t8B3u5EConejOrCOTVgU7OaFAwzmk7rpyqEArs7ncTbte6QASAyPitrcSt2PlPrG9e3bMrSKP0t5
AtcBReG+n++BNnjaoLl5/CXt3/6DHZ7Rhe2xRAar2zGrRdvGzEy9t4yJMffm3iniH6Ve7cfZOlw3
deHSkx7+X1Mrrz+ZnZDzyLbvES/8GiCJbVWHdnpoDdlV1WHDX24ZW30oyUq7ToVaf5+yrHDH9K/n
m1b7Dx/J4UGEMUymQJnq9NarWRdr0Oac+6xnmsfAEIfbBgr8jT11j7o1KRvfavkWqxuFOMIyx5VP
RXS1Mif3WhQoAnND7YxuahbdrlbjLSmMd5rKiRl6DwtwXEEugIO+xi+l1LwSx6oif1DjsvKYFBGU
+z5q+7+asLeYoWUN6s8GOg2+dMqi0Rubqes8eVTbyUuF0712tlxEu5qJC6FLXV1DtWMSqa65WjjN
v3ozz57MQla0fZHqakD4FGrKP3JZayD0p64e7B1NH9LZWA2rra7YmfODAm3xuC0uaUGGri5Wrunj
bCSGdA+Ev/rWI8B1IyuelByDZuN0nGWyxAJEuCqN0vfAca3DVDYm/Hy7C32bIZyH6hEq1a+p3t3l
X7ZENM/k4DHF8AFqLw7o5UUE7/QkKlMXB5Yyhr6TgMnp7ScQ/Td6bURMF5aYAPqjrxgeyTQCvcn/
mvmfEq673vX7SdrCbp7dvNOfYq2SxJxyjSLiIfRb6S6XE0K76pipR2uwXcTaj5/0Ke/GUNIyAIk7
Z5Bt6OCTEbVT6MfZX7Em7fvpTx+9Mq/9vh//vm7qLI5YTC2NK7jM/4e0L9ttXEm2/SICnCm+ZpIS
NVmWLY8vhF0uc55nfv1ddJ/bJaW4lajdVdiNBgpQMDIjY44VgJ1n2xcErFpHO/roAW6+sGR302PO
YeABJU5qiXl7U9YD5gXx7+RSXt6jqWWtjKUFwa5MFvvGfXalaIXd2LgqTmRx1Z4EiQGlaS4biST4
AYyCbE3Tdf2kRxOZJGw1I+tsBXFGXSjZY1cowyrqs96OJWwq0j0puu/9RbUcfECVdP6iXWEeRz6K
HdrWMwmudQHP5d6FW39oUuUha03jAQ3KWLhy+wp+zCtzPJjxhf+Loa3pChgxV13MjgRdEO58jN6o
a8nb9doa9d7k3txIkaV9VF+uay3dY/ob33yb+PTb17QRQUP/4nLYbKqeun4loTCBuTvk3CjQu8dj
JhEzXPUdKTjNKVelQ7A3TTP/HzVAEl0KwhCghb1QQK0Iv3yvwBbGwZJHdYVRyqUBtKxi2AJE2Upf
oEtjY+TwOksexWFMAqAaiEoxQ77A+E85iFqIvRZYGF9gqhCbiTa11hKMKmE+uIdZ0O417c0rX5pK
tfwQHXq3z3tGj2BA/c8nME8hk6JIizQd5z18eCHmXGviClZbi1ThdVrN2ASEVFPjNOp8U5h/edh+
b6g54uxw5w5OV3z37ki89j3BlKPsPWkRb2Hd9SPHWDdOdqoAwHNgsT+6VAFUvtz4OynYtQudlovA
StETriWft49wxgKBkjwh8aC0g2wMc4YLN/AA15hhx/VSIzIt9jEpqA9EHqviCOy1dkTWDG0LyMWj
CQT1k8sjBMaIuMhUxUdGS54mLkgiPCU8IlfwQjDYqALBTcUlIUnHlmRDqRpRQfQCAOH2O3ej0wdd
tT1LsEor5FiWuUs6JzWJ51lyKYxTzIbGIFVkvwWBesfU3NblB+eCpmO5VCrTlh11AaUGnwsrdy+p
6OFQBVlaBTt5VTwor6KNaTxSGstj8RkDTu0+fbpNcO6azukx1xQVgyaHDehlUkXj3IqxeFoaeOnN
a1V5yRXzniJtqEKhApVgtAN7iR4nyS6P5m+Vk22ccXvQX48wExoZyCYYUL08PsHwFMPVtQCzKC+G
ktyLXrbKDP9hUUbLfDRpgMUkpfpqenlPFnV5GAfhewI3EBrn9rnOKExEUAgMEVqjLQHsX35JATc6
N5Ik3BkH6aA/L75061dmiU5JPfy9TWxONM9pTZd8JppjP+Tm1G4FQMVNLv+ssS+LhnQ9D/JqTlrw
nuEhIOBAsDvpzTNCcVD4wLbowp0uhDTtAtJoPfFCDi7NVfl5etUYlUDCH0t6p8jjkszUDuCl1Rju
UHA+hvf6Bj2hyUPy0J6kXUFdK4tSMjgNR2PNnSKaJQE7gZZ+gAIwN+armeCPqhruPLEhAnwVjDsT
5GhaleNqzWqtqd8PIFloGwNe1iV/BuJ4CWIa7F61pT6QcdvdY1rSrtYIgDhaa1YOz2kxGj8fw16K
BdDqqElM8l6RF3gJBAEI7TgGejogVnedk2J0V1WKco3scLCrbM3+Vz+OxqkfPBcU1Rg+RKmVfc/F
jEMV1veZlHRkcpWsv39I6Mn9LxGGA0SHkj72JdxJrNbQ8/qQKxmJzKNXLjgyMHtWyOID8EIEOTbN
IqtFb5pRE+5CIwlJKYQHUeh4VZ5Zc4/mKzgVwE9EGp8R6b7I8rKM8V4Hue1XpS/BTJqjZpVoEEZ5
YvFrEBQRNVMttuu0N223M3lg+NdeG7xWtPgBKgJPGTHMpawjnO+BfixCDwaabwnmYltiDN32ReV7
qHLN6lXEFrdvcU5LmdAemBDGrlV00lySBKpZ2bvR9JBDc4Vkzegg+I1oiO3DHImfURnwbtDmgH4+
zGKzZXA9F5uiS70IKKHfGc4PLoESlXQapP1rli4IMRcJsP8mV0Mh3GlybKNHfeN22g6AGPZtMjN2
eoo1Mf4CQLVpBPLy5DxM6bdJEEW7oDMLO3dTryPDaH7qYVJRFCN9Ei5ciWALcedhyr/jtkDNXN3F
BzBXNwoBdqQXWbSrJPFVFsRVI2qHeBAcV9Q70i/Uu1BXXgqvcIYGW5dR4kT/ZFjENAmBDtrHiUgA
mKdYt49l7quQYwOmD8rcmN1lvirN0IsHdIdo55caMfrQjscHI9c4Gco5YUK5DVVn5JSRJGJi2SJU
/AY9bBPv1b4oPnzlIMmBYyJR8/fs/KwoBNYO0kPsysgAeahANGOwo5S2pGI82Pisir8u6egYj0Mi
BuL0Q4VV2I1idG6VRLvG1tED4adPUvU7w4z1021uJplkrA4qVMA/AnQQkHxYbjqlNcOuHOOdIJsp
Lds8Q0ja2beJzEnAORGGmUGrcyzzFOOdH1PFllPyL943VhjD7Zk2SsD9uXx4iVcqVaXlMAfVqxw/
h7JTht+3WZgTrwlCE8PT6OxDZeqShFQkLgAlCpDw7hL3oY/WjWvpPHTtudtAEyyMDZoKAN7DHFTR
AHu116ARlWzMf2N4raLYxaVnHMV7NdAPFxGNsX/oMJa6rPIMwEd+tMtfY3iDArZuSSngZFwiAv6x
LMSVm8SbOC8IFlDHhn+XSirnvc5Z14tvYC4N8MBNboj4BiTB0i9UrfTfi7d8Wy4sP7P94+3rm7Gj
GF5G/h2dG+g9YF1vRIVBpXVhtMuE3RAkhz6uqV45XeQDXZ83mjUj7kigIlUwIQWjTsr4+U2JtZVG
KEW7pB9JrX97VUpiQ+M8qhmJxAgPumdR859WbzAS2QqF37nlgDtcfIpxjbLMEjg0uEReP+ssO0gG
YzoMHWs6C0UaeoumqHoZZropiZx5dBw3Q/q3o0IQyamIOk0/TXOUCsNOV6QBNgsZUKsLHdLoUbEq
/8WJ4epRs0bvDnZcM1Ifd9iAWFd6tCvKX8F4bNsA5rkgUfl4W9jmbgaDeRibhqjBcWNMkR66KvqC
TbACP1jpfOAEeVSJV4Dq4jzkuauBoph6NxHwYQ3cpVZCoafs0c4b77QEWJPqiwmkHuNvMfmmm5m6
j/C/E9AJ2+MetUXrJm0FIliy4S1s0ztI/r6Ied0lM+4TSklTJ9dUTEKHLcMMpkr6KgGdKnJJEER2
WQbrSC+sGsNpmbfxm8UGgxCr25c1F+KBHiZbIBawtVfTY0lTDmMnwTjt5CMmBhoirtLDAugqVvPV
RmjJ41zadXp06p/4Q5ARj1wMMWAVTQRPsh1bwtNop7ayvs3WHJGpOw3dcAiSMFZ4eZiRNopJ0g7x
bpTuo55gcXCOfr/ll5q/3CY0p8exwwmZ3mmtLPK9zKsKw0WG1kUlxrAKSexF+hAtARZuPI+/vYgO
vJrF3Ns6p8ZIfCrmhYC8KYSx9dBV/oldYaQVK8pPjk6/xHhGF3xNtvosWzNmnuRrgooTbLajETv9
O0xj2tm1TrOIttE2CJdYyNkUGx4+7qTqblGeXv0Z5VxXlKQ3ZUw17XN/19vVV9WQxefte+MRYV5b
641j4Bm4tr5avYcf0duYUffhNo059TRtl0HRdspssO0drVj6jTnEya6qw68MwzfViGkmvfp7jxx+
8h8yE6tn5yVUYu8PQpLs8kpz0tRfj/Hwbqghz22aYwcu4E+zOqIMVhGi1c1V0jFKdh2moEmD8Zpl
1HlToUHjZdNmHEGAV6PWgN5gaF12WSS6RtAAJaUJkItDnUouBnV1bI2/fT0zbwkt94jI0EeKxBDr
QfReaZrdCB2B3DL1NQAJVDJFaRQ9cRxKc5llTAJD6WElJVovWZwRY1Es4mbRx7uw2WCRPAH4txy/
FNmqydF58UtsN0PwmXgfKD0XkkaHmudezPI6gfggmTPh6DCedeiWmdJ3EPdMdAwEbTmw/d2Aejxn
aaamipAQNRW4f2hcu0Lb9ytgO+K/ZAfsxaVKR+sz2fTkN1GQt05tjUYor9y+xvnDPSMpX8r/GHlD
pHZBgqpHuxQ3nS3aAfFrci9tinW/SqnGoTjzEMAjpsdNBEPo+Zik9+zBSVKmmS2wwgHmnqwy4IGh
OiX497fZmlFQwGdRJ/C46b5Y5KFGzzH3UbvxLlKwHmFcjbFES+VYu88Cb+fsjLGEWwvkDhXzJ8B5
YhRuXaA/R4vw2lKA35A28UJAAobJKhnUfp03iCcTzGDuA0xg/ouTxCwWkNUwGIlQnzHTSNbIcoI/
O0Pdte3vZhe2f99AgnEz9Kujxg+5BHDa5WUprZvlvuf7u6b+zNGGL2oYhWw2CUZXTS687YxkICOL
xhH0v03jZYx5BoZZpQvjEOxGP6dpsak8QGAPnGBu5i3DO/xB3kezK0LZS44A8pnIkaaiHqYek7Gx
RO1bx6bNf9E9Ms15/aHDiEVg+HAMVZTDDO1Bdw2rET7C7AFN3RztOCPp0PGou02qETLIOIQAru9L
wNYG2AgS2gsEDFagSSjNS3A+k+h9bHPJvv22Zk/wvxTRM3x5gmolKTlGAQLA/MdURfgvhw8pMFZ1
MebwNisQZ5QYvevHeZhKqYuSYuWilaoTwaD+0TcGp/zEo8PoQLPBslKcbLBLsDpmUEJsmUcYyQMG
mSSL8czgyCA9owJOAAk6RvIwv+ZG2iJFE0Wp9StTipxWwTq725czTwSdiRjWQVciezlRV2kikMLD
qQo76t63EQ1ftynM6Duw8YcCcymt50VNLIFCJFZ2rH4AwZeWouEI0h64BRZCO3qb4BxLiIRRlf8J
8VmAhMYMMQKsgyBKvYcUyAjiUD7fJnEtAMpkbdHINLVo4PAuRRqYP24vJdDhQr6gmR+Ruv7sebWR
64ObiAAaDrkQiNOVQ1sZ2LCOPPkuy91lbGp3ofIU6OrW7/uDn9SAazGc22xdv1S09sNAoJYLZQSd
eslW6QqqiR7uZIchbdLCEPX33uLU8ha888gwz0dtzLgWmizZYYIA+MpGczfmdzqvS45HhbEOQe7W
fpnmsLO6HcdaQIIKGcakiElp/r59btc6Fec2FZZQvTNQJmYYkk0hXoRil6Aj6OAG+XMNbJu8r8AW
emh93kbpObkA1AAS6HCkUQBlhM8VGwFeITxpP0RlP0ByTOifCxWbdMr6G/NO/KTMlbhPrxclM3iz
05Aiu9ECSzPqXhzzZqfGYWlVaNG0gNSVOUrT87CCZkjBdwByA/oW4MCzYYKB3qps8CVsYgxcdZ/0
8WsfevJyNLRmdfvSrtQEiq1oi5ggPqZRJjbTWLq6LBRF2+5QUrUEI7f8mJMWmUzphQK/pMD2RiRu
rFdlDl7wWgXSNGJjg2K5HNOodtC8F1JBLOWlqlWm1Ue99HSbwetk00QfJh51UzS+Xu0n8rFXLYUT
2u7aX6p8VOlaMgjAU9DjCeRMWtKKw++VYP7QQ8IEMReKO+yc0yLJ9KhYgN++otlvH91QwKFvrFHg
mPmr58bQmWToLCJoC9fHyKcMOv3S0wpiyCfPKpU7mVuUn5VG4w9HzFNTGjWUXRMcQeKLZwDLroPf
pl2T0g7o07doRUvOnfFYm/79jDXPC/yiRQPFbj/+uvctafPX/UfT2QH9G5lPVI1hwi4JwGP3Kiw+
aXfjryygI81ky74tdld6l6HAKMMsR8YxmaSg0rcxYE3dSgO0KRCSf92mcx2JMoQYBY/p7UYuNOym
9YOHsLKC8l5VSe3s3JbkMcFuiJdeWUXaFw/miUt40ixnl5RrhTfGHghrB9nMiUi7pV/Ql26piI62
eSs/csI501k5PLu16d/PKI51EUm+hFurxedI2avec6xwYF94JBhRz9xAHIJQxWkq923/2S32mfLO
ubHJ079SiGdsMNKNvsUxSSbhi/zEAuyX6VP1Na9IZNUPZrpyZY6imFPxQETEQPq0kQna/vLYgJIe
KsBebXdi0BPRhTFWcg6JuWM7J8GwVPkYpw69oNvJPenW+jawbp8Zj4VJ557dPJYxpKABFurwXa4P
Yftw+/dnhfmcASYe9BVJqArV73Yusg/5GoMDhX+nfHSndr+4E7dPwSGk8fE2Uc6hsRDvce2hddbw
ul2cFlYmFTRDf2Kqc/q2ZqkAbwNAh1O2ZTH9+9nR5QGwB+IUV+P2VCZoBCg5gcacvQPI1H8JMOIF
EJ0uruqo26Vf6N2goXaqklXb2mWwUnmliPl7ghcG2CcU+wAOc8mNn8auDCShbjdI7+IEQ75Ehor4
5DumC6q+45I43M15L4gJ/0NwmpFmCLZRX5fGRJDmChWxpvizBkpLh9UyyJBxxHz+KP8QuzJLTdQt
wqxDInP4Ngnpvz/+XhoAhIQYF/MYcI9ZH33RGB2G2SBzeXlMw1OMVajh6bZYzzBxQYIxSFmW50YE
sNOdLL1l8Reea5EdKsz/30sZ59nOGNkLUpPaOJNtuckxdYwVL7skrpDo+FAWbz02iEi8GHSeDoq9
KMX+7Li4pDMpt65V8IYgAma3oOkCiTxshlFNngTMeD7g6A8lRtFNCBjSYOAx1VlII+zrUVPBjhQq
uFjgzTm9GaUK0OgFUioYoMZeefmSK08c5GGRxx163BuSqiPpkP26LQuzB4fdPT9hNPAMGeWjScpY
YyEkVsyIm6TwloBMJKruqH3i3CY0d25IWKOijCkY1OUZSVgUvdapcdNj6L8hQb+O85dF+jbl16Tm
7/17pMdRnp/2R0x9IJfHFmdhFwQK9rkbh/ZUCSSV7Lyg6DeJ/ro1CUB655QYpuQw8zpRrfodNh4A
iUoJfdqUKS+Qvq4mT2TQaoD/UNKDY3zJEOCePEML2n5XKzTfibabrUTB6XUyxqtinfGmc+f0wzk5
Ruy6RWJkQo+r8pVoq38JsmcFw4vs2ZK0QpcxZ8BixvxdMMfc1oC8pNlHYE5rQyvJRJK4x5aHffjT
9HHm0gGCYIIHgPhNuART38blEQLxKirjVpJPEbH2+3ZdkM/1aU0Ki+Tk7U6j1BGso3Vb5Nl7uyLK
sCYoUm7KGYj669qygk35vXG2X7eJMA/4igYjgj1QXUK0AMon6/2F82TZwPzqtxnlIGFZF/AR8dvL
fb8+eOuQbKjj2hwyLJDjFZmJxTMj0QqyWwGFTT497zWSkUNP1qtf9ztC75xHx+Kc109D0y1JYDzh
GgvBgMAMalvrVVq+77uHw/rh18oWVnc17VcO5YkBi1Jxxd/03s74GxYR8g3TMVp7aVmuR+vdp+v1
muSOTVLS2gp9Csnjt7nmsMoOhVwRZnyxURWHSCwnwq3VvowQ8s7hcjcpn38+z6tdka7+/7nbxruE
WMsT6Z11aD3c/3oZlpQKb1/WbYmfv0Gg0xnIiCHVpzNveVH1zVjqgnx6ra39siKHB996WP0idk6w
BY5sjtYzL5ael9EzmsxTboYudd3QlU/pWhxXd8PubUHu7MyqDhvakcdHkTw6z7f5/MkhXp3sGU3m
aQdxB4SrBjQtf73PW4oljV/SJvuCsDiedTzygEfm9dUZQea9u12DQx9N+dRRlChly3Jc+hXS22wx
+v4/QnlGhHntoad0aN4DEZWK9+7D/3pozPMGImwaAoBTPuUWpDEa7fbUfw7hzolXzhMtn44x5ZFk
7OUVR8z7VrpECGqE9qeBZjEQ8V9/UZrujfXR2dAyXx650sj4UlcEmXcdmU3py4GnnCz9y/l+ljj+
Ezssx/4+C69gAFVHFbGe5bTdCwQ5UvxdvcnWxieOxROHn1bCG1J+VcyJPFFrR7xmjP3TfUL2h8Ph
tH7Q17/v7wm1Pz5AdtMR64vn+vLeNDsYC2i3ShEkUN6+9tbep8v1+p7sFuTNo5R+caSEBUO4OlRG
g0hVU/UYQlRO/m5rvb9XFGkecq+fVvVAqHP88j65Rzurmv88NbYlpSyVLGvRK3Dabpewq+1jbFUr
35JDIn0PpNs60eNAPIw1c40C55EbjCYpFxl2rEJzn+rl837v3+8jZ7n0yPpBtVY7Y7WjEpWtkjpf
x9vKhfMy2P4YL4r0DEBJ8unzhLZcUnOSj9xLZLSLGtRlnE6mZ2/11hIrfR5W98S27c3jN9dTmXe/
zq6P0SvGIgm8tIPEbN+ro0mze8uzHI6P8A+PAF4iii9ABfnRBWfOCXYqSKEiRQo4el/GFpBXyfoe
tnQTYl3R0TkeeYBGbIbo/x7CH4qMAZAA6iMNE8VtvH5v12pK4Xi1+4E4Rx4Kwj+4Cn9oMfdVBo3X
S0BVOSXk2XqXrNPyAZrl14pgNvbp8Xj84hznT0f+tTb7Q5C5M1eVUq/QQ6hm67N5OGDIuLE8ACIU
PRnJmshrsiO9/RG8bpxH9Nl9+yQ+TqGHM95HBDaK0wEyb5r+fA5jKcwuV6WoAv9W5AwdSdbJoxW/
3n5z/yCn/yXCpknrIkUrfA2es8jJX7RySZynjfPckP+NmR9RPhPVhdwY9ZiBGe0zOlGXNkTjuJbs
DBArm+w0RK6WXuIlvnJ6tg56aHfWZmN1xGk7whGUed8ciOj/9+7YKQVkfP0xT3FoCsFeJ/La2Yix
pM6yOHaHezvqZfTRpmkd+jkIbYVH/9FtbJc43uMxEMmWQ+ofTPkfnhitn/exHAXhJPz7V6wJJgMF
Wxl5F+335CneeqdjDmeZ0vjujT6GPN08MXLj6cmMXumaReKKVTA9vdfl+3J9+tFlK0JshK1PsHf4
y5OXeTv3h2NGv7SGV43GRLOhz/oGIDV3G7grwv32y+G6K0xV6ko2GdWSDU0RRjlkc7sd6H4pkOVy
vWrJykYAuUGgfPtVczQHC4PUFV0B1DlQsyYcpGP97HzzOOKJpsKk7pH6bGRPnDjSSLfZd3ZFTzmK
sch18nQHlxaTQ9MyccSKrOll75eAwwkp9O9SOPFiKJ49VZjgdKjR0qX/3NLrQPXV/v2TnMj9y9tb
Z30gAOfcEpctxqs0hzTx9WgSegku3gKxIQ2smFocv+oHi/zG42Kb/BrTj1Pxx5C87vP1+6dAEOPD
oSOGvSIL8hGSJ2w3pgOBy8BR+7M+nQbMAXRzo9mLTedqCvSxomYKAoTKHo/WlvP7kw28Yu3s9ye9
cmZWdKVXkmqI4ZibiEA0ktZE/BrWvJuafb5nZBjlqEIHu9rExjOcYWN/Z0/B9e03Ox+4ndFgVCBW
27tVZIKVBGCAUBL7ZUDaLaCfolO491e51d//jxQZBdhHnuulSTpdjryqrVcAgkSkp4hoHJ55mXcc
z7hjFGDQ1EYYmYlyKpelNd1Uvytj6+nROX7zsqo/JfdbQsE4TgsslOxUFSfZgI619C19Z+P5HnlM
cYTvJyVzJnxYAKGOqg6eQuBlnR6/O+J9cq6II3hsK42Wp0aXJyDxvFcp4ChJPGD11pKrzad3cuPI
flTVOStRgdKoBzrDavuqr96TjdCT9M5xCt6hzTtPfyThx407I2UuyiRzNdzOfh+KJLfhVQAfDyaX
m/fjHR6jHGJXKJJmAUqF/WodlsuePKTbXzGx4eHS7XPm3L6sefNxxhmjJcbKHaU2xyECipe8Ir25
fngw6D3mVnZvzlRC517bZJBuXRujM6Ji7DFQAorBsy6semo7ztE8JS8R+Xe28Yw5RllkseeFlYLD
jCaP1yDgbr16UKcqjE030Bgcq8VCZv/HZTojyGiMAt1CWL8GguJKf9/uD8t1Tca76hd1vo/Hf3GS
mErAEDVWrwM3UmXjoNY1gVSg1nBnksgZlwZRj35htfKmTqzFy21B+VkBe3ltl8QYfwY7rtRWigq8
6u0r0ldI7KxXK/OImgn+cCzkTCb6khjj1GC/WpGU2UQMKU4y7kqf+Naa2HdVM5WEeOQmkbvFG+PU
FJVatliDqJyqEnhdA5U3BckmUPX9LqDySesRw1COfebRZB66p6ZDFAalcjKxRzW1M1UinfhYmBwy
3KNkHrifBkncS+DNekVk1AE/zq6G5Sa1Hx0HHai8o7zWX5c3x7xuKRRMqWvA1vZ1L+ok/RB3eGi3
ZfHahl3SYJ51WraB16UNdGRnLV/RK3cvNrSmnLrBjPm/JMM85qHsM7Rig5WObkUa4Y48ktDhoDa0
keBw8I5ukrJbUsi4AMYirHWhAj1LOezLUySQcY98GFdLcSSPjYKGESsZSvnnipLf5RNP4KZjucEG
i8+Zw8UY9QK3A5TyVwgBHjA8p1+vraXaif/AW109XfYtcoyqENBYMObTqe2fgw9/2d2nPKXOuRd2
nK71okrC5mb4GcfXbXhSO0sXlvFzjsTCliPZMw71hcyxYY+gBUYyLkDreW8JZE/cdUsRYj12hJcy
nym+XZJiFIPhy7W+cHFwgknCmjT3PujwskEz+clLKow+8JNMrbMFqDzvX5vn98E2yZhvAPKuT4Hj
o0118hYTcie8bfdb4bDfWrQ4oG6Mys//ai9/vvXMi9ODrDOCfhL8QCfN6ne0Bji77fD7MHgSw2iO
SIwXzTjAMHcUNcEuXBvUNGiqE4tanOfG0YUKozQaNNlWtdciR0m2Vt6SxW74FT3yVBPnkbHQySNA
orEmYhJLjeytxQogjO+HE1mtQqykIM+31TvvEaiMq5GWrh+JIu7ptfdsjZQ7yyReTgVbO7b+nl/3
mEztDRXCtr1VclbKfoYz3FsHv9jsUE01qCXdm1bDS+DNFAgu3gO7IFMs5EqMp5OEUXHf4XJnZHlY
o6zjrYP1Dr1BXGvJs2PqxP6Z2BuNW3sFuhXhAbzuD3uS7Ls15bq+PBFh1IlXFQu3HkGloR3mmgmS
XnVCiPCErW2ofqy4BDmeBjtrWA2DGbcKpGQ8PC+OQJhzGm4qaCbwu7wuxtUo/ax2u66aHPpXa0TG
q7fc1R6AVbdFnnd4jMIYU9mrO3PSkgmgVFPOr/NUvcooiST3S7FtwUXynOlksQlyWi3WakCypflm
8mwY52LYjXppVQ2mVv6cWWuJz+ZS/mpkIjuVwys480SbbVQMFzE2aSogZe3h3ErWUtxXy+INloyX
FGQ3iCC0u5AEdvN8M5QBljuBlI6egVe9BBCtSQ6oclVk7W3ExzK1+1WB5/vNDYd4SoMFIi9SvVKG
HPYEaNrIxMs2+rkALmEle8M2V01L0Mf/RBuaW+meo4w59oVdnCKnURMlkymLa1sd6Umg8cLSRl40
xL1JRn1ILlzSpgSdYXpovoXwK14iZwkXi8PRTKrt8iYZlwTDNkOi9LmCjp3nPdYONA/a3fiOZJuH
0hs34TZT4rskx6gQoNYimp0CMDRF7PPPBZmcuS23yj199Q0jpjEqBH28SSJqINPR51fjsLRku2ts
FKNG23awje62wprJdFxyxaiUUs6GSJ9C5mdNgn+/HTHvteqo1Ut2VDqUhMRxDIu36Ianj1mkTC9W
gaclT4fpY5rNpVTEkNS3t+R5x/MKGcDWGLdFHYAd8oiyPiy7aIBz3NBYJMJRrSjPqZrcmOsb+0OD
cXNaU2oGv+4m5bXtX2ykOMg3r47yD2mbP0SY8KhYJGU/uiDyOnWBVnSdUDQd3aHjaJOunH8Zv/wh
N3nG575G1CliNcAL2O5f98meVhZ9RBqRc3STMrh1coxHo+upoo8FmHrORYLxNZ6GuE5RTsL9hwtG
GbW1vIikEr8fkee9Ykl3d4jBHG6H1vyT/UOGUURF1vZuDzwkCED1YS7H7X6JP2gyrb9Mmt4VAel2
dHBgzRZL+h0+cZ7wvJ3+Q55RTIORuGrZgPzysEQHtN1Y3Owy76IYpRSkhe6r2sThKww0GpEPpxOa
3ryVjSZ4tJVuvk3rmyMc8wpXB0om4J8UIBdNfJ/JoAAYpro2RoREwHreRXfxm/hbPTTr1I4wdfsY
Otz+xZmTxA44IIVMu0KAP8Kw2WuJ6bntKJ4Gtxpt5La9Nw87kUE+F1HjGwN5ly3MwQlMjDZkWAJ0
Bx+p/LtBrslBAdr1tJcQiKQa8CIv2UafmKQJgiye8uoYxsC8TO1F9nJbZmYipamFBIuZRRMzY+xu
CiNwBzGrCvnURyestydBo3IMyw+yOfO2QWICgMLMNbZ1MmwsNEwYyEUpw62PyGu8Rtb+3SvpIUaN
0bs7rKXtg0BXqbN70Qlm7gg4lZfNrtrd2U/t6pEjTLMMG1iC+oPuivXdl4caZXKgpU2O5mEfKQOl
sLSKBw01549ogFDCjohp0bXKWu44AWSUV3vw7mr6OlohJskM0gGSDcDly80GPfR9aOl3LuekZ94m
EOdU4HoBTgXILIwF9xaypzalDLKqQrLWaYFO0HA99EnhM9cJ1ANsacac8YTrxRiEuse+mQJbP0/W
oXhvX9ydsNl8Y2ebdm/dFs25Z39BiTEKkdZ5Y+6DUrncGiQ8mXYkWZHlbAHbSMvlbWpz4QAmRAAO
jWsD4ggLL5vFhQoHAZotIhHZF6ndymT0kBhR0CXz0FIVkxbVeCfsMTXVrp5Q4rI4ojmX2UfHigh4
Y6zhADIIc4GD1/el6gpwmTfy3Wfv1IByceCgG+IqWdNgmVJrPHTObcZnGkCA3YsRQeBwYOLtajYs
1MR6HMREPSnlOjSdptOpuIsqGj7kK1PHYivaGATLzTlkZ5wlnPWEXm9gahAo35cPUeyiRDBcyTwh
MW63W3ldrAGY9XLk6fKfPiNGYIH+AB6xKAkguOwi2UQI9bQvFBCyhoFaxYc49ReUzzE56GsPTZUC
ST5a/D9lL/n0JQxQJ1I2IkE76cIg0j3Phs552hcfxKigUDLTOgYw/An7yu728TLYVPTdcwRi3MWA
c7gL7cwnR15n4vSrt46BOW+3813NE3EMcUDMh2iHh/TIEaUZH/uMMUxSX16p1Ki9GAPm6TS0FlZr
BvG23wJIRON5czNu1gUdxs9eNEBwlzzQ2Ybrxh5M2nZL804l1YnacWpRpSCbMONo1+l8/vn8gHl5
yVxYq4nXAKToBJqjDTzjVrQy9wP7RV2qnTiP4/Zl6WzHErZ3aGqR65PMyhsMPVtdRcJlQjWd3G0U
auuvmcVN0/KIMvrW72IhHBMcq1WuBbundynlbXmYeYwmoNun9VPTDhRgO12eIvZtCXHWueZJsRSS
rlKAuVsAoaTek3Co1+2LtqqeQkSeWGmh7YF0rKfLKKIeCnTr8SF/B6RVTaL45Gkr9/ftM7/mHvCK
oghXBWpCF9kctVj3XpL5vnsaC0uvdrWRrDPVJFKLNuE4Xhq8mdxreQI9zGUDvhUQNQAjuzyJPhXl
Oisi94R9aqeTDyRz8soz1vp0ZZdCe0mEiQh0tHyaeQkiz6+H38vldkG3yHUtJUtqSeJkq/3S2u4x
hnBYY6bVc/zD/dtmY/t3H3d3d8omuUc0fgzRnbfZBEu62TzSD17y5qed8dYnTvdy5tx7wejproZP
tNBh//lpInveWhnamfcFOa3uNmiaGjcbiY62g1YBj3KhZSeRu/oADRvGp9UQ8LUZxQi8Zk0uS9dF
NXBcti3RnNHp3vKBxE52EN54PSyzV/KHHBvMJIBXi8bSdE/qIqeh/qoVnLBhxv3EpZ9RYNSjVyh1
1rWgUC7TdVCR94KIdrEpqEn9O+8tJ/1zSWXn9vP5aY5mjxG7ILDiDhBqIg7z8h6DIl/8P9K+q8l5
Y9f2F7GKObx2M4iKI4006YU1kTln/vq7OPfWscThEbf3ddlf2X4Q2N0AGg0sLHRJmohjV2xKciLS
g0/ME7GAO9pCnS5AzCwpz0w3DWIIxKIAwQPbiTf+rVC3jJyg9FvxjEcFpwNQCnhOrjuH/XtLUqM2
FMRyj+/3V/pbsp2s9EboxHLlBAOuxQpCCx1WUxK0Jfnfjm6bu5fNl6Z/faUrvW1WeQqzWSeUHuWY
gD3p+O+vwdvFT4xbZbiGqXJ8h4hEkJmuI90/ukfnwSb9S2LIz+IHs3AvzfjIm5VPbJXHOKI+yGvx
nPjkLROIbBeuuRQFz9jjjZCJPboBD949CUJ07fAmf5+GiHQWimjH+8f4N1i52b0p1sorE6Ur+EY8
q5Z3OD0Ia+brvoAl5Zx2m/R+pjisBgnDgX2rkAgSdHQU2BYR9W23bl8iQi9LE+lmOiiwLBnTknkM
XcB0s9H9XLnTsI9TBkTt2D20iqOHwTXO5e5MMBuUdJuTpVCLSvSR3fQEM9l/jksDEmZg3rfyJxbJ
iB3vxVI3GkcMAOJYxTFzekbwsrND+vA89ljvL4/e2jOQNV8405nk6K30iWkiQkv8IMTqmxf/XV7D
MrsVAJdw6sbD8za19yBqAInpwkGPv/rHIVzt+cQQ8dbHkYx7Pjag6uZBWp1tmUEf3EkxDIBK1j/9
x7jjrq4vVrFmreVK9sQkBTBDI50B2YBjuCgFPkWPNhmOhhE/vIvbACloqv03eIjbfZ7YKGZsNcqg
4JRLw0z0M5yfJQKC+aos6fPMmxiSkIITESkhaz9tsZUxQzRxVQ4nCvP54Da2FZEtiAgM1CN8vSdL
6KMZno9bgZP8RgqmlIobIHCj7zCY0oYOnVT9JOsWIKb8GLNSJCAWqz2zrvVqnRO7xSjrBuB+iAW+
ZJeZmBse7fntl3LeHKO3selpqSAyF3jd7OzEUpUhThWtg8SabnQzXOVWs+qeU6qdvoEesipUmt4v
l2IXYpc1+ygdFFs1IkPcLzj8ucjh5kMmRstXnsR5MT4kBOJlZzZ25xA0hlj+drsV1hlZpzqQRex/
UIedC5VuRE8sNw/kmJNCiM6NJ+DZ0FeRWkWPgJddHRf7r2Yi/hthE1MVHaHpmpId1xk8NMm5Tqmk
kII1QvkghwvP1Zns2a0eT0yUZwQGNF2jtIE2Cfwg+/i6LgFzPI5VUf2+C1zaSHXy9Jcw08V1MORy
LBOZHNj+UWFDR8/YzwPGkAU3P4Nxv1mbyt1ecmqhFoNQwOmpu3wNlhdCLHQToZkNbccYB+Hrir2w
vr8FgVuJk+gWzNehH1aQKKGA9GZaob1akDAbj/zjANSJ3ymHKlajFhIy3ZRWLuH2hrFf47mDyGcp
2Tl/T14Jm3gbX5AKQUpwXI2O6U8Yuq6ff+ODB1W3GCtaxSaDgRrZgpbMBydXYicux9PigOdCiI3J
ZrdDMwniIdNWdUI+ybbV8dRbr1zza7XUjLPkYtSJi4kwdSbqUwh+etkgJDFNDh4mvTAGsT63Bl6V
60dGT8AsGNAlXR3P7U9wcLXmiYsJqqhsxRaiU+I9YOgMQccCLpMtYJLGu0Efkeo7Lg3yXTTHiauJ
ezVALhtC2bGlCmd7junJthzT2vNAVS2o7tISJ64m8MJIE2u4ms1GbkG3/LgaK9H/TXvEjRFOR1RX
UqGGnsqLZ+/Ve+S/ZNRQmdeWbI5LivoLf7xzaNOJkZ3GMTKLCSnnJw/ct+EevdW7+qnYcvqHndOu
IqcT7sftnkcr/l4mCOe3hmK9OhjNPTJ/hB//fzs8TZsFbssN9WivvMERHCcJqbVF165niKf7omag
SbebPPFDVQJ22a7GJsNCGcK+m3ZHCPEp1PXSWejRPP4smciCc9Um3qgB3itiEwlvlsyMDhhixNrA
M6woo2t6u3kE746ra6/MFlyJ9xf7i5S8d84ThxQErlREFRYbFkRXQHBcMfrJRHKytnIHRK0EuOWx
HgSULOxoo28eV4/09fUZoclAX/eAGN3/oBmk7O3uTxyVJ+aFl7G4BeRdbnwweLnYnNUYFNmTmnzd
F7YUAU4rIyqblV5fYt/DH8w5NJBwM8GFZfsWFxP+83VsV1S2SGboK/qOfDAc5f0PGHf33u5PvJTs
hXXSByIu1Y9PzEu9/+MzyKLbrZx4pVJIhdZtcbYBzJaAn83Yvxv3ZSw8FkC4ehuIdEPlY14APJ/k
bkzMvBxI9OBRtJUwKBsypK0tPMKqU0CMXFuxJLksmM64Q392ELMIZQxF5THzexIIsU7t+oGmwViT
rfQhfoI1akHCbFhyJYG/XWHRCxUwAZAQekcecx9qvWeoxJCn+zs5f2NdyZm4HaZxFE8YoIssRf3R
sB6enzk6gi8Rqy492OdV40rYxOHEVZry43PrXGmkyA7qTxNfuAFBcmKU536DiZggt7i/wNFw753U
xNNoat8kJYd99H9eyugpZda1unBU82/lq2VNnEfhBaXDxSoqueRlpMEa+StOl8tIkrRwXEt6Nwlq
2K5y5bLHBm78RB82oj6our4YpS7p3sQ/JHwYRB6njOHiC3qNOpZEH50Begxf/2lXGsiMnhbxiPMy
FWRUMPFGVKesFWyg4SoSPQk9W3p0gCPERfTTbvCIWX0tFvxH4/mrFP8jbNq4VUgNk7Yh6LTRIb7T
IxWZQZVQcFcsSpq9YsFs/P+WNe3hytWe4zFzQcLrAo1IGklfFnkc51+cVzImrqIvMIRY4p3fFMYb
5iUDPGHxZA1yosha0L8Z0AKc+5WsibtIh4pTeweytNVOF4DLMnm7M+LXfb3UKi7MW+4/WzdxFoCE
JDnLM/CAOKSxNPV22NVGZuslNc+n08nSaGZsre1rvd2DxWL98wOGwMU+kxnI/+2KJw6k0xzPdQoo
pmYmYxe5Y5u1zW+WQIQzXKO3ciZOJPTFug4cFwawafQcFxlyyGDpSDbIB6F2tKaPCT0e9SWirfnI
5+pEJy6Fa5vIEXqs7+ll96KY9W447i+j+tDF19Gc9xphPjLmfIs8P+3Ja+omF5w2Aov9GuXQlMg9
0iPMk2+LLwi0EGx+bfT73n/Ukamh85gYPI5nEBSMDby9RV02z4oiFqSzKKeEx4imbgnGM0YzUwmY
0AuUIOpvGJI5UQ8JMxZThR3XRDKOFIS+c99Ld9hsuHMtZKIbTe1FjNqkEvrTif5Wvod7lr5s4p/d
iw+cFFI9er/9D+hv59zktdiJaohiKjvZMIrdVbrnj43/JbqenXNFSt0CGZRR0TWU8uv+oc1mSa7l
Tu4fMa0Hpu3j0WkqWO8vWRI4JbfGBbx2S0HJnFJeC5uEq2yqVlURZ9J5qKma72NnPbx7kaXpS4wU
s5b2j6Q/QWtVSo3D8+N2vgALLTyH23VzAfvg0opm03TXgibRaROHklePgkJUgsAgbCKfDnZf6wFd
DLwpLXMZjT/4vxsBcHy3ZhaIaiXW44GFBEyEQHnTn69lForFDZxcPoWWNVGJByvEFPqLaikodyuA
cWUb74Qhp7q+tJO/TZ/3Fja5g4bArTFHDBKRq3/ZSUhVvzArFlPeNF3+pPrqaeSq7df4xzqi0/Zy
WRsDfU4igLIp6G2Wvmf2qr8+2Ym3EYS8a3oB34OqkxkbqdWdGmMltIvPgrkTFdFgLo0VIO3PMIsC
fHB1F7cQxCRkp73woJM1XdQHHpeMfS7wu5Y0OVSxYVQtqCFpeET4zERUIZrZwNMABgp3OiayCZRp
wcXMWf211MnBanwfKx0mG5wDjfShHltshdTZ8IB6z8iGxSP7+7VUbxl/c6pMogzIJ1Dl4HWfIp2a
Gv2jRS9J55cXDnRLmI6VE454pqTp2SovdIdgoDJdH2m9ih3whS6N2uCWPmBipo3oIEzkRekMPKbz
Hmcmf25WrEfd+F1kKfC1KToJ+twSfOv+ds9eYNdLnxxygIGwTBdh6UmJMWeo0LKvGt1ua6SeEWoQ
xXqmLHCR3nFYmkY7+8C9Fj05aSRkXTnyIDr75I2uOIu8LQPqXjvAwbU6/6q+ahplnU0ItHi0Th//
q0oqJqyOGCdAYbkp1J/VEix88BQkokHqddg9pSf36EXkcmmfPdQ1vxb2es6gruVNFhzH6OeoFcjb
BBnic4+jst4QB42A2TPgzMh/9+YWvMzaVgJzaWp4Vo/Wr5XwX3S2aYAc8ph+ImNiJaKw21sBAzbC
kbxPOUfoW2JF4inH1pTW1Vhb6Vftx/EoDgTAnSU7m7HtG7mT8CEuFM9Bd5uC5zh4qUGa8ZKjpfX8
McDWTqItnj8TMP+uh7d1tVsx9o+y2Cu29AWTmCKveND78fgCdyU9ow35Az2tx6cXcf2yKddfrtmv
Fg59TsvHzgBFAhoLaalpe0WfgVcjBkzs3IYP/pnXUdDpN7E5pnGO5cazpNf7WvbL1TFxZjcCJ0vs
MffKjRoGWgZsNxdTjx463V+xjcFcYvt9/ejsH9cG8Z5+60sADQAyUIGwOkQPwcKnjJfe5FNEHukI
DUO60RwxZW4oU0XttLZkzqprhh3m+ihn9aNgrMJ/kNCnxGXrVnhNB4VI7U+cmmF9DFrd1zrisxnJ
+Pc820lBQQK4wAhMoKsw2GJaWJwcGpU2nc1ENeXVc8HsvQGjy0j0HS/hReee1ddL+K2LXKGH+izt
q0wumDP3WP4Ilc1rHih/a23nYALOkbFzhzb1+f6+zYWJN0InYWI/yBwmxuTMmWH1ArGTGXwxnCFt
MOAV8x+IeqDcjj1fWGBZjktozLln9Y3wyV0UebHiRRpWnNQAGz+GEau7D7Jw6jM9zTHcljnxyULa
e6YBACbyj6JMKSNyQc3FTs2Ys8TTvDQdlXI80ervZvMBymDhOy/s+tMhn4pEBhE+MQ+4pbhjQVfF
iXMeIgadbzz2XMA4N55+nw5jaTIzOsZAGynmUawWDnncxxvjgFWgLwkzEXlM1/1DbabWKosZsJ1z
dlVq7tJ99igagakoJEK9cG/QxgCih8aHBaP81dh7cifKVWRqIHk85JacXT0XG3eElpxKKqyQSNHP
OxYFtcgkVmla50Q3LdcKED4Hnv0YGZoM8GZiRVR4uL8bfxPQv7uBbhtsBMiZpm5SYtNOlh3eOedP
mk/UMiTNB4pPH3msF9ojw9ZEzhZin7+aPpE58ZRqUzmJJwoAWiufwkY7SnR9WaK8+ltSuhXyJ6OZ
gjsUnXfOGUmyeIVLTyEvm0xvPEN+CC0026gPimNIPWFBC2TiBkaR7wc0EvzwrzV8/BJA63mZkwQO
/3F762t530R8ImO5goOC/+HjMBJKY3xq4qDDZu0tzXP+m32fCJzsL5tLhRc3knPuilVVAWzdfNU7
ZTcYxX4fn+GyTR/ZQX61oOF/EZe3cqezNpImSxzsuHPehD+bl3CfktjwMKrszTGfQ38EywFlML5e
tIfjY3R8PC7o8qxl/7PRysTCVAzJ5oRSdc6pRNiSVCypDOYYPyCqgcO+L+xv/8i4WPSrihyGP3DK
FMhRu7VWsaLHnDei5RyDh2TrGD0JDGCaqLgGTThwphiK4VoD+oFe42asz6OX6/Hn/nf8jXMm3zGJ
KTl01KUpxzigE7DCnKSKwW9pqPu6b/4ERpWTn41s3Jf5t5F2InOi0arHcByvusxZj1IwynZbM/o8
m35IzvaOtG+iQN5lc8Vv1v3zcbWKDOX9vdffL4hylyLbUZWnThVDlQEvFrjxPTG5PTQ3d0unR6SD
3pEnF0nA4dwcvJd4L9JwrVrtruXIOjJKPCXFlbau3oJ1Qdc5R/SlrrZZr3b9KZNMRC90BePU+JQy
WknVc8dSSdi0jy5HAsyp3TL2/UP4+3bFkHFQc+LtMq4djQ63biVT2wrjh2DliFPqPfyo0WHQBWpS
HgpEC9H0nxfUKAu3pYLRpBA6DShjVolTTYaSSRXtwU+XbBgVvVB7bSEC+5vo/BWEDkmMthNwqpNF
VX5QF7kSICAhenyq35oQ6VX5IP2883pkNJcVUv7KIpnA3yzSrdgpaLAJlRQpz5BBflUPsZdiQLa5
KZsI2pdGLM05Dsw/xFgoAX/wCEBuzy3sWi0NUshqRmzHsVmZwqq9hG/n0V8QgHkw+st4FJ/TA+pV
gNV8wGzaTU2X8MVzV//Nh0xSEKmaK3Wa4ENymYj7QFvLjsHTTj3WymdF45pk7cJcg7/Zw3Gfr9Y+
Mdcw69luCCHyabPr9OzLNN/edpvNZpWBza48JLBimR7673OZk/pixGduzArkr7iek+Uk7Sht4jzw
Cge3goThmhw6lW5PguPSEAUYiTlHrlFn4K/asO4hq4inmbVmqRGVu73/qnW0baxSMxfs98+TeNwL
XCFIlwI0gf7jifRME726buFEFeLsEvQo+dQN9Nbkwen7lY4zQZYozmcXDLEyupAxvPTXpVw9qpKA
CcO0Vphzyh0abC2bJksxwJ/yLn4ewz2xJhX5DUme7mnmuF1f196FV/cAGdA4sIXwmDEvsgjy28Rk
aGzIoANw3KdEeFU3wkCxwX22lviNFBiD5ixEm7P2hn5yRRiHz2qY5Hy7z7zGFakPTMdlYI5eZXf5
UWwvXfdcIruXUTWlfP7E9xURypeG14NBMZqBDE9B+64otEGPsuKmujBgwP0301Jf8+mQmq28UwS9
AcbQr5bixbF2NVVLbKIkAGSv8CBvuP1gV8kcMfIb9yKYioNZCNGLqCBgrBIy1ERMqSoYSWHlLu3x
RIsfInchpPgNSKcfAEIFSRYlHgQRU8yhUrVxGeWSd4kT1PAeVDDw64jjErt9r0S9fR/APK2XT0O2
4/LXKgNRhgxmeeUjTSmgK0Ee6JIZg6XAVCtaC2NuUzRS5n045ZdYo5xLWPkkasQ3mt5gJSNWTFag
nOVsNZVqZhfa8nM20GHv27VD0IHOaXq69mTTQYf6l4NExLnaORQjh4KYCAypfd17bzH7y/m6b6Kz
7koTNFEFpGnU6kls5ZW1I7GO7F2YgHqHnAQvPFXXHo10E4zwFAakG8AjJuThIOrRKtSN7LQOzXfl
faXYkl6Z2qp1F9M7M5ekgloZWEzGNxu4TCaOO+Y9UXF7ETY27LiM+APNHmqFJVLhrvJ81+z8mDIR
SR/VVE+YleQ8Fh1pTpVMa3HJuv66FHwL3JiGMBhZ/GkY3KPKlQx94F8qdCZnds/p0TtOOP+WArMP
O5KF58KlPKcz0nqMg1pSBg3pUVJwfYOPTMbWJJqEBtc8t8xSdPjXGSHBjL9gS4hbUI2+taQ4C/Iw
bWP/4tnMi2emzkMZrNifEk/vvZOTDE3VKQmZz+E7Dt8CdqcFaBZgV/y/7oPV8B0YfA0SERVjyYRJ
vJx2nVxUbeFfov5Be4T5SNv4gjJD3R+Z2geLj1l8y8jADzqrWvmj0izcuzMvMxDNoMLCjdccJqNN
NsJn4qHgPCa45AAYNLQcaKrQ9Lt0nlOD6TdtDkaRbUOKeo9wlSlOXWrmrtGqJP1wD6G0cxiEfWYZ
HIJTVVBpIQkxeuBbf3P7daOOXV1LReeVgzB+XYV2XY8GPi4muOBhp6UnhyVNpd+365kHsoIbARUI
AZOUR2aXW4F5MdR9NXjxJeC3GeZhvLOOUQd6zm7SneOYcDH+mS1WnEC8C0ajDzlxlxAMfxOcGIPO
CmjDkVhUwLhpGOgkRcA2QphcaivBtJsH5xUQL3hXvX2u7ejCugvXyoyh3sibqEAsZ1XnBJCXsD8a
rjsgJ+/v6t94ZlyQiNgdkZQsTdtGujjhFFdLkgvYK10MBP5pP/6D7rQxKproyo2Uia5wDroqZbdI
Lo1q18duI5jVRlsjWe0Wq1QXN0y9YDujLkwFCpqqYAgCEC38NKkAvEfFCIKXXpzip/LMrnpq0oWx
4TNPR3CJXskYF31lAKk/zsbNISOzXyqesMFGPjMWuyl6VKX+/SmJeFzBXWP8ujJFuDta7PJVU6UX
xBJ1byDblYB3vDS4J2axk3DurK5lTcwsa/IgkoYyvSifbQG/Q9iN523D4ImpDvJLWdOyMaPUuL/A
mTwrAk/Et5hmj9gODfm3mxnUuZBovpJdvIY2AwII5SVM7IYxMXbYE7ZNqcehwT4IP3k0EOSzq/Ds
1ivm6GpbRnrzuYDwHMndlQo4VkukQOdjGiUrRXmpmKe6tIfSUEu78ZFtWfeITNCi1yNODGhaPzpL
udK/2occJS6v0awQTk/fw1kiNJ7ftvnF83VJekuTnVgvPET+el+IQA4BGQSZx4t7DEevlC9KSodx
tCG/gO2bdN1jAZiBf2JbadXbyVE+3T+evyUHTQXBmyCDXQpxAzIXt+KAhhN6li3zC5KhTU0Ujja2
V1hevZftUi9O3ElCY7YWhog3v+TcYpaMbXR0twaND4A1a8jeIV6Z0l4EQdzGnN9hvR3AdqBEc5H+
B3K4Jc3OKan2UK8yceHG+cvpNa76Sugkple6lgV6E0J33Zm/fJgfwWM06NGGA+PMukJjh2lQxQLJ
yaNk06BZ3d/0uSPWxtcE7B5zx6ZGn5WNI3BtlV+kQc8c0naqFXZAFWuanrz7FZVKlt6X+MvE/GeX
ZR6LBgEIB97A22OONKFy8rrHjCZd6MwUdcUk4QjHG+pP/lSDqignmpEw1GH1KDE436xT0op0OAFn
Q/xNL9MElbf3PEAOl+91RGYRWo0KDA3yaBHRwaXlQ/edZLQDZKS2M7Df+rQedp23KuKV/MGXtGFW
eWZkeJssMmf9nT2Ah+RIOoeFKSBpmyoR1/G+OjRScfEEwlYRjYrnIKZubhZhT4X2zU8t1nnSPDN8
7aVTJ+pi+yh8o8gkSSDtp4kGBjdTUA0tXgUo75QAXBd2AxgVr7N4iqIUpqy0TveUTc3pqWbif0rI
Z98/JPXvlX27iolWcnmUyawkFxe0tPuargBwpOwEsHIN2/Jn+ABaAiUgx0q+MQvcfR1UOwhMTrGc
nirqqgxoOKx51ur1XtaDatUmljY8ROxWZIw0MwuHeidJOKQPypt/EjLDF57dFhMlUVjuDfcgflaO
oaRbzEh0njtmU1iCvJa1o4JH3XceWEWsM/5TqFlleAg5c2BWTmjyEi32Kd7c2b4PMiNscip6ZLDQ
KOHhV7w1I5FApgLEb8vcYAuTa2jfPngftafnGo9UDv5+aIF99aSF7fzb2zlRivE+vPKkflUKcqGK
xYVfB/aOeTnUVpyTCLk0i9VB3ukRGaEtGb4zjOzF69VIrMLyzaXyvzQe28T2OBlNA4guQYTC/b4G
rr4jbxgPxGRqcREO7Y/yme7zfWV7JgcSCPccb80Es2YOPR3McO8SZSdZwR4TVJGev0TkmYLtEiOJ
WMwgQ68hS58wy/eykize9A/BwutxJgWp3nzp5GHUF6kQloxSXFilpEn5M7Zry4/JSbJwqqHpLcmb
U/jrnZnkgvKsE4TCxc5wh8IsUa8ZJ9YOoAVRdc90bMfk9uIhwuziesEDz5RpblY6LUcKCSvH8BnQ
jWP45G4a6TS8irtWpWVJ5Pp16G3EHakehOtUgmrwj/dNnZ+59a53WpiYehvKDtQfO62teOq7tEPS
GWigFxeWQHwTNTldsNNNQqVXh5br1Eg3gj2CU+5/x/+imzLIZNEMBmK+yQlIqIS2cTx+xyZ/l48l
7TaJXgwmL+P1uYG5sOO8x8jOElL/sM/ZQ5frORIt++qLDaj2qaziOCbSOrfSxghC4hCmJFpOGTAb
1eaoNeGhPTOc1Q5bh1Z6rDd7lyf1R3Bs4ETWoe4oC2uaCd9xtooATAHQFLzyW4q+sjeu7SMtVvzy
0re61yF4/JFTjapJtKr5LcvmNMiZfaH861czpCKGQk5B1ZB8mZyoyjax5EsOdFk0nIjUT13nEeXN
27jNo7zE6DpTbRqlKUhTq3g0K7++72qNucgDksME5cVDdqf89irelKtdkT4DGCRmqyH4lBqfVILl
Y2JBTZOIX4goZk336gMmubjAq72WTcPyIoZ2BJAowm67Cm213HQLXmIm7Xe71olXkoek8AQVa2XX
O+YQnAeTfT+AOkim8aoaW9mQ8avGtn36XIPKJ7bxViMRTWhlvGckN38ie4XJCbiqqGsuvapmXgQ3
BzExIHQMCn0sjh8X2ly2igORyN3pvpX+JYzCTaYgvYgHAXpT/lipnMhIe1bur0YH5WsunSNpJR3i
EPyrykXuN3ltMZmpgEmIAWJil1fI0xpV99qBF7G3WP9w/4NmMjbjByl40+FzULEZM33X6qe6Ud/I
OH0FV3jt7TuzRdyHqKnCDFBmO2CEj8RSVQOIhzDOQ0Slr2idLAE453QQT0uwMoJ1E5H05GkJtLKc
5VIFHQRnf52bjvc0pJ9OCYCB0y28U+ZkoY9WUZRxXLA4zV3mWRi2rexVF+Cxq08EMgwy3EgWov6A
zPfC9vIzEYM6IlMBUlEQ1E7egJ5SNl065NVFaDcq96L+MOAcVhSQ/5DQtQSppKpr5GW45sOF9Mrc
e5C7Fj2xa07O4sxPsupSfHIfoSBQoddFiaaVCvIon5akFvX0UZasbl+KPk2AMkiLjbr00J4pAQMR
drUFE6NPkzbFUOOyumCysH0OHiW4uVfFelSRLD4oOr9gYrMO9VrexI4bMXMzloM8h11j2GDI73LM
mM0CVFyOVWurNeVCwnJUaVbKWWsWvOls5KVxwoi7/71AJieuCYOTMlVdXeoYBZVsk4mGmFOn22WV
ZBRaQEsObQA5ceTzgq6NvzyNTq8lTw68T2qZK9FidAnKltQJgmIlpvFguCwqgd9hqQ/Ve5J/xv1j
WW94zXb757ii3ev9z/jLADOWAhEhC/ApLCv8BkxXHiXkvE6KFGxAjyD4ASzoos4nNN/1AdEu2duP
uj9KqOH4Jkcvkh1vVCMwalKuJJtfMoFxxX92BGU2EZngkbVytM6rT/FCvxbyFC69Cd/6XZMbSDOq
Y2akbzFMc3hn0k0o2opH/RfuoLZ6mq3ub8Zv9PfnC8A6igSBittdmZwJP45d58u4vHAvqSE9tEgI
VnxERNZg/Q3eKYA4lRbwwmVn9htwi1hOhJJ88F3htbUuCtTB/BcM3N15LpU6qvgW4INNe7z/lXMe
ETm9//nIiYVmTs5rgYRtKlLS59TH7Rpv8gxlWpciarwv7G9r1agfKNCjOYWFuk7zvhIXY75pWeAK
pCDIkok9oF8AD029fwnPve0ZSP0t1KtmLeNK5EQPaiUJwV5VlpcqRDYRD1fP2SeBHigLj4GZAuLt
2sbHwpXCFXWQYvb479o0UI1k2xptcYKOrL2BvggbzKVbAURnkZGAUvr+vs4e4ojo/W1pBzHkrego
iRolq5vyoq65Q+tGtBggJagPkbJwgY6X8R+dvpI0iY+5oc20yIOkKgGRfJswkumW+fP95cyUccat
/Gc9kzNzhYBrRJCpXZBSuzAf8k+QrxJgOIStnBA2tb1d6SwkE2ciQHDVixwnc5rEYy7H7RbWre+K
SiOBnrryjAC+McxeJWFBR34fpJPtu5EycQm106k+SLLKS7vuqWjU3/nIhZ3p9So3Kj16cDfCR4ek
HEdZs6E+/hRoazcGa3fog+324eMSQn5GdaA1IPQdq2UqevBu160VEjK3AVNeovbZVzBquzk2aEv1
TQFv6Lbp/pttvhI30Z/W96J8YJzykiffdYrhKupHFvoL5jB7liIagsbjlDFn5XZNiMCDocJo3kut
0dD5iQV0U4RLgOA5IZyq4mZhOST4pclRZlxXM30Q1BfXMVwRE3MrkJ0vtZXNKgxgP2jnQvmFV6d3
CFPIIoNIsb4UemR3OqeL3x44SAe0pRZokzRU26exrR5CG09G7wSWcdAbUuEAaIUhrni9ID/3bXMG
+QOIP/L8LFINqPJO82Ba66hanqb1hUtIbuUX7oOtddfQaGlWyHEpFElpNByLLGg8dGm7QeOVYop0
06AxrCP5Jlq66Oc0+PqDJqethINWJ2JSXxTu5Ms0jTZMu/ZDX1cD4oouARwN6QwzVgkvtOvhhbdk
DNt4kvsF1zh3AWCAkaaNuGUg0KYPmY7rCrVpivqyiVFoB3eY3RyGlXLqDz26oZFcj4yYNFs9W3O7
YuEan/HLN7JHbb26fBwhV5uQxal0KKoP3K7q0oW7e9TnqevCyKQR6IbpJYoy8cn9IJZZPNT1RYgB
NOt2VbZx6lVUPoiOuaBioxO4FqWNOBz0MKLGARQf/uV2MX7DqUotuu3FbfXqBXAmQLIsACsSkD/u
0MjZb12w0ai01VcoLN4X/ifvhPqDiL4NIJPGcUbKFLU6dKk4ZFHenNPAfhlgYtWHcwDZd7tNF26D
qeL+SpJRJcRQFuSAplM+m6h20ijg63MdEb6N11nL7rwAk8S86hj0NpCzCxs7VZL/KxBkhSNsBs17
E5cl+ywfVIVanxke+WD0DTZiueDfZ0WMuHGU3oHJmYJyMEo8SkLNb85RjEov76H55V86999FoPkQ
8CNJQyF88sSTNY9JYr9oztwgm4z2kAshcd18YR1/yg6jGEBIcDRjnyOrCbc6WMs11wyjmEKXrWKr
WupaXbdP6tpdcXqiM4Zi+Jhpk9sc1azUzva17a140sLfLSjk9KIZvwRoOZEVURYD6/dkwdyglgOC
peaMQou/wotKBR0BiRmMS9p47Or/kHZdS44jSfKLYAYtXhOKIAGSVcWSL7Dqri5orfH156iZ2yGT
PMJmz3rWZm3bloFUkZERHu6syxdO96vYNah+/HvTqoa8DEQskJjBd1CTwKaxWmvJeJJRSYjMySug
Dh/vu8dEfJKak9g5Pe/J/FHKzXgPpr0V+7TLwchVYKuQHhVwiUO7iDKvlWEVF9V4iqJQrxjgHtVn
VKMa0WmUlZersKznpc9ZbAlo7ACOA/hQar3VQWSGIOhgS2EJrlYtfhB7T0SxjkFPM/w5ql9Knxkx
XnCyYmdiqPftl9+YslCTqX4Nm21SvgzNLkWvu7BLOLvITT8mZavL3BYw3Ceu3cqFySVAO1bi2t1z
7TIvP59aKan2B6ZWMFWt4vDogeUIKn7BY6J9pwnRBJJqevrx3+wODqBaEWAKbFBqY0ah6Cdh2I+n
RDXaZtOYQrcrd/2WF83yteCeJvAkaU6f7KX3DujA/8Y6VGbwuEYkotGBK3r9W4Wd2/HU1Y/i2Ok1
+o8nn+A4Ex+wR4EjfLnJ1Rp5GIeJTa7Qi+GFU8eV71gm9nLfaOiFxpUIL4FoU6T2qAzEDB6WI3ti
y4TRS17MEGtO+YoTWF4fF1aA4ADQGoz/LPpEUIW8PAlVwTPTiJbsU6omREi9abIG9sjF5v1JverV
xWmDHdTgf+zAi1/awTbykwh/fRoP2lNRk2Y7Oo2OcvDJd1WG1AHpt5nrvg/OtAu3Ebfi269uxB/z
Ci5eAKmWlOml+V7poaxXwLzkBqMXDWYZvfccyoncAsidV0Z7VT78Ga2IKBb+VRKB4Lw0N3XyiNcI
zHHlqeI2SrVpcjMToMMUk6hR9HYuNyFElJus9OKu+4yq5hP6V3o82dWam7+5wsBNyjI2Eh7y1MwL
c5IX3PItYw3y4jG159irmWMirI56mUR6LwEeKcg8+uzg3qlJnqVKROE04k5SY4rTQ34Sc11lHrNH
fqnvh3jD1JMRdIeR4QhATEaSZCsh+61lRiMSsDM8chWgE7icd1n1S2UoU+6UDt+zZrfpA9/BJAv2
+fQkVexK2HOVlVzWGfOqoikEOgPy1TVWTHky+goLokHwoZCXHRRsPg4H5+T0oKZ2XzsDYG/yFKKJ
cvPwcv9I3VrXc9vUbGdCw2tBuJzccd81L/WuAui/ne37Vq7weT9DVCXA2hDcLTWmyynt4iwaWiXn
Th7GBnZI0cY7B/J2xCp0G2T/tp2AIdo5cSQxZwI2u2fBxD+fS9f9RL5XKYSuHq5/fRBiKLD6YKlp
dFSv+HFayT57MnpQKhf66cP7eHvzEn3WO2uwKyPd1/Zu8/S03z+Abev1/nxcFR4W8/BhUCXVVEgf
XnXNDgAjj0nDnZTGbJ4z0DWkcq0LyL/HeQW5Q4HwiCAf+vk9U/Ktdlwxf+uMKUDk4VIEWdsVB1c2
9QFCy5o7CUhppoB315s6TIFXetD6j3HI0Kj8PPKS2UoQK0wMYThV2aKEdv8zFp9Bn/SFO5aHdxNE
AAMuN4WCtqQkFEfuxMtWkZrVgKr2Z/nCJ1Y/PEcIZu6b+ynJ0/YAxYcTQwslqnmUD6s7SW3KhONO
crFPOKig2vOo4TbeQx++HdABMEsbITVG39J8oymf4xcRindyYo/ySciIHLiypI8QH4pnk+116MNl
9S9gu1KnGL25ycmUmeWa8N9VzWjZKggusVjwSHi/85ezNI0tmD1qHB3ECuHbvItQFBM3HBi2nr7B
hHh/jm5sDAWVQOCSF/XfKwIV4N6SlIEm7Ul4AzIdHNR/7v/+jSW/+H1qCWY5qHIhasGh/oX0h4Re
XaffqZK9uW/mKjJfaqj/DIOORzSUVuJ+wjA+8AYxJqNbOb8r00QDazJlCqqKwe9zhm9oHvd+//Ov
CnVY84vvp9a8laaelXv8/sIPqeA/w17c9g4JI71YsXXjArgwRT0sNGEolVKDKd/7FZmSFz/cH8va
VC0B6lnmp4x8SZiW3+e/Qwu1+tU+mzUDy9+fGYimpOukZUslBP1oZHZVtBsZnYu++++Fd2CdFW5l
E/9Qtp5ZnP0wH4BdEyE/1EDlTSMHjuAFBnDIb2DpzMka95vvNRDVjaDkYp2WLX9mFC2KQp1lGCbE
K2Sd+dyoj1/3V+rWpQQfg/QS0oN4MdFvzISRm2RcxLM81sufOL3Y9qQ7xhCR2w0rVa8bB/TCFLUr
4igaFTGfIOX2nuwUU4wIv1sjWl2zQW0MrUe2IhRgg630RifhvlubsOWCoi4UFa8rPAjQ+YI3OXV2
wlRhWybllq0HRJ0O0IANitqJrNm5ej0vLWRndqjZghIELzK4Rk8BytbipxM4gp0cAaHdr7E8LL90
b0TUnDFJ6dd5hBGBjd9feYreXI+zUVAxIB5IUpHE+O2sIcDGDu5qPmhtnqgzIhZSXTaLntIJuq6P
gI6LloC+gvxx7TDe8AAXC7Ic1rPDKAPWXs8hDO2CR+tXogvmYKwERzfO+4WJ5RPOTAQSuhViBtz+
8tYLdr7Rm4PDrlyTN3z/uQ0aYBWDHVWOQYV4ih47O33RjDVZzpsGEGKDaggxtkKHuUoc8D6AVQgn
CGcEAD7f91hrP089kKFZVBZihp9vvuNjYc8TpNHvW7gVfQF79s8IqJtY9Tm+9eEAlob9gmBXPY7k
z1aznzbpyoKvDYZyJspU5P2ITOfJkJA96fTitDKUm6cDArOoPKIf5CpJkyZZ2Hcc+OzB4VqQiPxp
DH5V1+3Gbbwkv/9jhFqSNp+qPh1gJDRKU/vXacTFEZ79OrUarFJJ1dTh1wu8lHndAt2OBJGqtSj4
qsCP+OvCDrUWQRz1SZOD392AKvDDS+5IFrfhhlUy5Jt+5Gw8lGMfZmGA08J4ltglgyL8qbSNlWW/
6XbPbFAuHevBFlGMsby8IC0P5AfiFWh5twHh3YeHhzWo6hW2j567ZZ+fOS5Njlp/xO1+ijaOpzzq
z0/QSNq97Q33+fv+0G66yLORUe6+mMt6iBINoeVDaomOO4PDbW04a7NHeXoxTIpYbTGa2GlI5G6/
H+6P4Vaof7HVKD8/oS0ZMrpYHm8X7HPndHpswfdAVszc3mgayM9ADckDh3+5KHOi5nUrSYsyaY7u
yD9ojHku1lj2bhnhJJTVcMmDVY5G1/VgGYnVIgSxrq7ak8nhZQQWAFKvxBG3HOW5GfrQlOgwmzoo
Iqh2tMFb3Q5WgMe39tW5AerE+E2gMO0MA0DBfFfP/NvveDutHctb3vjcCHVM/GJop5GFETaFHmND
hIfCkQ/cNjCaTfFf3PPntqiDElfgOpJH2OJtzvU3hbMWzt9eEtQAFdTCgLygvD54j8DqPELfY9bQ
R0pEJ54RE62clFvbC8QXEjKIyOBoP+15Z46llfs4qX1BwAvoTTDq13yHbIxe6siJwovtIIv68t9Y
RM5FBfYc6Xc63z+zwdQWkFU4RaTwSLAtRnvc9nt9A+Thg2R8MVanj4e11brSwFg8KJh6/mOW2hpT
4cc+E6sCtCgMiSXxU47WN7DbGd8P4Hf7/kbnIf40GxXYVAmcZmvR7U82ln4FnH8AtV9YaKL2SoEP
wEzPFq7Al5fWSDzFJMfj4yO3f/oOzdD83nzdn29+ub6v7C4QFXTNLl0n1MnOe3/I2DJerkNYRm9l
9iyDM7cENfN2r5sclts/xajXAUNMVkd96zX3A1L52zp17KWej+KWh/WXF1jfWVyi+47sBPb7Fm1y
T+C8jYzcXgO43Yw1zs1Sqw1VC66VG5j1QQumfuVbCJYuCi735/bm4TmbWmpJx6gU2aCGFVY2DgsL
6UjwjOTClSD2Zg7hfDTUfak0bcekPew0W3AiFsQbHjtPSg1gqx6+VnyoeOtyPjdG3WpJm7SMlMKY
6C2JsiElwsY/ao+/wDD2MZjxq28gXF86vkeMuN9l8rHgFg7mUo9KiDi1hDnmf0ABGhhP39vnz2eU
GlYuXmkJFa/2NOqvKAOjwCPJlGts/UGWEnX4K8R7e0sdBUkqhaj2wgc6bpalODmOeJw4QNBZPclM
8vt3ArJyyADXm9JsAbdsjNhUsf23m6/vJaEVWLn+Xdrf31+rPu+280HyH5AGCYgOGoQj8EFaTBmS
QI3JP5TuCDGcU2GHVvhaO1ZjNyRw/N+5Lejb6AB+RaMw0LLt3N+sVzjsHw949hHULorHrEjmFB8h
HFJXQDNr+pR5ybPmVbAWWOGuOq5RKy6+5WqdAFJAzRHdbngiXUZI1aDUQlnNSOmWfakvxFA6Aqly
5RjeDPcETmARg0GOCnSAl2bKQS3QxFdBOeoNza/O7Awi4BkGwFXmys67GYifm6IcCz8wgpwphXgC
RG12pNfcCXWusrWPbyUGCJMnoNn5Vq3AkFeoj27FT+eGKV/TqyBkFeZSPNVuZOL06TIaBtYc2jUQ
DgpcuKR4gNM0Flgo6o1WN3EE7JEyn8qmItL0GrdPU2xXomS/jimgyVxNxHytZHVjaGgXQv0bADz8
m4bu5qM4xX3bs6edJpmN7f8GbVBxWGPovnETXVih/FoqtmXP4912iqXv4JPp9B4qL7OVjl/TVwu6
CiVcrTJdX7047UsvCliLJYlXqBOXZH2qCHiOnkrIjfipYGnzSxOi1o52uyDXy75+Ati6EXVfeg55
a+W8Xw/40jo14LKturHqueHE9saM7oeqFSy/iEgpOmUr6rKyqRN+B0qmFbvXFwjsqhKozASwMbIi
FXAM6dSpk1oAljRZab9llIbMxQzUZmmKyT6cvmvNigPQh407SYJmh6Y8Asprt4Xu919tt3Kf3QgF
8DkgAVw6ioFj/blLziJcMQh4JdHq8aT8bsSHuX6o5k3BfPTfcg/ahSfcod1mjR7yhpu4NErNQSQi
7uVEQLMYtjVVrjHrjvSjWykQp4w30/TGtKAJctRi+FUYU3wYONASMhGZ889J9Nr8eWVNlgvx0hFf
fg/lIdmqHyLs/vE0V8aU75QEF2NhyjmaPR8C7jgRPi6MVZzUT2x5bRYkNaBPQIqJbr2c06GouH4Y
T+yWD3RFfFSa0Q54yW7Kj1h9FxSrkrN9nIKT/0lDP+JYeGXjJLMj9J6Q6ll1HLmBtOFJmGxZPKhR
tRJaLeO+94HUOvUhWtoaFgjAeBDeSo0J7agLd0zOzyun8aoRGMhYbMN/poJaASWZQgZ0nuMpqF8S
/0kB3zOyoOjDT0qLkU8KmgcnQwDsCVOQbetK532PaR5j7qFOnzjeYoP3lT1xyzspgPGhYQLFcDSs
Xd6aUjSXqhBw40lLI3U086xM9EBMxE9tUmcrl6o/LbDhh1qqfJPlxh0TAyWJMvbnkKrZWhKSclZI
OEngMUBFHl1b4GiSqIWoR5D5TkI7uny9R9+/rCsgW9+zmRc2hIHwx0qpjG6DvrJHDX7wOXkYpG50
C7O3Gj0+gFtrX4HcugVn8ACAzFdmhJ62uT/ni8s9225/W9VEtHWghQR9JJdTXnNSHzRtPbpTtYv8
muQ9SC2r97oigv+lIt/WrZVvKGe8WFRYXKyoFoCuSGapsGGu6iTt8mF0W6PySvK5XcuwLwtDDenC
AHXHgailZ5hoHN1B8BbCjdr/93N2YYC6xoRCTVmxwwjkZDShrKp3JfEDM5EAcOXB/g/+y9K4v0yU
V6An7SdKOrsyxqGak46BSa4SELUCoK/nmbx2T1KPmCsr1CNmClJfK0XcCjWoaYU38O/9cqXt9LZ0
1Ph68Xp/TPQb5G9zsiAKQL6gSkvNY1uLbSYO2PGDHh4Hu1/S70QEXKSxQBJjRGawa+zaLNz9jASQ
y+zQq2sU1tf9z6AjTOoz0PVxeQRiFHzVssN+SWKnnwJgrGW9qhuzR2doEhtsACYz5LlY+eW+4WUf
Xu/T/x2+doX7TNk6CXoMH4wop8H0Ie1aPq7V/ujK1tXoFp97tnPQYxjPmdaMrtq4aWNwHZo8IqAp
+4+qexOiwmRHiRTaLzGRyNSrREX3QFKa94d6e/v+M1TKy/hoj6skXDXu6bia8ljZRngkXI7QL/Ia
kR9+POBFwgyqJya8IYdei6HGjN4gtp0Vw88eq9AUEG/kVgMlJJA3QQktNcB20VdW0fuOmJT6PNu4
aVpt33BrEO3bfg/VUdy7eBXS2Eh0VfRTq+EId6zdjEYRbBuwPwCdz61M9pohysHWMrolymHCKbYG
hjjbDn3t95fz/9hU/4yFcrHMyPdDEuLItAbozHBqOQsoT1A19ykkCgx0jq9ERbcPKZ6ByG8Dxylp
lEWVCzrRj9nRjdDwN6YlqduapP2fLpN0BQzIkFtprQ4CsfdHujyer87omVnKRQHINklZiLkc2ScN
fErpayCClihYuVHoTMhfp/Q/dvBGudzDIbrd2FqEHUH7VFM7PTK9PT0nzc8ODt/74KMxyl4gc8vj
35G+Rh26jONqnIiIQcKjgJmEbt3mSymIUxnTq0asK0SMOZTfgiCBma3R+ai3mPGZ8dd20c3r5swo
dd2k3dCGQwqjOZ89qEyhS9DLiYst2kclCVRHusq/iErqsDivYW6G81pTPh0C/zXtSwYeKt8CQMKU
60BioRr4mYPrlzIku9pTJyQmnt4fXGWJUHfrlMmpwEYTCEaYtHpel2ipeepDEOOEhZMEu3r+UDSv
S/1tFqxcD3QO6erjFqd65rmHOg4YEP3Dr8mSJfmZ0WpHv7OF0fBrb8CUPHKTU/r9ypa/eS2BtBmp
KzCIoAXj0myeFZk/D4tZP0C7qN0KepoF6ALQPudRMlWVWckj3R7omUVqH0CPm0d5FBalJ2Zz8o/c
dtzyx8rQnGgl5LjtuM5M0bdhFqVhhRZZt8lMzjr5hmxI9t6UQTOY7qHyc9973PZaZ+aoey+vojzG
U2d0Gc6YZp2bDdllvpnMKB9yfZUB76azOrNG7eZQ1ZIIPZGjW+aSM8/dJqh0MJKAkVyO7RBsBSKH
v3oR2AIEnGhXRCdN4vQzrqNaMO6P/OaFv9BfL2qYAAVRSyrPClOUAY9P6Wy+9yT+VAor2+Z6ny6N
kSBXRgEJz3mVcs1FA8K/oOAm9y1Fyzc84lrq8donLmky/LoMNgZV+MGZn52/eWqEaCphQAnyE1Pr
IEgJ0FIdiWaFRtxcfOfL/uv+tN0cE/IwIA2HuPoV9ag/sX07B8LkCm8DMqox9ICZY3cAF959OzRl
IHwLhnRmiFofnm1FdppgCKeb19tf4MsVNtOLYHAk2irmiK7SxvpTm4pMwB9fG9px+PX0LxPIf38E
8v8ii+mVfvJkZxOM6oA8ojthcnlZD0CoBoZvY42T5PpMYKAocaCDG4RAMp3v0fyqyeUUXfaZimRe
h65Vk4uNZlyb0Zsrd2aHOnuJMMxzLUqTG6P0RqDhAdLC+rVmHwC+W4mFfmDnl5f15Zioi4Hh0qhs
WWVyRwsCo2ZrtYYINsdhq+rTnsy6ZGrLH702cxAhJHYJ/7bNCdSxYoJAeDUCvz7sl9+zrMHZOlaJ
ViRcpuJ78FRKY8uXG6Ksjfq2EVVFFzTAywAuU0bGPhWCAUZk0WrBxDdBpmRsV9zWDYe9DOUfK1Ts
rM1FVcoMrIjxa648DnaeWSJioFT4GMAuATYrYVxjnruO10H2Ii+dQkuWCefgcmRiqE49H8Cmklix
9nuIbaXdl5oOGp+VY39jk4IcHocN7yEeLZaUy5y4TBRQRhldH5ryJ7QFpzv/UK/2Hd1YKrTdoMCA
cw3WcZq7oOXUSUuaZHbLmMWcdYdSc+eoMu/7sBthA5JWC9AYdwyM0BdAV7btOMzx7CrFoXis3RKj
ysqN0EHq9gCSrZbpsW5rt8KNPB3MossWdIVQTbviQlEQMCpJjtGpHkMOudNarFmYMx5BjPmns4RQ
n1zOXEtqXS/dpdXl78/OmJwV4DySYLUBgR4PMteYiCNU6E5BHOtttFmZ2+vQ/NIctVNAeACAWQtz
cwImRE+sUzLUp37Y+o8JGHQVxhQFkxGnzRSCMbP/9f8zT++gIJGZIW+z2W1/q89geIqLDaNYm1av
7cBqoWW8MFOuHI7rY3gxZJU6hm01h2WR57ObR6Uusm+V/Dq9gWJOH4bv+8O7bQl9S+iFk8QreUmx
6VLcFgy2SfcUM8+s/xHW34L/p1gjAadhGrhhMaYFlS2j0s/B4OWuUbW+i8opnN24UyDwG5lJFRFc
uAwSiRBoqECG46dGz7gTxzyUH33brGXRr+/f5QuWUhfK6ED8UG57Tme+nNp0dkOnMNvQKMJNyeFm
8p/CR23r60/dU/4Q/lnrvLyO3RazAI+hGRVqV/RtwWdsy2oB9u+Ezj6ZdEDEzZYokhZ87pWy5R/v
r+iNe+PSHnVv8FnXZrUKXzSxHjM/NZ+Fjvwpa8iRSsrZQb5kJQjgbk4sJhTkI6IACRPKIZSKkBVK
Wcxub/WWbHr1AXKKyx9HREvHV6yzJFi5HW/6oDOTlFNQO2FsgqGcXVbndqKhbCWgXNYyETQ67K89
+48VuqmvVoKkD2dY6cz8wOvg5A31eXN4/NWT98Dg9AWUktoFVFAF/ev+Mq7M6U/gdeZklYlN24SF
C2hncBCKFYj8a9A1HcLJuW/oRr4H++VskPzlwQSxVctJBSyJrC3ywGZksyGBtJ09FSmgu6cyBFNn
b/NsoJcl5+CloE+N03YrjnY5/5eR5OVnUO/TusnVZtSwiTT/PdJ+JWtkwzc93dkwaf8zC+CxC6tl
LbPyUfVfUuHAV0Yirr19b2RyFCQGcRQQ5qMBRaYmNK8lv0lr7JrRCnXxZQYUrNy0m9RQrENOhC0H
dIps5VtwKjSvq9ZvXZfn1ql5HIKu6ZkY1uWtBJXLSs/00Iq8egN6HqAZ8QEgW6wN0Ys9xhF3SLGT
tfLhLY8HwMoSR+LRKtN6dlnuc0XQYKpbkN8zh9FSgaCSjMYsFyYWzpAHvQXJJ/opUmsgOaANa/HY
LfcAESUAqzhIReHCudzTKH9NTR/2s1u8tJ2ePNan/Mh/Kr2R74dXftfqAvTXITW4Gw6tfv88/cji
0Rv53Da10RQpVXOR7Wa3Misy2bxdO/VxdPzv3m0ekHYRjZIIdqB/vpf6C/pHjU7/WhSdn+3987MK
dU5Nf0zJZ6C/26eGOBFBjZc0uvnpgk7fdPf1ngd5Wms/PQ87+XEtprzld86/fgmoz/xON6cKX2SY
ObDfu+0uc1OR3J8gGnPy41XBYb8w1IHrC+nkSxNlk6dT2szw3UHqSUWIzhDIaW8YFnQXJT8zXjZ0
QKfnTa8XcmmmSlE5GchEUR4KBOv+x9zyOqCPwQsEYqUori/TcTbclu25qYr42Y2q30p4yNMV73rt
dTBIjQNOHfwt0Oahfj+FboYvhpLqAlN0TNzOzberdH83bICff5EdVUGliTDwcgwR34ipMsTgo3mu
Xliw+hZoPk2tEVyZvDMZMgENVmoOr/dn7oabA/wDyCEAh4CRAKfDpVkpZPu84WvftcrQnF+hqeD0
v8QTQqq00e2STI74CgE41jdm6B0e11BENy5n2AdzPJhqFrohkRo2kwXC0GWtD0JFSOhu+Rdmn3zk
XyPhHe1D88BffKqOrR1vQKasC0d2vyZCe+1kwKSh8SB6YoEdh3rW5QSoIef7JS/7bpAlBriAquko
MUckyJDQHPgVl/aTprx0K5fWqFPDtSWnoXHLR4W6IMwh+mTIaGkH3h5MyYoeG5JaiS0bI7rCI3J6
lEGze9y/yuR1z+nZcXBGkzV4q7eB7iezCdp14/5+uD5JC9oYOVxeA8OGRufqtXCGunUS+G4IOhGx
dbrp8b6BG4HKpQVqw0VsmfrtyGiuaDOW9NbYELIDlUn/qj1DrOcpt7ljuJZLuxFNXxqlLnM/y4AK
HDGs5rHdzTZ2OniEIRqmr8EqbpxipEOgngn5LFAA0ZemOpRhNqp4/0DziXTVPjMhaCyiI6C178/j
rYO7UNDg0ICQRYGq1OW+9YsWxDghx7jZBEXo8Ng7wi59ArKKRRsN6/ibcD+50rO4Cw7+nnGrlfCA
HigqigLws0tDDRhYeJrLksvkfqxKgXEZpOiC6Csvoa1QTKQWGr2oVgZ7yxiCAGTpMFaksqk947MT
LxdzHHht4+RH3C6bLJiJmldGOK9gaGl3sIzr3BS1U9qprvkyTQJP8H0nGtWOMBVjVQ0SdUEAfhtk
Cdhg7YlCh1q0USrQGaegrPMM46tPBzU2Ik92EnhbbNFf93cNzeWKM70MT1zcPWqUYI+63DVIRQp5
GTLYDykoW3m9tFIjNuodUropghaZjGZNCis7aMdms2Kbxr/RtpdVPrul5aYTwTYG25oAQGpwkmd7
GDaBFzlj+R3MHCmjr/smb84rwneIB6GeA0a9S4tTwftKw2BeudbmJaMaWcK+xQV0rPzHyVGilTNx
e3bhNFHxhg/FtXJpr0gGPoVifeDNUfqUjoVR9TnhGvDcC47wHGZPfARaZTKqu6o4xOlDqpR609s9
dA1C9KCXf3g0wd2fgqvs4s+s//NNdK9+CvZe9KljDjSQlkKhxt926IiYBniJxC3ceJ+C4rP0Ipas
AhBvnSWgQVGuW4TFkFO9nI6wHfIuTMrAkwhXe/Hv8tV/L6FzpuiBO25nwWog8OYKzxOEndfUwmjK
v5+dfm6cWntugKCgWsJ4BaqVzBx37SH7BI2ynniRK0GWm3xOOzCQP+2ZY88QcFfdn/jlJJ3f9Jh3
ET1Gi1zmInJPQ08LEe6xG8TAC3I76w5N+DD6R56b/p9mqAMt5MPEVSAV9prvfgt5yPuDoMOBn0HI
EJaHYNVCOk45JlbiohwBEhyv2r/7Ue0EXbKS0KMZ1ZaFQo1CEZH+Rm5foBudQpHn8M7uQy92VLu0
1O1sZNvGkzYeY8pfjQc4f7rVjNkrH2LiH3xkaTYblBtQpEo9DTX9+0O+dWAuvoe/3LVprlYQHelQ
3a5fevUDdUBSdEY7/a7f1ep5agxsnnowmfqrcRNA3isSZc8Scjv3v+PG4bn4DGrqVajSMhGPaUl9
sLb6M9hOH0TGSLqtkNixtGLtqn6LVZBQYFn4u7iFKJbaR3UWKlVQjJEXoh9OT3TutQUv2URmdC+K
ZIbOGvQexMNoIuHwPe1YI6xIsUNPyeb+sK+KMH99CNK74o9C9E/cc3ZLDEo6CaE8RJ42PvESyYX9
ENRQCRlJuEkOSH560toTgG5lWLaghBAKRKOo/GvI+VwuOTdqgjxqU+RljQu8/gjuLKtWtrFoRQ9j
vhE0S6wM2T+l0VeAttZQdfEegpbvytAXM5TLuPiM5TSeDZ1Js2QI5DnyhOBz4Bq9BF7Ubw7Z0c9Q
vd915YkvjTI3ZbFDU8Prfes37koZeX1gqMH3ihob5S/HOgzgqpXYS+RXNQTZrKRLnE+SjwJdXxHn
m3m51sv+cwFcDBi4BLgW8FMthIagk7wcMCfxUK5Kq/GnC7NBekTWIXCo82Z/lPX5Df/zx6/j+2Qk
2JAzea1JYoQE8j5mCRzDjGjlD6P35HUG+SIAxZsOuoQDHka6gX5IsguMEomyGKmxtffEkj65+m5k
A6BIjJILhOEvv3suNXCHAQLr9eUpYqCEApn7cOUgXLneZW4Q4UsA0fM85KYubaRgIA78oh+9TinJ
AJLAJF7LEnF084qCN/+S20NDHAvBBxQ3Lo10LTOkWhhO3qR/eLve2OhvtTH/7sxgg6wnr/8ayWtE
PjLM4Jtogv8jN2zZAa5XP5wOGuEIcT5Ozu+ehMZrT2rz6eFBIMbW7fX374xsBwt6c+SI1BAesKm+
WUA1e87Gf62N717//O7MhcAk1Qf9Wz6IhIcAnkS+ekvC/1evrScVTYAqgYYf2SPJJh2QorddwX4d
jPecPLspMTv9Xx4DakaoEE6tWSBRpwAzYs/NSWIM9veYY2tCs09xtHwlH/DDG0/vpLMFoOuSTF8M
najA3M77gH4qWvJfCuJ4Xx+O/egZ3sGpTfzjmtvtp+3+qe23jXF/vOKyxPe+gHpbZdEIjWsOXyB/
tEbtyrrzcbD+WNbRNNBDDPpYsye2TGxibsy9q79sXJOQI9kS+9NQ9bUtuZyce19DXb7yJIqBMuNr
ElKZb4rerAz3OkS/XF+VcvV9KEexNsBAWztoU0xxyX13f5jfcmcWGcmx6Z3ZbHYQdo0emBLcCfkb
tDbuz/l1iEF9BOXoG1WNuKzCRxTlkQU4F1hnPiFxSxCjyxM4Lhl/V0jIGTO7ANgflI4TKJyWa8Hd
2mRTWWLQJvhBLuIzrIWpiHhvhwI0P7uEeBpO+Ing8OnYA2+W9dji/ndt87i13adXQdd3zw84gV9r
y399E0O5Hk25KDcgsSziXrh0SH7fa1MZ9amX8cDHOJC3aorcqD6i/BW8okUTGxnrBuBTmLzB11m0
ViLJ3CJt1kD1O11Zpx8ePmo3atzC+YrGPlZBIeTyaxRGiQeJmVPvjSG9YbROAP1ZZp8eRiNXibSJ
cTOhs9yuN6qDCWptNSA+nKVRo1QKac/Ya5/zNdj/jTni8apAnMYDrQgKP2qOkI/IGy4PGy/KwcUf
FlXg4TKCVm3ps7bG+9BAl4LK5sAAa7b13P4Wcyjj5VqR7RMlTY10ykMrV/nIzLUps4emYDyIRQTm
HLFr3SLXNyW+FbQr6pJeRbaK2ukjL85KwceNVxbvndAYffYUj2vSGdcubDGClQL5KVJENJ0iOk7D
qtdgRF6yticNnJqFjjq5XKx4D5DwX8VoS30Be0KG9t5SbaDuh7Hgi0qomfGEqCYUoSAqSjPp/Ih/
ELuA+wzEPv49h2PK6jILoQWfYdo/06TKqY3WJB9U3FOWu/UAaicjqjPuo84rbj9NTPRdpIkMzaxi
0PA0FsbOSkuE44NW+IcZqb6XOh9KqP4MUsKTvu6Bouxrpg82Aooq9sDwwWhz3Zyfwk6IJT2Ww1Eg
lZ8CaCOxSWdPIAJFIX8sGM5JpT59Rb+smhupUEMJOB7E9qsaY/WlLqpQgKAyI0BTsu2j2OCVdH5h
q6ZpEl2psmIqXalsxiogIHxk/4eiK1mOG1eCX8QIgjuvJLtbi2VZki3b78LwNgAIAiBBrPz6l7rM
HDQjdXMpVGVmZS7/sbKdKXb8urlvPSSmRzivuqqVvueul+nK4WJRLANzbvkN+6UazRxyte201P5E
J8ETAjAaas+EvAlRcgMcRFTHQBrWwE374Ev9udKdlvdHr7AQRza+Icm5dC5MTb2e85jOBepL4Y8y
v/gS3c5Y7qKTt+JsHL/DR4H8JqPa/rUUTw9UypVG5Ot8EMjsc0jiuha/ePBLY7/rbo54qWvLm8cq
ZOeTkgdh94yo+LqvwsjB6Xr7xNbG+slv5HiJMqffTwSr/TaVLBAjEkz9VCyit1Axnd3b3hb9flvy
XGfDmiobJpI8zHe08FhF3Y7luMWtExSpdsH8i6TuyVS32qxT1+U7DqgSYVzXxEsBx3qX19hrl8W/
ve7n7IaV8gz8s8rEhesuYqG1/bjdsXRtPXSrtGw8YBJGb4j5kl9hFI99pILXtBjKhZlssrw9TiC2
IlSj7VUuL7Aez5/Wo0cdC0Zsz0qx9a22q14ROcVLfpVmm+1wptW86JmT5fFklcF32pi98bDNMH/N
8iIhc6C3jyHmCd47WLX5JxrNs/tSzxKoqrHFcdXYPFmGpPP676JNqwcb9Npfiqxcy8HEvHwxZZiR
9+XrOd4541o3mP3I4Q5WCfZHy8796UuPhSSkvNl9cHXEOo1WHbbOD+KXITYn7hel1uUjbQrDgbud
Xl7WjTnI5ivfA6muhPkmBIKNhx3UX5oyeXB4RPUN9UiJA0JYIF0ljSl5boeF5ey/GmuSiJA0qb5t
CyNkLLNW40/mEEJ1HHfjqgk2HibH4R8wlCdx6SFw47KnFrux3dORYW/tQhTXQDDqsypGMDH+Vwym
/xrnvHkJuIwvLrf9bVXQMo9q8fGvp+lA5jsHRD6S/AQXx7Ut38+KL99kxgAr1g2bhyL2wLKcp/j+
esYjNrTRNd9zGVrcUdLu/7AboTAjmfJ8gFshXn2L0w/ZGxa7RFDv22MdEfaq7QD4ql+H9lg1doZi
EO/EwTdnBFZtfkcV4z3JZOIDlTV7VC3r98vWedqPH7tqd1H3EUnrDdUBnyAJPCC5RLB6t7U/sr1U
BlYJbvXAYZf5nM5Zsku+m48TXtcZUlUJwAfkM+zftq2W7pPvihVXS/AMJa0v5N/Vhp2Pzjl8UH42
azfaWhI+ZhvHEn6l8z5BrdnNX6Hs2EGIzFgeGGD3jFmtrWT99yNX5phUYD2+dNNIiBFnQ761WF9M
EyCI5rdpLfq+84CfzMhyLr4qLuOvLeyCYTt3aRGmzT5u6tpzcJLtsh2DDEgC/3jIUBD6wpqHbMYW
yiBUg4KFhFSkCZ3tmZd3C/Y0f7u49S0Wv+a8vpRkp/wTBLDHQy7SDO4G8yAMe/JSkLGqEm6ED31o
LoQsqZ4gJQ2Yk6vTbmM+y/JHQ6yuRlM67YfepLy/qEgLM3B+dC9uUegxF0HdvWrY8s7k3ma31in5
vVdlZu67/oAHah7ddpP1DqMj3JNMXFct++6JsZ4jMihH1ZiyQxZuABETHqOjywc+hFWuwazN+nSc
u27gi5/Ztx6JMZ8BCYv1LRTZsXzKcqcJlIJVecPmFMWaHar+DxDSIQ0lOe3vw7W9vQAi4L+QLB3e
EvJtP5IMuvrFudbuY6da8/W0K1iRcot1PWKruMT+Uitzf0M4XX9e1t4BUeY0OnlfVfOB5MKObuqW
8bXxw0J3/dUIEO93pHFZczvqND9HgpNmbITHl84q2f6Oh9rFM6JEvB3lih2Dt7w2YCuqct63p3hs
3dPWbAuU+Hur2VTqtRBj6HZYehShpukxs4GxieXEN8ORSqUuitoeZPqMTz8SPJ/b2EDBhMu4LOv8
xSG/4ys6jUAGOBTU56Nke8LfM1WXsPtt6TaSAijyyJDA+hNC6PZV88B+YmYLCw5oUvKh7nk0n44w
7+5OyCy+CIg0l+vOc/RAa91rsDpnyi557qy4bh9/bDKsK/COiw4JxdRuYSyLJe/fsSpyZkNHC0+n
Whnnhw6Ohv+jCOiIw4wL3Q55Fqpfpd+yclTY/n9ifpPFlSnguMNM8jne17tBBDXoQQ43ncMl+gYY
vheTdAcLo2dlDr1M1M36QJOg7YvnCFYbNpm3dvRb7mEV9aHOnlDPa4ic8hbJIkzh4R7n/tjeO9rk
2yiOmEEivVK73GB7U6kLbMrof7EWcbvIpW6fISj6QE7KNohpDRlSvI4m7HhBOdRi0www1ExZ0AVS
6rYWHiYjLfFXbo7u0DsUGVqaaAyzD7gX+XPWLGl+PIiT7K52+Oktzr1vbp5o+7XlnVpGP29H/mH2
IfZHynn2mM10+6uWen1NtU9xsmyFrKChm+OXntrQAVXU1XHfn1UlP+ksfbgjUAVXCNgAAPrUZeHJ
lUbiX+Ds4+mbLsVunrvtYPRrbW3xTVoNZ/wD3Nnx2NgieZzmCZmb2LLbc/6ubMyB5lYzaCZ0Hig3
Nu4pTFWGLnVM9rQQdtjNfdeB5P+dft3UmLD5Eu6gguV0QOPek+ts9xW9HnpQKHlk6RmmZN34qxOE
P9g6V/1Ft3u3YfXYhvqOFsVOX0/VF2zqtl1hVhOOrG9znAmd8jQv37BqogNycea1+tT69lym83Ab
vZ3MaChAK/zKeww0GIJJFF79ymjf0rcZ75AcsgyysCm4LuTosAT6J3QLXRvSmxbaF58VPpWefBvL
7xZPx/+KuSHbdT7xj8AslS+aY8Qcesh5f5Qki2wssVDzemT0/FPbvGMXMnfyRYI5fNC+w6zi+Sre
6Fwv+71xMn8tYwcS+OPQRVu5Ft1fAArsfyC6UnqVs+hgsibpjvbBmZpdc6bObWSOIIKh3jRdRq48
LAE1OoannubxT7X6rhsCP5C9JCxH9FrWGNxDg0OsHBB/VuGnBZV/2UywWC61M//JVc/f9tbDdWdH
aVzHktedHcoO+3pgmwzll1m2yIf1pwTNm5SXVxSyHGl3S0s/L1AboXHJ9+ILzpBmHUSX1E+d0OZA
0OcxVCQe8B5FccIbW1Jc5aFDxm2P+WP16R+x7fJCxHxi2c/KPz2q2nzZD4/CyJcddiZoNfrvhaob
dB1ZoxxWC8r01PODYXbJy1Ne4JdY3jbL+hcXW/m+RTLfhCrA6GR9fRNn3n2nmZCffKb8S27yeR7X
aibVpfSG/K9nOZAb5vYFt8N21ZQvdSXuupIh+LzUrmG3lua7vTAYRKmHwuWbv/A6wLks5iccSMDz
V9V0VNaEz7hE6L95ZwCrr73JwDbtW/ZAawzGlzqK/X0u4FAL2B9t/nCuCFoeMhaxT3fYAq4yNoq+
vQijGca7XXqsv9Vzxafa6VxPGGZOhdb9BFEEQB1bXGvLNjbCaqbf/6XQ4pqXB2VIeluQoXzzS39Y
lC0cP08Yv7S5maWW9zU1XNyVma+KqchhV//SQpsp8WLizFpvFc38MmHfG04v7QpfIZU7GL74ClBK
Tj86jaJc0aPlsWyx324wSA8aqXF8wNnZ/HBK1d9Lu2Dg2KpQ7EPWLTv0MdaHz5kzvRxCI0QNDgBS
O+j9fTRj0rRbB02381KjUpOxMCDch4bVCvB72A+KoExE59EaG9eylvhWfRX0p8Jx2aOzIt3Dzl2E
UrKB0HY4u2w7B5H3iGDtePuDFrzUw6GSg/A2JknGulL9cyx1tQ3rThsQU64WzVAdEglD3cqLiJ7I
pT8zbdd8KH2/LhOzDQJ6F72pFy1E9jfvXAuMrfcyTd6aVY2u6VSPh3KFgrVHIOMbNgirl2MNtrtU
h2mPYc9opIORRfuUsb7mY6pAlAxY2gY/sluOTjRAxv6fAXUDH4jKVwjDysg55r5en7FjhrFdlkL+
80UQn4lgVF26zeCVXBrV8XFF14QQXS7KdoKRV40dikXhM9WVT1/ynC3mmhcoNKgoe/sVTx5784F1
wOpyRrOJ9KuGNFAV5jlGTc1lPbGRPEWNC4DfocMXSStEzdJdcIxQvlseyrMQ65g3mwpjE5z67BqQ
C5QsdcAvRQOLMTb6emA+5GxAB26/23JdXltE/wBn4miHc41Y3psEmVgMbMt32GvhbeDDXBFcLFls
4t8iDcmvVU1RBpnv+nTpm5P9Se44Xy0PFbygZkAc+F+W5RFX1lB0g4hYkjWGVlz1NntLxVr9IrrU
+SU3S4M9SyLKZiqgOaAD8fR8R7WOchJ0EfZubllqpg6T3c9unav8EpZGPkt+xubSZyv7mTCtAhZy
ta2HfUM7NKxs7Z6xmKvgSLAmVN3CZLx/DbUr9a3iAuFWWIXJ3SUgK+ZSFSjBdxJMKpT1Rq/IYqw6
+pNUlVcPGCY0QUvogFvyLsO4CmEl4pL1vO760iZCYUFZNuJuC0tqLyGs7M++evlFA49Gxuouyv1u
l8e+vW09XXFYu/zQY/AKIpJ1l5J+1UQZfu3YaZGWquG9d2+JND+i0B1OxqPu36mU2wkXsly1Q3XC
Exf1bsPIQmW1kTtYY+7ipucaNnmEod/teCTrqGEac+LwKEk9Hhkhzw1dULmjyo9nUxCN5lpkBd57
uGvqYdZZwT5pQ4x7rI3DwIgVQfAjEMj26PUB4N9h7ZghXtAQ91EpC2zJbqxSaGKtLLehwSMIqD0u
My5XUW1+OlisutFwzAETsOF3/Dp4qIkTiBOjtft+dlrH0e5GYxjLQFU+yyw/gMBYwFFDH7Hd8VDW
JHJ0VAgCnghSx7HThSehGImpKBkOgb2EoW2XQw8U4/OOCnUU6rFZEDQx6Tysn8te9tuA4QjV7sxV
hYT6klbLWLYUendxUN1eZn0KeKxItUOfOScHC1PKEeJBFtjsqaDRS6qPpZYhlXOG9Ji1AYcAhB3E
fYfx5F9+6uznudeWXBt01xaHpqhKxBFiu31QjbP988ZoPwPsF+3zZmjoARNGotBdCnwNXTI4kmhD
i+5uLWv5v57s53uRFQkbHz6L/xXyjJhlSkfEVFWxG7s5za89QmZrNBEC519bUhzjDoqC7/CKhmUp
qQXgrx6Q1Y43WaXr1qFEY3h3H1XvxJ7lFfP0BnHYWh3Nk4PB13xzaW3XISs4aqwTuKOXdckWcPSp
dccYEBzajcsM/4+Rxcb+LA8V9YUt1FQDxmugPSy481cXXPlXpbIBfKPq4s3v6YAx2YHeaGxVhZdZ
w7KyHFKjBc7QvpR/vGh6NTYfHT7AQSNRwA9afsgxtFOjtQTbAGu/oo4FjuFplinLMHf5Fhs+hdDP
c4Dz26XL40andZFl+UziHO0oUA7+rZvo88FXuX7SRpWABrk+vhekXsubQijrU9ftmk8w2sZKNmdH
rp56IRp217T+INcihbK4LpkHH8yEVHjJyFz6K7ieAC+S+sP7TRQmp1OG9M/lzqO2f+nrZc2mgiP+
YACU1PJxR94Nf65TtvDHUC6KDgchcFAxQW/FIFLHqzHtzv4pmSXbVANa6S59AUHouBHJuwtsYovf
HRZdcW9OsfuRo9spLmdJDzN6U4TvHSJJP8ukPU6BYtNuLOhu/pe5rEf3erjaTV6tyPBTbIElaiBb
8yPUHxBkhBLyXveZDvebztk+bomU+pIpV9/1QHPSJLEWQAZFJYJHHQaQS9+vkt9UkkiqB/XTo5bS
rPu826x3w87QVWn4RqI0TC02crAfmnBgZwn4jKNmfd2lWAEZB4104sWWDDGlaKy6wacuGsD9usSC
DlafNEDNqptHImkOcFmCWb32uwEyvGMuY9NKe2y07XUmJog5JTA9w6rHo9pbc0fpx2ixi4hXbMYR
AbE7AE3o5VppLLxvY7tPThXxfwueMj36dRVoereOA9fq2TYFXywPmWtkBrFMVgKEwUUUD4fACYg2
q9oetReAciLA0s+wjA9m7DG13ZmmLI5J6JgHYN9Sf7LM5fgItYOgACYSsOc5Nf/TsQ41kKb8HaCO
SBPRqUTDpLD0iVZm18vQY93Swk4RXRuQItv9R3jfmCHT/shvxdbiaF0SpP4TTDxydYdGROqR4Bn9
43G70BWkirW3NgEX/uFKM/9CR5bYyJbImRy2fSsQLhAJ5wB2c5k9LETt4Xp6/GsAkwQOrivdXsDd
B9jUh99NB1goudQiAtJ15lqro3kTOxEPga4N1oy3aq9hVo4d2Xfqo9heYP5NST6EM+fF0C29gExS
QEC9x5gSKCs3Py4nUJUR+EoJT/tV+3MyYo7b1AIi/pF4RIek9RJeaSPnHzU76z/7vJzqh1BoM78c
OELqrwUO7XR/zoKwL/iUkU1nftQ42uBTVzzm9VzM/wvanLhhat8+kS1IP6p+pYhZtsHD3KxsdzFR
OIX8NFicwsNQqe7rHjqsC8y5l2hO8jirt7SJgLIm5QGMtTgS7cK4Wi1hntAdjV3xH3eVfg5VPPQ9
LawmMLrSza7e1pQR3IvNN/xZLMuSTTXaXNxpo/nrumoOFRamJf93VYvtAJCDLMCYD5GHbD6ZUtUR
C9ZnLq/zzLJ+xLkX4C7ifE3dg12ytkDBViybMnSr4QH2IOQb0HH7tLcY4G4CXQS7UOOX+imdwfym
a2cSFsJVZT+Xaw6XhJIlCQQb0yJG7153YOnxm+S9FN7vd7aJcZ3c0Ub/4MFWoUx/+EugcyPuSR4m
be9HalYO5EE3WN8FAo/Nz2Or7tbocnlnvYY+eai7aOcbhL2CXPZl7uDjB7ME9rCJE7fL+Sz/iV4X
Lv9LJ3I4fXSyBh9EYEWMz1ThdoUth8WK1AEfz8mmfQRgdxwXdKa1nzrlmmOoiIG6KysAeYzC+mZ7
NZiR1gvvUEenkop5v9YLofMN+yHlt6pFl4LL1vFs4nZN/2Pw+kQP6bZ59pcTGjJ7I8Gvy71FbqF6
jKRzzcSWdlmmRljJv4cTJfF+mdHewAIdUA0jA44JW/8rYTMMVd1JmntLK9vAurbsfmLLl/yQ2bGl
v9zSdv4DpC62LzheSwwhSX0oE41Ek8TI/nBWWrfgrviKLlYBqUFrz7K7o6o0gC7D9CeyzIC2wApA
rJgiwDFT9ecdKpXJx7NXGrbFXp/yMauZDFe2ter54GSHLC47S3Rp5jjhKMhMsY5839T5KtCHvGcL
GrwxNQ0yjgHsGBiEZDplDz3vffd9Wws4Ie0neokTxljrfTpxe8aty+U20SPX7a2RQdfPfSAcXiKb
OH4TXjZQ5KaAjPcNscDNXedW+9yGY2mGdFhyaZbqfJoLrorLNqPlu5Rano9R56YZ6NxDHlkps/wt
mMjbJ693lwOLAhCGJrWJzYiCc7CHsvTGvNa6iOA5tMyxYLkINLtUyAqQdOwkEE7bMYwiBbYqvJLn
fbF3y1cG3gx6+ayB/NP51b7uTqdXj+6a30PSAHhB4Wxshm3TmIjYnBfvuJjdF0wY8UnY0PzP97hZ
g66Yv7X8nLuhbeTx86x7Ww6yXtFysb0pKZ6CdodIf+MWAGkwzQsBjimBFzQttj72HXbGAAESfHZD
kyGvHiGsA1ScM8q9mnEWBKD+cei31MLqNecVkmBnjW2UFmc03qK9SJcW1fprSJv6ZQDffVm8RR+W
5UaPFYL37vkK7OmyJUx6IxEWn4lXq9knWfn8PyVJidShbSc/VpbpX7QQmRs2HyWi6zdaTQ5Dd7wc
hTEvAe4j8wAr1fO7WxVata1T9eVkaY+j/mgwwV804p01J4Zy2TBQPU3B5nexHjWUDh9AvcXgfYkQ
PXD0svsSJhY9D5MXa9PjfajMWw8OGhiV5QlKQgApajzY1v9IDMrK+xXN/+cTS4RvlHtweDPZM3iW
B5+e18wAgiaJ+V90btHuM75CuEGAnD0cahHNNRC13M9HSKDUwAnBowJQJu4jBnk8o1nV34ECqtHQ
LAiLSMAA3nE4lH+g8wEz1IENB8c2IyUgW3C6Y2Jy23uJC7kO4MWMGDIjswTInRe/Gnd0n49138Bg
kH0XY9ZZjyJWFubd9vn8Qir4L3T27L+mbhY5qB2fsoFwA6B/dSsQu8iJecFaW434B4HzGhAerb+7
IjB+29vIbgxJb3ww4KE+xaBO/H2R+EMZewt2RleLN2ODDvA+9pXUMLvs7V/aggMZAH4iW4USJMsg
Gyq9wgpChQuk/0c/Cp1y2NoRdpRjvaKJxgzhZ9xplsqHFpZvy7BH7v+wXGGPEocygFpShz3coYf0
FUB6UNkjtuUlSLOtist1O+b8yz7veTuECJxrhOU67q+r8mBvZtOAKCzHTlAMhQSX7Nf4Tfh5+S9s
/a5GqmwLFmmxzVeVKV3Coq3U72D7TzX0ATPwqI610zd86+IzZRU/hyPw/raU6BjAQcxYfJacv5r9
LI77XVg8VBViYzWGRLi+4SVP+m7blxXURprFG9uPU06E9VFdageTqDEvU/fnXEosnjk5h1cIBMQX
OObHZ0frgCfi+GA1MBTbHzqz+hOAAfo3eXZgdETX9svu5fkkRQEIp0vNgyQfuyve9vVbyViNjQ21
Nv+peBb9xS+uUW+xBNWGZzBt987isTJ5VXzHbPEBmfsWGjNPlX7cHVthWN8VB/qhvLhna5rby1HW
CUq0RrBf/Rrti9iAKwwW03K6Ap+M8xhDGX9llVLqmpzZfkAlga6nQ+RkM6GtzGrIA9zxEIoES80Q
qN8BQ/J9vxcyhe26oOV9a1l57j8hOXUZlsVqfchbmUFDO8o2269ZpGZ/dEcPprkp08dThhCq864J
BavuwFcUDHR5LuW923xS19jEsrwxm53F3bL28vuCV60CUmvq8jewWEu+Yam2ND/RW1KoKwJcfMB/
l+xaZIsmIwo3+QkAXjU3Gw+eX1bEa+ECmthkGKPwpwHmtxCXOUfg3AAJtK2/5NAFoB3k87Y/1Cc6
2akAI/yzUaDGpxk1Kr+oVVSQTIDeh5Qc0we/w1w2h7GLYe6v52nhzFQJwFO3fiHrjv2ytAOkaIP+
1/UgoIC8Lfa9xVDW4WlvcCE9hItixAth/6xdJyXE4SfWmXoXMvKwo7c311I6gOCDXHb1TVGQNH86
/Lh93Hie8dFsZY+DEwoCBzqCynI6Dd/gx59AfbSTOfELP6GmVf3jNh/Lt9UBP0c9mdsvdWqq/9ye
8vliO7KRgSbe/q9TBMv/Onc52GAw8demXrJwtzDsiUAOjYEUYqYcFsjpqLwAZYo88nXomMiOSx0i
imzMAE9esZ7cHBc8dkAFwFVX0NGdSWGh3md4UVXK5JdSC86fj1oDG22AnkAJUUFd84C+tYJBGNcz
DFt5BQXRjCNXjmtdcTWWpkjoXPeufstJf3qQxgmjZH3sAry9bPeAYa9ngNJKpJdfIYPBlnyqIDkC
69kqUHWuI99EQT54jhUeO/cxhRlxnp1vCOp2X9txZT2GH4eOvhuyFhBp6MHxjoDju994jyNEI5uz
YCSjPegEA48ufSuQRgZbZBlsdoF0alseDM8XPJgnAy3mIaNoLr7B1DqioLYOW1I0lRN80zkuUFqk
noQsyvhMw0HA8Brwc+clKw6ky7tNJvYlGtrA1egAA/WlLiH8Y6invnVfAtC0MKlan+xBb16KZ9Pk
LL/5ai3CfW8C4Hp5LHn2BZKqyO54s/Ytxs2onrpDU4smPOv98g0AnvAYdDajX0uTeI68bEy5/CuZ
a9Ej8qEF6eIQCF/jCgNm/k7ZhgQZRSQw+v7Mw9cS41kzMGLSh/kuO9Yppj6kWz8jtH4iS4btc51t
8S+0YoDD8nJp/RUyP57dgFaW+irE2R3XOYFs1VUKv32ZOXcl2az0pHSX4pidZmbjR07mOSR8LhAs
mO6+fISZ0jsPA1ecTyrM8RHCOytHaPSAF7HaA47IAUEBuZRB9aMr26Yb0X8E7CHJAnty0p5AZDtr
tu2VSgakHgdtOC9E1Nib2Hn/ISzKQ5NuYu/sT0w59KWNFHxI0fKjGA/oGHYgH7Dfulih/JMBz4+4
tGynFCYKaCx+LL612NDjWzdfcZMhhFMr2N9BYkXDTlvYdA9VRXH2gD7UvH/qF4Zoiaorw3LhEcmT
+JBlhKjM7Dr+WCFV3IfWFId/P/Et9csxQ5l3cbUs2at3YM9/0C4TFURoMwy8a6JX9Nxxlf7ZYG3g
ac8kt99JcfoNfkvNjrfN4/Ad553DPJaSA1a2G4U3aT/MaVv4m5RgaMa5wnoBYGCQuwC12Dk/JaUr
0EVtK9gAHqNBkBFMn6sHdUBmewFgzeN1cz12Qf3WR3JFh9o1F4A4CisGuOXzfeLUPGcgsfRdwjrL
8uZ6gFnvebex4kHh6GF/nWo7+0gS1pYH5DnU8S4F0XwiurXsRucoz1GxROBS2kCI8jTHFTvaUFXC
q8qdyO6bWNadmLdBKvBvWd6WBxIbWt1/tn3WuZ/VVi54uioaiocTfQ4MX+fKmNHgy8rptGEBHQnB
iIMvFDK+704xt90nuCu1/c1F8It362p7AawU8cHzaA+8PzcwwYcbSllU5AobyyVd9rKeezxltoUg
oz4q9qC6gKcyQGQVb7vOG/WP7PnJoddCwvtgt76X4MQOHbNvXSVkfVlcNi83qDSimLLak+0ZVXn9
skmCY1CTdgtfVny9/k6ZuM7vymXRv+bwd8dHx3E1P4kwo72N0tM/JMNe9iciWlTmBhh19gj2EDEF
K/BemDRsjCx/Q2wKhD4cujQXGnUF9hQ4/HyPVFycYOI4IxgpFO64Xs4YVnLNUZvt1wyUjv2gbcD3
od/soEkESD2ze0cL+gdIRFDZANFNmSZl0twMHhzeeu/ABIBN7qUprpnqs3Ct8xoW7On/nJ3Hkty6
sq6fiBEgSNBMy1e7qjZSq3vCUMvQO5AEzdOfr/ad7FVaVx3nzLRMiEUDIPN3KbMgvvGsupd7tdjL
i19F6XKw5kwme2Pgv1eddqMfuRcjzxlwnRewJBzbjGnueKwXyQvNBv3xgM3Kt5phAzOOGt8yvcfx
EXJYI07T8iIl6fz+YNWDpW9Z5ggZgqV084+qoB9bzbK11XYMjfQ2rhkUMJEtG4/YtKnKbr3aN7dh
m9ECzr1FLFPvLu50NFPGOBhRula6s+YcwYijatddy06h+OWU5FgVzUxboCNq6TaHhd3XaI+nVUnR
o1fCBL21KauK0OshkgnMNqAPNAYCLRw2IdTnNqtaL3vL6168V25rWjAHjQ4P3UWoV3r0/TcYYtff
q6C2n+mPyDia28xl68u6Nn2ANCnH/VRB9Ryzyrms5V5MrP2snDxoK2/imNau167bXGt1ay2CEUFT
hQP8xootyUewKMBtqfJsWTXupb/Sg3RmdCuVHRwrDADzwVrqDEq2jCnILFc5lwqioxfFfq3CTRUh
m6ANLALiiIYldldp03W/y1ouv2Mvy7xtCbfyuNQeaE04VAIbcOQvX9k5cBq19KGPTggZum+jbvoy
WgkG/7CuuicA/eYUBm0a0QJ183NKoMe4T9tKM0iL5n5BTdg6vyq+JrUC5qGySW1ndqFMFw9y0Rtt
1EVh0P9WVje7h9gbbG6ezI8cdGhOye3wlfUdEqVPUd013lM3w7SthzDT5TqqehRlOhbmnowMQ/oK
FQojpOcwJKuwn+d2lU998irSUL7RnTUPpkTjvRrGUORrg9rYPmhot5+WdLMG4bhX6rWYVR5v4F07
PIV+1t4TchxjrEoyRD4zxMEXHyFgffBnNEIfGrh7QBro89miHy/TG2AKtyX5sjRiNUx1gKos5pvf
ohljFCIdBB9crlsButB50y/fFEuLJ65rrF0fG1QVU9LZyx4lmbgzrJ58U4VqpITlXcA8KYfiVXep
3BMAGiINqIJSbisHbG0zINnlnHGdmZG9otbMH3fzvtpXdUr2H8sVZ7Xv9RmQTpCI4+IEFuem7xSG
uIZA3QoRolPUDYNIOAs4tFAYTEm884YskGsjKTpYYF3FvEQhkSNOHgQuLdZFP+jJYcKaVqNbglUY
7ZnJHREfeGRmGh5qIzEdujIzDwlK8QoojgqCMKyMJAwNtDxuKY2zg8XU2+YeCj18CeH/i63vDhY6
+a701JqZl4tzzJCjTjcwB6wGa0FWvS3TkVpgdNoKHWsGLLT20rgtKeL96Uvg0R+tQTnteD96BRx+
3oU63WqvdO21WIyA5SuH9klngkJD+UH1NnqqQVI7m8g7yCHgN+upe3D6PPil6sx6RpLjn02k0Ro0
HWq/G34M+NeUyaJYN95oUJu3AVlOtAHzj5556tW3STeiWfnVLLtV7mWxOkNWOAlBeqVVSmiW2LXl
sYCj47ODXLZR4aM13mrRqeVLEgDfrkCgUiKpe4eU09xthmLXeYt6sHk74bpWOm3vLlqa70DiJcOy
ljbt1k5Vx09RpqnoS76sG4gSvn1H0VPuqrTrnhOG9DD1ZYZM3Pd9bIF2diL6xn6/BDtK0CXalFED
NKc7VvjaX6pc3Fe+Mx+cpYvR2s59Ramd9sDL3HluffP9RdN55immGTM6bvTewwQdLkMkFEINPuF5
r0TZofHX+fRsWW4/M3wPyOO96h1Nv9K0BPCRY2vZpO+zEwNl5PNjGc0VGi9PM3/Cb/CV7Bxb6umm
ZIt7gYcJfmiFuvFYBN3w3qKhSDatclldEn3xeEi1X2KR9rvZPNaMKWK0VDJ3yavvjsm449lWbIO9
Y301Xet72yxmH163Ra+mm7GOI+2j7XCduxE3h0GMpR0sjqligBsowmJ2fh6F3s6keX2BZfLw3W/s
4KMa5NSgAq6cF6vU3Te3tQQWLYipbFt50TCvh3QJHrsmzzhv2Wn0rvAy28LAHpMxhYCjgZ6tgtyJ
HhBkpt2mNwFRZZQdqn2GTfHI2KspRNf+6BEpL5oGRLufS/E+uCY5Z13iMD7LmYEai4J27UGGTHTf
NHE6oYYZrZZ08aoP5Obi9GhBMCb9VY6VbJl/OEcvI4OxGgSwaRpzJLCRbemMy9vS7wMONTcGhaau
woABnFy8VqLpf1I/59N9nWswG380Q7C1tKyTY8pb+NWrJs/fXYEdBEyKnWdjhhG0wtGaIzRsrIX5
hypO+q2XdHH+nReYIM2mQx02EwkWpN9yGpcbz3Hz7w3H40mMYnpHg5urdbAo9EutbVS3XjrhfR8m
p1W7np0zpTH0WuuLnV9cclDPnNJVHYXzh4OH4ZQ3aM0+tM4m69ihihYb9Hppe5uRK7g8LzFU5jr1
MlAFWF7w4C0mmrI4giZH3U/KIFfs+sCb5E0+TVVzsmyt2demZXRWxhnhR5TWjo3SwY5y57afVRdt
EAgOHvk4vXGfVDO5xHpkbAKHhXOB4RvxmKLFa6RJ9nrpxnyXuF1bHFQXl/6N4Yi2jmDEEKB23cLD
e7bb2xtOx0TsYqngx2OaMTCPIO6f0i6kWxfKbb+OSeMxmtcLYHxtNFPPXtin9obDsCA0VWJrR1qR
QIf2ZdCyuS9e89DMFlpyD+7J7JBg2/zqaEYWzxSOCYHd4rBpQIabat9qq3bv+Bz9eDv19PHr2AYI
X7U4Ldw9++AyrEv8s9YhFDYqvh5VGI83b4Z1LEbrnRCH9rnQvR4ew65w3G09iujD61CcpIUqos1Y
RcnPeHIjZxX3TpreT/5sAchgyUruJJHIHyAb4YepfVrgfBIqeCro9hn/XqFoy/c5dBkSY5jC4TnC
/4QUIyk7yk+lJtbi4kdi16X9nBxHhfyXfUok40Zop2V25dgF0Z0QkeTkGgPZnBmPkqSbQXcX/V7m
+V3w7lr0Cnykxfw61n1u721bI3gPoia074y3wP5M1TI795GLAGZn+3Kh0LBtafxmW2GyaAcUPgUC
N1CwamqSvUpn1SBoqO0GPMBVPumO2TJzJQuRcVWGrnVv28CyMavXVtiQIaKblxLKsdqVAALLuu0i
yd4QlvnPlO8NPSXcqU/7Y/fDtrSq3OKcuwxhykQ2Ot/93OkwA4XOiHtNga2QX9ElC/gztdg4Gv3R
wIP9Cme3wkQoCTZ8sqa5ihPGNgYFMEYz65c860VIEW5Jq77tRZ6zRRVx86oxvUEeGVG/Lc1kXrSY
B+cpnGJGQdXNUH2TuhzctSn7kemCVWV735gs0KAcTVHzrmQylXyAy9gCJWYUU3I9TmoOdk5AEAZe
HX+pd9PcTbfS1bQ/yNSW5DSCVNm0zCkIzUAKcf3DbRaA4z6o+4JZVBCA5bYbg+XrzATIc4lZSVMv
y8y/F8CV5U3kRn18Z2SSMQ++4+3cu0JX8ePkVIujKZ/CtETJQHk1I6Csp+BxRuJsvkCM22+dgCHa
kuFhFdukR+vCNp34HLTgC8yZrgZyQypbJS+kzeXmYGxU1tA801SenEhe/DZ47kYaQGZlbKPC4tSI
iiT7AbEugPcQDQzh2dOExT0XAYGRjHLtOF+QVwdvfZeVL7kPx4OTpiyBZelf7V2Xhx5fU5T0co0Q
tr+D+qV77Wq3fED/fLFWT50cV9Ke1Zv2xVKe4T+pniaCluONb3flO7iVwykGF4n2Z1A1zgkb4N14
WZit1JJ6eCaqi8BZpPYY3KFHgGorBr9DHUUTVqzjPM1DzuUG7j9S/NffwL9xfPRAkepd6iFVoupA
aM8u1tsMKrVgiO4ju0jsbUrFiwgmKAyiyEI45XiKqRjT4+hny7AXotLvGew10auLMxv6ftukKz9L
2l+Tmrz3RLQN20RlZ+vMBPm5jsbgm40V5N23Mo0QMbYxF9p+0KlNNdTYQ7Vd5+96HCz7NlU2Pgmk
7KnZyjhkQunYq2AVoZVTd04/psO3TKshWrGEfWZ6QKbqje+lKJwH10L924QOifxZVThw4e0UvFJW
13rlYUog5SmK8aWh+EcPGUbzxBvyh2i6eDbmZMWjp94yea/aNfbvXlCkKz1vmq60x7ehc4AHi7Ke
4kPgNi6e0fDivINMoqBfW1BICf7HGX+ZRMT9qLRx7kEr+gGMteh/VFPg47dRIKHATdholl/US9PX
CbJt2MVNQzm6i330s9WKXmrcSC8pSHmjv6P5dvNpWAdpxPiJrq0ruYkSjc2icpPyuQ69pEE6Unp6
3ZusJbbfNlaNXiOqHvFt8rGF0ogbCvUo2AirTZ6ZcOBat4ssbb3JpiGaHzovKal9dRO6mxCQP6YE
89irWBSIO7S2+1dGaXXeevBh/CKiagwMXTC9RoxxHV+XaQGM1tJLmfasL5/pGOfuL+Aa3kOG/zI6
iGFoqb1Z1rylaXHkGvJQ8SZdw1QRF2XWxm9di6yN8QJwRMulVGpjB6duF8JqIqhPxe2chljbZZm6
L23ctsxvDCRCHC+OO/C02LIGBhINwwvEb4Ump8CDAP6fRtHGl3q8ZTxMBizKkzzRnecnr4+wFIFE
1eVa1cM4bIMlE2Y1dBeXtLIElG6K3dNdQWvKW7CR4d3kthlXk8nm+5KmL+UAjKJpX5mLZBMWWjxO
gofyYHoYiyO0mmkICeyqH4jnG9p0paoHHmA2gdKhbYUGSR29s8O8hmcwro3BCFkjHol60efOGppi
w1B7On4r5EdslauD744zYDcACkWFXrpyoBSPCZ9lcueC55vlULaoEy7SztEqaR9FUAnsu4gE18Ca
4avnh95HJbKafwbVfu0LIe5oY9NlXcM6fY0jSua1Oy411oEhyh87TGz2imnTZGpngHMr5OTgKxxK
aH4bYOYf7L5tvENJj2WQVzI5uymNJnulnGJmvcchUeBUS4N/ny6iP8epNZ8TaVdiA0VdtnuvDKff
ZYsjZZWpHv6Q6bXDF3iM5gsWJI6pwClydbA7VPi3GubyR5lHuBaW3DFqm3hJ/kSsqqHlb53hQTXQ
9Bc5AMfw1LXlszvpQm5JSUM5GS9TdhMxpw1HXiXIdfEa5dP8205UVWzBaRPeswdbiL8ipm+jJbCt
tHl30SORgIPLp8u+pygiESzyRZQ3tmu140YrFWIciZm38CgEffjZbatA37B3md+kDrjtHY3WkOzb
UlWvE1PQFPqurO5essatrV1aFcFDCj7J2ZoKXiw3gqjOCKARogQcpAhN5kLo0ab27q2NJ7LF7lRM
7rgtK5DMr0up4vM4QezdAXWKp1wEhb7NQg9Uu3caJ30Y/U7p26hyLsLsIbSTbTFRvWNEypcf2Ijh
j+hzKGxoAyGeIYrjt6CjduL/iNRvxwfX5e0mNWMRuQzUbo/o8KCXMQjXVSGjExlX6bA1U9g9jtZk
O0cFW2x/i3TkvLh91n1fXHts0SkNTbJyi4aWFcFC2PsIKMrcSlZDHjKH0Pcjbz5qUYjlFjdMHTzi
r56fnSpHEDFlLbb7S2HW33SNn0y8xgKbH24P2LSpyAJrkzW6RUCZjk60laLksEBIFR2gCsyXXlbO
K9BLxtygoc8IVu+8IFjHSazflyBwEHkbMYsVpo/0u17C/i2kkmMBTi52lAnx6U9JhQSN2IHjrJFH
T+Z1tPIBKm9gV9zB/DjuXWdP9MV4ivq7AvMrFrkwZjuiic834VxP7ioOSiTTBiCi5kxYoAgHxxW4
JkjH9HauoM5/DMcxDM8+riFUfv4YP1mghuY0eWNIOINDa1OBulsIbjF0RsRSWRWimhKTar8Wba2d
g+skKNFyegp/M0PshevWjbuXKlcG/9yATQjm14+2xnWEe2y7uoGySXz91mir6/amLPCyJsNQbGyd
eh67d1S1qPOZJ0i5Jd4aswj46KqpAVwzpzzY4L0XG5sutyATqmP9TEu5NpmkjxtcmRzGgs3iBj98
hL49za3xG9VOSewSZFf6kCOg6X/RxlWEaBQR4UArMNLC51xP5ocGF8HXUfaIZ6ueWmLlSDm2z7Mb
uuj5FjSl/NxAFV+pSYf0SLaX+ZknGJRWCJZa9ofGd95UZc0PuZj5COu0bvKdaYfmy5RN5bOfFguQ
xNjO7wOH9U+DTMW7GKWGc5WkVrMho3uWqPsFql4/mNSzimY0hEoHzmuRNJetYPajco3prip4H5R6
6ADRVq7StidJp3eRhW1Cfqe/mtmLviqyJlBc6TT+2kdJnj476Lng/9lXi+dWTsmXvAymGa1iP5xB
h3XDp7hgphliEZgDhBBAvIr7Uu2EjV131QBA/vJn6sxN5yzZQz9HOHRxnHUoXrDGvRRk0EVodCXR
LYwanTHZzGnx3jOoHMPlaCFX5Wj8LljeeoOItHr3wd9Jn8KLaDaYOcgxqEbhr6Gox1cS4mYXL2KW
ncjrDxm+FwhL7HtKzHu0EckraiQU9apZMuJVie54xeJl9I6I4rjdR6ieYoTiXd5+XzjHqcFE7jzT
ZwbJunQqtP0i7fQj2pMpvUG3FPOvvXGqjh7hMvXdUpTDoV205iuBUkr5dl0PITTEwCvJ/bwCv+vN
Q77U7ruWiE5XPrOPCdHVI1C3FWLoQVDkoZoCGu5eXJr0Hzg9yn5fRtr+TW5HK7cTs5+YCgRHz9RM
E1/exiBTFPaEmi0DDJ9YFGaRpoHgbRtZO2s/b2bi07kB68HXS/0VgAzqJ47G6pVNt3qYqAnEGpw2
oFrq0kGvfDdJf7ADDPYKU9gU3s2kVkAYyyy8AS921AEpbJk/uaQCGG6zBg3UQx9QJob5eO+7qLPY
8hpSRNOWkmqV5gUbjilU530x5LIl37GtxMm+8kx2h3zKCcEXSTbio0Wb0QBYTgfAlbY9dMlArILK
EFGuPZkxU2t2hS/XS+OPeANUFf68KKzuDSyC2C9dMCoK9nbWtxcs+XtKYEWORMF3vuRKhmDn05gE
p9oeu/YJtgqPWRlcog2sNLf1Q+FUfb4d/Ep967N4JnSY6uwUwTxRyyN8+tbYM6YWI6sF0txK54oR
xzMtcmhyAwNQx0UFcnTRboDC8yGwFFosjsJo6n2/ne2HqlviE8k92d1ge/iwV2xwOn8use2FD54/
VjZVWp/h/F4LV1i2eCCEhTZiV2etigKkvYPqPpaSeXx6A3qLXHZVBq4/TjvmvRpreESOb7f2OZgH
/FV7O5FpiacHP2AZP4UzCQvtbeCgDKZTpN9y4q2Ho175GFRwh6dHpvkFFnOblV1Y1Kk6ab97jbcI
OkBUT5s8NQ3G9Mrzo10aMT6n2tRaSmJJs4DqmwQoI6rfTRe3KDNhrcfx3qpDN3xGo74EW1mPI5WX
SIlRcOrej1aDY8+/HLJb6pslouCAYnCb6mVMo7K5SdgJ1WZg+sR7SHiTOHfw+Re3Npt88NMy5Rif
pT+HMDeBzEMSKqe0GI65VfrLvnJG5j9f8kQAXsa4jL8vs6fL49yMiXPowTzj+3Ak/POG1D/2TNkt
SbkZReZPzz1rmkHEle95eDNIRPjaDjJbbrsgV9E9DiP8VpIGFRcXnChiCJvV38sVgjxsWauK1aWo
W7GQbEE+tPUEeIJ1Z8ohcG8sIjanlSADhtWzkFFAjlGBOCfuw5m/FirdrOi8xwvQ1zIPcywrJHGh
bZ8J8c1R1g+TvWAlDqEJ0F1kX5TR3neJiYbzohnDJ7tZKgYaSyDPGYIRs1BRZlQ2nDsVjXgYqVXu
R/PZjZRrThBUnGGsSPdL5wSM4IxZ4w/GMobAA153eGMpHf6Ykjb+yHkAyzZBGC4AGkB2toP2uh9l
MlI+jm4KEOqXsEiRM/J3ptEy4pxz5fLWLLEVHWTeWPoAiTd9NZU/7irPk92+76LJPFSTJnolQFXw
bEKAPsQTOIEPU9TgOiX9Z+Rb8XPSTw1f4MNSc8LeJj4CIMST7A4EBmXRFrpbH5Zy6dtt3bf10zz/
57xz7OlL60DFbbRM4DIx0FTeOuG6/joZQ3sCKVc5XpN2cKdDVOfJK6EjKV3DUIZ32FlJPBndot4W
rq38FXoLtKqpQoy+AsAd6gPbe8Oe5RrSf5YkeQTssvWKth24rhN0YBfgyna2HU7MZ4h8CGqnLazT
nCQAtzousa5HJhx+j6PX056ygJpthqqCVh28uAYkxJf2EGMRjQh+qO3hOIGh3AZLj3R6YkY7A1TJ
8JG3g9MEiK3jDgWFgKBtWVDllG0Tp+m4tTjqlzvpA4ZiTteRWY8d2DTpIvZCQ9IRP3wutDOl+6AL
kotNq23FnTS4CyAQLHC7Rk9m2oiSjmtN/ytQUMwZiiy/7jCUxIagBXi5bBV30qk3Mo/HXwjo6f0i
ZKeEZCb+4O7rzo8xknBe72umgCxb0sHUU9KSmbAhucM8ijGA6B6iiMYJlR7fWYHq7UsftS6Ucdh1
G98FcUZAJ/QjATApeBbGBX3nEzT2da7HKXqomTr7GohZb3IpB/M2OxDfoOlzmFH3wtqzvmFrscsS
CIrKUZtwBbkjqjUxoQS82BlQ5BblCUpXh4gBZBe0ZjaOTa1em0vbs4kUOcH8Yq8pj6G7RF+08HE9
Q9+qZ78R8wZruTm1Rhe7BblrjJre639i4kfBgz8EFJ6cPpqNBfBXbOnixYm4mfDiV4YtXYFA5jjW
sXDbWwuXE9EdqJFREqKcwFzaLNDtstTFa16ORXQbFIU1ofQuxKbMPOICQjvgz2GjSDkb1bjctzTt
P2rMBljVrTF7ShatJFY6zDErdMiDA1uJwniX2fD8fGdhd1sLO5JMPgl19dS4MThKJarud2Wb5qMG
GuYX6CqgSQcxmD+MKrW/DcJ2OpVAW+MqrSIn/OUJCyLJgaHfx3YeMr5ptvtnQiS8Bud4UNIV9U1V
ohdonZvJ1TApXaWS+Fh7XbBsQoioZhsMkrk6Adr7W/sSNLSd68Sc2FhNvoVuQotmsx1Y+8vkNueh
KYd5vMUPgG1iJIHEPrYpDrGQpho1oOi6D8/3w+kO30joncGvQxd3LMYOfwoJlDJWwZLDa5hY2cEr
B6xgqesn3/ENZOiCu3DsT0k8ed29M0wXdZqx03sXD0VyyoeydO+FiSZoEwwtab5DzRDw4Y45xkAb
D/CPFAz4e4jz4ox6CM03BYXxiQkKcTzyZ1nf+xgcrCNdi5G4g/u62LZwUTWJEBhpACVSlGqriFrK
WofMGMt3uqBxYmWlcIPrVDuW3HhFFEQ37HIkeSrHukiJCNcjjcYs43BGlk+QOR9+ExBpEi/o/vq1
St3BOcUdnEGywk+cjhxqCQ4NvbbZrMsnMKAFhyajx9Ru7MO4PoQqx54I5TY4u4VsTvd2HqHeLkiw
5OPl+N3Qmi7JOi3s/uc4tM65dMm1LtbhAMpzPzNokCiqyhMRW2Y89+0tUpvS/WYTKAEVrCxrfASi
SvRXNJMJhmofLYG7yRC9oImRkIRgg+SqVF9T33g/CjYaNCAOHIW/GBfWZ/QIf0TY5hebUSNGRxMO
/borm7yPjsXoGX9PVo/u9uFIwcKBiJIjXItM5w2KZy8kUXPS2XBTVyWe5MRo536aYhGHoNSJ7Xws
lavvZAW6/81H1mWfewSIYq2XuQ+esqZvo7sQqyToRWNZ5KQvXGbfYru1vtluZ2rm+fK3PRc+eP8h
bDWUPh4YiQgPk3julhsZxe1jb/WVPA5gCwERTFI+ZzKNiYIXkuK6zUf0PdbFEFlBRogbat44O04x
K/aQ8Faeem3TZYa6J2qg9IPknQZz6vbEZg5nI/2226ajNxjEyr0VH3EWx2LdmHrG04UVwbZuA8B7
QruiMIkeo7yRP7LGittjE7RNgD49pAvB4Ou9s6X05Av1UHakOcWByQEbfCeAQusQxrTf6oUDsMFF
Vyb5TZJkon8PBPU22AA++G2dzq3zoEinSw51hh6BYDTSo1YKII8BwUUW568EtYzxRamrxFPddk19
YgYwIya043bduQtbRG8Lr0wccQvF1OzSUk774g6NB1E9dIAeZiTxbVN2iVuegc2n6cbxEP9YxvHw
A/huHWFmG4xLpTip8Z7Q6eWnGxiVIs7ts49PQnAv0Z//DFeVRBiiJVFCcvzKq3DV3JR2gP6pv0c9
PKTPsii3JUo8LojESawWK36Jl2I31PYxOPTrNW/qk/Rl+9/SSQOJyEgwHIQpIVc/ofUqv5lCfgJT
7WbiruMtQSIb1CH35ZGBFet49+l0gUs46x937Uh1ifR2sCxeBaJa3JYp/Hi4H4t23hrNBBSNEAtW
eGS8IG4CpBUhu1o+tcPO8vy3CuPaUZhEnmKMCtEnEbd/TKmwZYimlHn3viBC9TrJXA2k6SR1PdxD
f2zNfMjKX2H8jZiuT172n1HDl+sQ9s7DJvsnuHrSy2gPEofScB88Tv1LvZ6no3+vrG2/9u2XtLrX
Gyfel8QxrGumOZ7Kzyaz/Mub/sf1rzJzAUASScYCDtTvdNRNz0RTtcXUN/9U9+MOgfkB5iSxd0n4
yQO2//XOATFDpmNL7v36zv2UUXyiH5i/0qyX4WEhNYNmJxZ7EghCDkrV4Cv4TdsJ7LxtLsLj/jg7
v+Vo7Zo6/+ST//M5AMAJcXndl0nT1wNJdY/N05Bcdg+7c4rbHRTafdY+/f1t/+tFbGZn8n37nn39
UcHROlOBjeHedstHFH23zvCUuc//h4vQqkIDUJnJ69HjeRU7vedG5p4w26+hZ//Cu/4YJM4nIdnX
98KyoATBFOiH4IoquFqvnhV2IlANWUrpq7afpP8laD+5xPUXwiVsgcSENGFFzWhf5ib919gHuzEh
k8VldkKN2vRbjanUO+jigMbi74/serFfX+jqU6SEVn1AVXbKmsc+f8qj3zL80MPp71f5lyf2j9u5
WmopMwuWQtvZqdMfMv0ZhKflsyFdnz2xqxB3leQFXCVPrHDX3XByOLzmLTJwT3+yb3x2L1dvv7Gm
KJlSJzv56ZdIPUTuT7c+/P1xffZSLj/hv94+UWyTGxoe1xidVfzASxHZ09z9L1fL9au/Gu+SGAer
leAqJAmuC5uwjOCb6z3+/VY+e1qX1/Zft5LiFnCRgWYnBwNKbv0iRBD75Sef1+WR//cB+v/uhMLS
sYVk5VzdCfqAxmqEl50uWWQriLMb0WPH/fud/OtLCSDjFYeih9btn3dCI4eqmYEop6Q5BSTKZkSO
2ulPPTafXOiP4+FyO1KxwTg+QIrjXK0W31S2SOa8OKX9HehG2t0FA3HOqAiX5m1WoHbwXKRk7hZ5
ivxvOQHfThmsJ5iZBAVmSBjY32/9Okz9+gddra2pX9zZivhBySK3BSFoqZJQvfFGWw3GOoapvP79
gv/2rP/7CVytMUZgRF4HKHQy4V5+r8iXLAN4zU+f9PX4uesbu1poi98CmrZxccpJMS1RLuO3Qx1E
6Fu4J1QvxICZTzsfB8Tf7+8/X+T1Fxs4PqeeYyP2vv5ihyC3Be6Q4hRW1gn7JLq6MxF7+AGI77Oe
8yf/g07R3JU33l1JaBMw+GdzRv7tGQduACd3KfZc7+oZZ06ihhkF36nZJMM2sZilgr9fVZ/d6uUE
+eNWle1JfAaKyT5Xz3i2gwjpYV+c2v4JyHdFZlpBk2a/RSv/0d0Rq4Wgr1h/8oCvRxf5kslNlDOe
oMDypHe1JeRIvDQA03yWxHkI+tiObAgGNGfmyRtf7PoWYDADsBn8fSA/prY4X94FApiZkLDmAOqx
U6b85Ff9cUZd/airzbBP03ki+G0+D9gv5+klJQ4hJGBsAL2w693fH8Efm+LlYtTWDvE6oWR2xj/3
q4YMUFVGPAE/fgL5WWn9639/AY+//zIaihim604JyBKJkWrm8wiL5zgEdVtvf7/Cf8qcf3w73MN/
X+LqHiwzqYDWfD5TD6284C5xf3LPD26+HQnvhhY/EgRi2vCT9/T/uS6dmO8rCrDwam2A+ZKAWJn5
nFcPpnkjFHFjXcx74ckKCEP6mAZCJz+b7vbHguRmeYw+EwIZdEIJ+88X1mFoaeH0l7NFpHRfYpBg
TaJcuXeTT9bkv12J0dg23SYjMhgc8s8rBW0U6TFuxdmNCWAnWCrKjqSHI5S6//sL/OxC188xrKbc
jQtxHsgYeCDt1wKuJD+XhVsc+zkMNv+H6/kSfP4/zUxwdUbPgAt0xJM4yy5fFf1zSP1ERn5bHv9+
nT8OROldMAJXSuBRX8qrV6VitEnoXgQ2eP/Uq3zfty9xqwlWcqFn5NnU4vnvV5R/7h1c0qe2AZWg
6bje0Eoc7p07zuLs16SrFq710UVe8KVcoHrK/yHtu5rbRoKtfxGqkMMrEgFmSpQs+QUlyxZyzvj1
3wF9vzU5xOXc9a7L9oNr1ZiZnu6eDucA9WsjiUK+rlG2W4v1xP1Etq90RGRBTSDG1vs0Qklr4jAl
rHt+lG6GBr3uwHCT1sAT0dum+N5g7gUD2lLjdICn0BuUPgymZ/apKkUukD2DdwyaB5SbtrSRAmZh
AIsFjeclQhPRTJNjDIVnj1z/nL1HMeygMXVmU+0Liiou3Gm8bYEUiTwLzCFHErGiHMPkdaHhegE7
PC44u5BlK5zWgjoYBTB2Bkzq9BPQnabRenx290c3mxFwmqswkgoCu9vrltcxD9qOYToqMmMDAwEY
IIzdpesA/Wu18P2xsAsZ4q3NvJVGbCmG/Tl4vm46Vp9oTG/ep5/cM7vW7Mj2TNHl3c4HDqKufaRb
/9yei3VF8TsXupu7D+Dx/Ma7VZLkC8HcVcgvMgDwQTPqdOzX/hPKCRuQRTJ76Uk2p1Xxug+PKbhd
Nbd2oh06sh6vnruLNnisXhRUSdMk/MHPFulKeAxwJHQIK9PRrwHhhAmrTSBLjhilb1yK2i/QnoEQ
1/wAF8UKk2NmI0xvf/MFGhKt0GteQJLg9gsGXkI3PNBHjnXN4HJVr8jbut5g9pHkYlz9O4al0Ysv
q7HeIq59LHxJ0xDxgHpb4mZsVsIutaE/RTWq/kchq8/qulYMLcue0+lLLVb/SdJFC6/2OUDVHeMr
8kWnc13E5Dzq8et0Slymx5yTmr0+lnfvSea0Ed4ESHRKcI/EuWYC2p602GePWOG6lT0bUNBAhiie
1I4iadFQIP2LqV84Yzh/QhSSzsEksils0qGUcwx+fEb1GbxwEUbeGK/Qy4S1ylyh2afFFV6JJfQG
CINCGlcQyyi1XXWrsKkwwFLsksg7ex6PnnIr8OudX1RAijaB9dUy/TrUYqtAdr6i0Y/PUTl5ieFt
kKFUJEC0yYQmDXze5UBpZY9Zn4QrrRu+QDfUO0MMmIDHJ7uks3gBSazGgchIIjUp5TMJ3axYt4j6
WzwBptlB42TRv0iYYX4s6pLKJFd1LYvIdk3VUJRiErPHXmox9QVmGQPlZ0dkshc0Vex7XmCMSBy2
U1mdUNTapJP4nCbTNgKmlQGc6ciqUzRDSwDZ1xUNmF0ZJ2Ckiz34AIsOpubkhxxQDJlqMnNkEIFw
gcKMx/0MVGnFo73RKHnPkrseTdl8TTH83H3Aj1ItsC9UjeWR/dSIxSllFKL9tEJQwkvANRaafRu3
31hpiow0yQoD/ZM/AIjs5qX4HbXBXagG66TKecwRCw76sieKb1/8HgEeAMlSkAhrRDCG0BMZcK9l
jw1iCb2X+MhAb61IkbJwXVUECBLYbwQ895CrvLW3RauBbytmuGOuA9d13a/y3ooO6AeOShvQd481
6P6S3gojHrMVJvkZQfD5o1phfqLgt6myn0Cxhs5t1nksanlhIA6QURcSWF4jDIIAKEihwEDPEXMh
vWxHpvI92AOOCwPzL8NfLUwSNJ5nETxrLLEwNERPYYuMNG4G3qPAVAyAn4pGA4ziPF7WvWHBDiKE
hSXXUPEiIz5ACyWTPELQ1NZAbeHLadWA3Wrl54JPidIXRcksCucaYFNkfg4+r3wUw41p0eIBdKxQ
//7CyFho+GGffcqh/Pl4Ufc2DIuanwNo9eM1ViWPCrDUkuZDUoaGDLRsGEm3RjtFCiStPKGUBrg5
gLs1YhCmAatZk1UODxHCNMeJGNegLeHRNFEAEhhdd8oLyKUcUTk3yvcUTQRh+IopSACuOjHmPIWA
Qs9+f7FRNpfxCoG5VlEiJHQlCzBBWPYgClFHtLIjxElRbU/lv1AUvOIUEaEMh95NQgogzjiUpnv+
iKCeRWeMiH5CPjP4p8dHt3Sjr8UQ3l6sMJAP6mb+mCcwgmsmPAHVFb1gj6UsxKXYszmEwYqg92SN
t6ingvEASXeMhF8jeiOZ+NwAUDVLnTj5hYYlXUzBro4e79NjwUt34FousYtjgfy7oIz80UcBV0zF
jdI7XNHYj6Vw/IJOXoshdlGQC6GfUo4/ZjmQDVRPMHNwkVl1hez/3BUKRo+mc/EKqvYA8w7XAKBM
d7ESh9sREAWUr5mFERcElPWaKML3wC2QFOJik2Hsv/eV44jOHeQa8PIFyo7uV4pgAYK4tR4vfr5v
hDhNwdtcg/vByZLiPJRR5FgECGAXfReAKo5cmeEPJ76AxjaY7PHbTVDWlDt4L1RjMXAviaqM9B6e
GfioK9uGUZoOY2yxcgxLzmEyfXpOhGM/cts4elLltSZT5C2cMBArRA2hoICHLGhbbwUKXjSgp7LX
jjzXWiUQQOrwVMYugNwBSVfpZYe2k/ZFFDhDwcwvjAdllxfetWhSVjGSOVs+xKWzCl6tWMMIjRqJ
Y3BK2w9JO2BkVRejFYeWuHgwWrT3DEBhxJaD5YBJT+hfnMadgqkpAEKVAA9r5RTElD81qTQfH//S
zigqXiWaACJRvHkJ3c8xOY1WHs47xhi5QSsVWyN+XKMxvUNjfABmVSSGMGz8Jtshja75rltldgQA
BefmlzbiKZKsvZuEBp23vn/qW/61qNwiNprWRoIRKPg7pR0sDQCtFQMQKm1a5elOCo8c4/hhTbly
C04JDRwI4vE4Q8iCR/jt6WD6BkNSXOyfMDNpCtIrOyGrUj3nnzx6N3Zo4GVz3wDWjtkX74pPcb/3
WaRb4YSjLzKp6YCd4Z/iTLXLETDnAF3QxO8AfTcKdP1xHo31d9b22zuPzQbYvgD/xAJxnLgNIchM
ME4m+CdAOGHwMERXG+AkNQegKbQ6zcJNn4MLXDt0FooKWacBf9c0KqPin+QdwCXF0M2GvdJreiLH
Vl6+MyrlotHkEUsTI3CpgKrNPxXtXIwCuky2bUHUh2l+E1Cijy/PfVpTQOMJeo2QrMF7G1Hurd6g
l4+XgYMSnaZx7zuJ6I7+Toy+OhxgHJ1bEVV24OIX9ij7+6RHCtnghs/IBDYTY/DMSmM2NUCRPeCo
lgVjlP0Kk4IBEM2TKKQ9NO7O/PZTBeI9A0pF4PPHbXTKX4N3HLh6LH+VL4PVuska3WgvHlrVKdtz
F2kRIgkr34M8FuyFfXSq+3cBlN7tr8fbf+cpiZ9P2FSAyym17OHnix1AR9TSwKBwGX507fu/l6Py
MrK8MvyjQIasalc12TiN0anpv4lVvVcLmKRUHk+h3zOUc7qLxbEmVcR9QeAIv8wSx5SVUt8wsYc1
KWm2Yoc8AQRpiTfwVOROPbadi7lPSpR1/1YT0A6EaAPmANYYKfpbNWZHPEwBIDftWgNcJla/gna6
mH0IqW1rd9cTkpBcFeYHNRI0ZFicShhUDDuf3SFjbQ4usw8N1WadkOLV7jXjVgzh1EZNCdKIAdt1
ux7M2EHzKk97394r9yxCQ1EDXRVz/HS7Z1qopCwjhuyucZGdNjG8pNfmp3801oCc2v78txp4I4ys
DCFfCd68CdsWO4GpGfyWcx8LuFe7WwHEVU3m+GhkL+fSW4GhbtE+QDkT/t4C3cogrmvJaoBI6gN2
pzxjLiTFUAvmb56GLbbvm3cIDQ8r683wiKT3vv/UTp7eu5hBsZVtS7lkdx73ooX/nJ0q3J5dA+rf
Mu0jdldbGuoKmqGtQ1OhrPf+0URImTXoKuTrMV1TA2gUGmL2FlDrbNUUP3VeRy6Lsp7lW/VnPYTT
A/BZ2nYR1oP5s01kMoZy4h3GpIlZtBNXOq8S1woQxpg2znCCtYVuHhMJQdiJ7KNb0dSRo50QYZGA
iwEs4Q6SvJPmtNZ8iTFfcopfio22513BKG3+G7i/NFOgOC3aTSCiMRDYA0eNh2TeCIxiI1g+fR9p
qyNsx1R2cYl5LnY32ZqdDo7wA+G3kW1EnTMAV2rIe+0IwFatNX3q+pbVEhlNBGRoZkXUcquWZRaJ
oRQks1q2lrdOTN4tTfSR2OB+oliV+8fFfAWuZBFmhec9EBGCsGE3H+JoxY7ieGbmBI5g5WZiPbZh
i/blShhhXzJJFaZ5cGrnPjk0Dzn/vzcRM7EQwmJUSFqVAloBdh00MbRS6H1vDpaBd7kZfnu8juVr
JssKukeQBEAl7PaEgIeTMkxWsughjx0gtljFJj4WO8+IKHaDKokwUSIDRPpAgKT5gtW6ZwL/a52t
PYN2q6iSCBPFAeyYLec19Vbn1npoIR40xW21yikNrou28GrzCBtVgJsm8cditlGDKRqzu1TWzX/f
OtJCZe2YqxIWBHREd3Ajs9G5LwOAXk//URsIgwQ8EI2LBCyosoHjoNe6to8NzgC7FEUbaDtHWKUW
pPeZF2NFLbxigqERxIBGc2IpC1o0fn8OiCyseAXTCrKG9Qzm7Hx5F0V8g2Z5Fqw4ugIRsHMwcqhl
E6eDVn2URzHgDCGBEUHIuE3/4preyCAOZopEEJCpF5UGzpCpN7qeu4xL87oL+3UjhjiWQgMBFgZN
5mMBc6/BwvmBk4Jy9vflNzTaXW2YTHgFHxgI4RSCwbvUMb5vNFvwjJoRbHUI+HEMkySGShMp3NvU
G5GEcwBJlwi4KSxMOMin2a4yRgYkeb01WXP9RbMLS34P5WANrxvkPNA1RuwjB2zAKO+U2e8NbvFe
bAbcIuUjNMHaR1nafbZv3s0/sshu6x7co0rRXGSl+w7IzU89rFGNdAS4xLb8s3fgjPwnrydrduM9
UY3tbLYJb3UjnthZUPRVmI28iJ/NemKiffRym0sb3AxGgHcexUjNP/FOIpod0amJ/UVrMP79Ktbl
OZlLANGHzQ11zJdvCkvUBwOU7wYwjikWflFX8VpFXygSiJIoEY6+qZF+b+qY26UphqwDlPXlk4Qn
2NvUnyR/XacnHh1KwhkUuXqPkW+FkWnrXXhgzg/mfz5h1u2r9XJBGcbAmuXgzngjMbV99gMD1v27
56Cuaqh7ZusZ+Q+Wpci9jBCS+3wtl3DY0yAxgMSA3NpiDkAWr8zQVI1p2+/hV7f8a2ikgNAGeZ3p
HZoPYFKZNa2At+AmUDjTZLx7UQq9y4YA+wV7j15PvK0lcPuawTl8Cp9mKwvGJTvdgrsNzGPBU7av
9NikGarFq3UlnnQfTJ0g4Qbq0V2wlQ6Nuau24rrZho5tc/sVyHk/wOr2NUH1shVFx5dulaTJIkY8
MdyAv4kzl/qcZ8caZ35qLcmpdwF8vufMZoTX+Q39nXDJyd2d9pVEwmSxcjf6QthwO2DrgafY6g3l
uV/NIU3m1MZo4WGJhA1QqzaD26/mh6znTIYGQPdPMCsmemnT30f8QiiMVpd/tkEiPEXEhBgunrAN
miMd1BOq+6d2PdlggUGwBZr67Ef9CSr6VWGA1wIP+hIPC8pJLET6N59A2LfeCyNgo+ETBjMxwU1g
5jvvyLuTETnZDsTUBnOmBRRLT5kbmYTRwXOtlhnwY+MYikKPHeHy0MbMvIl2lf5ZcyhrnLfxwdmT
nQZKJUi9oFbc7ruwCRCXD1CywtBMqiDaeRImpQFXfJqwWJiA65Tva4MxgAlrABylN8Gl7VLWRblF
EvEQqADG4k3zunprftd7CDLSdYflpUcP9sL/q0fozckRLwK8s5QqjeaTw2WZn6HDtjaUp8wZTfSm
06JoqqIQoefMDyMyHpQz2HZmugeh0eX0ehNYROuC5hBo20kYpaGZUeMVmIgWjqhzMaYGNjazMYFV
ZfGu53gwAsxJQohdGAqUBxzhyHVRT3XRKVwZBcJSqT5gDCoZpwpG3kteCChTRneYjZVoAvraqI+z
HdBMhprME2Zf++CmkKGrDOZCcD/hfNWTty73MIUWmDb3/rfGRJs0dv2ANN8BLW+OBl5ZvVsnr3Jl
Tga46jtdWbdmsk/2IHD9yxzgte7JhKUCTbqqSR2UIbdea6tGjvO4kk6sTnOLi9EtuoY1Tsa8B8Jq
QskxZR9HbdxzO3k3fSoXiwG2YgscIQ41kbsU7F3LIjS8YtperoF+ckkDcs+D3a86F2y6sP+Z4x8b
XVkl+9ktRrjQgIzRH5uQWaXvz/vPUgmVB3Z4C6YDiG/XwME0kDiG04toDa20RRIaHcmCFwLqHXbK
QORuZIfwNJtF0Bgc/uoldLWhpEuFreeANw9ZqLojr9qdPbObvSeOj9fFv3vsoc0SIwtokUVzGaGV
iZAgwTRyv29rtFV3gI2HvcDhuR3ug2oH1uMjW4zaEDLKwGMQgWkpE2eW9oqfZiB23IE88Wsw+Veh
cc+lya3KLTNagFtyil1uB7scD01mJdFi1qXDhHUCNITCA5iP3OB2BAxSCj61nYaboUJD0fdqACvL
RJROe50sOe5rWcTmlq3KJg2wp3bjCi/2nWYMT42erf8P76D5npEX4VoSEZIAFHCoxQirUg4Ai//o
zooTwaGq2+ar+sj2pS2iCOAZ49Pjw7xv25iH8q52k3j8wM4ANLfDCkEOesr3HWJSaeOZ1Zey9g3h
F6s3QBqhyFw8QfTRzV1RoPUkjbzneVxcSS0PP8fo3SFf+xZOcYU5aXbzNwZGu5JFnCAHCJmwnBpo
izMXQ8NftYuGdkoQu+Qxr4UQh9dJUsXFACS83PnZdCKsX0kI8B5vHE0McVZSVfczI8y8bzFy790a
aPA6urgpF3zR/1wvZ45Trh7E1VjwKFh3PAq73aE+CRvfypGp6lbit5AyL09bEhFBNnzPKxNIvC81
ZFBr1yb4kqHttBOironwqSF8nIpyPA+fOsf7vjWb5cHwdG5Xfnt8TEv5ccxY/dFvwqfG4MrMOR+L
qkwM2+xDK0B5IXAQvP1HhSAscZ5NQFqalRtw/ds5JzXbfSyKZgbnU7gzTlcLIvxnnnO1PDNKwkvP
Pi12xI9xPz9SAaZoAlnfnPKV9vO/7aJCvE2FzuOaOoDQueTKIjGTGtMaCH6GR7FHlzEwYnmAamEF
pKpV0AKQPdNKCgTkRBx5lAn7feygmWErmJ8NugB6E7PhHy+4aFb5/OybpxNtaxcCoBvZxBHWANZM
MRjB7zZvxZG34s2kA5Pb6AwIlgyg11qpnaxoeztbikcrJg60UUqh4AeseNqi7Au8XCTvQYOzTY/D
XkaQKZwph7mQY7teJpnpqQFsx0sJlqnoO870N4V9cI9Wsa+PL85Pyp4u2JQbWYTJjyb0P4sRFtda
4IzFgy3eRnrrSJTLtxQH3cghrL42DCHweLGmN4CHv7MGg7aAyXV/odFXf3/nbaBtgtwP6kprVRMX
To+7NPnICjr9yTbPOowbXhtKbKbY7tOyeomTeEU5sAUfzXPoXhIxrYBpN3H+hisfEKLvhxPGer7y
v8su8a7YNPu5Sk9trlhezx9ZhBMAwrcAmOVZlnFJwQY6oK/nyG5OPaEma2oM9ZG1pJDoVZ0bpTX0
+7HE+tpwrNqWq/hdJNcYgbQY9l1Jv2SFCjqxJIhn0RqLrklhhlW73cg2beOUi0R+J646vORRxURy
zX1Cd6zF28g1mixcOOXwlozKtUxicVIsggEmgUzu4J3Sp/Y1c1lLMM8gTDIqK3tN9um52QtW7zwW
vHSQ13KJg8RTJGfANMTvgDIKwga7ln49FrAUrmIu6M9uEm4cjDG+IsaQwACLccZDVkyv2LAeqFly
K+v2dbeqih9txriF9E0tzQoUwLT+8yX7cv0NhHsHgCaXNZgw2LGGt443P2LLt9jd7J8A3gkz2pso
Y4B2E90mtJu/1Etzs37CXXR8C1K5TuB3IIy14n3nClsOI82d3umJDgzh0ZRtwaoMmLszZetpSkX4
DJEreAwRzJ7qx+4HgGn189NqdURhYFg99zqtCrVUHble6cX6XhmgNIcigVsGTy9DXk3mj1I/fE9M
F5gocI4yPHM1v6c3vf7zv27y5dOuRAcNkKm5EZsMMifUaRl9cg/n1XHOgnyAPwnJ2xMtbUDRqUui
/kqkWPHKgPLpbG57iIxsAIsi2057QdwDOgGHFGgbMwYARo0EEulQqZgQPFHSrD9gkoi2nX2wD6H+
61dlVRaomj5844uiN7MbJGONa5GEmxQa4KCHPnYTtVq0V+TrEmmeZl09yU5hUCtaiyboaoGEuQUh
WtMGJRYYBMhI27uzf7ka/Bv7Ka0ZszAfr44mbv73q3PjRUYJ0xDipDjXJ3Yv5hFFwsWbP9o/wqhq
XQTWCe9/tFE0RCu0cgPnNd+AxKmML/AQUWQuXnVMsWqgWxMxXEBYOAYpFuAGyPwue/PBS9iZxTe0
3ZaCBQrhf7V/wJ2U8E6aoUsAEKSgAnm7f5HGgG0c1OvnBAQcZ0HKRFf1QbH6WAqxnjsphOkCdHIS
Cgk3nKW3CPlNb9NzOis8xeIHGGYeiyI9FCmLbBeQIwzPMzVkxcyWSd/V9NfkfZe/89k2RKKqQTU1
dqJ9Pjzz435CyEhZKjn+8ls+QGuBBwnAAOBc3u5oEKL7e8qk4QxofZAxmWlnAWRYl9xoNwK+1n59
vF6yhHgnT7yVlwGlNsQhD2dxBZgbCRlPZxztYvUFGmzUbXtn/IHfTmiDJsVh3GRl0vIVF/yoqxty
9wnEDekwsSnXEj+cVfY9UQ8NW+p51ll55AB7p4824IjUey48tHFjVvm73HyMuYXJEkA2gcM238TB
rxy8aKktDpumAGf49DRlq7iW9io4EsBhAvyjY92AiF7m1r3YGyPlxbKsNBLaz4E3ikI8OfPsNbLc
toEynPnAQFSxmn9VrmDPfwfGAEocfhWsKaoy3+K7bZPnArimABNTIN5JxQigcIlnhjOY2mUAkuVl
ZKn+KIZ6XzRIPiojeu4nwPX/jcZcySUcwlD6gEaN5eFc84AA6sww622pEAzROyoJeLZju2e+cUCm
73at5oIoBCQUesjrci+ZgfyWwtL6Ug8yix2TbWjjVGSi6Lcy4VmFojigFXEWt/qcqFItTh2OosK8
qBz+TIq9BIJHFViRLnDxlJ7RK5DElQZlV4gH12+5mghcKAVjXID7IuQyYi+B+w02Kujsy6NEVjey
B+pgNTPBm6z7fmIKicV4m6rQWW5XFOeoNrkQE5dtqKeTsFF8EHhg1HRd9FR8woXPUzHjyQHWAbRW
aOa6/bxO7sGeXajtuRr2KYiEivAJujqIeF1juFAYzz5aZsat5D7elgUdxUiGABhdjLKAHZjcFaUE
+13NdOeJfa25fDXJqzoHMHCWWgINBpqIweYTgCx5zoZjFgTFjdsloqqg9j4AvkESeShQTe7615ix
ZX7bqRvgL4tPj5dGpgl/y5sr1pqm8kg7EZa6A9aHNIEI8zzGbf4MAHse3QhiAJBH0WAxKWkJiVKe
QNtUPIODRlknWZZTtG7BMQKaCNODABDWOJZ85RdikvBVqHXnJzWY8dfAWZ2vcuZnMqHZK1o9XrAw
byBhcFRMXgEEAZUbZP6JDU5A7scAvr8/x/KY7SdRYp4SpWGAihb7stELTb6eSUd1oQC9qg/KMzAi
zb+11grHid8yk1r+YmRhNEavTddxkRd2q0Sq0TZlu2lD9SXmAzCf8CAImZQYeHxekQEqD8YMeCWN
JYAhE1QWxYppAabNAE7GEkdM87fICoJVb5TQkdsKsDeApp8oJn5JkWHzAOUjgzIa05O3ygWW8NIP
07g/d0n2DYD8J8CmKf2pK/e18PJ4n8muhYtiAapDwn+ygGlNQrEStenHBMCBZ9GzNNGNcs8FqKOR
gQ626L9AIWfWaQoOtN5IFQakyAklqCND1v/5AFRBgRkL5MLLB15FxQXmgCcF3JfnUrS9QQU7dwDO
SGTJchPD+ZtqcrNwnYJnRRY/2fY5bzNbLcFmPL5lkX98vBtLKi7zAMPAeASHYhcRHIABXepEsDCd
Ge972X6O2gGM65WsK/kexKqPZS1ZkDnJg4k/FWiNZC12VMBTGGRtf+ZBSDApCVidZMRg4UH+7GZ8
Wt9oeUoBZfmwr2QShtmvBr7I+a4/Cx7zKairyFvNvIW9v86TesVMowm6SjvkBt3LJpNHT+fjNS/F
Llgwthh6jUFAMhs5FWAfBJFIfwakgxi5ZbuVkl3cHtgd11jhYOQA+quKDQdWTXEys930L0t8v7Xt
6gOIq4UupBKgwNA2IWAsKUn1QcpsDyyr3qoN472SiZQYf1aZOzt2JXBWuSv1hgsHDZ2MY45AIDdw
tVuClEpq5T1lZ5d87vXOEs8WpgcJmxZhZ0emdlBgNFmQ1xWyGwKkI1MEgxsnXe0COwLlnEQx1v+L
Xv1zrGT+xRt4ENqKWGST2LuZ3dPSMEv4Zk0vz7VDCQkX7yi8AvApoMnY2dsNZbxKZboaspT0vWSd
Jn4GDy0zPgneKzUDsripIBkQhVka3p23skKQBPEhW/XnPvvVhzs5UAyQjQJWNY234BnJPfsrb/5l
DuS3igK0AgBAM7bkXfSUNxnbdLikYJIfVfQ02RKeS+Baag1G0zvJUdvGbRsn+PVYhfhFt3MlmHAF
RampSS71uJyTywVPYF5+mcDq1qDtEWQ6eiCD9gVkwmz4mjP+Jsncvt8VjepoCO76JjLAGulG4jko
jyX7zHutjocIB65bbwDPJahQRIeKejencO9u19UnE1EC6HSaoc2xV3JnJq46tbrfOw1TU0Kfpa0B
uBTwuoCVhGqGMn/H1S0Ohh7k2UI9nCNtJ6FLJmsNoQZt9qsnrZDnSNAA6+O2pafkR/2iVWcmyyxh
8kCAgv5UZocXvJzvWE5YV3u5PQ7TqhecAe/7xye4cDVmJCygr7McQAdZ4iuB/RBwBTPvBlAi14N3
kgQQZyXmKB5KUJP+jTDAmmCoAt6SJQybF04DqBol3ENQjqODSOh1jtXl+JNNez0Dz+NjcQsnjbX9
EUfYN5kDfVTeiv0Zve9bb2UDSfCxgOXN+0fAJQK/OmJwVYJapWT7c5HURsnK1ph9gF54JYHDKOk7
+7G0hfD2ejmXl+WVtBK8k2I9YjkbCc3Sj382mbidLcjNDydMpFgITQwWeIQW0bPH1hav1Mi3iG7m
o8ghNmbdHBg06zWuipviDSynl2KqK9Wh8qo1Hza7eKTmyWdTSdxUfJOCeAcIpwA4JUyphBYRH6NZ
0E02P2qKV+yDMcnA5NTwYADux/i946RfCO6VtRTVVaaD6iughHcLBg5vNVwPgBDImGMg7kcnAnUP
DLg44vIU8E+Yd/LQX+/7hsi7lCOYt/huuVeiiDgjKodcqwQZt6NUDmXmNG9lh+YHkCKwzDr8rCQz
2nngfvYyintcVCy8HC7ZARmu69ZSCSAoryqOgeA2V3VG60VdG0DjTVnfQlgzP3v/EUNEyjXYxaNR
9fozOzpqONodyAaNoQB127vfrsDE0oLeEsxrejK2ZpV90BqPLyh49xv85wOIs2wKLqoScA2fE3ew
u3Mb66EO+t9VbTTHg2QL9neUYsxdBGIkc9+BgsYYVmBk0+WcOiO8qFaiCPAOdU49kP0KvjeCrlCJ
kZBD9ys4SWpJBxEYU5lJ9RZFK8R/ei0+lW9Njc61yfCmvdY+NUbrvT8+FLI35fe9v/qQOZy5NipA
cprSMEda6ACiyTfsP/dUp06j7CZulRZ6luBEnpTI6PBu5fvtFD9xld0AIzRuzaa0JwmEVQEHds/s
5fGnLaoLsvd44M2JZhJ4qEYIrKlhOJyFLn8LtfLn2GyC9OOxkMVzkNDbChLpGUaFUAlVaEaJi3AO
2cAxyOoCYsRjQ1OuMgt8cFstGii3YPGuzZRrwFOHwyXvGlDiux7sksO57LNoLdRT/DEGUUZpYl3c
uyspxFUbNMFLFK7E3oH3fuuB8HlTCAFowaVGe368g6KwZLZQWkGwowERSyBkqS2bVWGDLUQ81dmN
Pa75Fb8CSvILYwer4g3aYg+fZuSya/DMjYd85W+/xe5oa99b23cLq7W5FfABv4IPsFLXrYs/O+s5
tBP6IPZCcI5BwD/fShy3IA6CKBewABEf6PmoDxyyAh6Qhk+gjNXVEny5T83ubzJxN2IJyw5MHiGU
G6gyU4AL+3vuPXeCq2YHCdzi6bHgYGUeH8ri+V+tkwi08ljl4kBNhrPSheM6H4bKykF258qAWaLE
QEvJGCwOKSzQV4DFiyzmVajap35YDefc6tdAoVtlR85kPuXn+XSzr3wr29mqdh4vcPHeXgklFtgx
A1qXhAz2k+m9TeQJoJGvcmAE1IGkg3kb+Moz0c1joUtv1pulEgFlmme1mgVYKt/n1uBIDdAth0Pl
9LldZTspsXgPWV2LSWlWY/k8/9lj8lHJtYg0PQFWmpWaAzALALZqqUxPMYZLtYnr9ZFsfSColhIQ
JKDQpSHNf4w11ejYdYjJAuWn/95lga5wz+CTfbytl36HO7+MFDUIC0DFiHnBWx+UenzMtT7Ehqzj
p8BgQM60CVfgQjdhjF1pwPyNZ7csgoTMNwG7ZYrcsc7etfqjVFzmw2e++GEjArRcFmlPlqX008zX
8M/HEXeXq5guiwVcpdSz/GhVt6cmOqsi+G/d1FJaQ43RiCfFm6hVQYEK3uR/n9i9kU9oOhNqGVC+
cPRFhjEEK823sWI14F5VClp6cd7n+3MAYYQ4l4mQvbg9B0YAmYJYwWt44hs/OnL7LjOJHqz+6rj/
iCHCTU/2s4kV54cxY4viNw2lEFF9btJDLQFuPjIlhDy8Hg6qmUDXJCiEKvp6jvgjVRw2PwxMoSfh
hos7wBFylDtO2wPCm4WMWKp81wznDhkKMQ6MzLMlJj+1CLwf78Oy4UQA9v+3m1D7wcvRBsS28Apx
bkfhNtb2ZRm9F9pRw2yqX2wm9l2YnlJ2HTWO17ZmxNRrRt2WaFd8/ClLixaRrLrQyqFixN8ePODR
m0HKQdPEKuXwIYbdLEdEn3Ihc9suTSXaLs9KS2ratUBC0+pGwyxKiSYCf1/LR4FtdGBLtqEd5uuU
p5ULlnwFSoss2kyRn0cl5nZ16tgI/JB7uMEffv6jDlwWhMptqaz6H4+3cUkQauxI9oC1Afh4xIF6
jNSrfNGP56EsQWAHI8a0L0XVO1MeHlSRZq2XnscKeo2RtAFVBPhlb9cF2rwGDKAojU65sorbl35I
7XTqDLVdC9pGK7i1EH5pWW09XuWSL7oWS2ynzzVCLAXKeA75k1Kvw/Itju3HIpbU40oEWSOfpGHM
M0Yez1391neHqhpMLrDDRNTV+FwBBPexuKVzQ9aUQxcCOjKAL3u7kUzolQKTM+O5CZDGifHsAyZa
66h96wSoFP5bYaAtAa0R7j2K3QpJVuar1RAFAYt+FjSsVHbHfwjfc15XYorfuL/Tt3LIK6bGURL6
kMNoa4ClT8pbAeLhp8eLuX/N3AohTHnTJVIyRuiMQacDGv1Fj10z+chS1GHh4Q4xEl5LqP4gm0qm
t7WYG9kuEvBIHThjUH8g+gHWcT9YYKb30UA5oe3vDWyrzPiaShtl/Dkig1AEjCmha6AUIydoPoPw
l4jWhnENSmmHBz1QbvrwNH0LPFXattzr7+33Enuf92EoKT26ztL8OE6nxqnNTtZz3gS06+MDoEki
DiBFo0rdl5BUKW6gurFUWrH/jdVmNnsW3RqU3uSFbiysDA4C6bCZElglPAUWxQTxoGFlcbITusCp
C6vqngdh0Mu+fc7YFXCJ+5rV+3jS0VQSiazh+0i0eKuGdcE2z2UfUfYRIPObSi4fUKqV97YJc6Po
BgPmBmDRwfd4e5P7Dkh2Q82PqIOARAbMFSP4rxgkL+Lo1+ONv9Ar3bqw2VoA5H5G7wE4MmEGhZxT
63l64ixWcNHo3R1sP7eU8VmTnibZKspDJwfggX2ufMzZhKCcPBXMqUGbUfgVSZsoiD5T9afCn8Ts
Xf5/pH1Xb9zK1uwvIsAcXptp8oykoYJfCMuSSTZzDr/+FnWAszU9hHj3d2DDejCgxc4r1KpqX1XJ
5NrAyZuVDbJwDXz/TJYNNBAKXGG+LF47ORYdQZ1sNOdEOyRc4wvYg9f64NgGe7gzeP8AcIECGEpg
yG3drkCFVymN0Zl53ecE6TSgqlXz/f1dNt8vh5eXl7e3t9Pp985Dio387UGo8PGvlwX2kcdB1yc2
KZTrbu2DmlvtDWFSruEBOAuiuoOjOLWZHgM3cpu95PqO9Ji600bdCnZ+Vm3e1Si4lajXbn7+lAX8
DTRPZfDlwx1AXMPS80ZGoKuJkahXBcAE4jSl7aN/zube6s0aRHHRFujxEYOjUxukVfMT9y2NJ4RU
g768pl75XfgGVodNQ4pTZkNJe+WtZDXPvhZ4btmRNAEMwHdpuZGXqDS2hnrNyRmioqQ3X88B+ZTR
mnA5vO1C0pPnnyfyC7tye9RQswUBOVQ4Zv+NVTfRWq0vCjFXr9b+WF2uZ+eXcwQT1wjxWvLubIEv
R7OAQ3CtPNaXzWZjbna27YLNoDKth/3Ku7oQEN5+DXPwwwllcz4v1KsGZkLQvNcegHzRlW5MszwM
uwTZpN0atGnNKMvIjR0toB8MU4CA89n8Nb6XiS29SIfplAGA/tzEJH8KnlbmfX6mfph3FsDJRxQh
eFhi3q2j9esIJP85s5xziE60XyV5nyfdSU1dApVddbIw70+UmL9Fkp83D8qlJZuVjcB2xP1n74EP
GncLXF6BhbFWWaIG41CrV//YPh6d6pBEzuFFdAzbnXrLFD4fgO/8O+60NXjivKb3M/GPYeZWCZsR
6WERhifBEs38aDxBtqyMEf87jfT687QvZJmwwdQZXT0LFvNsGDEYbZlHfIMTlpLp0BlePxFfvQzB
0X/RIpM+hvt4XJnaexcY0GCIiaJzQ8Hfr2L2t/tDGyjXR0OgXwusqGJ7hbum9L60hW9MzK7MNxNZ
ZAxZ7/valXdlkHFENnUimzM78vKCatpGXuUeWbXInFQAEVopCTjtir4QsF8FG+5U7WNPeBSt3MEG
BQHUWq/vV1WC2SmyocyCjDySKIAs3Y5SFcpRDJIaozQBvNiHpmGX5vvcsc+ZUGkkqZM7GXks3XJX
uvURaAhnnoPUhVal85hYEWgZBnJR3IpQmz6EBLwoZP56iDiTAswCCeHMF8AXzX6vbJMjt23MwPHN
cFvaPXninLXOocWd8W1AzNZX0yqNOK3SrlbhBA9efl4jQfoqEDBTBkQ6hFaQQsbhZjsYNZTpm7TT
tGsDDlZp71+4xwIanpgxe9rEv0Jr2oCozxVeIBZI9D2oP/YhadzGhXD1xX8UMQ+82278U7/+ri5c
gajVIHoBthJAw6+y+bdNS/UuyvQk0q8SWrVa+1e1hRb9QbRJcE1AJvPy89FfyIQCG/HNHHNGYA4a
fBnVry0Y+mpA8x0NhL7wpG00hkUOdUMbPjWY+n62y7IkzhfrjV3mpAR+HcqVhGGqrr5rtvkpIgPp
SGW/lKCz6E5rHaQL9+kX2hoNQIqIBAZT2Z+qSAf78qBffZda0qbZY2FB7V+uuGBrZhhnVNJLAVlT
mIEbuBm2wYPhUjSFaW8r07dwRm6Gw4QdCahltbLv9etrtkUDjhM/ABH7GBzVw+S2VgaNIJIjqfkm
rBmefzF7dCTo5gHFBz4nLCNz28CVzxNl1K/Nodypv1UwdFe2DIbu8Sn+o6xAIebNxxqT4YWhUArM
L7Sdbo3x1C+FvguNq1TaELrFDYUiWoD2gDVFziVvFtnnfywx8xk0UggFA2pcjRA8hkoIXOuhlqy4
fVLtHgyKKy7dfIXdDwwMnVhEvLusZkeN1pVmSjPjmh3ok/okWtP/aeb+a4Ct9jf5KIz+bEA9chsg
wx+DAw/CnZVdeJ8PRHsBAg00zoPZXGXT9wClGFqnlsZVPvK/y534Uf2lj5ktPoorMeXi+sBLmME5
kINCEut2J7SpL4NHrjeuFVimH+kfDdyWDoqZfUim39rK5C1eTt+tMTmOJla7SPFbA+m5GS6GJpn8
IXgAAdZeO/GxWf2SKBFTshbhLx3q72aZl5y2nO5DAQyb8Nyc6ZP8IXy2PPl5zZYuqO82mMfVyAtN
iOLOgEMbdqT/jY6wc/U3d5o1hrKlLa7MvT+IRtF4xMIOhMiH8Gaa+VcrBsfvpfe24mW0TMWsD4K9
i86J9/PAFhJFEDADqAzqZRCJRCx+u0USvss4vYFBfqeR0g0Rkir7Fu9niKpwaIdEdFJgACQzPUPj
Yt+/c87PX7AUqN58ATO3WdMEw1jgCyoLDV0PRLNDR3qvXXX7chKt1DLeEo+65b++S4CDmItnM1+a
Brmn23GPepUKk6b4V42fHB9yCZWwm/5yTb8yvPsFBR4NQgMQQgNCDjWbWzuVWtZ1W9TclTeKHfzQ
P+UUaJs0QzsmmFf4FQdh/m03N6SM5IKALAYiBAG7aD4r39ygUYrViC9i8ZpwuITjvsqs3FcqW5Ra
yfx53eS7M4E0vIqLTEKgDy+aLUaJIeAx4yQpV246CeWOL/Y63RYG0dCJ5nMvvv8RRRuDHnnATIKn
abgokCkWPXhppia5wwcf/G43mv9UJObkCahg4+dn9TvPN4b+1Fcmj56nYD8OEWl9xwcTb201aF5Q
KalqG+j+9iVOSNPZagnHHKTRhTfEeylYQejcPaYYJZ5Q+JWQbMWRnGfh24zKbdWk2RxRZqHu22U9
dlapIY1Ii5azk4iWm1AsArsEHd3KzlmyDNUoAHB1JNTvEL+yMkiKz1XqVR04wRWH2Cfoni+29YBJ
jhQjdbU6zh4UY1wr9C8t7dyhhMQsksdInzLvRs9VZUCRFQP8BjgJEEv4PuHjnZJ5kkCKYxo6Lcja
YlOlxynYUf0MIXQT7NF8b/LCJuTMKSTKuzHup8mpKxKoF6EFGrP4JQabWLelLiK1w+XPyd+oPKaN
jx5Ot03eAjBnKOALMfW9+JrtFPmB1ycnosTvnUo/QC9p5Vq/9+O/drAwZ8rnbiy2Q0qVIwUuBdJx
lBcviJ8qYI8TyWrLItgUdQOWqS4RrbiSum2p1A9NovIWeLKfAjVtLVHwdVMxIFOWZn/TeYRyMOst
SpDDIqKUSqQE0znpMm3Y/nz27gEgM9bOADJNB0AezDWMiyeFYq9OgZ54Uq0nW0MU0pPIqdswSUoS
AcDeDeBPlvzBMQqcNeTgC0dJab0yfff+BTqqFU2bg8E5k8xebl0OoDytJv9a0DQnjZA/gOFhL1c9
ydFYUGIlY7W5hNpzJKzcPvfJF5jWEbnLgMGquF7Zc+mrUslXfOCluQupPWnTC07Hu31jRV7f7ADH
VPxPebXLat75txcszGLMwixxqoO1/fY6UONc4uM6CzzaGrrNcygX9T7v22PehW4dCSlkR+t6M4W+
vBNDrnPQVwLx6qmwdClEF15fNmvu5OxkM5+EuNcAlQfEGJFNZw6r3DUZWOvrwKtiGZk2WpsqHysm
2k0Vp5Ly0WkBKbTiptRdI+DBqkrrzGkiSrf6KK4hFO6TBNCDNLAn8fZo8G3Z1F9A+ahoAf/xhCc9
NNP4OP7laxJPJhpKKeIs2ep7O4tsCXIJsl1DCaw1c7kkfHpOIM15ENH/XWxSakM0gqI69jF2rkJ3
uWJrwl6RLMN41rxANjVubR5n95Sdx5lmV0NXKtRF2B2VKkoX5GmPHfXsQ2wcKk0b6ZA+tNqplMFJ
27zm/ee4p5ObqtPKQfrK0N7ZRvSJChX+NVgvbJR6sQumIvBE/YTLw7eCx5EDNI6Exa7VTbHbxPKl
URwekg9W9TuBgEv/LNvjYCl0D8ULWxaJdFGuqW71IDTkbENdZ/m+f/CxtN8+knHU5LZUtLDMA2/A
vXLmaneQbAn0oOA8IVFzFmx5n75Mr1Kw0R443PqVJZi8srJMX4UhZqpmtfY5D4WJAn7j9gRK6Azt
W0UPvLqH2ujDWD5npT0Erp+bqv/ZcIeucMv2LZsokeRDOP6peEsVXA24oEEhQuYix9DZPT2UCEf4
wk46S+bcaURrwilJbOpf8tiUK5uLN60BoWhbeZA+UCH1n4zHhm4rUEk0SO5yn7L6EIKCYOYg303N
m2aQIYCa+zZ6ikdIk2a7RlnDcH4pq/40eObel7m0k9NIDjz1WKsOmh1JPTxGwdHozHgX0ZeyJNkm
jV/Q0oRHG835b9mF5ptYsabwEDSOqryIgzV+qME24B5lIMPznTZaLW5soz6rfkIk8PFgM2WDhzb0
ce4eMaP+ooFNSibaL1/eap2XxNsyOwNlGOK6Gw+q5sjTMSv2CXClEem4baCbBQrH+XNWWYVml8O+
ciPtoXhFk8rPL+HCC45CkwqAPlw05FYU1uPV6ibgOTXwmthRS+j5kjLYUmJAeyZ3EiJGrt6Y4zFv
0K5mo/0NrM/o59qpuqmOR7le+ZylZ+nmc5j3IcmMPOhrP/DGYyqj7depY6tHET3kSR4+N6Mpy7bM
x5YurtFpLJzOG8vMg9gm4jClMhd4kN5OU+jfVFAWqDWiqE4N+sEsJeg4Xxvuwp05e/+47AVgFTQ2
YYL2bkmuqiD0Gv7E4eWh03AMA6hmFsBTZGSQIIVdjwRycjsBTnOn4ziG49bQ1/iD7kF68NLBUzTn
Oub8GttyndJCLOVWCj0IePVERBXjpLTi4JYdtM97KNYdai3Rr7nQX4KGb/aQEx6sPB0HooaC+Jqr
rWGOfBJbYinkHwXnr0G9F79QQcaHRzQIoXRWTgf9SKCIghCh1/rSpoqoZWiVCSh7rblF7YRtZ9fc
NqOdFeaPlHtOqoNRObEGuPL7z2fmvt6CYrckQecG3RSAb6nMRa4WsjSqaR57qhsD0iS8aM54xGUV
y6bob0Vlg4zhW3wGVdBatmHe/sz9BTYpGMcLK6EuyPgqHbAYYm2EiaeWp8xwqgCcPJs8vmi+J6l/
qHZMIViHdgv+1Kh2rddW5vOvhXgdwBgQZhBSlHIATV97HsjqxDf1ItrBVEa4xpSUj1AHV0y4EgDe
pZfmyfr2yfMR+BYACnIic/C7Yk9UU8kbcA05tK9roHgS0U4rmpky9Iq2Py/RXdYARmWcJzxzgMfD
yb01ymXA+EZ8lXgVIBGHeo3cZmkZvv965hmJxL4CTh2/XhhP2vjcf2jSrjh1urmW2P+qCd0uOLIQ
6NcBGAm5b+SYbgcCkQ4/l8I48cZk2gX0KI87odKOfnsovXKS7T5/K8ZNZ8K3sDjZv/48jQsBCmLn
uW9Lhe4iSMyY7EsqcnLrh37oVcJMg0V7Eo/o+HS65JhVlKSVy681s97vl1uTzOFKRnBFCZ0RelNY
mLHYkkQS0ID1Nk3KJ4ck088jvE/4APIO8nt5JguCeBNzoIY0H1Cd1iJPCnvI5rRTTfgcFLS9Fps/
W7ov6iNVhrsVyD4Q/iNVyMxlXtbBIGiUenm2H9WHoJtA+4NeM/ETGR3ld9fZSWaXjkBJf1D1s9E4
0xH8PKStSSbu47UK7n3eEN8jgf12vu4FTTCY79GaglKRS6jXcMd+ppcQzZR7VB58h5tIkW3Ts46S
5Ejqi+QZ6qUaNkGBNN9AtGxlau6bcudPkZE+AFwUi8GG4wU/pFUOriyvkj+K4tpVDzV3kVLFHEM7
iIjqo6mfespgSagVyzvfgHcWb8RWJGJu/7xMS9tvvjCAv0TtB4/N7YGL83LoBb4HTEqS4A4ZbeZW
EoVqCio1G6qVoCeVMT//3ijImWY1dYANJYMxqsR1KKRhFHtJqOsbuav5bd++CU23BwppQohHjRWL
CxmQL/4ErDxYYGeuiNtxjqUf1f6IWZ3kP/K4HTWBTCniDbkm6dMAZ7yObKG19TVY8NKBU8DbgxZ8
SJ0j13prV+zbgiIIp56mdtNRAMNJnKLXpammlbvr3rVCwhgEVAISLCDxY5ttpLbnR00PYyQ4QpAU
Rri8Vh6Zpcv5xgTjO/u4m9HlT2MvrAUi6DFpJ/jtHxKgC8989jZKJEB7K1izBzKslKaWtun30TF+
shpIBtyhMvb0QtFAzTJwJk0EQJIKDeGuluugnUpT999vUw0RPnqXVCAeWQ9sCkNh4o069pqRomH2
6kulFUqBSYcC5zFd26L3ryxWEC06KPwCJ4SX/Har+HkXh1OOMaJdVXDyXhdJkw3lbhKmRy6qOPBs
aRDHgq+6EdoCyDCKVl05bCOr4SpQIehTZsfA2DttrX5odJRAbcVF+3QSV1va5wefeaZRIkTSRgAt
LMIoxslpQIxRpJOA5Uj3LbSMdLTqEV061Tm6mndoTeVrN17j61ncf5giiRcNJA+RTrudID5XRkke
ldgz0toKxnpjlE/cZKbZFbluqXJaROiDvq95Cz2/fLDmBc1HlR00WvXm2ijkcvCu3ZpveF8sJrFI
PD7voiOX62ih1pPkQuXQi/2IP2dTPrmK7qfmWPRv/3ovIn+BuhsQmpC7/PLRv7mVihTExVA0iQdq
InTb7iXF6ktbzkDJ8utnS/et49iC300xVyWYVQ0/lurEm4mMw+2rljiNb7+0r5EJAgE7cdCEuSti
U4PMQHqmMRk3wVldrUbf+7RA/Oq4zCQcQBnlqdvp7vxUmuIoST2kp2srFwUwjsWg5f73D+CNGeaC
LvU8SWkfp146UXQp78A1FYp7sMcMa7nOhTjqZkSscyuWQci3OkxJT6I75UR70d+UgOgWp4HVHSmw
yBl6gtrX08qKzjuT2bnAKgMECE8MxARfSZFvmyeUONpVUZF6s1QkEu6/R68+UueTQhHNoZYOcElv
1Rd1HyD3scf7seZ8LTxONx/AHB1lVCNgCLPUq/jMIKNqJHYQj5nz8zgXsimY4G/jZPyKQM6B3C/y
1Css1b+00J0khWjrGbgwHU7c1Fex2qnZZsXqwtt0Y5W5DFW9rhTZwOC080f1JyWoTcWW/DqYyARv
K1Pamfb4/vCz0YW3AjahYAxqOgR8X9iKbyvKB2IADoMm9bgYESWoUd/xaGSu33axGXUR57a9OJhy
lq8BShdSz3M4DkwNgGXIqRrMsUQFJ0ChqE28BOx8Z9oMBTTekkBuzaDgBICxlHLSn+bc23PAxyP0
0pK8Ug5Fnje5GY1x+hwGtPuIOaPuPhDv1SNS0V3LgZLD0KsQ7SMlmGQrQS4qi6eqNh0DZQKPSFTV
hYpiRG/84ST4ys4Q53KOlKKh2EIyhO/SEAWR1Q60io9dnQyZmWcqXgRZabLe+nn6F4/yTAKGVxoP
IIpKt5eTmEO7qSzKxEMmoeE6S6+JEIAewX/QDLM/KChY6ya4r5OwN9Hfi87Wnz9AXHiMpO8fwITk
wAtlNAHtiTfSTavwgJC2kUrSeFcHRJLMGIyzf8BOOTiQxChQGnHCmih7rgXDMpTBuNfwGbOcNI9N
gBmPiJE+lVANlFfmafEzAXUGPaoCR/+OGapH4+tY0CkBe9hn9Jvf0AMXyiDlrZyotbreUSvSQa5S
08wyaM1KeeX8UwokdmcaVWIOcM7jre/bKFPGolnF227YVtA3zkipEZ5eVyZ16SRDMB7uhQy0JiKz
21VtkSDnpkFIvHzclOq+LWMShw7ygxJ6man02faR3SC331GBdPHrmJHY30XigI8jKgqY5VaXng0I
D0AvUH8Z6eMIeENqVSVH+rWi+9INgBgKgTzi+Tl0u/1WLqyifqRG4qGq31lBqxZWmY4+MTDlNsqp
Kkkgq7GpKm6NHWshpJmRgsCpzA05xpf/8O3uSarcL2NVxiypfLCpBwn6UdI4nZS0LFYe5yUfAIVH
DfViTQdnGeMSF1oZKNUU4UKXBBl81u1oUyN/Rplnx8flWrlk8f2AUysC0YcUEMhpmDmFfxm14HHx
+BRtToLh0JY0oMVqrurooB4QvcSTNYZrz9Z8WbDP83ezzOvo62Hk07JNvVIlannRlGPL73UHB5SL
98XgjpW7stGXHAKQ9yKzDC8eIHDmyRqUshbCcEq9sUMOAsgi4tfvIsDqNWnFFxRD9EsIb4jaHKR0
IJTrzCSsAPUb4LKe/grjzpdXPmnpPgNeBjS3GqAz2lcl69um4kuBi1qOg28UGhCoGwFVEBrlSeRq
5SjxRrgX8jIweS6NzBZ0zyvh5VJ6QMIVZSDwQmkcXFm3Kx9rfghO8zjzuLokKn3VRlT3IJ2o7STJ
zYbGTYKHSq/tqFm7yOepvlt8ZF9kqBrifmTdXFlIgSLqYLlXyFA+1HxmGRNAAtSOu9Ss+Nys1Zeu
OaCXnwSpo6g1rkbEgoWNNvtJQCEvdBIDvGKnIXrWE4v3zVUxooVjKGO7zNkaRF9IMNzODjc2ChVS
IfMaH9Kc0jaoO3BiHI01fM09JFQGggkRtzGnJ1WARG4NlWWr6gVUnbzkUD1x2xTSrgEQ64+PwuOf
iohrXI5LOcEbe8w56Kesa6oQ9nJyDB3579y08fg5nS7xQSUvBSRCvZr+f7zeCyf+xi7z0GSZUOsT
FTOv+4M4IJb3Wfg701wlL0CZEblypRNfOYKjix+eam7v43MKK4ntAa1D7T4v7DxZQZIunL+bL5q3
wLfzx02y6iPszDwUyecugcLq+BS7fiBC+FkPq2Qhi/YAVePBT4mmTpZdaByTSKsL2BsHtE9ukGwl
29wNnwasOZD1Jk/M4jh3ydhdaZqbnlgf6d6vyfPKTbjwmM2+yX+/g3Fn0w4tx6GBHbAHDQkxiISC
MAGdK/bdZ/vm1tYhA6S1IDvvqX9/eFhLvy6lgm/sM894nXVSKZTzvBPAWcFBWB0QteTUHXY5hJtJ
iKAwsh6C95/HvVTp+G6XZR6KxhYsExHG3ZqjQtBkjyDbTHzIW7iWtP3Z2Hw9MFfcjS32WZX7KNFD
jFHX9h1YYGlz8cfnIfhcBcYspYhuTDFPaarHcj5KGJZ0TtFeg0wMOoO7fd0jtCWVfKK/ekAUj/5a
Rnv55vpnH7GFFSUI4FSEONGjsMlLqIqZ/JF/5qdd/AlkzhRbHGhXcrt8EtWVfM3i5fzNMnOHYfv0
fTJhdnnpQRUApaPOMJjiqnO8eGfNqWyQvAI4wbJpVL3KyWoATKfC7WfMo+KkApodwIC/5fKKaHNt
J3aq3+ILr7QmrzsGPSE/maJIaFQrfABL7zXW+Z+PYa6rrBWScBCwzrQ4dlBsQlzDmVBdQBs89MyU
fWpxa3mx5V38j0nmEZyDXpDLYJ4l5SBQpwEvqvwKXLGwSiXC3I0AJiCr+k1GibmToOrQG1IJGSWg
Z9PJVBUIOkcQ/PvTfgAr/fPZZHbPnS3m/uHVqgLTmw7pPTSgHR77gvgra8UEKqwF9qap6wBvS4TR
FK0Jdo952j4gzIJSAXLYPw9mZeLYTiYlChJAzrRZrDfCO3KcEBdDFiIwx424iiBhzsN/xjVz2MJZ
UQUgS29fTClJhjpXqHRMqe904UGqLKMDgfyUW0b4YUQnnW8sqUidn8fIXnF3dhnfQa37DIojsFuX
5nRQS5IGZhmhy1THH+FYn/uXNV0vNjD6j00wQfKaisI8QMS3Y1X4PinAPCgd+9FONz1ArMgEm/Wf
MgVfLqSQjbc1k4tLKQOzpyB3hmItsy9rWlZyS2PpaJQWEu28bGUKiT7GK/WGVbdzfoC+PVD/GR6a
o5FWhzwpFAluh5dHQEW3WSEd27/BY7rp0FAsnYbn+Bo78hrZ4OLA/msLzXC3tvqunZTeyDCVQBci
yLyqKJtdg4/c0lfeeObCYkaF0vetJS5As4DWw5IO2Hnn1H+Gv0VJEnFtQzIu1J0d5s0FilgV49kO
ii7H6BcSTui5KIAfM+PLuKm8+l3b9hpRvZ8PwtpEMnuyrnhfn4CaPyJMohGgBNJnOlmNvi3DA0f3
Zf7yv9ljznuIh7HwEwwTj51fAQrqaBWJL/Sx2nGX/80Uc8T5yEjKgWI/ck/xYwyZez8j+XUEJtD+
3wwxz6jPdbwQNPnXmPRn4cXnSISswwN4f4W18t39OwDqTgO6uaiEo/LPkn+F/RQnMzjjODS6SWMe
+anCFotzEpWEKz+ioFzbmPMOuD3WwB+DAxlpKgT3wODfHoC4pIUudLl/VEIAKKrGLn19mwka6UEj
hdwwkB27uOoIhxqWUF3agLNGDlmXn+f4/njcfgVzPEBT1AbgYvaPmvg5xm6enUFR97+ZYI4CJ2px
xwHgdmxl0aFo8Oh3PRLy/wcjM/8O1g/AIRYFiAaHEW1knX+skSXqiktTHto1Usz7M/1VUZ71ChBs
Avd4u2KyMnJCMk3hSUf30KtwLiSbpx+1cU4yldTVCuvVfGJv98etNWZ/jHk1oWQmhKdACgyzTTN0
LtXyKrPO/caH7vAcXEMoHkNiQa9hHwJtqkX01EA6MM2f0GMNLGKekLEcLVo8p1UAUGlsI+0DhaNe
KkmoFSSKkzPtCpuqne2Pa+wP88G+HfrtNzFDL8WCa+I+oCcqG7sye5J6YxskDx0IrX7eNQvuis4D
ZIu2G6Qa0a3AXDFJi5ZKuY/pSY8atMK9FBAjQ4HxHISW8cCT8CQi2/BpKCtX6BdzDjNCEBkhwymC
/RKQCmaE0hTVDZ+3yam1R3c0U5toj5lFncANbPAY2zXKnoNZkcpF3GIhzHZVJ7YaxxM+9JXs4he4
6KdvYa6ACWI8oIDoklOC4DO8IOUTIUxRpY5kLSLidyGG5OWHpLhUhwACtKhRNuOSTV2bIvfagMz+
V5RaervnOLsviUJfkuwpDa1ZGik4V6VFyzOC+OSXVG1jdMPxL0ayFuDenxUd2VG0bUIeVJzbG29P
Jp3iUSwrNTmVSf6hCzkco+Hp561yf1HemmBWLCyQE2wSLTkFPJ67bjuo1lit4B+XtuPNOJilkLUO
MrGAdp94V/nTulODMpI9ZBvpONmGAkU4Ihb2uOb0rQ2NuaDRwKiM4girCmfF/B5YM3G11WyeHmaT
IUmLZiRI7wKiwt6dfB8Eil/X+QndmE6tXYTqSQb7ah/FkMKzEmVr0Ir0deyG7UqEd+9o4nr7ZplZ
OL8fWmlCefeU6k+/pLyydWSJsX2Ravl5h7BZK7iat5aY1atBlJYVQZufoFSmCVagg1eYRKiu6W4D
mdp+rTSzODLQrgH2A7zPXbd7IaUpNZocI5PfuAa1SujeicVbCRBDJK45SAt3MhSN/zHG3JQ80LFo
CCwwOPApUnqW2t9a7lb9avF6nqW7nYLqJvj8ENKhD+b2LGu0nKq4xXqFfWnWwlYNd3DaNZSCOXoU
/KcB6Fe0ks2HcOUmXF5A9LaDsBdwFFFnUhvGhMxNzpX5yZ+2FYg8Uy/hSZW7Te1p/KXyDwNdeQjY
DOu8ZxQJGWZoCooSonV2tHVc9HqoFqfo9+Rkl3fO7C+yRBQb0qyWuIfkPWqo1ppn/VW3YSb5xuy8
tb4l1Pk60tuRasVpbH/Ln8gzmyHapbgaXRuHKd+ove3/Eakr68f+PMaGBzT9MLxp6E9XgxUvn0V0
3U0BM+vNEDRyoUrFidvwpgQOJnQnbCN32Bt2nJiQ64pMaJGQ0AY5FXj+RnBW8aZu5y/yagvwvYd3
uxrz/3+blmksgpEvsBp0OznlKZ8IclxmBkg//2ocywPd/N1kJnfR7TWZmAU3DDsA9WogZpQZBnxr
GZx3aD3IsuIEYUHkvBGdjoEZDw4VkRwq5hL2ym21aBBsACibwV9Ga8atwX5sghBReXGqlVdQ0Zh8
f6TgJaAqYJLodlvjHFm4PhQQOcx0x7OuEgvyKrWJA8BZLE7pGJ5iP3M5vyQ5YmN0Kv37axiSvij/
o6MZORq29XUC5YgQVVF5+oX2Gyt2kZwhXnAWV2pSSz7cdzus5xyoEhC4FHY6J7k21+m1xG6hZ84u
rW4vw4mDM4e6nW75zmD+htTxU2jrmxS6FO178GRsK+fngS84QfgeIANkMAqhD4o902pGcXml5akq
qJnn1OzXKpJLFhD4ILeNK1ICJu52z4gFJGQUKYO6a5QK+wGAbptq7dqzJi68AKg2GzOCSEc0x7LZ
gZ+mE6qyKU/FVjRLIjnxhrdlW9kP5BCY6mayk8fC9HowTnmJuZbbWx7kP9aZGzk3uLzIxBbWAZ2z
06wQLmIYjSu3nrDgdN0MklktWenTCnQc5UncZVfuFahpwvGEWq5gygd95onI31ZYYhZHNjfYzJz7
QMcxy1dl4HmrQfhwitHBX6V7Ix5WLhW20PR1lyvfTMyj/naBKsDX6VDlKU/GRtzRP2NJ/DcVAM6Z
8Mffq++Blb7/vOsXX9DvJpn1mmpBjvIaowq3yh/pFRP6TK3qPdtH2xHQsR191KGDaFjGdcXwHFSw
bygIwzCTEA+Zs8+3Y40CGtWhgfOvZACW1yaSRb7FN67hZsFRQJSg0zU99SUPBSlnoGTB2gA4Btta
r2R1qMdIP59m1kLRdi7JqSK7VfmR+dPvhjYDBzE+dFbyzDuYQLCak8a+PEngMo43iQN2GETDPoib
JJOiyC99oAuY/KWrKOQ51vjB8tcEfNtAVZqNoDKCZeU8WNV2IMpjspfPk/nbsNq9trKGd4cQ6D+U
soBTmz0w5P9ul1ApcrAZZbgy0ZKVm5UWthtVGRO7QiRm/bxdvpgrbkbG2GIe3NAXDJoFcXlKwWNO
Pz7HX2FnNhbX7EcDMGv5XKNUUjxAZy8F3QfIv37h5/heDbvOC7b16CSBuPZUro2fWee+agOh1PFN
qvQ6BJYAOnfhiQvfyik0efCIb7vYpZoFKhtudKfe1ISVN4stlUJn7fsKIHl3uwLovhqAsccXNP1f
f+P7f9PRzMrzJAHyPf0/0r5sN25lWfaLCHCsIl+LQ08S1Wpr9AshyTLnuTh+/Q0K9+7dzeZt4vjA
xjK8DChZU1ZWZmSEo9GXfHyRSsO+vRhX+3vKuqBIrCLPhFrmfN2VQuRhS5rG1bvULshjK+1lNNIl
PXhf/D+3bV3N8aT6OtGZwElAA2zOyhNSpSlLQiq3TJO3IvadDL19ddO83DYzubmL7QUzU9M6UJco
gyGDfTmRWa91WjLCTD34dq78CrVi0+UoieUrm2ZpPOeGZv42rjG1aQNDnSY/RXlh6qkBbG6+Mm0L
48H9OCXHAIBBjnr2bKdqXWhpFWI8hVv0AdODZ1o4ubFWYl7YCtgIiDMQ5CJ9PPfiUqjGkdoNlTu8
qAlTzepYqnZjOLdXZ2HSLqzMDn9BIBKQq2PlUjEDcvEY2iNyxrdtXJ8lNOQj6AUTMDqUkQSb4qoz
38mjpFCgK1i7EhFAEtGWCmgypapF32hh5ZFGzLj2YrNo49I0ZL9kfS3EdsvjtSrw0pyiJR71EujE
gGRl5lbEtK26QlNKV6QtSyAKLYZfsZqZHg0tFfTpt8d97VkxblxWABsTtE5q87dFlEWdnOh+5Y7F
++h/5aWMGrelyCi0oQatdPlWKI5JHjz3BeT/Ou5veGpB5DwQt5rcmqhFENqgWY8l7YPR03Lt+64C
hZ/vQ3oSfXMoMs23clzFbSZ2euk2lbHlWWaSrwBtiYryW9qDZiJ+KigLlK0g7pM4dHRlV/T3dUA3
oGgb1Hs0zwXJy+0pU6+dhQa2O1lSgV9Gn+tspzTNGPNep4hxh/K1NEKTA+V328TCjqdQB5pqJQqY
beYlcsDtAzBvl9wtpNGSw33vExaTFSexsNFAnwNmdlWBSu7V4Q2bmpZjXHM3j/fS+Lc0DCsCz5Ic
jGC/TVayswse6cLY7AwnuS+RjFTc1Sp0dTYPQfHVFt/hGmJq+jEzR441wbU0ifKiDX52I6LC0rdV
kDcu4Z+CEjPdqNC9IYNt8F4WnzWUYm4v1PVzC48B8L4jjQjgPMiIZqdV6fwCFFhd44JxQuER6g9+
amn1G+fofTHcegekZ0jt4St/Eg/xLn8y2mcDBD2O7pJDvUYoe71v0E0HMg0Q7SuSjt6MSyeWpMkg
JGrYuGl25ORbT+8imq+cyCUbSC8C0PwD5p6TPQZqngipkjVuFaHY4T9kOfJM7f8074whTPkOLCLK
dEidXg6kyERSR03RuKPD8T7ImK/ak6jh2nP5er9c2pkGe+b1JV3SapXDjj4geybaerSJ0k07Mr1a
OdLXXmOyhDONtzlgKD8b6cwS5HPUAsWixm0UEphc6h/kLF/z5gvDQSobXC5A8uFRNWcfqEvfH2VJ
a12IPsQmUs1MXUnzTvv58oCBuePMwtz5kdKIAvCjuYC4OKWJvq+d7jyu5cvnUj3IYKtoxp24ndGx
g2tpdqxCauQVen5bIPXTe6iJd4jg+c6oShOsOWnwODbFG6gWdkPt7ZPRHjzIbKtOTVSzUWz/KSjs
Dn3yyX2emUr5Kw8haTomjpGDCut02wMsrCu+lCJARbMYwuGZx9GHRsLjpAThug7SHp60od3Ww/dt
I3PGoP87H/+1MgvoCuipVcVQt2463jdQblbNBF0co/oRHFVIl2oPfpeVzMiPvZi9FH9J4ESj7cvJ
9vZ3LAwWoG6c+6ngjXbl2We0OfEKPasHN5IJiLUapq0M9CfcmO0vWIBPRUQpqgjKLw9kmymdWKTt
gIREBg/6Fp+ip+alv+NH0N9siJUw/xgeQecRjHa9k9mfNV2eBfcGaQMEs+hFhzbP3L1BK6uLBehR
uaB2ZCQNTCk/JDW3bk/k9XWo4nLHqwOULLh650yNJMnTfOy9wZWyfksi1Cw69Fxnr/JaQu66WIEU
IMhR0FuP/hfkHaclPfM7Hc+IyOtqdAdztPqdcih++ba8683OyuzhMLDw6Jt/o81aZ/LSPJ7bnf79
zG6Yhk0mCuXovlnHlUfUQqx+OaZpds9+tipHXI4q/GyDqZvP9sBZwjTzMXbWUKcL0fGlpSmGOrM0
VFRAqywsDeZnCuGD/F7fqbtsO27qt9r6qLfDRnCIi6w0VJUqy7PXNFgWDgTCctBAotoAQhU4mMsv
GPWRZmWXy24/dLGZTZSQwiuoNZn6De3VtDFRvDSpB2GuUy6/VLWTV1AzyLqHEC0VkKtnBRm3bX43
Drasr4QC19cNMFgi3AGqE3hm/qzT2exUQQrwry+p7igko5mPkmqNMgm2SV9AiUJNiSMQEQSIkUI2
t8/PsmXEyBQPd3RIztaF6jkytEheuhUwJh2wF5meoqNm4+/y+i3U1zhmr/0eAC6T2AmwPoj9514J
FEiRMEaR6oYVudeEwuFCuBLxLESSE0kq0mkIyMErq8yGJA00RU3RUF0e2MURpBuU70ad6Zv0O3HT
uwK0vlMzandXpZaiOhyUoNJRQgeJZLarmcRr/3T5MbNdF3loeo89XXWHR7E00TCLHk30nvmhGfa7
GkKbTlo+jS89kE4cfQJGs7u9vteJabB0AVaFKpRIRQi0ztxWrpfdACoLFYyrAgCfpiI9hgePZs8F
iKhJs0+Ce7nZx/pekxgddVNPnEj7jJrTmkLsdaXq50tw9cpQx9OvCFkFraQlGSPNRdd1AtQ3U/kp
9h8EMzxq4UOq2Y2wScv78iDvgz3aUB7JQ7VPTuM35AxlJr9KdAvolbFVwISJM7JykVzHYz9dniiC
g7pegYbipXuIq1rOwX6luQP/aiAvzY3HVPn7V21/WpPz4nVlXZZOAvIk/7E3u58FFc6IpLDXtxu6
7+5cY++x5w/315+VgSlTJHkZCWBkRMOQcEWiTDCLNfw06eQsjjVXeegShi58fuxHxz+FdqxNzeXJ
BprAXX8Cvg+aFv6hfDEkR75v38fftL1Hv4hqyyAeo48a2WZCbxb+CE4yYROq1YobvL7qLr90GsmZ
G+RxxVtKUg0gmRZdvh0bRzCWH1dmfhrv1Xyg9oQCBtwERDwurciB1Pu07jTXG8y4QgeUilfEKZTR
WxpUbFLkVjkzIOy7FhFdtwjgBGiIcXUwJamosM8sG1qdD6nQam5YfoFowLMyycqgj5oyZdjy8GEA
KLwRT2O4MuTFeT2zO/MB2uBJjVZzDZ7vpQqfMqx48U9rN/GmYHhT0DkL3yveCUOcj5rbhNwdabxt
db5RtH7l9Tc576vFOzMz28woFgYEaoCaqyXaRusSYtKh+KqQlE2MNrXDpClWgqSFG3K6qJAzx9qB
SGQWf0lp6SXACGluUrzH1SHk4J/VThXulU4It0Ev2Lf359IIoeQqI4+IfIikzWKynMRUGX2iuV2f
MdV/1eRuE3m/shxky1W6MrglLzQBbpGCQ/AMMaXLs5CGVR9ChgLaK8iAQ0zYoHaeZXTFBS1EfwC1
TvT6uIEgfjCX2AsaQWsyUK27JAkRYUDXKD6lyYsKVg1RtQk2Sm8bIuvtrrUzOqLgFGdOaew4JB9D
x1DeQVjCuAghgxTKtitbajFgIOgqn9BrUzfNbBK0JhwbGWwNLuhC9uB0Z16K3jisLxo0AgJ96gAP
Q08wPQ+E2ONHgq7Jpt6AGU9RnnxjW2ivhjpxWUesbSDLuJYauy7Sw20QNOyjCgE6FTCFXC5SNYxc
6aBz4kpDxTTFlGvWVfXWs5qCfXgWoNGNdgqPnaBbg/gMcpN/2JBn5mfT06tI2GG7Izjt05LxYOhs
aHSUVu2jgQyzCWyEMSgrp2BpYwJ5DnpRCvAMcNGXYxYLTjs64NLy5LreIMEVWepgJM7K0KZvn7sT
6IDgHsYrEkRtM3dCC4XQuFMQKz4hwrdtlZ0M8+7kM+e3wZyvTcjuRXOHv1JXsEzbvtu/2t/s4+7j
+VdzMAf2J2D77S97c/e+3T5ut29Pfx9/veTMOli++3bYe+bhcQ0yteQfzj95dkkWetfyesBu5SPU
2kGaOBw6Wjqt9CABrnF7fq6RFNh658ZmN5aX+mOtD6rqKoDYF9UegEeZPquZI30KpQPibZBR7PW7
qDh4+lr9f9rWt9ZmdmuhsqPUUYa1UZJ3FcnLrrKatahvLq+OfNDlAGdny/fEouA9Vd3DW856ByB4
JuJ9nzN5k+yg3sRkG5QC4B+j5tFnMlQw7vA8ppZmrT2RlwJQsLdg00+ZcGV+ymMwbStJjHvGH37n
/bad7mmf8fEhrA8iZCdA+3p7cZeOGGoiMkpV4NVAY9/lESu5XgrgzCZu6YlMQwtVsNJ1/fO2mK8g
krTwXdD2QMw/m1wgCjLAuBLiOrudYO6eRvZNLJV9UZua3571fQzN0iLMnlr4f23pLnl7mYSrh9Of
tUa4pXN+/iUzH6YPvSqP7TRW7TC4ngIKufA3gBArF93PIt0a8XR4zyLYmvjBkFGMOGXDPmVvbwb7
fPisQZpQ3b19Ok873fpOwZvgWYZ5/OreIOsEYVQkmNGN7nxA2tOMncdDbjeHl8bUVr5u6UBB3AG6
kxOZOxKtlx83loGeQUmEuK2nsGbYt8o2T9uVXbU402dGZjMgaLxCj39N3B6+QgfCUtJZEzKaf/zD
7j2zM7sgaopsMecYTOODxqyhNRpFynhYiY+Wp4xOjTmgdEGS5nLKxErPjLHtiatoMh4Kd+2wlZS1
JMFShAldKFQaECNBd2Hm0bs0b/0gy4g76IBMvqAnoXimoFYUkZzIP29P2+LynNmaOXRZ9DS1ilLi
+sZh/BIjqygrU6rXguYlZwbK05+SM27vORGC1DZdRSCf7RYF6yJlV9ciiJtLq+8fEUz1KCYaxun2
yBbuRawTnre4xg3gD2a7Wy+gYlIkCnENDdyfuhSUNg+lzVhA1wNZIrMcwxWLCw6UInYG1HWiiAKe
+HJzGINKU1+AU1Eq6VWKkOFp66fbg1pYrgsTsywBDXM5Exv4EylWmQJYr4q0yeik6Rpx68JGByWy
hEcAhBQAtZtt9GQMfR5LMFSWf4AMCdAtP/QrvYRrNqZ/P3OOIxepTyvY4DF0Kx8aupX6FTj04nwh
malCywaLOkcfG2RoEz5ge/cJJAzacXgiBE98VagTFqON4/bqLG05NHsBuAdKLhFPh8sByX6W5vXY
EVeQ88Bug1xh0gjOZ0gKo3UqDYNNkwcrB/hHp2B2xUzc9BQ8yOiVxHJdGm0KL2ikVMQQnZTdU0bZ
S7R5qazOnmh5QlaaD+DlofbmdDy+H3XrxAaobt9BOtYyoeLBtn/B2M/+YSLOvmk2EakAUCG4HrB7
DP7Ew4nXUW8yq0QhRp24ALVCXbG4tJfOZ0G+nIWogjYBuuGIq6MxszpF8i4JVyq0iybgTkC5hnOB
Nb400WV9SgTU1F11fOjAOIs2Ksgc3564JRcCgNl/bMycluHXlRByFX5y7L56iX8JeW3fNvHDuXy1
Yc5szG5krohVg0w+Wir2w/6ltvGmNjn2Dl7T+BWz6u2gm83+TWGVgyD46Ts3hWljxdhaaF7Iwfa1
O+H47AgagiZ+Y4hNml7AwJ0Klex4F70QxDCvrVk7TGRbzXr8l+1FFCREQD8BMMr8VLe1OvRDTrHY
mq860JgnGz/N34qB7ORGTh8IeqaslVnD4s4nDTlTfUJLoTyrziYNcXosdTShrkahs7HDCyiPIlOG
jtVtO0ubDHklSNdMff10XhBJh2boKimkCGPQwiBmSm4lLarvXa13K0dmyVv91xSKpZf7Ocm0qtQ0
Afu5rn5Favui9vIrDSXOiD9oZtD0rXN7cD95natZBEfdhPD6yXlemvQTHTbDlLpv3JqA1PBVSOdY
iRnhnYVuLzMBu7LAWodbut2Zb7ItMaSktygG3P6SxWmmKAehNxIs9fPGpgxMtH2iVtQ1hL1AHkXx
20Dsc9vG4vwClgJFcnBjAmx7OViBxtoAuTswGgegyUYN7FhDMqzRNOSUleMYbW6bWxySPgE7FEjr
IeN6aQ7gglEOPU5dNY2Yhn60XP/g4/NtI/LShYqqKfLkaIQBwHHm2ekQqAKI0KhbeQMLukPH0eC5
lYa/PT+KCYhpHUNHc6R4LAkydOqmbMCQdshGCJRsQ+HUtzFDnQNE4VAX8rp7PwB5UmLVzVFcgx5f
dyWAaBgQXQS3k3zWFZdL1/OqrvhAXS9IARVXnIAfOjz0/J3MLU0yCdozzFo2/mEdQDCLcsKEAdTm
2cOqU3SwdijUlTposFLKHwUhSzceko0rlc2fysT8OJ2bmnbgWQBVQSijFiKYAt07aIt7R0OxfDBz
hnQFWpSAIjtlu96aOPpK9oAwAKy7pn/X2iN6FxN29Dffvs3uQswCCwwz2D8+NqbxD1EeBewDiE5g
j6Cye/mRSKBnWgIGETccyROCoCdS0dL0ellcOW9zmu0pd4MwaAIM4TmLosMsBgjGpEiG1ICPxk2V
7GLWWpIz2DV7QBlrK1kPIftu2VfC7vJdwXQGkghUfSUbvo5h4LdPys/74mpxzr5mfh7LrAgKH1+T
kIFBBtB4G/I/QrfR+MbLDiR1o6A2FYKcnYH+nE9BAvw+h+7ybshttZPNduwdkCwxqQQsWzgYyg64
ZasgB4g4KBGEoPGcjk3OY6aA9iPYp5OKc/xQN04tQGIEr1+T6Ex0Q4IKFsQfOgLBB3+nFeBaXiNW
Xgpbzmd++vezjSiAVr0fewqv0KLZMASv0BpQYMnvoFSMevX0pkN+9tJCHccFzrgP6c7+yEeZJeGT
roCuvFm5opYyNugXU1BuwRkGAGN2plC08MMgw7JVODc5ewMnkwWFPxBdKgy3EmgxQHjpEBOb6eTd
+fb3l86+vlRGWImDxW1T/JrCn4Hp9mNsIRPBrMhcK6AsZAgoUCu4ulA+hOjX7KXZljKnShDpruJ/
iMNHNpF++x9l9mFoELjQU/v2Xr4m45hO1pm92VUWlX2pQAsKs69/iv69pzhlsgWrmksD3NpFycTS
TDumJpZxCKPONHrHy3YQBWNkeORyDB6a3kwkWxkUbMAD3uamh6xp+qsurUR6HyRz9HxIS7GiPCXt
i97+gjqJNsbbGEqLt8eyeC1M8zY1cQATMody9k2X+6WW6m6y0/t3D5x6AYpNO3XbxodRdfuVWutS
yhxc3P+1N/dKNCZGUMJey7k55umrZryKk1T3gwbGVOOx0OGpQY4whjaJH0Ff6GlrRCRzzt4fz3j+
DXNfFICoYOpGcHvvQQxML/tFZQDUwEApQe13g+4PWX1EBGMq1BlTM+h6m4ofYlidqmBbBB6TVrt2
py0zd4+o24IaCeUiAJGnA3/mMrgYiFUYY0t1WH9XKZEByr+KwiRkn/jbck0ybgHaNtXZUUJF9E6n
bOelvbIuMiH3C91NNbRF2tpRA/bM9fv30uRQRBzB/5Hvbm+1pULiuc15DRxZ9sIjfo5pBwIaFD5O
YPZbwQZ5Dzvq7BUaGwx0aBaEb100YlvpSiHzmrgFx/ZszPN8xEDKOqgn+xA44jU5tAWkONPWRBsb
qTfBUJu8foBeWpodVNmq87XG0MlXXq/xf+b8B4lytsZN70dc62C/NIq9IrzpiknFnaigfzIIVs71
4n5C5KuCrABiQ3MUBwSFtEH3KhxrKOqCPQrCrFaCiDSiB4EcZQi1gYf+9vouu5Izm7NrL1EKpVIA
3HUVxVY3HU1NislFIRjIB0b4a/EseX9v21yK8lF7x/MQjELoi5idZF2LSkXQO90NNdHi2ZsINE4e
P902srhuyNVCFwbslQA5XJ6VoWokNa/AGB9FqRnKWw+6h9SzuVqbgr/Sv/Lzcr7aJNgjgD8jQ4dX
76UxIrTAq9dwBOj+tqJdtBNNdCKykfkMLLmojTwZuIcDsEChCjdaAvtEFWxL7o75XWe9Txgpj6W7
u+eO/UnMDKEcyFFQRZGd5z+3Z2Vxh+Eth8QDJubqvRwIRK6zDo5cCzJX97CDh/gAOTG8Qpx46H/H
Vcn87O220aWbHhXJScFrAk7PwxFRyhvUw2FUrxWWQUCtvUs3jQHqtRwxibTyvFvcXWfWZmtR8iqO
Sg0bmsAlFvKnKv8Z8Fq7PaTFNyTiCbQ3QggD+3i2hwcjjTNZCOD6hZe0qVlCPtt613RPvv+W8G3C
WQNgnxjiNrqPMjeVtr1GQf6RAwvyGRn3w0QU0ICGaijsSileuc83Vbgp9E3RbW9/68JJQIQA1h8N
0SD0BmY5klhVxqAbMP0+JJZJ/656J3QOsrg7VtEa4dVCLwLgeICTA5w36aXNX0qxQYfcSCYXhkAf
cUm5DYLNSLdDpbKoD4BRZiOPrRhJupb1I/6nDErgJ61bOf6Lfm3CBoKzTEKSbS5D6ksjLwuh1V3J
twPNzvNNemoqqAIjVgI0WjqB4P/2PC9t83OLs2iApqofRcHk1kK81f1RePczsOp7HD1eX1XcvXUI
Sf53JmeBfuPlTZQMMDnEsT2qiOv5U5885OhS9pPOVgVtxdOtjXF2uFIMb6zbfjK49/ZpHd7F3p/S
P9GQWFnYruzcJW+FihueS8AOTJSel25Va2SlrpDBcVOC5Ed1kPRtJzACFCMIdPW3RlhZwcXcHjqw
Jxa1qWnvJw4+u+y7qsuAngBOTQZERt/3eDX52+KoOGAOZL9VGxoh+6kmIbEn6G2ZLXuqzZHi6Wtn
ycrSTrtldqVAIBgcEQBzostprr0h+e0AYW7kh7GRbep/ykW95VRnebfGzbTkH84tzdY0EYoEXBuw
lHi/uVix6S0k6Q10J5AdE1aWdHFYKhRR0b2Hy38+w9Dd9suoDaiL4hMiqMhRZZ/VJDclcS03/AN0
uprCnxYN4E9Q0pxuirPVjIt29MsypBP6JIx2aAQY6Y7kX6PVCu9xb8dBYcXPjcD45yDdhfVgggcC
cJhmp/RPA9nI8VpFcskr6ejdJQS5JDjlOTarjI0qE1Ikj9MuRdETetMnVbcD8rsQ0h3Nj4qfvyjK
620vsbjAZ0Znr7cYtQUChWXqtvC5Qv8N5KLF8+8GfSKoX67cjNOZvJp0XIgouOLGR+b4ctJFQSFZ
2MCYGELQK0mAIBSSco3zY3EbnVmZO74xTMR2LJCQk/ZDikocqkEtuuC7mIXDGmBi6d0FXhjca+DZ
Ag3mPC3dKSADxNWNNNgbF63PEVJrHkh3ojv95L8kKwijxaFh6nBG8OKGJsDlBI5SGSVZVCOtH73r
HE5c/azrV1lYA7UsLRRBRAbgzNQLfRUg0zBR2nSgbq8/haOr8z//8103IWx/4mEdyteX46ho63F0
R1AXXMxMK997kEAY2Uup+qzTPm7bmlzUfNOhz2aaLrTiXLXEl0oXRRHa3NARao9yxXL5VzKiBvNY
I3295pmX0muAjv7H2pwTFfWQRAZ+mrpZre+U/F7MwSwVvVfCTso+ApBqeWalwbMFySFKAquoJHD8
jPs+qWxDRvwTv/Z1Z4r1Tg9eaA/hSOPB6x6D3G49UwDbfY8kd3iIy70k7qY24LHeg3diB65zvcXB
PaFFGOwgLBPQOZLdgcS6GZiQnigkxOU1HeuFK/hirLOcJaifvRDkF9St5eDU8Y1OoLeRj+ikOqDl
p9txaa3ktLQvdZy0iaEE8I15Sa9D9KjEqJq6KY3MKBPvdaHY3d4uS0cMwg1omMOpRiJlGvTZxWB4
TTOAppK6kJJUWZvIhkkVEAGIKTJKhe/TlUtPmV4DV/sTsp2ou6IbTp+joagYxGnDPerev2nMAtYF
UMyXKcP/9vv+M7I+cyRn3/Bfn6EkbU55fRW/NiQx2+fbQ19o+USAjp4pPMZQeAav9+XYA9BSK52M
T1F7W2lYSq2UHOJgS5qdOEJnMTY7l9dg+t6LALuNAd4tDmJ3sCTyNfqOJRD4xWNh9i2GHiq+pJe6
K5RbwsOtUNoEj5PhlIPd1dgg35FFfz3FrPC++gaZyLBWqV7KLl18weweKaW+T5QBz5Ug+Z1Tp66b
XRuCL05zqMba7nHq/Ri/iyRmab7r19AYS6/IqX0A/ZFIH2JDziIUvUlaIW+5DjJs9DNXstOk4y8V
uBue/IqUB9m7l33bj754+ldTnqDsPnyNYGHXUG2M3sVwMKFILik1q2QNJUlokcp/+Puka78SjC49
61D7QskbxSAR6OnZiWlUwW/9stZdz3jDO9ZPPatFq6GeVffakJq6GjMjOqTcDI6KkZmFtx1GC/0z
lrQ2ZwvuwQDHANQCcXrR3zB7eLe+lIZFJ+HhPYKKJNsna3oPS7c9LOAngwzBAAPwbFcGvpIXpNZ0
l+ubhlrGVuCPknY/8cmUjwVRWVkfwrWGjWmlZx7iwuhsI3ZNWJdepuqukT1pxudU6OKKs3L2F9yQ
MSXDQGRlTMQ+09ye+T3skrbQcwGZADECSDkF87yaqiXQCflzBvdktkEPFSmAjlHz7aMtaBqrezFq
9EdCBcKkwviH7CqcEeC7WFAKDozZ26OWyyyVOFaTC/dSufGOgnZIkMJPT7eHvhAgIA8ISCNFNgB0
RrPprXkZqWWM6Y2RFBIR98vxoam3KFn4iOaCtezD0mqem5sNa5DywasrBRmv8J7LH0V4r4GO+383
pNmRNIS4aMYBQ4oaZP9zpheOVClMLm16F/1DvI0GcyyTpEw8S+Js5+gyT+JGzQ03RTtxLD0pDQqE
wlsjr22IpX7CC0szl6iC3iqPswzsOHLxmqAHaEhYVqmb2nNoVx9yKOuWH3WDp5zF10DLi24OykMU
7hiZHGDkLg+IlCu10YSl4cobddzE8TGBeIDXmIr8EEsGKns7rTlxY18oTwIYfaNnBY3WzUq0MPmX
uSuYHBzy1rI4SW1ffoQ6qEpYa7Xhtujp5yD0GDWUySvfrPWVbM606+eWCHgYEAeAsuOKTyPL5ZBH
o2CgISmzNP9uSKF7G+2k8FHvXm7v1qUT8V9TV2yEGZQQeqP1ofIs7msPBAVoGQcw4LaRheAGfk1G
1hH9mugNn4Pqci+MBiHC5gmTX6VmZYmpNW9SjQdBeO93uwRIhHDXpb8phLm90jbAi9hsgH/jwpau
QEauVxEpjkk2FX/gIpknOhIA7XhLcGKSQnzPpfINIBeo0dDOSZR67dG9kFdAhzf6f5HsBNU1eswu
9wxkdIG47CSspKSZYJcqqinpqiFE18PCHBJHZOqaSPP1ksImWm3wgoRksvyD0Ty7TboYuf6eR57L
ERn63GnkwOxW4EHLAzszMrvuay4PYqgHnlsnf6PoZDhZxkCYSXbV+CUoopWNa+/i66sCWgpQtQFz
BIoW+nwq0Ug/iB5KKG6gAILrvechcStf3bTBnyS7Ay7l9p5dmsVp1UD/BDjhFQVLqxYBSB8iwxXR
pzmM+3InltFaEXVK8V8edIzpzMjMqdYKWBAq6J26qtbYknKXQ6WBGmj9kjdZ9Ngbr8T7MwjFyplf
iKRgFvcFgb4ykpnzIkmG+7iOR5yBLnNzOdp7EHWDJgards0EE6JOF7Sbyg+tVQzywtPi0vTswjLS
nBu6UBluhTJmHz8/9tCr2/YWFKG8aJNZ+h+DgzigdWhuC9rT7TX9/wwcaWQAAzDuuR+iKkQAkmCa
bylrWNZ9R0A03SvyNhtxm41IdpqK7z/Xo7qymxaIEZClkgAJVcEMiJt6lnUhWsGrMMPlAfmY0xMI
ioB1/qImgeqNYPaoSELkzvbZ75Hhr0hhb6qTNRwMC1grqCUC4u7cnoql03T+PbPzG5Wp0vrT95Bn
rQP9p2/KxIbUOp4q7+oqH840uvk+V0GSDY56ADIQ5166QT8E/IzoHIdJh85CiAdRqG1K8a3zDKeq
AlOvHE+Fs5J0s4LKbj+wXrmn/YjnnVabQ2iJzR+xcmiC3BHoLusNXaMtmPbd9ReCEhl9uRClEKdr
48xp6pIS+yQYDTcj5BgIgc+qyj/dnvPrax17QIH3BVc/oMFzhcpcSnjdDbgMDFBL16WAgZ7qvGUl
3rarRMeLC4zK4lSjQTcknYVMaPjPdSjQ4KDVihlLO7wIfQBqdT1ntZyxCP3civAgxptQ6Jkg96ZO
NnkxomUqtmudMlV/8oe1fuKFyxddZ4oBWiQ0gwLGejnLalIFKg09XIeAuWkHD4k1CcoXNV85bmt2
ZtduI1f1WIoIoIRGva/DbIs2wb2Kp1u00rexZmhahbNtE1YB6GcrGIJstmYwnm6CwFzD2izuzbNZ
mwWeoZSnhVHjriVt/KEHMTA+0Ge5vTcXL/SzpdFm1WgVTxaQ5GMko2d6QNmpGx/75vmLRpbfHAfq
3La3QNOAw6CjCQF/ICSc44c0GomJNKSeGzPhlwjgY/DUWxM44wkU6BxZNrohYAi7o3u3BVHNbetL
JxGMdVNXE9Ttoe57uWyJ2qsTTs9zqRawDLEfukaV7FWsgVVuV9rElgKJc1szT4v+eUlo0wzhWLeh
6u8yfSy1FRNLZ33iv6OI94AnmAPnw9pLPFRCPDfoAb6zjEhiTX/wlJ2k7Mnayk27be4p0awCS6i8
iGgjuZw7UmZohhprwMpS8Q7BiYnOFUsIhG+CRHily3dy91V1Ky+iFaNzwkYe8rAgQ+G5zZABtYy0
qHGoRLz8wI7NR6g+DxQYczlYCzoX7UL4EPlh0JmjH+hysB6ORB5XlQcAkbrnBQ44GwfTk6x6r629
Lxc3ypmt2SXZqFmRRiIm1s/+FvGTrv4phX8JOFHf/c94Zg449WpfUCOMRyOA9e7lXWVDe6kffkfx
Pcgnc19jt0/aQt4Az74zizNXrCgctKAyLBKvf2j5vQpsi6j7qKbc+/mpQE4ZFLtEuuu71KnkYLti
fjpdV7sVfPcyeMAnuMlst+YpKcYhhXkdlSgmEXtIPwvpQ/EfjeKXlG4NrjBRYUm8jwfFyv7hxocU
/P+z/uN0z66HcZxQIAX3gEaSWAmQkdbTLe2sFBrAZOXOW7olwLaP3yCrQJw126pRpWax5OPZh9IW
FAyCze2ZXDwJ6IGfJFwICPVm98MAR6A1GtxYiGjOpLy2+lCjZt56m7a1+zeem5B5WjG6kPjB7pl+
NFo8MCXzgKHuSkMvUgm7J+RmDi5R4KOEbT9aCUSj1PKN604RmKH/O0RnmRPlZlm+NtKqZOji3J59
xmwTi6gxx6TDZ8SNAg0n1pBfY2H79uBom94C050H7Amo/krMirCyh5acO4VaB5IVqj5FcpcuqNZD
v89DOPch2vL4HdpWwBizIqlYLZm5tsbUsVB6AfMPEIhg6UAsjJzfpb0ooGCXF7HQgG6YPUmfW3VX
GqbqETPP7jgPTREsvZUY2wVqMSKINf8PZ9e1G7myJL+oAHrzStNOara8Rnohxmjoquj9198o7e7d
7mqiiXMeZjAYAUqWy8rKjIzo/sV1xpvcFbRfgnRZhDbn5ZRKZIazR9OkK6cbu9yiNSWsPEW5t8qV
m2XJ654bE+JkS+m7QZe5sfmVd3DVR8iE/RsneG5EuZxTi85TxAhcO8KNsK69TPmkKsi45fckZK48
RDuGBmOnG+ZNmXv5SNfO0ZIbxObBfEoQIAH35uUHhJ3a0JiZYZAid0k1FwAcDz0QQC0h4cbu2n7T
0V9WecwTyBglG5O8/XPvcWZfvL/BJYpOSWqEEMP0aYPH5kifKneSNqXeP0t4/CervRhLZxbwBhwd
YLWA2RYWdpLSlPSKjXMzGFuWBbrye67f6/BOKug21Aa4LtOD3J7c/qqi1Ac159GwVzPX3Ip4/yDG
RegAagpkAIQLV2mltgTnNYHbRCfI9Bx3e6sC6RhIB6MW1JJj75jgC6jUNCgK+fn2rC/0ZvCaAAhx
ILYIoh9DuBMUa6ga+HQSpPdcbXHcgEsb6RYsAPQwgmxr7ROfMF8ZNrlb7dbeLUtvCguhBhLYaEfA
u1dYgrgbmjpTNMK3vUEzL042THvq/exko4HOD5WHlfEu5NNgEOSy6Aa0Ibwn+MoxNBnNqEKCxpTc
tiI+IC7dBEX6xrHCrVn+lezBVVdP18IiX5gVXoEyk7USq0eCgj6P8oPSgdTYtICMdMBysQGNJeLW
xqvjNeb45QkGcA34YRk8JGIyW46TWJ3LDnc+GHXlxEGfFJv91gJ63GnvOg2sq2ssfnzDChsaEkIQ
XQE8iUuPCK4swVEbrRomJwLucmhjxdD1iPQ7sE/sb6/mwsVnIWYDGQLI5A2wtV/6rLboBiMluHT7
wtpbyFJYyR1j1s4yEldW300wid42uHhcODUOuEnQMKCKVc8yHZtq0hS4aYIyCApLoJ9Dg9Jo7BOL
oY3sEXrrLsQafLkAD54JCmfg2jRkcBBVe6nyI4+elehVXYsAlmJokHhyQl0g2zmB3OVMxJGeKGqe
kqCnUKoivp7jz32qwnHhzSfnTjN126jZKmzwq2INDsIPjbji59aFddDlKOqaLiaBGc7MaRrAi/TA
KJ2q10GUtgbFXFx1MEhoqJcArS5W+RNaKxCOKWENUqBxim3Nut2kJggz0KFAS+giyat5+IW7Ai1s
IA5AZYEnzISnV952pMN6EuA9oKCnKJ2Xn+x2U4SnPCwdtEmAyhZ5sxgMqsWdUp1ydleMK1fk4sAN
To5poAEEilaXi6xmA+1IkpNgNLZW1W7MKvFMlIxxmmv1D8S6Vnb7QuADIg7IWoKKEyI9mhASNAb4
v0dkfKDdbEieXaKAkxA593qzWCNQWfRTMiYXYuU4x0gzXY6tHaUwyqIGtpCrcLGXdySWxn0P+JVn
0eIY2ejZz2ihH4YintxYNtYu4sXZRa0DTxcUcFEgu/wCMsV06mKJBCF2rk2RNYhRsrrrwBiTth8x
fV9xJUs3EazJUBpCdyvKnpf2ZnuYxpBhNRt2F6aZ1/zVDFdv9RMUH0w9c/D8ltaqjUsH9dymsKIZ
6KM6VYZNVjvGXDql36GXg/4K3duDW5pLSEVzQmkUjDVxbEPd9y3RbRLURviRV8WmpKDMBPUR/UTz
htZGKyXbJXsohqPyjrcnLjvh6VlkstKxDGvXmW7aJltyarZyp7hS9TKy3e2xLXmCc1vCPsmSRAoL
vk+GcXaSDoj7NXe6dIGeWxDOeZW3Zt6WEwne4lbxDbdJiE8AFr09Dr7WotMGWAK3BRKcyNQJJ86o
jVZmNkIvozKOo7WLxhcr3JcV+OflCheIHz/eNrg4LKDQOP87CmzfUMuzVIeuFWnDQQtBPkOSithu
G0IIRpW20pr8z5LjQkEdrRdIc6hQQLs8WlUnl0rOEOSV+ttg3Ofmj3itE3Lxxj23IRylimI31kjc
BiH4q0O/eZutnZm5mMLcMb1E/bK/rLWS3Mq4TGGbj1ZLw7mHTVv5S7u/ln0q+4/bi7ToiM/GJbpB
QyVIpBjY3ip8kETvZBAgq4EU7pAvrr+i97leY1ZdOlBomQVwGHgy9JQKIbldDW3SWVJ0MukgebOq
T86c52uMGEt1ZcS/wLTrSBhAK1a4wVkSKlFdlgDneJUTu6gwgp7M9Ev/47UEz6W0W7O4tN/PDfKf
n+33qgnLUFYBaalyG/zMfm//6msZ7O72ysFaHBr4XoALRtYdmCBhBq0ybi0rMVCqtTsvQ5dVMv+s
Duh6yAeA6MtDVh9jezPjkplkZODDeyP9YPPTys5ZulzOv0I4dXoR2zOJTUCw2FcHmoZD+6O2X/H8
AOZ9dECHLkE3xBuLYEzcULnHl5Dufs7WEK9L085JEKHyYygAKAoHk0rgFR+UMQzAIuSUGWCg6bGa
bafP2hUPupQIQxLqv6bEa8eIZotRawbEBfqiFqjIgEs45Ea6QxvrabB7pKOeshxM4pZ81LWnulvB
2CydHAhEcK4frtskPmabtGz0PMf7p5GOE4lBJbHiDRaWFAeTo8w4xgwX7OUW7g2zMK05j06NDbqx
JIJDwJ2XfcYVnnTNahC4sHQ2nnFodgUHPAJ7wRwt5SbqVBqf2F/tgGbrE0gyDszPjuMTminC5wiE
tSk6gze3dy7fERc3ISROuc4GgEMSqLLECkA00VStejM+gQ5+VD2OOtAa6IE4enJfmptqWIlWVux9
u+BzxzDN+dAWsCcnOaQsP2OFOmQ62c0bFBC9Oj/U6cPtEV6tIxdxRXIP47N1wNWFo9nJbVQMoRad
+ob6Va7t6mFLs8fK1l5D4t22dbWI3BZwQ0BFcTYwsTuJVeX/2gIKC1CZbQXasdYk21XMyJohwaFb
I+uiNLOiUxc+VIMKnksoFTPFqdYICRYN4bmFDclxyCJxtIUMVY0XQ3Qae9VL0SNkaQ/pbO8L5dft
qbt2KHzucAQ03E+Q+dP5gT/bGTSVQL07xPEJBE31ANnJdPKQ5PA0VhxGNbmjFNg2cBGglQd7RCo+
V8e6tDfPv0CYVM4CUHRjFp+AvxjDbE/6Q2NADFBjXtZAe5AyT46+bg97aX656qSMJyaqF2LhyFTL
hqo2i08SHpdgldAGkEeF+9Xa5rIdE+T6AOzhLPCfn81u36DpWh/L+KTRnRR9ceIVkFfE/5j6F4uI
5/l/zQheLK3QKmu0MNNHk18mUNPLwIyWNW5TgYdlbXNeB2zcHIcbA6qAVLZ43soKmtB4hcFcO7ky
fNhHmgxOGAeR1fv660R+ZKm8csavYXLcKFT0uCTpAoI0n6aqpRM8NdjCtmQ3PKb38T5uAnVrrJXW
uG8SvbNlWEjRc2EQZMgvV60q236M5SEG2zCaVO4jHIRjmLwSZRuvbUSbv3mubPG9AY4TDskVli4i
utVPbR+f7n58mk7jn06yc7KdP5vNab9B79dpc3Ke/CdIMDhPT6m3+XoB0aGLcNJ7+fIfXj4fgvcv
UBI692DUOQTuR+A/zG4Q+3/+Pr7Z+8e7yd2ZTuccwH/7sXt+/AOW+Uf3+dH1DysLtOTweR7l/wYi
OHxaoPHP5AOJAu2hdeqd5sxrCRM+8bcmi7uSs+OUqXOi9sUIG1GK2MfoDAR60VpQ8B1EXZvB1Yy4
HQBxsYUXFIlGnYGO9CTrqWMUP3stceIM6LvpN9ShZy1xFTZu+9JHXq4adu1cu2AQdaXspTaecgjw
DKRAQ5jqAfO1ve24uDO89WnC1kQLDPBWpIbjOkA66ecKFGNxfsHdieeyBs8opvsMMtIklef4lIGw
L6Po7l+J2JcMoG0VorI8wMONfbmA3ZBp/VDYOFlUh2uv4Kriqa6825O04HW55CciAYjuIEYVHq1G
kQHeHloI6p6cB91VVoLwpf1x8fvFfEyYIJ/X8t+PrtM5ZqD5l32zPaFg4Ji7r9J8sWTPSN4Io6D6
dkbNKycnK/eS/DemFFHDv4CKomJ2PmTlcmL7ttMra8LE9j3TTlapy3s1HFa6zZccP2oQqERgfOAI
sAUrcZ/3CYpcuKqzGM1DoAjcQTw2VR8hkJ05eHWtddNfQ5T5uM4sCimjwVRNKoewOP8GHNl5sbyX
X6eHzM3cxv1B0AOLZ57THt7vP/zR9f9Y7sH5uVPHlVN33XspfIZw7EBk0maxGsYnNbuXLGhVoAVz
RiKT15sqagAbftSm1KNm55iddSer8XaElIV8R6w/rVy4+vSrVD7i6GUY0ai57VOv00HVFScuvAQ8
0ErwvXCBXcyacMxSNgx9ZBBs0Arcg5KXAkrYga3Dpu8FrdBDXvi3T9yC878wKMQ5GYsaiWmYH5T4
HmI79Brpzg5jjxQrW3AhWIQh6JGj4gRmDJHVTh0aJYm7DFJx0kfVA5KZe6oMPrnGYyqk0PQPff5x
e2jf9UrB5fKIA505ePKi9UnwJppR52ld0OSk1j9kC55dbqGHHStbhYAoPLT3oCfzbTLujeRVI8Tt
2odZATBoWONmWnCeaPOS0ejFi0IAHl2e8SappaaIMPbRlGPQSE6gjGTlP2Z44Vv9zIqwd9pcmvIW
0lanPv3Utqm+7eK3NvdBmX17XpdWElQSsIY+FtDWCPFC0uFN0nZTempndHkFRXQI+xzEmf2vnMWO
jX5TF++e2zaXzsW5TSF+CI0wIYzApo34EU2vvuZH3bGIdReiDP/cFBC26M2DICBaofmJOQtVjGpK
8EIs0pPcuj3XHPeB1Ky0h7A9ktW00KKb1BXkMcCihaqsIQys73sZRAUtrDHJJ5Bw7FNeGxxeSLkN
I/mY9NBehZKu8UjiTQWMRY3OKDt5GVNM+TAEVf81EPU3+6XdN41bjz+h8Fsl7x0KjSOCn7TZx8bO
BO9Nu0+Vz1Rbo99Z8h8ACWK+EHXj6SD4j8SYu5mkVXpK5naLQhiAbAa7ZzK4Ktcq+EunCJQ6MrYc
+uiBPLpcmLBNMkpsmp6U5A8SzOlamn5pXxso2QIh+J0mE35/UyWTbmdYChuBKennfTofK3oP7SEH
mMShhQRF+4+1J3GKkE5Csz3q0wh4hHs5NRuwe0He6ZQbaBlSeydND0iMrpyexZk7syLcxRpeRKgJ
DZg5I7Ud1lp/kKlfE/tbnL4zI4KTw6Tlhmx36Ukq/o7sqNuenL9J1i42MscqPtK17uulWBHUx99w
DsD+v99nZ+dUHtQJ4RymTo68OLunUuqYGpiP8jVO2qUtfm5IGFg76g2EJmFIMZ8lvfFlE/f/KTGb
Ta55t33PoimUoRA38RSqiFVEl/CYkLnBaWprT+mf7A6FXuLa9VtKvm6bWnqWgw8M4D2Va4oj/X15
nCSQ+EGxE28lJdIf2JTvrFpyuBZQmE1+Fs6eqoPY2LXIa5Ks4bgX1g62OQ83YgJOEXppW6PaQIkC
2736VJa7HEIDcOlrCuELs3lhRfBNRjQSG5n8+NRZcuGUQJ4a6b0KwepxNp4ybb8yofyjhXADRDZA
9aOWjeY0UaRsUhKNIrOenLpUke7CjFaeRE2Q3Jd550cSpb4+DPN2lCuQ6ZZmeGc2SXqMDTPcoLUq
R5mzKN6mAS/P1uySlZ21cDohkoTkP3w0f18JjgbybnKIUBjhlx1tGxBdIK3+p9WYMzK0gquhJzft
J+TUf96elKU5+aZqwuXNYeTiEhDomWsjLtNhLF+yjD3nIIRT1bUodul9AyJ0zjjHoV2qmCbXlSZq
UzOjJ5DzTFtQ61dON6fQHI0CAhCB0kYI+AoHqkcdIs9yTfl2YZiQPcQZ+h+qLfEW7FVFZRXr6akG
1302usbHDMHq21N5XUU2uLbi/xsR7qdsNk3S2h09DZNTTaB514gDztHKSX8WHrjDNrF/2+LC+YFB
dNii1xL0jGI2JZXyJAzRD3OqayvzsVmkY2PJNiBzefzDlJvqIdLYGreoaBTpSaAPOdU2wCe4HAW3
FBtSyBLQXpwGpQeOd2tGgQ4QWmWY21RdyZpc5dC5MbSvgLAJzfQcWnrph1QSG3OrwlgkfZQduK9l
4iglFO3BbmOdbNPr5Y8OAlVMckJTdjNjpSgn7htuX4fyhwFSIE1B8ubS/miE9pjXIT2pIXWQzR4B
E8n0f2OEs69gGUHuLoI3GIofdgbE+KnWG8fQ38e6dciq4OriUM6sCLdkNEPOQsoSdppQvxkwfwXn
7gBx9+09efWo41OGP4Ce88cHlk+YMm1o0qGV6SnL5E1jQWwwzl/R4KSFO/lgyltJz/cyszYaaaEU
0oDxDlLUa0dRfI58fwRYD4Er5AyiIhpclmvSdxamFAhGy2tDDyxbbusC/e6Qw/OfP3/ZaQCy4/bQ
l04GVzZAeMopJ8QKMsqqEbMoNkvRxk9gmkOiE/sz3MjUL6Q1xM/i0eDqOXg3I3mP6+xyns1MiSW1
5kOcodRRej3CKyT9eJGcIinRZOM+sUenwptkhsRCGf9l4Dn+FyNW8GzmzCWAagnfADGWsKqhiXOS
cIe41oBrNUJ45E8meo/DsgkdWozJ7rbRqy4hLC7UNPDwQ1YfncVikQRMEHM4WLCqg42FhJ/FvFPG
4oMqrj2A2wOs/4MHRk/V/iXpzHOmFqoZKHGr+krG5Gq9eRkd4CcuCWnhjcV/fhbgSl0R0hhY1UdL
JZIvhZJrQDHUnac5QoJKBxFmwZrt7cHzU3oew4DMGSEZ0Ku4rZGq+e6zPbNJ9JiMmWonj0U7xV4T
KzJw9cq8crFcby5uBtx7uC9V0H6IMB6t5oRcGsyAuKUdvtqyctVJ3uRtsjFK0BQM71V7Fyc92DGD
pApa2q74xKtM8PdAz75A9LxAtOlDayWPBgVTDfXIdNdn97pWfqAa1vWyg/IiHRn0hn6PaGpAX++h
K0F2ZjitciThDu016to38WfYxeR/px1w0yI+M4HOFrZ7OYNgnnVY8IHJxT4p0mGbUVk+qCEatKuo
Vp05bWSAWuUWvN66cczKovXaJlE2EpRRH7TY4r26bTsc5laeHTsLqUtKiGJKuLy9krVvsa79Ih3U
4Ss7Sf04RjLs9gYSI3tOUIPvR30RTkNXxJWFGGxFJ4O2x04OOz/XJMPrcQNt0zGFbAQ0ZPe37V2d
1m+DAITBDaMVCfvm8pTocxwT0lbtMUb5KmdPVvukIDrq66e+Hh2z/6wHeU/yYRu+N/shvuv0X3Bf
c2yuXEzfeaHz1eMfAh4QkHHIqKXBd1x+SGT3uTUUTXuEtMc+kg/t8A7ZHyh/V7EbRYmvVaD0C+/s
HtrcBPoq/UMU++ED7X5Fer8po2OuGbui/kDvYYz/iNDH0zen6c0g8nZYI/y8apj//lpof+Jj8FIB
l9Dl144JcnYtHdsjUjqHsXDsTgN1sulMFCKL7UuUddDW/TLQdIL08EHNZ79pdQ/aG8zYD+WB1Zxk
PYgb3c3BKqvbz/o0ck7TFfjL94tXnFX0KnwDtBDYixo4Ul23YHyl3ZGarJydetDLx1zmorzKHHfA
UEVSonm0NqjtdJEZ3ykTTUKnGiHqLiWodFtomQVtoVYryUtVAkbtGJ1mHdIqHHO/Y7UcpFmHHs8q
THOgoojFfs9pBPh6GXXp76rShwg82XV5HPGg+IyzWkLyVqnT0dPy1po3uZqpQAjMbI2MTYwx+App
yHfhtkdPDnooL1dI0xLQTunIOjZgLy3DxNP7v7n82cYTyETurbVOCfG2+TYHLhUNPZroy/122Wee
X56nzohMmANcK6ywU72Ng7W+fVqvxgSOc1yEaM8DqheOQggSDXkEFXVckGOUhEdGQ+y++mDq811G
jlrW4u0Uyu+3TV45JJhERVFG9AlaCAhlXU5jPEdqjYouORrpAbXe/dAeRzwRE+31th3x5sRdrWJB
+MhMIB1EMT25i/o+w84JMtexVnzL9RiQD0JPGOIxOFW84C/H0I12ZRoTXkJkrh1q1bu6OkAXyu/L
aSX4EaN4fi2fWxIKpKwc8rqhRhTM1uwqZJYcMrR/SGut1LmudptgR3A/tKn6CJUi2NG6ewSaXplH
d3rE0Aqc/qb1WvmA35wXXgQODkEkJ/tDdAe2qssJnEotM6MSE1jeI5g5jqEHbhX9FW+DXt7c3gfX
W/zSFP/52Tnq1ULt4g6mYhoehie18sPumLFPRHiIHlY295oxIWIgcmFqKFtiGvPkYEFsBFz4Tsl0
NFUDC9bMDkhMbw9vYeHOZ1LMUBpRN4OMDRY19pxkqJBYoTeD/gDNt3H097athW1/YUvYjL3RES0r
7SiQAMxIBlfr73O8NCZj5WG1sOkv7AibcUwas9co7MzFB9ABYL5WNnK5si+u0jc4WhdWBEeEWHoE
pwKsDOQ9Maz3PmRveajcKS/0sdI8EiVPSo4eOH3uoIC40pd+7Z0ujQuOdy5KW63lELvSfLWHr4n9
w7fK9+A48BetfYhcvykbz3a9UYThwGYSBdQGdcMo68lzZyiDG8l1uemrsgiqblzLIi+tG0gFgGoA
3BK8pYJb7BmZpyFp42Cg0uCkQLYfmDnluJKlNVNLDgTpEx7cIYOCatflqTaMOsGjoImDVqtS4oOb
AtFs0TDgfvGYeqANi2rwS1bFuK3mqvNDKerXOAQXjgN/LUHAGY1vGlrvL7+BUbiWaEqyIBqG5Iea
2MDrd+Hgy2NL3Kmsm5VC6FVSFYsKeV4b8D10/aD2IAy6MKk9j3abBWMP2T0lBPcjUpvQR4zqwc/m
bJuGodsZSaCAdO320V+2DVAdujwQKQB1dDnYqpk0fdblLAC/MX1L7ULaTmoF9TdbzdwR6G9wRcjE
r2zyo5WHwauqIlq5CxecK8J4ZCORNYeSiViba80yVcioZkFh9xXbjPOsPzd9DRyQZcdFtYkNTaKu
mld54oVJFq918CzZxzUJDRF8BjorhfVuzTAnRj6ngTSp0GxLK7rVu6Z/lZQITSh4n99JMWm3psGU
tTabha2G5hfUdHnEDUIt4WRVszTJWdcxcMTL0akAg9vWbuvQywtr09eVtr292kvm8OrF4QK3AQjI
hY02pZ3SmHWVB9Gcg40Mz9mCdW4FV4z+ojV91qsMIrY1eiihRYr14e2UfN7PfFXeS1Y9xHMRKK3l
mVHnDNTYh0myy5Qji2YXtEIDsZxONlwmk5OGWnPD1LvOXLsSFhYY0hnoLuISJ3gjCbOcNXEba0ZV
BhUyTKUJUoG42NqZdSjrsXPTtHtSSOLfnuqrsh9G/81iAfYXTvEuZhFTnhlolK4K6sLa9dFPUj1W
7N0MTzZkfYEY0NN2l0zPkbLGwr/grYGHN5HvVrDSYEG9nHZrKtB2LudVIGv539aM/FQf0Fma0pWL
dskOkBS8YgGuJABuLu0MWZj1oWWXQZbBQ2qUGY7xFlLdWLHDf48QUyLbwDlBcERUtOZe2klRcIbW
bFEFU5P4rEYnOfJy+pBsNPqi6ivx8sL9bSHDgV5naAoDMMBP0NmejZIuJOinRiosYsWjTPJ8G4EB
cyUQWhoS0n82P/noiBTfMAVQ7qFpJ3VQqi4YmHfWJG+rNDr2zesgrSEEF84hdiCX2cZ1yq9xYUzY
qMQebMjmQYe9axyCtvjD1OEN2J70LfON8jOc73NIvzLzM7XXtuP1WPEaBAkCSkz8KIjtE5I0FJOh
pmVAe/RQR5+SGiEHucdl4NmJ6tw+ddfLd2lMuM26rCBTVmZlkLdQfqkB8V8jHrrq60NDEudCxY0J
El6soGCC1EnLzN7KAsjDbYqDfAeepS9917gFIJdAnvcOlLertWodX6PLQ8Ctoh6hoYMOb1/Bc2eW
MUDQAlZlifojKKQyNH2lTXjPzPLx9hxen+tLU0L83EHUkisRZiDPa9LEs8ynjK6hmdZsCGEyqVNS
g1KUohkyR099XyYUnP7M8oyibd9uj2dhA15MnbBgKOUMrJTsLGBR5czFvqLYgNadpBbubK1wYK3Z
Eo4a0u16nphYJumxMDb6+Nb+gtiuS9laQ+XCK+dylfiXnDkqHdCKMmWwhM7GYnZH8LnYFPnFSY2f
47j2SvLM0vsBRewIELVBXguaFkeKWxUQU4AtVVVYQbsNuxjFB2zIIXfzqH5Pm2EjTbFDIzz6i9fb
a3j9LEA6C7cZ9h3SC2gSvRxta06zMUoZDWgF/c9jV261zGv1HcmOYfOoSX9um1uc3XN7wnvfpEox
MR32QHPqSH7unZ5+l87sMzAurZjij2vxZJ+Z0oTgRJkbatcZmsjayJeKOxb/HVvIuU4uSK7RG42W
ztaxkR4ux37F9NISIkkIXBxfQHS3XU5qVk+WOqtA4Ncj8RIn0gLLQs4z/52t9f4vOs1zU8K5iLPK
1OoCpsb5fUZHgAw1XqXfhAW04XdFNm1V04vmAYzGJZh5KjcJN0YzOg3Umm9P95WKIXff518inJs4
1OZONwp4nn0VDH7vgeKx9Qa/e8pPgGh9RMfhofXBKw45v6x03Hx0geK//RGLu/ls4oXdDHmfKoKC
Lw206Afuj/kHGN5AN9W9sN9SvpKQWLMl7OSQIjobrJIGZrTN4xLNJICzbKrKYX/AMav3a2wm13Ui
PsG8LQhID/SGiexhnFollM2OBjPZzJsG/QfkFwNWkM07eX4i3R/10M/HxIDOL/Pm2p+6jbGWhlx4
1cIj4S0JMJTOk9JCRquBkPyUGphhVoG3ZjvesR9oQmWoV/yZRyday+kv24N7gvIUvBRO0+VRqgnJ
mNlSBnmKWpUdPPbHyMlTyEi4UdrLPNFkVi2qZF3xl6HqAQUuSQKKt6rN6l9cd+g8QdjIn9RXDZVN
Oo6tVGGD61qzkdhOwZme6B0rTiMdVzby0jV+bks4TJWUopQBbxegWBQ1r5Q8EHulMMXPgugekWsA
OoBHHVjSy5nNVKPsugae2M4GD9rjSD94sQWqNDCzjR9WupaAWrIHslTMHyj4QGMpBFpGK2lz3lc0
COdjxGU3vwxjH/V3k/E52LvbfmDxmoHchwlqdRXQdPFhmsSJVUwSgbHmbUodBi1v0Jel/Qhaa9mR
ADuLDJdUuq/Mv6e1VOXSSEGyqKLmBz5vpMUvZ7ZQ6zyJ+4wFRAL5OYuPJNowE3KSXeYSy4eS9u3R
Ltnjj0VAHhA26CKWp45UNRnlEU3UiXTQyR2wPW4YPkWaZ+bgnenA2nPb4JLrA/sQPweYWuiPXA5Q
o71UdUxjuMRLI3Xa8PFrivHvt6h5idQ1DM3S8CwuzIG9g/ej2BI7mt0MvhSbwe+FTgTCHiMCzUfu
6gkyHflzEYcrT9UraAXWDvlPaM+DoxKtmGITn0kj4KMakgfzDHgFEpRdoQZT9ap2d6360tvDI7XC
46A6pa766FlxlfsIxXCgC8u5R+Oz7s3Jb5Icuvfb8/4NWRLOLPo50H8EBCzncBDOrB2VcxiFtAis
PN0nvX5Xt9Uv1S7/6AA/g1RywIbT0cuuNdK2Iopb4yEaO1GM8FXWik1YG65Uzw8k3SLHvfJtC0GP
ZgJrhUQQOLBw0C83hWrUg2qMpAhM42sMp9OspI4FfYpi9iLylIOOpX405szr+tgZw51mdS5B9pn0
+zmE4Afy37c/iNsT5wrKSqia6kBiYr4uvydltRaSIWJBaIWurqE1VjPzYzKkildGz7dtLY79zJbg
rus+l4xw1ngs4JFui0KoW2HiG+oxc43Xem1cwuFjUUItpDNxNaixr6IRWHkmUrvJh5XX6tLVi+2P
hjfAA5FEFRt7UuSMrMKGG6sHyO9kWgkgRQG9S/DqZJLbZZIXU3Uzo9XOZGt9/gv3H2xDARQASZQL
xEoB2BOmlPUJC6KudovE3GdT/WqvsoJdwbj4SbckVKWRv7HBoSW4ajnridmEDQtUANnrZvSlZLjv
oufO/EUj22sNZzY0bwiTXdQMPzXtla5KC/IzK+5TMMdJHPuNtmRTeCxUXa3Oc5jDvRkadRWrgOKh
bXzd3qBLFyIKx5xBGtgeA3CUy9MAoEwW6zUGmuR/LRrtWcx8fTT+TPl40IF1NRPT1aP8Xh/0oyV5
TTd6t79gadviQsSlCDigdkVFq5S9rlW0Yui2g7UWWB0ILEXoGWqiacV/L20e7FnQNfBmYZSaLseq
5CoWa2g5uEeSHauzCTiWbcWXw2ktFb9o6vuWgH400kdiOIzuFANNodxU7o8R1GenprlPkDRYca/L
hvgKQlIYLLPCmPCSrdrEHLB+qgam5NdkADY5W6mXLRlB0w4Am2jABxWm8GJW0b3HChuBBAHnqN+b
yp+hLiTHaI019NbSpkc1WUGaGxhooNcvlyhkRSmVISKImgxIFj0WybgyYQsxis5PNRrxJWihiVLG
et9b9lgVeVDPfREe2NiiDhOieLMtydSG+5ioeCuTcLJTj6CCuMVFJTH/9qZfmFBkolGugNAVLwIK
pw4s1lMdt30OhNaTZiGr2Tk2pIpvG1mKCkAEibK1DOyejdTR5WSygsaWgfJhkDDv3fZ75wsk2u5D
8Pruo/ffeescUEms3K5Lue9zo2J2xS4tpqUMRrOm9sCHDw2SEfpIU9H4dbpvbXfswUXmh9quzN7q
5EBAWHx73AtxIShZFLxCAS9WJHFy+4Kik0nN8gCINmNjJnHo12jVAekzOrEstdzUBqTbZrVcS7wv
3RoASKGJkzcEAWYtHEaWjIUS468AN1f5s5LaYW8Uo+ZCF2HYJ63Fd5ScbsspGdEmXRnuYANJkMgp
e0SHIXGpmjebfz4ZqLOa2GXwfPiwyz0wQrWRllAWCSqSWXd1Yct+g7jooJSVdIgqO/LroZw8XYul
p9uWl/Y4moZUrlyEOrPCf36WL5XiqQcLdV4GRJ83Ydnv8tSdKml728pChIWqEcdcYcLxehRck2TH
89jORRF0oV9VP5V+9z7of1fToUtm0CkAFCEcLZIswsqiajs2hVRjGssMq0hThI6jtB9m9VT0s+4h
CbHW9L7gqFBDQpTDnzdwFcLpnVk8sjwrSughqQc5Rxs1iL2oeSxU2dPprt9K0PS5PZlLh/fcpojM
zEu1BdEQ6rbt8GxFx0T67K2njkp7hqwcVU8aRKQb5WEGMJXlL3VUbMu1PPvCDcBLZ7xvCPzpuAIu
t40th6RG33CJd9XskvGzKdbiVwW/QQisIBICQgEUqBFviHeMBEhNllcDitPZTk59Caj8Eo9Gv+/f
BvomT50T0Rea+WtaoAuRDqDjiAWQtYLvF7so+8kYw1DF67GjSuMzrf2pQibFzcxEclhpld7txVza
P2C14S1nyDQj6rmcSIlkRcemqUBg1c2VYyRS6UTg7H2Ue9R/entfZQZ0jfq0giAykVZirQUnjKAV
cR1w8GAKF/vPCiS2zTQhKELaAIc3sQvdpIxuanU3kJy74pUWg4Vtg05mxEHoKIHeqIjrUP/D2Xnt
yI0s3fqJCNCbW5Jl2rBaXiPdEHJD7z2f/nzsDZy/i0UUoQEGe2ZDgKIymRkZZsVa/pT0SlnTh+y+
Sl1rx3vKWhsLoroqLVP6DHcABLvezjgFjNKDNrvEilqfgwmC9UIbp3eNkiYXq5BBTQlyACN5YOy0
uDYc6VKpQgjRpBN5MwcwKOPQmPVcXqDKo15ltc99N53j+T+0cvE1TGGCVwFzth5wAE3fScOU0Paf
RycMdDtQDveP5Fa2AUwCuCotpaU7vXqNINPICtkCohHkwqOJk+nn1qkM1/RrO+iLD6HRwNpj9O5Q
mbbfpsc22xOq3zooMtkdSuASyKP13O6kqwES2YA1/CSijfap6f7cX+SegVXO3zfmzAxWWl2a/GkU
v46Fv+ell6O2cmAAvheID/tIkLNKTrVSCJXM50Pl6TFHgPYBchvVLZqzfGRsS6psc69/svH8GYRS
hFMUwEBOrSzmYZXF0RRUl2whqw5Fz4CtXT0UCkS2OwHL1vYxNrUMaXFQyDqu71k2l6JZFk11KYxa
OhTNLDpBGu30aLbWQ2wiASpQSe/Xh0AXE7loSrW6qGXtdLPsighV6E1sQ1D1nox4J+fY8Pyk8MDP
VdkA7rZGucNhOZpTX9SIQNP8CsZHo1NPCh7aDncWtuUr2DsSp6XMfNOGoagsktUk9SWJzeqgWtXL
kHTFOY92DvnWBi5qYwtqZxkNWt7YN8HdjEjA2HRqTXCXHgchvEjlidlF2vzlh10i840jgeoRKQwI
K4AF0upG6WUdJrGeNkjjFV9ma3TyuNppemyZIMoCsgOnErXyVbCVZMM00CMEO9b00JUYfnzou3Sv
1bFxDkzCGlZBYYnIY+X+LB//l0oAq+TafOqN2BZmKJr0zO2j030ntGGJYBW0DON2r82O6+8j0G9N
FWboLlCiuGr0uy2+iNAT7pKJ3u4bWLRFCQSoGGWqNVRMFrIyV3tA0Posmi+jZg7fg4ry5v3V3IYy
WKG9CR6Hohx+4Xo1YiTHgxQQyuRh/6wOeQ6DCNqSStBaD34MA8I4miUqwY1wMNvJOty3fruXuFpi
UgDKOAxA2dfWGSovC17M4tIMJRIyaay9V30jdf1ipEY2GuHOajeAjItvp7wK0oOK5jpQHGXI0UO1
LC/KEAAHnoVWem7E2LRTSTCexyaPX+aGUMCsM2DKeuPr/+h9iYRTzgzZ8f7iby86HxePzy/iIPEZ
rhcf6dkQ6j5ZXCRNX+BPfFbEb2g1dU3lGMaeW95IoLEGUxEEw3QxCJOvrbVNEg7o2iwIR7nI3KYp
q294GG2w1T6V349FQW1byCsoeHIhUv+B5kqVnwfmp0NnSGoYLpVeqFALm41y59XdOgXLxDKwVlw4
5efrn9ZYfWZElVheIP2Zgvdt/L6OnHrYifW2thvxM2Bn4LPJZlfbHdeBFveZT6zXNPp5Cgr/pPmR
dEiTWHMFP/oII5W8Y3NzZdRDucJA78110tdPYh6rMeFEW4dHURCyRS3x0aji0qn05sf983QbRi/F
Vzr2xF8E6srqC0tZqxW5jLGmmOylH2JB0IhU7OQndpdYByreO4/vlvMgXIc9hcwLx7v6cAXhMzEA
TrdJPsri91I6hMajEsDQ2Ki/Y33Px9++wCzwjbnVFxy6xhJhvgLqErfvkEo6j/o3UEV7kmZbBwXS
qYXa1mRqYl3LVuOgrIycfIc/Pg1pcGzGyRt78gM5BVYf75z+TXO89wvVMdON65paNwpRV06cfjOR
TlEIlny2uj+zYv4Up18hvCL3T8mmCyTdwguAbKFWvgo4F8LBWlWl8lI/J8m/nSsfa9NNfjUdqlaO
9PnzfXNb34ym7tJmoakLwPr6bidJJzR9o5ZgPRmsbkDHQ6xhTXskvlsXDQI2KLV4xfh0q7MfBn5l
Gd1E6oGyZN6IpTtpwbdxVj8Kqv7l/pI2UEEMFzOwzogDYzWM9lyvSWoMPxQSGWPUYVHFOodDcRxl
h8HHSHFmjRSvPMrTF8P6KCYqUmUEb8OLaHhTdLz/U7bODl6FkexFYPKm2J23Y6GklVldqukg65cm
emrqT0Zw1sQdQ5vPx1tLq1OTaKlf+KFRUfm1dcPpDoWd/tIim/HnhwI2cOQzG3feY1HbaIiy1dBZ
UOskL0NF4Xqro3ZOSsKH6jKjBCtR9IXR8SGthwfR1+zUkuiFjp/jMv08l3tViQ2c38I9TjC5NPCo
fqzcTZ3BTZfGc3XpAfiRXDCxU1deW3/LDNUuYi+VPmjyD5EB89Z/SgpIXjPhHQpfO3nHxjdeptWI
zyh8EyysfoYcpRU9InY+Y4ZROmaOPHBTFXcnNNq4qDhxkAQLo+CCwbjeaXQ45jT0herSycalBTAY
yU/otX66f2CX73WdX+Pk3lhZuYOpqGY5YuztEqfpo647MIba1F4Obb5zYDeXQxmCDaOlTcBzvZwh
KCJNi6r6YvbdQTRTiDjkh1YZf99fz6YZQxd1xu7haF2nHUIXVKM/s55UUCxGdWXA7FXankJqCzuO
e+OxXfKA/29qOSdv8kJBRKcWOtj6EvYcgMTT4sAJY+Fj1EJSW1mxnVTwJ/l7Tb3tFdKdNKCCoka2
2sioN/xa0eL6YhGkpufol78HqN08E+AN6aBABgrw4Xphml8QdlfhkvDGNhMWh4LoV42tQ1LsXKUt
S/Rx0Ywjg8dpLmt9s4Vd1TTTFNf1JQBZEaW6qySPDEEfq/bP/WOx5bckxkuh5ySp4o1dRUZWgxT3
GAz1RSqk7n1STPVRKqf5Z67J7akuC0RmJPWpj4z5OIvyYxsVewoKW25jgW++AhyABy178WatMRyr
NTOO9QWCO1fP0FkePwXCMRLUY9X9h8v21tbqaOpC5ndZ23PZTr3+x3wx+p/393Prw9HvQnqPLJX5
wtXzLhQwH/rJXF/y5HOQovTyHWymL32+b2VxPmvn9PrIMLZJAL0eAgtSrRwaRaovsNIW5UlRvt3/
+zcCdGZjQWzJUM7ALL3y5LrVCHqbEKRAIZe9hKzzWyYUj2LM/6vMyDykbSraqKf+/aw6LUraI+AL
mKNjbddnIegbYdQHBsHS7lBa37TwvdnsNCW2vNNbE6urVfdpl4eaSHyQ0vXI4bYS6cbm0wfVag+i
+C4VD3J1ur+fW0d8KcWRyxkU8dfFq66h4s6fVRduUK/1bq9+ryx77jtHrYMdCoPNGw0PN0Es6Q5w
kNV9EvsgknpTry91Kf8QIlE69oYZOLWqVS4TTdJRUmA2KLIgd5sAwFuXDtaPv18vmscAOMiTaTyv
foKV9QGESFQG2+axjKxnEpiPQRSdpEB6afWdst3ywdaXgclL6p3oBHF0VlcupllS91HUIu6bIpCl
wWaV+tLOm7Z1r98aWbn+oMkBzsphe2kRXx/i02y9Ewa7nP+D30d4ntYn3SUQKiszApOdod+VBOzW
KHqylDnZZDw2saW6YaHE7v3PtLUoC+Ssvmj0IHS/8oZ+mzP1gYzzhWNQQU0Cb30r1YObatXZ19t2
x9zGh6LrufTlXvEu66q+GBv0slO/udRty9nTzcqhFZSAoAv3lLe2sgCa9BYz0BwKlLfXmY/iJ1ZY
d+3FCMuSwYt/8xhgdxSoijuNs3VpmWw6mrOgntNOVI6NnOUvQ2jkxzALTXCwZb/zZTcWT6MBgpuF
PwdU9MrtVJE5NcYYN7xywM4C01b6ztWVHUezdflp0DD9vVRWyETWz7k8Vl1Yh91FP1nVo28eouqp
NRoaaw9FURxlI+LmP/z1McImHNXk6WReawbOxjBiBoXT7gLxmEmP+ZIWP/7+6FBXFEljEXUkzVo5
lNzPRtxM07+GlJ32oZQUO+5E5+8X8tbK6j40aVAp9Vz3l2G2y+lL17qF9G6gU37fzMZR0IgfF2gp
WTlf6fqRk8fYT9s8Gi568XsIH0PJUdpf901s3OxXOl2o90HsmWufCBdKIdJbGC7Z7MXR5xJYtZ/I
Bwuq5vuGXi/SyvtSDgd9Q2l+SchWUXcziSP0681w6WLg91NYPtfVVwrj8CsqQ8Z0JEM3lKkV61xk
0ofagOLiWx84nYwg0c9B/z7rL0Ue2xUftFapU7xL8xe9/6xHuhMNoMTa5KzH1fv7v3pre4D90UZC
BBDxjNWPjjIYMWZfGi5GFLu55SJRYzfa50iPds7ttiEOLczNSyV3FUhNU1qmutENl6bMTrDh9JXy
IYiKd1OQJjumllNz8yFIh6GdpIILU/f1qRpncRyTRBku0ymIHwZdO1FFjfXBrnfnvW/DQzT5uIca
7CQ0NNfhTNSn4yjGcBDoPTgZ3ov2KXaj8Fcl/VsK/97/VOrNsiCQQHxh+VR0ntehroLC+kzvhzxc
G+0RHz7ukQ/cXkd0cMFXmZQ2KaOuD0M9V3rQZEs1Oq1llyKaPajIl0rq34pdctaY0ENeCiZH4BXr
5zZuZp3gL6Y+kuqtLYYN8GPzJEbwIiaZM6fiZXjpk3QnHtzYQKpC2tK0YDaQuPD6XPijkTbzRNIq
qZUHk+B3ycp3nMBGpRY4xyKPqiy7eMPlMoqNqScRIWcHjYybzpLhFEb2ordh6loVDLIoldVuUtOp
kkOzccc5c3woM3auwNZSXwG1jMHwBFqra92VaWkWIqUUVNAPiZAfVP/n/dO4/A3Xl4y+LTNxFME5
+6AArzeTxonfhw0lrrIs7SxSMvoVPYWu2vdKVWrdwFT/9WUwnWK18zbdXm9CeRpjy8IobqxFdoRe
06jzGfUlCtKzRmFFD71gAa8lwbOifry/zFu3BfYOzhY4R2l3UlC5XqasgohmVLa/TIAbH0oFJQjZ
DGM3bNvpwVAKcefDbSyO7QTiCMaR0EVbRWtIJRRS1hfYK9ozmLGvpQ/pj4CykK1O/aOaqMf7C7z1
YCzwjcHVSamTKQtKueovuWWcZWa2wso1QFfNnNDEl09Mk53uW1xtKY89GDgSWhJqKCxushRJDZRh
NJvCq2IJHlJ9zB+0ITUdVYrnp7TV9hrWK6/2ao9KMPMxEs8/cx3XnxCZSFPzxaL0DCb8VJqnEQX+
yvh+f1VrMNerGdg7md1cSr5g/a7NGGpjpjQOMRMzm4IMo/YIMy5s73FZOrMxKL/aKU0+9APclNI0
GU++pI6unA/D4xT52U4quDpHy68BLASqErEhop51adgq6VdGstx4gjo1R2mOPudG/EnXIF+xgkx9
EHyove7vwMY+89yCCqAjxj6vKxZ51gSIPyqNp3CCGT4WQqhxw4EwZw53jtAay/+6PF5AqsQICPCO
rDZbLTIFlmYZpaZQSowjej4+2NuOAVYriQSC/EhP4DZt6vprWCS9eRAkxDnsQhGCXz7Sq/90TS+8
T7qpNu2sm2vIYpG0VmA+T4v6UMP9xZR2nouhzYRxuVN3WTejXn892lnKogbLe3sTkw68G0ZlNl4t
peVgJ0FcnQNjztyiMFAjbPpBoD8R5Mem04tTIoziDyCPrWyHXSUchSqG+k4Uusc4Qh5a9aGr7ku/
3vmc6wTq9VcufZSFFY2Kzfp7JskcTmFuNJ4BrwfEF3H9vhECwGFjOjuBmVZHoelSR9NDizaPjtQf
Ios7H/r11rx5ZvgRS5JMPeN1ipbU6vpWFZMPmyfFMG/2EyQbM9nXAlce52VA2DdG8qwiar5wv/3u
GAI27I412NDWzqcx+Dn0vgLAbGgrIjOpr17MbNKcWtPiR0hZ8oB+iTmV5KAjNMBmGOr5z2ga+9bJ
IaQnT+gD5RM8uoRaouLP8yEdO7+BL2wUP/3t1ZHADcHBp1DBXODJ16uso3nSk2FqvUKWikNeNxJj
yaQOvWbtlrmXQHu9o7wrxMd4YLofqx3tqiVJFUVswULu+kEqo2jQxCgBWr7pFoHvfx6NAgilEE7n
Wum4CPL8DS3meOeALYbWPwRvAYHLQiAODdX1ooOijkpB43wVxmghmRN98vU0OedDRKknRjs2bv7u
cX09TBSkmXVdpJHRRb62aDSqVifq3Hr6XMKEbRB2tbMKqz+MyAfO2XACCtc+3P+2q0Dpf0bBOZIc
6DBBrOsQUR+g+hlLrYcyZ/2etmEErVFeuEbVTQeiwebUSaF6CqcpdPxZz/+LecJt7vEyn7pGRohQ
KGVdx+fWS1SYVS0bviG2ICGZof5OsiZ70FWhcZK+lh1qs3tok3VDdlk97RRiNV7EBY2+Svs0kXa3
6Qu9p4tN9DHVGySRVBG+WnPUTxGMigdljKbD2BWdExC9H5u2EhzCnA8KwB+nreTKLfIh+Gr07V53
bhX6vP42MnVQqED2ZOqz18dB7EZGs6Sh9IKAyoPZMsXRq4ZDdiLZFYW79yaNtHdlaik7EeztS8kb
SUGYsVrm3m6Y6+gllT2twdrrEfcb7TpoGPa0BL0TT77Kxd85ArcBF/NAEEtSCKOozae4XudsdOEQ
M0fiFQAg3qcqM1+q3kyOqZVMdySlFn29f+SXv3B1sxmzwDO+ymtAKHptMAriMJ4jq/YEOZ6PwnLw
qH3vdcs2l7UUj6i1ULddDz/TtBmAoQWN142+njmt1Ct14lC2KoV3kZ/ORHqCrwzzTha5YZZmOHTt
C/EUbDKr3dSjGQzgsjh5+i5pwNAAf2cCPD5Bu5NibZxPwihtOZ3ADW9Eko1SsmqyycarEIlrU80x
9PagI2LbgdcqjeLU5HtsABtRLEEJFQaaMAypUTy5/nTlUOdJ33W9h2eyvgZa+nXU0+JQppnmhhqC
cdaopE5P2Gon6Jg51MNojEaqhgxl7+9RL24cJPRQGFImlcZfr6cnx7go/QYaao9xXvVDOAbzMe2b
vWr8hoemNAg3J4rJICTXQ98lDYYqiuTeS9TspbP8Y2KI7iTATjQ/FDWUYobyaVDDnQh94xxRNWJS
GYQnu712zKM057kx1L1XB11vhwBypDb7LjbhuVLP9+/jRrjMaMTCW4YuFG/tmgMxK8jCG1/rPVFq
o4+KL3T6ORPi3nLi1o9f9LjLPyS+WVp2qOCnXbFswI22dZX9VgI1OQ5iYdgJz9hLUEbjO4rf36qk
kc7EuM1DnQjSu15BovX+r97aIDQ6KakizrOMJ1wfxQB8WDeWweC1TMUMmtWDOul/KGNVOmWdnu4b
27hrVDoXfQxi8qWcd22s1Aclq/PlnRrr3pnq2bDTNP3dBvL3sG/dpgSUqbZ7cd+WVSiiGEdljkQj
47+2Gnd6Z3RlNHi1rn1ssue5+tWnp8QnDmkPGqIW9xe5cdDxWUvJ7XXib50UmkNcCmNbDF7T6+cx
MKAW/ZLDy1omB0vJT/lvH8W5+ybX7aflkaVR8fre0YSl7He9RHNi4icR08EzZhPum2wyH/pUR/YE
stxTq4r9CTLa4hxEU+JmmvkPcWZ7kKh12pkVnrTJ3JsD3zhWyyOIm1v+uUHPS2hfBHHWDB7ST/ET
/KjtaaIyfZJxDA9COu9N8GzZg9AVUAf3jzdxOQNvQB1zN0pCxzPvSersFqDkbW7ej0Ap/iEWbf/+
zoBuJJqhJLcAz1YHKmutVkcOcfS6IP5WUcKx5n9Lbfoc6NUOTPqViGr1yFN7A5NKE4qMf03AGPMI
xaIVdd6ky9Mn+DQ/d038Taz60hXjeX4K5NRyw1oxPjGnUjjp0NQviHolB0OMIuSjIy3O7KnM/+id
PlXMLFjlx4aFHX0quHYY+7IdF8l4gj1FPg5UHXZu/Lpfw8nkjaNJt0wWkIWs44emEAyzbpLBi1Uj
hnFA6NIHUgfzYxAox6Tv43OQtfX7NDKDc2hA0CzJoM4HPSfTjTLjWIbKCN2lrrgtXZNTXcXWsbO0
9lz0+YR+mtSiTaf7tpiaH8IsFtzQ6shzmGRzMryQm5TpY9T3oE/7do8HY+ProEFOr8Uk+gJvscbw
jsxzWXXWDl6VoOkGsCj6GPdN8Cmi53YYhr7O7LBRPjNaPDntrAzH3JjGgzzVsdt3w3zoJuChY9O3
j1Bo+48mDsqpaXCdLC3QT/mk+XYuRgjSKZV4iLtC3TnIty8/v38h7l5INvBZSwj95tbUopx0vqYN
nj+XPuOrQglLE5Ki973T7d3ECgEkjz5uERb8aysmM+VikuML1FZo3TyR5udALoZjaoi9a4ydvLOq
W39POR6Ay1IjJJxZzwdJeqM08xyOnp71spOYxvAMgdVsq6HSH4ykCN22NQtkDrQ9GsYty7BNUUUB
Rg6+bBXXJT0cyX6JF2rG0j9FcvA5nqFsHXoNBmhRnp7bVjmVzbhXz759cmi4KMuAMLUbmYHv6x3W
s04XzKGevb49EYG5MASN7zW9eZSE01Q6zR4L2lI0uPZKiz34SV4LkZq5/Pmbc2PQVJryOJq9oRxO
chTZioRkX/C+klRnzvfoPTZXRwcEGSVCFF65a2tTt2y41s0e7A6dW1sVOA5LULjpmmVLk3ERAFC6
U7VUnXR93jlNG6eXQjqDSEt2TRlxtdaR2gxgRPZ2kI/T+BCHXl9/N/+TEbIsRr0hmFrD+NpSSYt8
gjGzltrvjZS5Ufp90P+EqJvdv4sbX47VWFCQQZAPrmEVKDC4ZkiD2Mwe4z5h/SLGF637LCaTA0PY
fUsbSc6C82Qx7P6Cz5WvP1s4+oIuptbkBTW5iwLe+BCFbpw4DUUI1Wm/tm1q1zLASM3dMb3cs9X5
XGS/gYRzapY5wWvTvl/0rRzMs0entXco07WDwxtkHjkt2pM1hpUtaBHFOS3M3MmAICms+mgn9Vh3
KZenD34kSmE6e0BsvfJ7qdrVY2PwK3LZVb76n6h8uLotu6btgFC+v+St7/rW1iqyDpouNCsVW100
u2pqz1R1pEctDR3emJ0vu+HlSJMpE1Hb5D6sKR5naZTHsVBFj7rLMw0AcyCu0/i3Aulf+49c1jsR
9W0lh7oKvm2BeLOla3AVtfexSKpJ8iItfRDIGj4hPB3ZZS7sgTVvtxFLSMwg0gpcg093fXD0Miyb
ZvAlr4HKVn5vVr97/VFs6WZNwc4ubi0KZ03NkKiOVs4qYpVrpTasNJI9dA7bp7w2Q8RvBOXYla3w
7f7huH3mUZv531NIm+FGl7mtpNoItEnx4j4vD3R7Omeczb0F3TpKcGbU1gn4lku/ngoZjTzPxEGU
va5XP8pob4i1ZUdo3tfpnsLJ8hmu7zemcCnMaZFlAQe+/kxkFro+RYbswaL2ThFdSXxGZOUYTOIJ
ooVTTdWGafedktTtB1sgi6R2FBVB1ZqrZwjepyGx2l6Bwt6H0pRmhoA8RQ8P5s7J2MjmsLSw4fIQ
EAqvoTV5PQdpnLG8Um8lT+vb733LMF+X6+UxK4J3koqqayVA3tQbKCclUjXbuJ/QnufqpYravyRI
w5HRxAB+Q4+TyIZK4PV2U+rrB8UXFa9McrvO/ij+l/sHdKOA/domWWJotvhGRsXUgtqcG0lBnVGM
Y1vqlAZWEx/WcHXCf4mNXH+JqmjIXfIM8hpFq1OQxCDoWqeJhG48DF07Ck4oa0XopGII75PVtdnO
Rdro1kFtSz6z6FYxrrOek7CqMSzjUVc8o2xUO01S49Qldf9UBFblTgxyONrMqVcUH8HPyvzZCd20
cww3rhkkYxxB2ktLS2flogYtMbqh7lQvNn8o3UKndc6t7Jj58o7X3bhk8CGhacqlhjxgXc6afOSx
4q5R4eGfgLb0KKimhqDbdZkWJ00s40NZjelRSNvw1I/KLrv3rdciW6AsCw/NEnetWbYCoYxrqR9V
j4GlJ7WI7FiM301tcx7F6ClIIDBQHtToRyRF9BFg4NYkNHnf9ei93T+cG/ce2BlhGeEMoz5rcIrh
a2NH5UH1cNdMiEiZjajLE4Pkn+7b2fqwiw7ZkjwseM1VvGSJSVvHcql5FgTYVjOfJkRAhj6Ao37H
0uaK3lhauU85qs0iMAvNS+oaMN3XKIseG/HH/eXcPqXkkwxc04GhB0Nke+006rKkidyOmgdDOWqr
wzg4KIV+hmgHToGOCbdJ6ur/8KmgcAH2rAEOvkG6qrnf8I6YmjcOlHeHyQD6YabqsWyrPV2kja9F
74VOI4ktQ5jrllsaKnrD/6heUJbvdAs8XSg+a/XvCm7t+xt5G26pS4wAQQjl+WVg+HojpzIKrQLl
XA/RpUfBeCyVyA1FWOWln0r9J5eP981tFDWwR9EJDkj6pJi+tgfkri+7dtK8TJvFzu2JHGSOvDSd
pG4ea2esQuspgIz3HzPLITJvaUqeDCFndH9SKxiBBmnSLpVkRaLd66i4OqmmLIJOjAPCwqW14W9V
zkJw+EY6FLYQzOLzZBilbiuxEf28v5qNLITVEIGzJGJwis+r1fiSjga4rHkoLslVZBv+ZKdCcioZ
gjZFJ5YQURFfOkDy0zDarHzn621kAYuvpl6Idf5jXSxUFaKvpbDjGUHsqIX/YUiZcWu+KmF8ab8a
4mPWDXbbHtNQ3sPwbT1XVET5jsTMePB183+sEgB3MEN58vgjmjUH3OD3pHkHMS+tQqbOldjR5bFk
/Px0f9s33g6yKgrAAM6Jp9dosCxZZg+0Svf8HqiNPwb9Icxa4Zz3FgIRslgczNqUkF0pR/jT6XYd
7tvf8HA6JVNCwwVwDbTl+qtXsBgTX/XEojAau8FYpK4GgNipIqXZybxe17IKRnkboIOEYoJhsnWB
wA9nTZlCorV4jg/Q1rqx9a2K/JcEyKavOFPYMK+JLF7QH/X6U6AuNOPnKT+X2qUM/qTTyQojW4J2
vKGIAnsqxZSj0cJRoTzc35St47BUMahTAqOGsWlx2W/KNr5B9UjRU8VTpW9+FblVY/2mE+ma8vNS
c+jK/liPyrlJ9ghBN7BYS4fxdeAYSQC2amV5LgQzJnAiog3OshKcfP/MV/vHLEfHT4GFPYtVelYT
7WQoret35zBqz34+HmstPKeh/uH+Tty+TcvPIdLkVedHvYajbzYiYjo1C9NJZ1bhMJiucLnI09di
Twph0wp3ifoHza7b6qqRzFoIHayHMnPhlDMk/ElcqweSV3IVUL9UQsy/ftoXxmRAmIvkHD58laRM
SmyWvh/B2NnMw8lv/NKNZTmzs36Kz/c38faOL7xVxOoitGmksKsoohZLXa9bVSeKsJwyVeCmaZwh
Ky7zqBzNoCPv04ku2nf3zd4+vJhVGAhYol9u+Opql6EWgmTTdU/IP031u3D8lQbUW/de3c3VvTGz
ejdkIU8nMTB1T4mLI3X+PxJ4FSXvXuKBsREiUcgK3UHYmdraW9zqhnJx86wjBPB4V5PzaHjGo7nX
Et84lmwgbPbErIw5rFtKfdjVlaFD6lrVS+Em1IOncCyrhzTNM9cUyvZglnBn3v9qtw55+Wr/Z3T1
1dpw1o0wgaayZxrRpU1EOb4v/gkqvz3ct7Th5TDF6AZ5MzXAm3Jx3vqTNiScy9z6ESE9YlhnPJMj
p+I5l5+S+rEPz2G5d142F/jGqnzt4aqy1wCxYxVnDmiYWLe3gz1UzOImr5+aZWnLvDJfDh++2sVS
0oUwyDSdzoYrzeddyartRfzf37869Hqpgljq+ftJ8ey0/RRIX3R/j9Znz8jqjMtp3eRCt9ysUXJr
Q7f9WHsu1b9OBdgq8Hj0aCUg8OtKXmDFOoR0Fs7XCoJDQ/XQ6bL8N9W//nj/wG1+FKINAkyOHSnr
9ZcP+nKsZCE0vFgDWKlLceWUgDX+gxW4FZduI8UHhvCvrZiVWCcLk5A35FLxYA4SDWCT+O3+Wm5z
DahsadgT+S8wRmV1wBJ9Bmjst6aXixnc6VklOqmVmqh7Wc0jVDuzPRTVzxS6m50wecswkFG6qMuD
bK2rGiiTTJMgjqbnDzPaZXqmH5kpzBAUjubDGBvpWWrl5qQleXG4v+S1VhzVrWW6DCoyQgJCozVp
kaIMINCFwfS08tMsfkFF+JhFw3nO4GSMvo8gchPprGrCodce+6WuQ4OUcXc7VifbaoozA0aPJoRY
kRg9Gs0CatztMy+v9ureo2HzGrJRW4UZ7/rjB1kal0YkcO/bNP4DhUv5qRNEn8DNr15UQS0cs1IS
lzKKeir1mWIoQiGQcYYOlIWCa4ZKd6ykQXuhDyo6dayan2Nr0MGC6pXbScLPMZuTD5EoDDunduMV
ZSYE/kySH9Kgteh32ZWqmU54RWOWnHjSXDF3i/5rKD7Mxa+2eidp3+5/zY3LSERCCESzjuGMNQ54
iiarnPwcRilN6A5Sanz3W0B1941sgBrIxbnqi9Y092RNKWxUfQFbrK976VR5hXXIjCcK+S06JnYy
24EVHufpp+7/yePQzsKXgEEjv30K9ItC203Kh2NkDk8N6VBtJ8OhNj915rmSn4uG4dBDEtJQ7fV6
J256FcJaHSI2BRQJ0EOmAtck54JKa8PHK3riLBWc7bT2P0p6bX2KWr3NnDFRxJPcGX2GAJvKBVfl
0ArABufTv50aMXlZ0eebj9CVRcAawqr45tdWFNiG7ItQfRtpDsp5gA4qNBK5deUMyqRQy9pf46zN
iJwNSaS4UjKrv2IAHKErK1EuOg1xeAMXqd8zsFe0XXoQNJhR3TKMuwycabxI++ST9V2rGsO0NSGr
vEWPOgHQ68MiIKca3B1tKc8pDeGpeSRm9D8ghSj9o4aJTwmikalfFFoidfgyXzDsLpWS2IEW1Tql
5qB+DWalHmxr1OrPbZiJsV33Tf41RRemtYOmCEhaNKuDCDMoExfsJoAOXxYCR7AiHscmm5rOnQb4
8B713iC/rGuKtAetK/ToBKOTXj40bdN9F3tBkg8CjDbqSdem6ntBLfybHvRZfmSL/MAxunwezkjJ
GoqdzrJWHuBTzT+KHa2iHX/7OjP79jQwsEtVjjYwKH3aGWuUGl00RRBwLMiCxnNr60lQp7bfgFZ2
ZDmWRjvpqKQqUCiNtiDQolVDK31nCKgT2+FsTU9FxbyvOJvyUemBvNlSLw2/rToNvmRZ0ez0Utcx
K4MbiMDAsMCLvswIrgKTqDGsdm4ECnuRWJ4KCQ5WqRxj1yp6/yka5Pbgh+LfBsr/MwowluIRCtDG
KsERaykSiz7SvSk5d1/MQnXn4iA1xzb623LFYglKYx53niLmgFbLq8WQiTqlJKexFNsP9S9W1T1Q
F/rL7IJuOK6RvInZ2WWeehVDZFGplmImUg4SuLCaK/vwjA0nRdkbAbkpei2WcDE8J+SiTAKvouE0
L/2571vNm+L/R9p57catJWv4iQgwh1uSnRS6JUvyln1D2Ns2c858+vNRBwejZjea8JyZwWwDg3H1
WlyhVtUffg11fVKictd3D2GW2k2nnQZT2YnZcxNbP+J+TaVyeecQG8gZINN5rTDSRWyttCZh8sj8
vHGWG4u2dFrtLNPujKiyJSieEkJ97UriNH+h8+10HnSxVhTwWnECUfBRCX4EyZuA9V34t2+oeWCs
fqYV7VD+sIiRWHodAwbUH9sysoMmcis4JT4mMyu32zLbIA4yT8BJKYNQQ1gCN9o28CS5ksxHKc/M
XVKbEMVBjzvQ0qSt3Day6ye67yD9UQOHMaf3Wq+LrdlZ77Eht/dj2kuPo0emlFRIA49aozwKOtaM
QhNHB7VDXd/TMn3rScGaivHSLBEWJjpYdIRRt0NngbV3niiFE+aIah15j2Hi20o8ZXYgpG+dL25F
78Ezd6V6b1WGI84KJZ7w0I/VJitGQHatU6SuJrwYvb+pfMmuwIRE5trvu6hGU/6lTIguIz8NzJK8
+H1NFfsi9XTvUZJ+B3zEqNxK9XO8UUvfzcQJXxyKYQp3m1Q/5NXal10mR3N0wH4YAc2FG20JwZcb
DH+UOvEeUyhvdh4Koh14+koGdnWMiG7SO5j34IVTgCAFRoGkMHlGX/5RDAAHkbz3fgueowiPoVe/
an6/1Xxpi+gwvrlraO/l85JBYj+iYE1GZQox8sUTJshlmj+kso+mmtm+mG5FiOQ1nJXbu2QtzOLI
VnQv8M1uFB7lcLQbbScUvyRs624HuahlzIOZuQu4IPCaJek8X891gnNE7FnCY2XGO7nvbMR29R74
gfat6hAGT2rPMYvGScZk5ca9YDPMoWcnJR6C0ALgXJ+HTqNGgIAS+UdPQpfPcAXV2BNd0588qUE6
ubInRfuZKN2L0DZPOLD+26Nv3KikaMOdnOkUsJ/CxDHHL7fn5CL5/vhhwLoo4DM59IjPf1hAiTzW
y9Q/dvUG+RHcOxwFEaAy3ybawYDrDk3Iz76kmIzjE9Cg/yjnX2YTIVzYXCndS6By2+gtyjeW9aWt
tnKUbYphH0UddejKCYs7s1ZXzOwu7ySeCzwyuRWZywsFE+BokeLJBb9Z2I7guYlE66sNkXSMDMcU
mbrChEgFUfr2bF3eS3PgWS6HtIL29XKygkjVYHD7RyuUj73R2yNiEpgybuI0OPxtqI8+LyJsMiV+
gLfn3yWRDF9KsBo+lp5puo0RbWtVmjZ+9h2ix/avYzEiIL4QLudK8KJHmVC5kFJ1SrDGApZAf2/v
Z94dvb6Ze7my4C6/HSoqn2ItSuqGnBQlpCaszsdkZrB7vZuPo2shRbDNAvM9EtRpG4hxePDFqN7/
FwO1SNbAE9OeWSa+pcdyonKRHIXoQfS3ev6QVKFrtWtdrCsZG4jeuVgmQdoA1bc4z6hmV6mVRumR
t5nT+uj4Vm+F+ofCw2ai05t0dh/sykxwtdxYSUsvryUNz4gPusz8pl7qfCvmkHhWgzkuv6x5QdRX
uk+1WHm+PZPLChMPHlT0efPAlEE0eMkCKpHaMI0BB1mt88K7gQ6dA7y2AFA0yCGDE5W3lDoiTvZV
5a0s12uxZ71k9h/+P3QkF1sDdaxsEDA89RAL7LH/UsvYCQR0apCsimXluVCK978fLmBiylqsndlA
6jxkKbWyYLUKprW4K4cTa1bZGdE787yN6wYq8tfb8S5faGBW6LhC4GH/I7J/Hs+UxzxTBi09Zh3E
d8oefeALbpEPffZUDXkk76zYnKo9aKPY/HU79rUFNMtdYSXL6qWCeB67GfOkrOsJ19oUHuE0NnRP
FTVz/z7KDEKFYsSBAGXiPIqMtxmYJBGj8SZLOdtE6WQV0rhSjrySPoFdAVgLVxHQOXfFeRg/7cU0
brz0SGfRNrTAaXqoU91ehEMQBMNW0PxNo9tBar4IXvuYmGuZzZUkGu4P4F6S1Fl3eLlaRYMWg6WN
2LtC07BFPWq2pZEeRSP9IWutt0V0KbDj3OA4GhrPydTph1E2+6gSx62HhcQua5JXxMFSJ+YxZs8Y
Rcdv5HZjKKm6DWm9/v3NAzqGEjwPddDeSw5jOeFxHyOxc2wsYYsw1Gnghq+rp2pVkfnaXYDAPdsY
ShvQzMUaKEUrtkp1nppqq0t39c7fhP1dBKtvgzft7fU2n7jnT0oNhoU584PRlwHHcL4Q4FLJrSh2
6VFuvfgrzsGei8vo8NQnlsrK0+SVlXdtB/NaZg8jHSSjrngez2gVK9NTdpGY/Las2Ab7k3KZ93eZ
v+ZU/OEAejE24Ls813jLXugl6ChfglYXmEfs+p7jDgEb2ZfEveZb6UMAX9/tGuhsYipUGysVOKVR
0XXBm0W7SK/yraKk1gOZfuQAOFYcow87N/Er4Tn1fcj2Um3uR6sx3LoOtHtfK+Md7duTXxbCRo2y
YtdHin8nKj1w/KbsfqtmMPI8zRMHv80SmVWlOoxyzUM3N8wtVT0P6mTcrNzt124FSnCw2zlPSGUX
H7hLwLNSUsSbUZh+k/y/BqJnS1K8ZQ85au07owim979YVLR+Zx4Nip3L+ngqmJ5cDVV2RCngvpJG
jH4e1CB7NJpvtwNdriZOMM5j3pqQU1m/56spbppQwBoIi22SJizhUylxGw6PeDJOaTe93o52uS+5
1JF6hSNEyQfVn/No3sSb0tKL7Kjo/3bGfmYIpZVd9X9UP7kHq/4Ft/TbET8w5udLmJDohwF+ACOL
jc15SH9owl6UMEPRAtzPgCyPTW7HQmj9ahBDmuwcei0PNcWqcoeaAxyCHie2kxIM+T9inGtvMuJE
o210xdTaRq4rrV2IsXKYmkz+lrde8WIFWvnDB0XSuWKa+tAgtUL7XuPouVUBcK4M6NoHgxoA6uYD
r7K83jo/K8HF9dlRaOBwFaJNPRyc2vgam72jtdGaKum1T8Yrjl4fU8i/FsfNEPh1zNMrB0yhH0a4
2Y9+Nm4T/GUDT9xbSgzNc81r9nLHcWiCC0WKDc8I9tz5Nxs7HS/x0c+OOpJhhbXN9O+lmd8BS6iD
YGPxmL69SK5k1QScWedwV2bw5iKrNlM5NEBoY8kuCg29CPQB3lMA+nd+X3hv8F3MzkmV2HwJQJvr
5GgJ5dChy5GHC7QBzPPt33N1/Ih5sEGgfkEvOB//NCUWdf4y40qJY0eN6BIGWYehYhdntBCt/NlX
UffCDtdaiTyfZcvdQk2W1wqWjnMefB65pUsiijEb1BxUt9MFJ453SiD+9TObaSbRpxHF1HGvnEfx
pAGHQG/Mjr20R03BTqIvHa2ePp8cQ+zhhcQbyhorgPzL7HMOinIGckdAoZYFJ9mKu0QcJ86eHp0S
9cTreCXzvDZ5SBXO/EeY7dQ2z4dVZr7l+dZsH49IRE7uFz8mq63/a/tfmdHaAAyABi6f1IHhSQo5
W3b08UCO4ViUwpfBe/FAIvnTl9vr8DK1mRUS0CyaSRQ84Rc5buMPpTIOClOmJJupU0lwW0fJpo3c
1WuKgfM3X6488GCocPF8nPfhYvLCsWqC2ZA+FvJ7z38RizdRtVUfHxdSmx+j+b221lTdri0J0Gks
QjiA2GosYkI7rkFDYhBOJ9Pb1oY2uRHiINvbs3ilOkhhEDFEthSyB+Ts50MbO+iFilznRykocFeh
a/wUZKXjja/ZHjN4tzA1O17LIK4tRnidbGHIJ1y3iyOtU5rYmGT406pxX6SviXZXiWvViGvn1OcY
i7uBOk7WBR0G8nU0Ilx7mArI8GiKIx+nQGhcWY3XVv7naPOv+YQGRSa3MpTKx9ZMSzZtLDuZUdhK
8TWqm72mrFmtXFsbwGsAC6ESz92w2Mxi30aR0PG+0zTAIlFDnoc8+1oH7soOgx+HeLBFkgKcbjGm
ZJDKZsri4ujrWbapJ0Mpgb638m4c0nCfIU+1MolXhsWYeB1DMIS7sqTkTVaUFFnSFkcsSYKtT9/b
Ru3nL+2i6e/QjwI+PL8bTFAMi401mGYYjSZ+Kuoge6euRarJLATDXdlYV1bEzKWHxI8yDpEWYQRA
7TFOBbOrClXZ/rUYgodYfFWrngdu8ZTQeW6U8TD/Ew2ujYK6SYB9DQ4Udp52W0r5rheoK2WyDyDZ
2UlGlZFqDvU+fhRU+MU35d3ZaTVjPnZGO3xLxjiMnCKC6ez2o5rvm1IJRaelLRC5ShgLbhdp+k5V
oNC5UpuWmo0VvPEjBhvxoxk9nEH8spFtVmFVO2M0qs/IiVVwFCor2HjYDRkbtQn6wSkrWMwkn2UD
QQLR4F9CK6v+VoBMrjs0PvvfUWsOwzbRvb79kmd60++roooVu0S/qLaN3pLDjW90c+Uy82L+6I86
eIoC0d2VLzcfeRdzRImNcjeL/sKsS46toreKQCeLLZWDnhYHT0ypete9eMhANTrG1BijHQZBLdt1
hQZJZ4mzsWAfPpiYCqzot1wmgNzaMxsJyA3AOsom52cL7k28RUHdHPlMjZ0nyiFPG1exdlKiIF/r
3yFevZ0ge/lx9Dz13kpCdHFYf4Sn2MXzEkTsUug4zBLJbI1EP/a1v81KXeKdEjqBl4crme7FiT0H
omow+3nSeVvqCpRl1EbdVOjH3MwAw6A5k1S8IFK7aiDdNw+9t7JHVwIaiy1qlZYCzCvXjzA97BY9
TwtN4LpwJU21jfi3YH1dWVlzTrJYWVzoILCBnHPZLttOoWkETS+y+wCGdxtOqvxeCdU/UwuvAzIB
5o1hPqmvdQljocuUfFv0vb4TZuef27/k2jcFtc1H5SwkzmJJYbetdvhmASarJLe1dqq0oVi38j2v
BwH6wkclqV2mFiRoqY6opH5sADbWdDjpiXPur2zXtSiLV0FqUbLxvYwo9V1DUdPIdqq2kgBeLhSW
PoVwGoXUO/jj+Q5E4BVth1xVjh6UUbiAsrT34gPaZo6SfJVCc2VdfnRkztcJOw16CV2UeTcsCx+B
iGNPpUXqkRQqdcABTyhTj5q4ScNnOX4a1W+i/FWkRC2qmdNQt6q6cYuT9aOvQh9K1m7Ma8P/9HOW
T6JG9wfFr/k5ivKgesh86g+N9bWRt0N032crPZbLjBSYEkkHMILZ7oLZPp9s1n4cGZpgYAEu6g9D
nBm2XwCH9MjmtqBNq6Oc+twFXCnPnVaMTonr+fb2/rjIRPgNeDChcUIXEEG7RWFGVoIYZKhhHBPu
Rzpdbpy+/30EOgDcwWDRkACb5/xTwmjOUlbWVJvHQhRUJ2azu2JSrLnDXPlylCiAl1KPQaNpeaTW
ed3mmN1ypLb9VlB+AwB+EMJH9YDxpcsz/a+PFSoidFAAbgB1U5aaPl2IcWsnxEybKd5pMiX0DL9W
NdfXHGkvNz1dPh4u/DfIWTC057OHEXMhyZga4Bjc3Wd1E9KfD58lz1rZiRcpMNj/z3GWG1+uaVSI
xIn7yTZRQonDr4CRN8Waf/aVS36OBOSE5gN/+mjpfFoPIUvc7GYhooxDYWu2tWKLvp/YLVhk10s8
4dA1k7dHlBhlM28Qtm2baRw/mbm5vTAvdBR4TqvY6PG+0JQ5CV/ciiJCk4LhexjejoLdY7uWpl8D
eZOl6qsH3bTcGZNbFsMp0rKXYhhe6Q/OgNckLld+yUV1b2aGcVnOqQeH4JIUofsliNhato68Uegn
S1l9KBOj349KFm9IvDvIp560LRvfOHijLB1uT8S18BDBUf7liyiUGc7XWKCXRWRlhBd6C0lVv3YL
gzQwiwy85K3DhNi4nuFdq60M++Lh8IGr4giksDkj0BbnX13lohahWnJsf5SxDQLFux9UO12pOF0d
HXP6f1EW12bI5g/9OYr4LDrdU/vWRQ59kt/lWp9m3oqLuwyY2H8CzUftp4WN0E+jphOBlNymVPg1
+X37M11OF80BnsEUMIDYIu1z/vdHXMzQPbT2qI4nL3zXKEqG028zO3jayuPpcspU6nNI2wB9Q4xp
CbzzRiFGQawajpOFnK7Q4qMyOIL3DyXWslepfQoO2tkr6c3lCUTQGbmF3x0m8EtSy9grQa/58nCU
tC/gxcg+UPl/yvRxJVm7Mo28hedYeBah0Tj/758+U92K2GIFxnAsYV+i9mO3ZgZNH2i+9CKF5UpC
9XGInK8KldoWhU4KnvSnl+125LO8mFbFeOxcTtNvZmkPJme4U6p2q9qx7qBLY+++vb20/1Q74S75
Dgq/2YXbYLCL38Pv4rm4y5y1l9/lUuVHsZCQRaHOd1FWKXyxrb0+Go8QlB56EB2FgDFVtia1fm2q
qV3C51HplFy85wYzqgRak+OxrmGv909BAHY/sxu0t/9eOmB+738OtrjBWhMCBsYt49GYApanI+aV
a4n+o5KkfzL1R1U/dELxkBf7UFhZUddmk6Rj1tCY4X9LGrEoiGrnxc14DPRDaAiHLLZ1EEh/vfvB
UvwnyGL3T1kOh1gsxyPV252hhnbSj/ftgx9sJmHtu13ZiqCv+Q/1sJn3vUjZBniNlhFX01GJAL2G
35RadkTxp6GsJB1XMmB0M8gC8BwBrQVM5HwvVgb7LtPb6ShU0COMnfkuNvDZ3JwcH3nxTZas5G2X
gBEEtT9HXNx1cS/HaIQQ0WinranmX9qnCTE2h3oU3slD/jCYxT4bbLlbifzxCFwcBLO6Plh/pHcv
H4lwcdpQlPvp+P7+GNrbx+f73P5+Cu2TZad2aYf24+CS4tuBUzr+5hBv4vkPdrD9+bO0a1uy4Upt
nr788/Cavzum3W2+efZbYI+2bFc7HtC7YENd2w5d2X7es91cw33Z2F92Dw93f57vA/vPrz+3V+QH
v/HWiBY3a2WZg1H3jEizc/u0vb/vtvJm3AAgdqwt9ij3wFxO1sZ70F3re/2A2qbmhKfm2dn39h3Q
d3uv2CuX/fXv+2mWF5dwFFeDrvvzbzp5Wbqpil1KKWtLbV+Pf1TPwPLq6ctaijH/pYuJwNlInUmt
6Ahc5G+ozvdjKWERF0XUxENhExfxypX8seeWMVCjgMcMLA+ayGJg0EzF2NNy8SjZufMTUyH+ja+f
k9j/vP0IbNE+ql9Wvu+VYwBm4H9Czufep5syDdVu6i1Cqso33Yn3iSs4jZ06r+/zgv2ODoddb9N3
hSk+On/Mo3IAr2frmxbZRnGLPoee29wt8vZbv6apeiVDOftpi8NeGqM4NCR+mpgoG00oePbh+h5W
TU2eEm7qMTwqNbopqrhyDF+dE2DJOD0p0D6W6CmJrr80KpV4NLr2qcv3WXqozZ+x2n67PfmXA/ww
cYQLOh+P+ACczz2wy2qsIl86ovpbNw9W0dlpgeO3O8qdk0nKxqh/3Y545TCGy6woWMJwRkKvWmzn
dFKTRop16Yg6mzqldlRLjhz96RM0vLJ7vb2Lu/6AzPTTStx5KOcre+ZQw9GhCj1LZC5WtqK1Ju9m
TTpmD4K5n1SJgjz2K+O/qOvDgG2yl1LPNpKxuR33MjmZw5L/ABijObdszUVJy1ndmtIxqnl5xPex
8L3BYzk8hcJKBeSyNnEeaZFxdoXcSNFg8C2byG5/iP6rLH7NytgN7jyUOW8P6/pnBAtHNgRqCQbb
+coRO6NBx5xx1eNmOllkCmjGeBpWo5GECqiHFNYvn2v2dthrY2S+aFDTOlZ5Vp9HDS201zQ1k4+m
AafT2gbNk4F1rue04Q9BXJnQa2NkidJ7nx1B0MhZnEyVGMZTZObyMYWB2fduWNsqpMrS3KTcpOWj
0MV2go3W7TFe7v2Z7z+rFlEYVbjCz8dYNIE+TlEiH0vxEZxpG9ebbHz1234ln7wyl8SZh0dGRNd4
cbiVXqKEpV7Jx6GoHTP/EeBJGIUF6DsOfEu7w3bl9sAuLM2ogJxFXHy9JBu6STNqvl4e23GC9Udu
Z907wBpBccqh3HWCq9YW/qCGTaXPFgILroib88dm+LfWynvP2jWp3Zf4NrHM6tDYZb6+S2TD0RRI
LsH29i++ugJAeXJczMKSrLrzb5FHqdzqbSkfC2EbeVQPosrNtgDSpRJl09L2DGj+a1q+V2pXqMCQ
qlIj4agEGnUeNRilAlRLx7oLtF/4lDmDFW5ExS14I4u/eLziIVDZrYFEfWrtbw95/rsXxyRXAqud
9hgEhyUfVdKqfmqrViYpNzUkhOp8O3lJvDKxV+4dLN9IUNFAQ+/GWtw7fVVOZhp4rIQoe/GG6VhO
ipOHrSvoGdIIIp9ToRperxzG12Z2VqCmJAcEks+5+J56UPWVQKX8mHf/Ik3aE2EU8Lq3FbJi0w4z
W/ldC7J7e06vhp31pj62GYghefFBu1Iu6kqg/wBHe6y2tTC6g57a5nDQpfciLt50YSuHD8hNrmSq
1z7n58iL2zaHQhEbsa8d86Gs4P/3ZC4NLmS3B3jtc3INoBSCyxveuItpVZJQySIv0I6RRwc+hrjf
/BnLg4A5gt91m/65jIzd7ZDXtiZwl1k90CJHA9VzPqfipNElZsse/doWN834IqM7W0a7Pn8TE2Pb
T7EtreQQl5PJ45Fkbi7Hz3qzi8kcUUEQ8HKZjokcKZu2DfVDLRjV4fbIrkUBi0JqNIs9XuzAMVAn
JQ+K6ShP5PdjiDUcovF/azBFPsI1SsmE5gL8jmXmV3nYP8RlOR11YUq3ZohYlzko4cppcnmXnUdZ
LPw8tXTALryTOvzCHwz80TZYvpLdy6ZwsDy1X5m7K/G4Nyk5gRKBK7kEzA7WJCdeHEtHL1L077lm
jVupM0kPNC+obFBF0crWnlOA8+OSPPZD2fR/M9rFQTZbgFY8y0i6gMlAsvCaAMIlOo5CXjbdyjab
t9F5MBT7TSynoVSzzZbtoCAbQIriXXmsUtE2Rl7tA+/y6Ivm/57MeyVa2WKXk3kebrGrh1LoUwts
OBDHyNGS0WHDObX2Vv09IOM80Hy8fHoBynSe1MYXDeBr+b9JkTwEYTTZrWzLRmALxr0gaLN0dHtS
vW89Jmy399ucdVzM6twPQcqCp9ZSyMcwC92KyXOPKfz5X6N/0L8Vye8Y0cjbcS73NZW1mfwF/Rou
1nJtJnUYlAJersep8n+m8GO46Lx05Ya7XI8EgeoJFoLXOxXo86mUcBQdzDw1j1aShg7AXsZErxlq
UNP/N+P5FGqRzelpZuoFQlS0j83MNtQi24QDWtT/xax9irJYhL0/RV0+MiDTS7dNM2F7uyYTd20B
fJ6zxfJD5r/OOp8PkxpuJhSZk4IEaI1XU0/QZYrebg/o2q76FG3ZDpzlgHLdY9okLam3Vuu1rj81
L6PlP8TVOK2shyuNARYEPWt0KigLXsjNqlNdhZ1SmsdxzFwZfUSvqR9rS9qIkelO3Z3VtDs8UA+q
3DriXTwmdthKOylvv1uR9158iTvjtxV7tjLtFInHD63CIJZOqaLbo+caSJ6xCnYjZJxctbu4IyX9
cnvCLj/PvI5lylEkFtyIiztkqkL05kHToWE5TGBnudtltxlc1Ttkqrl2xl4p7ZkGdyI9SvJSHuyL
Za0OSWFpkD5Ivv+JrD0M9DTHnkuwgwpx3LAdHW9o/ijCU5DKdpsKfy0IAat4FgcmqSHVoKFzvoNr
YYacC4Vy7FCbdemRK7YaiWvYsCvpE4wLk1jkDrN6/iKX8UtBgKMX6sdSKeysxvR4w5vP+IoPbfXa
n7KgWjlmL9c9fTDU5ExUTJBT/6CffTrkrRzGl+9VQKQ6rCEEs/ynSCk6ifE3obS6lbT3UkoJWD5P
C1Qn6Lwzi4tjQ21jBLVCHcxhLG/KbKKzL2c7gF+8by35J+DJCMtzE5GlLjmkHvuiaeKdRi/MCw+K
XCgIpSTVnSp1491YaT9vL+krgCRYA5jhkHmBniWfPP/IZitBqvMC4+ib0n0v6A9V472goGDn1leZ
ZxCe7K5et3uvTrboFKfqg6bc1ZK5kbqTvIYe/8hbz2/A+dfMRGEQ8DNK6PzX9MLQW54HzET+OpBY
mEghfLMQT3egmmrtz/BfqXesJ6Pd356Fi42NdCKwLOab2xWJmMW52+qxXKMlZh2nLtuMwTvW9o6Q
PxnTK/LXt0NdLvfzWMtTtwTGSTuGWAriel+9P9VpyN3aDeRdadprFKN5cZ3N5xwM2hbtfpAnoD7O
5xMShZpmUUMwRd/U+QsuGLaA6XpCbyV/XyugX2ysRbTFla9InV9welvHTP/TjLUNwxNFhG+zC/Dt
SbzILQiEwSmU3pm3z7o9H5ZU6aOQWIF3TPTRLrmG5eC71a6poF0bzlz1IgIzR5jzKHrvR3hPhN7R
kN3YcoHip8G9WawkL1cXBOhYUFUfGthLyH/F8PrEIMwE2uB52jeV7adOREurSxz/5e9njooeACsQ
4qAqFitdjFo1KoTI41lSIa/jStlPJV05U+bZXyw6SOqMB4z1TOlavIdl+B+6WPjCUdPT2u21XLCV
Xk4Pt0fyoVFwEWYGh8iIJYHjWXyeJkrUuA0S4ei9VU/SqyrR9HLa35Nvj+P2Tv+idRsIwejar8Sd
f/4iLghfqn4faGYERhbLwtAqIVNE4ShWDxEd/lHT7Dr+jv1112S26rlyAQBPWlnyl0cUb0iTg5oH
NkSKpTo7vnZCqBWKf4LlbnfTL6up7a79aUjvWJWtxLo8Nei/UPPlwGByWSvnIyyjLoqFbApOffZ7
CKVXs30U49YFjYeco+r2a97IH8DP8yklFtUw/t8A4WEAngdsq6CuJky7TirnU1r/aJ1YPOG5BgkL
YZXpodH+7RGlbNsvsKUwpYU9IjT3aI3twrlN9I7tklEgY26xYSq6KGsCPVcmH9gjBZ45G+O9u1hq
0zjpnhX24cn0HuLCp0CmbYX6d+G9Y1i6ch5cKM6ScVHhZV3B7Gf7LOlvnUaL2cPG45R1L1H2zevf
pvFhRDDa0+tNL7Gif5WCHfL+gJCe/ZtVJxk5TvWfrlCQmppEW8GEppn5Ff4aIvtyZ5MNsu5nKV5u
DHWxMMQGxtWYKtFJCoFL1xmV82TwrJUdduGZwAywxLG5odMBxHxZ655Gj0IvIignTWYzN42biPFh
fkUWiPP5wlOTl4e2EF3jH2/IbSopcgACBZxt6tO6S/6BD+0IvC/GYjNG2+YDzD2gp6S5abi2L+cD
c7F0QY7P1h0oI6A5tcifQG16RjCK8akNnDp7UfNqW85+DvrPVu73Xord08rBd2Uxgr/lIUrjiX7s
ktsQZLKUTIYZnyrrLqhepfYp9O+a+gFQ/so5cPkCoe8z/wuwIia2JBLn+xI18RKRZy87BXm3BTZt
h/FoV4y0lzW78KsTRQSWoefG41fJyx7LofvrwTK3iB/QggK1DYvk/Be0YWwUvVdqR0GwnHAEbFEj
Z0bXQ0525gpi5XJike2d+13wqOZ3weJT+voYV7IZcm9lWrMNUwGwyaDJD14uweRSa/WktqsGIdeD
orpJBgCS4sKaOgmmNDRj4RgWEnYgatCbTmb50mZKQP6LY107DXSmr7cvscsTHhActVagFWznix0m
5XonFfIgUAEyq8nJilDTHZ7vZsUJn9eeXY+eRfc0FGtxA94rXXPhvbK0EDOF80QRERQwhkLnH5b6
VKpK/cQv8Pwgt4cEBRiAv8FDRmvA6TI2apekmSsg52tnaYxurF7tSWXlndaghnZ7Pi4TShMAJtYJ
4BVpQy4faX0QZplhiskpEAdpkwny4BATSEDRruUPV0JRNIUeC+iAmveS85X1VLirwIpP9aAobjxj
S4cKqls5jGsCgZdaPYwJVSuA1vgBcKjOi+/TSzcXAJmGbZSeCvwjGzhlZlmjIFs53b1OrsK5IQ9v
7OMHDpFudLPK2DdJuivqraHldlUN2zEtf9awhuWVvXb50ps9ccgtUL0j9b2YcUnpkiBo0vQkehZm
2Fz10q4bU9cr4MF8l6rWMbStgnNhs2uM+yQV/vqLo3pnznRUHKA4XxabndNVbeTcSE+eeKdmKnsu
cdO11tDF5oZgglgqGjbm7HL+kfp/mn9fbdkDmF+R16h3gSo7bf1sIUvTaic60Nvba/jyIbGIthiS
pgpt649+fprM7mCWvS16h2Jw3yL0ThGw0Y6yspYpXibhc0wEoeYHEh/RWMQkHas7a6jyU41ajR1I
Xb6J5OwZnumPSh3rLZdVeB91IQrzbTq6ylhHdwhAoMgsWrlbeJHwI8iEtb71tXmnio4KF/p3yJYs
7i2/U8Zm7Mb8ROeMVRQakMSbzoDzEH0P+qTcTOq6JKbMZjrLBJgKniOIqFIwI0lfBK3MSK/7Ws9P
WY9Bk1ar8sFX4YqXfepTyqr9ven73F6CILh6nHr3uNh/yyWjPPRlY/5ZWQxzSnrxayijzKAtJF2X
j1fR7HsIj3J+0l6MvXIfFZSV7M4e/ihoudvhIW9suJdrQNrL/vI8CQxep5xHa/KjGvZpxRciQvFG
qeanYcr3paTb/nM1Fm7d1baFFWOs37UWZmYuhnW3B3z1k8/vI/RiRBy3FveJFY4Im0x+cRLb5q1u
x2jjlahgyNqk7qJMNBBGnbKft2NeHOUMFvVFdjiFUPOCP6sJYOaEacpPIZVhSFgRFqNFKzgVDLDN
7VAXmfccigYzMDxyPx4h5ye5Po01uZZUnAzvuyK/6dbb7b//IiFY/P2LfSwJgaZnkVqcZMP1vkYN
PhZ2VTpZsmOh3A4174PFyoQdNxOAeGXSblt8qQS39MhLjOIU/ykOxVMc26Zbtk77Gqj/z0jz9/u0
GHsJf7DEUoqTZp0M85B3bhM7Q/1lfBE0V2pWzt8rK/BsXPOO/BQtlCe9T+ZxqcmLFm4k7Tn44aev
qwWIK59qJv6RIXGjz/88j1NiJBdr5sinwtYezd3+T0nGJPovSJE68VC6tz/XlZV3Fm4e9qdhmZYw
kgQSbsJRNnpt16AM15YDqD1gNMgWkIQp53+/JZhmFlL6PyVyZQv1qz7exd4frzxIpaPjD92hxXJ7
RJe5B2UNnvO8MCnvIZm+CIlSY9f4MYsd6vJUPIZY8qCr9ECx+Zf3ipRIbh4iFAjWCD/XZhL3JBQ3
KfWhh7kIK1O0hHDIAjGz+0DwNypmdrdHthZh/t8/fas6EBGMM4kAo1DYpLGP5thIEf92lGsL8H+F
gEBtkL0tzgqyJWAtClHQmpReE/Wg1HAE99G4a9uVPTWv5eVZQStcR7Cd/ImS1PmA9CgZrTjMy5Ov
bwMk55NnOc3swVgBOV+bt89hFl+mQ/Uur+s5DAuhye4CeX97yq4FgHoFswQNJXys5yn99GGGRh8L
HjzlyTRrR0ofs/Vcf56KxVSxg0BjmLwiQRstjoUEs1WNOlV1Mto7rFDgWumH3o1J8RVjK4ZPkrzv
RmfYDHurfgsDdSPbUWz3TtW6mrSlrZKuka6ufLyzX7Q8ObKoTOvBoMEhNHsxFue1aGfBn078634A
dTJkFxg+2hLwOhfr3hdyEj3JqE/DNjLfkv6hWOsZXjnczyIsrpIobRtsTIig9KMjdn908z4kn5Ui
H+ua59uLZf67Fl8ScirPclqUaCMuLacGUU/KIi2aU4vBikOtMeDdECX7JAJD8fehWJSwOBEboh26
SCt6vSNzDOrmNP0PZd/VGzfTNPuLCDCHW6YN0mopSyvLviEs2WIOM8z89V+NDnDe3SGxxGNfGJAA
Nyf19HRXVw2So8onKUXiYdrdN7KyD0BFwSJxVP1xiLnND7uTORttey5Ajp0VYMPJsj9GNR3JUG9E
gcu0AsuYWkzGCNkq5FE535QODVwsVCjOEOp6kJrdZGDzqy+K8WKg9bBQUz8DDXgoqPtG0HdxvsXl
vBwr+AWQnUcTIECd4Li8PegqqKkhJkKaMz4EeNx/ufwaCu4Iwfr7c7rcI3g3A5n7TcmKLc/tR6hw
JCkUn5uzJECKoqxAyC3vhGorA7h09UDmYUDI/jGldZ7st4VSg1z2c3su1dQepNcqPeizMynQh5hK
tHQe7o9qxRwyYGgbBZ4ef/g67NgqSjtkSouAWn8TOh8gvb5xxO6VOjMRt0qxyzMNXr7/WVtUYkfA
feNUas/kK3oGqb8R+5c+z7eiDbbkt8f51gy3JSUQUEMzZGrPevk5peiKNR4o+SVB7DJ0kwShRqja
bfr3/kyu7EMFMhvIZeEfnAk29qsLZ6ia0RIKtT2rOzAJ/eget8BDy7ANo7oywB1qMHZaXZbCAEjD
HN2RbN1VdpWb+PfHsbLPb8ywz7gaR5jltKBQRT4nEMlV+weWiwrrjcO0shEYBhsvZRCyoAucG4uU
F3U9VWF7zmvQZ4BsZkACNCyB7n8OjXrDu6+sDBNZgeYkMChI/3DG2h55XjMZuvOUln9n8C2lAMXR
WXK1YetNvBLoggztG1YLBBHLTtzOXjuJ+qBGcneOD9FTfeg/xSM0pnftMXtsv8L3fmMeVzJQt/Y4
ryQWoTCmotSdW789IPJ4VQ+1h361A/ht//O+uBkZm+WrfSENYlq3ighL6sWKyMdsZb/H6L/jUZA9
As4LOXIkuJCr5cx0mp5XCGO685CewvSsKdEL1TxBOOr0Sx9A3ROh5GhJ+3QuQCpf/Sij/f1xfnf2
cN4DqVtGAY37E3ps3BfMYggO7K7qzpaZgwjYHkTFjqMHufJDLZhnd85Lhxr2FIMEO2iRg6utxy1c
KtuS976BcyayXIXTPPYdbgGkatvHTskfzbbZN5SgO2b+NYtb+jIrxx5MDDqSaUDl4CLgfGbVyc0A
tHZ3lqd9PP0r69iuK39jalcc840R7nHRl+DPN7OxO+fDQ28AYSk5owYyGPGHMu7y6ED1n8nLfZts
tRYzCdAt9hQAYYsgvZLTQi/AQ4ttmzgK1Dkh7lf+DLWt8sqqHZALg0cS2UhAfW+Px6xbcZHrSndO
UuvPAAlFMxY+ivTnpG4xSK36GIhm/H9TnI/pZiMfgJruzrWPsKB1W9OuqV9VfjfYce6iPYi27vhr
S/pkJdLD0dQV1rIDoCoUXbgh9qk0izWGaKXVY5Kd2q70CAg7UMpxgafxhhnlcHyD1IcgWxsvYtmc
7y8mG9liMa++gNs/QjNSPYF46jnvaZDK7UWLt9Zx9RxcmeDWsUtNaygBqTpDa8FrpNi2+kdV3xjH
dwB+byDcEhYdmcAICSvKPvndgOH+70cs2Ykng2ie2AWASA/9Pkf6GFnUd5Tkm339r/ooR0dH/wQ0
LlEDHp303yYOZWuCuetECeOkijpsrUku3V7yjGFrftd3L2gz0eIGQC90G253kQR+QAOicBBul201
Q4v5GLv08CmPftfb6Z/sIP+4v2lWT+aVQfb7q4srUcB2lOhsTMf8MPqiMygbb7pl1Y9dWlcmOHfd
DYkITWSLXRnqa05OSQTKFweCg3V7ROr+oOX6sUwcFX1R6JV6ykztMdIjWxubg1ijrq/2tipMtgbh
R3PYyLSshI0338ZFPzlBPDeYGD7x6pYgPfGsP0vZBf2T9qgHE5U3XhSrbgJoX6RcDABWJJHb23GT
dY0iRP25a3+IE4AxVnIKE4bQkk/z+KNE4n5GDrAQmx3VxP0Y11ukH2srjvgBsFb0dSBo4Z6EOrjf
Jl2eh7MwUFuJdo082Ar9VLeUWdZ8BZNqhTwMGo40HkdYNqAAyixpQJSCNAtS6x8zmTbCrrVIAGKO
YH4BUxLj8bvdvQp0VKhspOOZzMRLxUdD9sY2GMfQrUdvS0h5ba+gLRhtp3ikoaTG+dfC6oRQ1ovx
LGS9M8TpTkN/Ljw6acuHPjVsApZ4cXLvn8+1t8C1Uc7jUgFl+LzIRrzW/sWZbxjAVL3r1QEPt/uG
vuscnNdFUAmRMoYmBPST25lDD0b9Soclo4ocmjROadJ9J7avaJ93w+xDLX+VrU2S5pyg9RWq3Dtd
+lUnfyqh/60n5m4GiZtOS2+UcqdWQp9AYLd7aQmEdcRiK7Jf2cTAiCMZACSOYSxeEpIWx9D0wVoU
4r6rXP0dEpHR6FlT7hT5R+sVnwl64P+Bs24MP2Ni9xuJHTYZ/GRd2+f8NDiwxwagM+yFVD4QQ3gx
x2or1Gabd2EDfCMi3CcKVHwG1aCJlGuEjOcZlwAUSn+bypOutaeiOsezaTfo96q6L8DlPWPWtiaY
bWbeOEjhWcEacG1k425PVt5pnaqEw3TOO2twZHPai1BQRSe5Er4KSf8hKiCvilphlxCZeLEIPezO
SN1xloaNeVg54xpInQAXR9YdeX7uhuoFvHraIsWXqOIvUv0TrS6AMrEzCOh8+y1aWw0SK34LaEdU
6VEbQdqHf32DAFlTh7afUHqsHSka92rt9cbgjHFuzzGIUaMjoH1T/adQf1JinemfLgqPebrFXLZs
hcCQAfeGvAGrSi40R8yyMfOomadzW55TcMF1sS0rD0a/Mw1vav3esHY1OKjAQH5gPb1i4ovgppX+
lVq0sdvXbi00jwI3gho6lKtEzvX1pmxEnThN56Z66GrEVrVr9fYM4OWT3HvGaTbfjWiLcWdtC6Ju
g+oB4nlABrgzFgrzBFLIYj7XkGUdoRwcd9DKgdLTjFIBwJUmEoyynUWzXUMMPjSsrYTcygqgAYPx
tEGkFSvA5/H1pBqpoSnzmaQ/wWv62PzBFD2Q1CIOGcAUFdaOIDr1ZKNdhgr7qANNVPS3L8u/cfZx
3z0vHQ5YB5E/Busp1gEts7fn0VQmKJzL4nzuRsBpdTIfwCyyVRFcetVbI1ykJmWlFkP+YT7n7bEC
c1ONCpe3SYa9ZgVYdRBHgGsGlzZ3pcX9oCm0peJZSyOnMmQbBDdfef/63ycMrc5YN2CEcV8zt3IV
2Jop9EM1gYhnfZoeBtlIbKUwn+/bWEkwoe0dtybem+jbsvhzIVBAKNETKZ7j7hiOe4isJcKpTZ/y
sEElV3EVK3JidasteG0vQE8PFWoA6Vg+/HZocp1CqCeEVchgTjY4KTPPAFB8I25fWyaQxILsAt1i
jK/x1kqcGVoOzySeK/z/NAt3gO+9QND7Tx0n3v15XB3QlSluQLNV5mKba+JZUmevn06QM9gYzJYF
9vvr3QD9Y4UQFRbECdBCUtmWkm/E9suLAzmUb6A8KlfYc1xgHaeJbFCtEBkmJoOYn0hOlTRvDGQF
0cSs/L82ZnRD8lFBUvVFVxs4PWUPqjoLb6LOVo6yWx7bU/m73jC3nDekpFSkNMBJBcQPj/Mx4qaX
MCj5HEGXoaW7HKrE99d+OWv4rxFnIKMJtAVgqLcrYzWC0KRNrpzFGVi9nHoDOvwK4LPum1nuZkRS
eHCxgjduML4AMVKkaKt2Vs9TDYYd8dCiu2nWjkm2haddMQRfgH4jxh+BZwnnQw2hkPshk9Rz2RI/
1ZOgDs0vpUEvSVv8vD+mlcXBIw6CcKCIRaMKXy3F+60sIJtinHFT2rH4u4YjvW9hZbcBwAZMNMqH
qP1CTOB2ddpJ1cq5rcyzAZxe8diS6bkJJXjtwbKbtCvRBCL80ZIBiIvxZEE/aOMDlrMJdAo8ENpd
mC/iK3AJ2iDHWU2sc9ycuk6EusdJp0jhJRv43w07fO1tnPqoifvYOgtx6oRJavfA+srWoc8/7s/o
MpplA4L2J2YT5XQ+uhwnUaZTn1nn2jpN8hGJAjsE4W5X/pEi6YCG9B/37S37fdn2YA9wNGmgR8zg
VrDStTIDwY5w1uIWfLfyvpGOYjUE1BTRpN07IMIBXxh6xk/W/Dznsd0If+tBQSAD9hhAaJP/Htbd
fhBbiitXbJmtbOSiKZzlZ5LbwrvW2oewdaLX8tif6Enw70/AyoQDzQUGHlThIYnBT7gCfnFWHI8D
oxLcWfiTdcqeCsRLQgirDIDgbUK5F3sJhtDRiJAAoSP0V1ke4WqApjZEoRwRJvbxYk0QUBEipJx7
Q/gaoJx+f3TrtphPw9MIG0q+tdXSjhaxOehPnalNx6RpLmYDtUBKqOGnmpJvTCZzXjevQkbpgiYB
YOURF+M1cGuO1tDEbakGNvzerTtICui7nvYvqh6+6X22ZW2RcGG9wqwnBKVJwFlFzpVGda22DVhq
njrjXTd+9iR60KjdGgTU6EhdqaajdlsTuhwhbCK2wglFfQ3reDvCnIYV0jGgvKD9DB5c0gaILXe0
D5F4zifN0Sw0md1fw+URZePEoWANZqgt8X58yEqp7rLWfCIUFNCwua8MvdlVkSjtge14ULowfYwz
od1lVfmrQsrBAQ1dbWvxrL9UFoEsZBMAjRSeQ33OXdJv0oMtLmkVpT7cZWzdwWvIQ2aMQbASsO+Y
T6nQohsYlGRRV4CmoHjZmAplscFgCCzkiGzhrkAncTv9hSD1EEGNwMR/wnjf5nYHvuoeirrtBS0x
dvKifE0H5BTVdivjsbhMMUTGu4YHLjqFwchwa7mhlhr3XQ0S/jQffImicRFdf+ZGjLhsUIAZPKUR
HuLdgOnkwh3NiuqQ5qr1ZIhU/z1FHe4aKVatd0Oemw/SFnDS0xBZ7zMYKojdhUkW2QJ8Te2P0wBm
ki6JjXwfz1W/K6g5bOl4rE0DBHQg5w2tEKQD2e+vnVfUiEXHpJ3oHM2P0L6q7Fieht3GOq+Y0XED
oi8BoGEUOrhp0CvwUDRyiCZzo60fZgT/li3RDLgaaMna+qxXu8yYTE/NBu1JUgCVLvU6ctqh6DzB
TA2v7uQcYsvZFvfjwucA2MmIsFl2kfG1cR6uIWOdiWlWnAtZzp/VJJZ2UZi3z2EkNU6coNcRnUHg
8DTJhL4sMGPcn5jFQfs2D7VTpjMJ+DE//TE4qrs6RhuSUVhu2YuJl81hgqQm+c9wSB3exkTkqKH4
K0Ma5nalJ5LkoAIz4wDiMMPfvECA3ycS3U9NLqJ9Ju7+3B/a8rEMg2xyWdsAe7ZyL/JML7UuT6Ik
0JtPdXwdoLEMgk0/udQyBNti4oeCI6hbPGSLGxKSx3BZ2GToxoCH5XZaFEPIjWRmEpSKSvcykSOf
zq3qZXpT28lUbqlQLOINzh53Iw9QlKvxbMcojQcy/IAuaYYmEA05WqeAqNr9Of1+6t9cyLCGqAag
Z/R2gN2A91ptG+cNMtHB4EAcbm95udu7IPB1TTd3wRMKEnPB8QcURX/Jn0XQSY5WOsMWLJpZ4b6C
UWOKCGfRlQsR+NutJEgQn+zQIB0UGpJyJeR50x40Kar2AS7VjyyOzI04ZGVREdIZrLOHNRLyx0Tu
VFUgXZ4HSvIozZDsnoPL1GwRDq3t2BsznDOQSKNCaajIIZwQ7dAVZpTRgxQluyrzqih0clS/O8Xc
15K58exeeCGEc9fj46IQKIPlo5EJWSBCXF4bH9L8TEYw6QWoQdkg5dfT2ru/k9aW8Noit5EGIWtV
HM48oNOTYFEXYqLRSah9Cq35+5ZW1g4ZbSjJI6Vv4PHKTaohQAVSTuQiUCkS6n2yK5I3pRieZrlx
71taWT9cMqAWZURCiLF4kgqTplY7y1kVTJUB7jLNwTwmowOJr7RIoXDklOgm0lI0xW0YZhv+9kAA
xQycFmoWaHaD+7k9EAOtEnkwZlD2NO1vMjrTbDdI21u+HHttcZByYlNxJyX5Xt9k01vO761tbiWt
vAUbmCjB9vgSgyYwL/dFFznTz40xLuBK6PjBA5ZtVA0VQ57nukyr1kwzUgWCFDQaSGqbaDeGj6n1
gIwxcqJgSgg04fO+1e+H+HJm/2eVnZyr+GSaktEoq6oKeji47EJftI/sOT33D6oLllqn2gFV/Vj5
4gNad8/TY/2UevluDsQf8o9p1/raYeuoLv39zTR878GrDypY6qDtmiqQWsEVwMujjapT0IMkQmhl
pg5URn/dn4Olc7i1yN1oNB7TSJwx8X3zHIlw8/OpbHySuMnwBH1CtFrs7htcBCWI0oBFwSFiCXvQ
gNzOeVvUZY+IpQrADeT0kuBGprwvyg2lnjUruDzwF3caMoHsaXA1kVZDTItUcx0ooY0oS/i9id9Z
ZrNYuIn9CpFIpLMAYbw1EUZjied6TAIhBHsSihC9O0BQ1VaURvFagp81Yya61Qjp1VwZi5/o9ymc
JjLqw/0ZXTmjqGiCxAK93t+PqtsPKacwQdSi1UGiDnivMbXTI3pJQBG/RVixMqvIDqB+DOJs1MlN
bu2qGoVapOXqoOomuxTHgAKHlqJx5P6A2MxxxxJvJyCFcR8j5cH3iFhqkWlzX5DALPPeJ7EIoupu
3tIQX9n5aDhFURa8dcgJ8laaeCYZTSYSoGzta+FwBFXFc/ogJNMvSTD/TPm8I9HGaVvWPhFkXBtl
H3W1L+MhmrrKbEgwCdUhS98IRVaMHguht0s62obWAQh+GGunFIRLRJPg/syuLSCabLFlUVMAxp07
Fr1sjHHRSyQIW83vxtbp+85rhWrjrlw1w3IsSI2jaMXfWOGMnJZVqySIBRR0CXB2Qmv6U63/vT+c
FXcJ5PL/7HC3kxkn2gC8Awk04yATimb4V6kEZftjlZ/Rl78B72L/G78tTUY1x5pT0e/GrV3UdUUW
a5QGY1O2z2qV6m9dlVkOqoaQo6rk2kuldIvkbs3NADSBBwfrFFzSRxk5Uq1ELWigpfFebHG4ia1J
n8itZsoPsHPhfdXN5U7It7grVyYXfN8oqwKghMqnxk2uBIiCWYMVKZi1CjqK5mtPzMody+xZQ0Nr
0pqGYwmohN5f0uXZZ8UBGUbxDkEOhW2tqwOSAYRQ5ELTBJNBgZiQ8vit0fX0+b6VlWCOyaQioNOQ
nUAql/NkJSlEISlUDK6Ysn0TT/pRI1biKoIWgYpHbH5UZBjfUqFD/7beCX6G9+9+4yPY3Xq7ofAR
yA9BuA4aAKiM3Y5Vz8w2yyWrCRRKZBva58i5UeuPBDrhwzwB2Wj0jD8k1AqnyrvKyyNqIRub/ucG
TpZCQnYSr2nUZgDZuv2OqgFVPZImTdAhE+EBPNLu57QgGxf/2speW+Eijd6kKFolSC6Cgnbw8GYB
6drUtN79SV0eUjYWXLxM8wxEDZyVEN3cTVJgTqWOPChtmILKSf9M5XgXRZHmxHq3AfFZ+joYBCEG
TAKxjfNyO3kySQpFsGBQEydom8fSpyyFFVrWqbHhVZf3PB7EOt4AMoBLDI1wawkZTgMtjLQNGvq3
H98UCG0WFxpu+NSVCbyxwl4jVwewROZ3VEjVBkjdQaEEDIV2DKlisByCiLdUM7SFlMYWYQ2/NxCO
oCiM0hLuYzDK8xm8iaLjz+o0GgA3Mzh1TSgS5LG68RBe+FLeDDc2ua3LeSQmAO1mAy4okCFBF3v4
F0JEVG6ejfjfNDUHdLpU/3GP8Ha5a3ce6jFHqpgGlv42pLt2uozp2/19z3zFtS/5NsHmEJEoSg28
Q4tUVIbzJmoCI/stNxCfB5wUWuwe2lnA5Y3uGlWzodu84a2/FaV5s/AcAKswjgOkvG93C5kLWtfh
BHet+uk5uci/9Nfk1B/Dx/LLcKJjhYwRVOmd5pBHx3TccCn8XpXRmAG3hQo5kkWsrHNrfYLaYBiG
KKskua19lkN8SE3dJZLm6qq1ETotkOe8Mc5b13ksx0UktYGVI4nki2AKgJRfOaHtrIfYlj0L2XQc
R3invVqOhu4JctnETttRcIRqhhYmu1Cyeta9Xsv5PiSNYTp5lqA7Tk8g2O3WfSPOe1nPgfNRar3J
HTL389f9fcI7EYwCAFCsFFCNqIrwrFl4V0Z6m899oEx9uhNQ/tllU/yAJqR0H0603LrjVpaIHWxc
tUjmAcHAHbmkrgalyPMhQGegfEqKVrg0U2Ec9GSIvVDoG7iXekZiUWx6R8lqwa1rBTy+eto7eN7J
TjXL+7SukWsUBPmQwhhCr2Kz44ZPQGBeGCGjji57RFlw5bdbKRImdQR18RCkXWjZulw9aBZtfuWz
RB9zJVXsEWlCj+hVckDTjnSkECjZAEYujzBDf7HyOuBfuGU5/14OpVJXlTwEyaAOR6R9ngRQKbyr
tG69RBirc5eEFyNSnqS63+Jj/y5F3h5kVkKC50c2Ha9aHvyey1OOOroyBmkkkzPNw9HXZGVC+Sie
HcQoop8paAnsJKF/tGaI7epFH+8B8669IqqHP2melk9Zq8hOOgig58y1AQkMKL4pY2PY2QD5xjwm
8LM1NY4QySNgbeqzJ9AfDk5rqaGNBxFIZqtQc3Rx+qEns+X3Yh/thV5/oRXpHTR8egLiQ3soWqhQ
lWW18excuR5QjQV9L6ibWYzPA/DKKKN5LCZjEFsfXSW70QQx1vgNMlp7M5ODMQQaS/YRCL7gC+8f
y5VjcmOauyFQJIYezQRV3VLWnrQsfKG69D5a2VPTHzMBKff75hbxL9vuKL2zvndUxMFNf7vdmxrc
d6OYj4GUplAlU90UpL5AyDq5rNiV0DpKWx2EGrCVSPU3bC8v+1vb3D5Xy74zqFGOQW9MUBcjaMyZ
ZbfPd53wpwgNR7ZCdyrB36E22W5IfEM0HUCmlXwL+rg26d+vG7DRorOED92sVJx7MlKsd9rZ6EIV
EQf06Ombmi8gLjaCj7VR44rCxyIDgKI0N+PGZDVK0884YKmA2mOoSXuNWvS/7yPQPLIcjYL3E3pl
btfVVOLCMlNzDPRCe+5jKO+qaBD8q1qgfrlsrOPK9KEIpwLUCX8F38l+fxUpVkbUooikT0HSkn0S
azY138h0UNGYMw2CLVnzUWuscwkNwRh1Z4x1smK7MvaN8VkC+F3SfHf/k/hYHL4bD1UkHVDEQmKO
n+NppKFWk2QOolDF67QbG7DmAn6cTLiI75taLifDS6KfAoPH5c2/ji3IeSrlXMwBdFwHO0Hw74WV
Urr3rawEHbiK4I7AfQOgPJIA3Bz3WilECZWCLOpbL8+T9lCLamXXpjrshkmQnycU7kEKHUV+RBTD
RU+84YJd13S1fu53Uh4aj5lVlX4UF+TUVrm0M8TBcGLaQT0yljrl2QKR70bAuxIXIlEC16Ih1Ysu
C55bo6/zyezNVAmmqHCRsVC92O2sL7Wz9drXQL82OakNjUHQYCQuCBbL95mdO2rXW8nEFVd3+yls
Ja+2KerihqAV+BT9qDulH7sB/QN1WZ9shToslLm9QqH1gTgaoAymec/ToyjWkA2SUioBrj+78MhR
clP/UzmGD6WTvdzfGCs7Hbbw4oMrBdUt384wd5UY6RJstYjvy/oNgqrU2oIvLWPFb/ESBqnF9gM4
6HbmQJHax01aKAHNLuDv89Op8fIBgpLx1tQxt7SYOoRzGrTDWVGAs5QoCjFbvVKC/Jcu7A2P7KZ0
V1IfOTXhOFfOsNcku9gim145w8iDymhIAiaMpUNvx5cOCTZpMmsB1fTjRCbV0bTM8v7zSsEPM/VP
htIxecZzRR4SdcyoGbRST10ja3N7ovRxbpMtUfmVPYF9961oA8ojRLK3w1HlPpfHSDaDVBMSVzOS
1lU7tXCtCrQ29we1MnPoOBUB2AfVG9rJuMtMVJq2iFPDDASi6pAykU2odY5bymirA2K+HBSUQNDx
VgyhUdp6FMygaBR66BGFJrhFuvRnC0mT5/sjWthC3Mu0WYA3QBoF5Y3byTOEqM7rJLeCRhar5yyM
KsUXZGii2xTNeZtUoktzAMugpquAvphtCi4GStD+ZtaGISDWz20LcjlW+NtQBkj77oausJVsDibi
q+jT1imxIxru8COvF1CWjDbQyuwKuT57SPmhSAZw1ncouNDwkeUZle1SLi9+iRqoJDrh2ZnDjRO+
uMi+rbDKHzKeICfkVQYGMa+lrFbLy5tf2ek5dpsT5PtwAzjH1AYX+X7aD/sXB5QGW3O90BzgTXNL
iyR1FIHTr7w8uH73L3ZndP+XPrgw+kO5h2aR85Wfqo+h9iI/a5yNG3xxE/LW2fRfXT96NwCS2WLg
9LPxwMAXa7j1Xh3lTXSPVudR/3mwnzM3cvdblvlD+m0Z5wYIQTRnIzV5azlRhLiArkNxyZXPKrVH
NBrqJLZTNCskP0zzrYl3dZs7WnwYZBsyTHaXbryoFuQL7BMQIGGXg+4EAD3OTxhqPkylSIvLCMIB
cwdKSsiiRZ7soVlddqZ/ReZPqStmu1k9WLvsRM+Ml3Wn+rp5KB+lf3PhAWPePqTJvtSC+yeev92+
vw2IDnhlxozEYzSHNOrlAd3EF0tqY1eoTNknUwnTae30WSsd7pvjT/y3OdYRhxMPMia+1WaikkrA
71dcUOTfz0UONRVKn9H2sbtv5zuDw59nVndDVRNAvAWtjzJlldqDAf2i147x0dd4zgUFwm/JEd+k
X4Aei/+aenSawa7rY3agsS9Qf06c9nMcd2LtovE2D70ZmVH1GCV7ST5mP+VH9QeRgxYprNGRv6LC
myF4vsUNuCCsYHN0/encSQ0HJWu7uCsvyOINY+EgN6BXdj6cROp0D0J6KIld7YfzVn72+6W3mDOE
HSKa/yXUQdhRujqkUH4wwsiADwyhFPAIcYDXDPxlvRuAl8vRwAe3a+24scnfZNdcUFOYeg/wO835
BI9q85ioh24LQbyQjfmei6tPYvvp6pMQjcVxP+KTWt+dPNWb/vkHPdgBwGx/1l/qfl87hS/a8a5z
5I1H5HfW9t50cMmwWGqNmEhzeQEj3nP25139Oic/jAf9UDwmDn2IkML2vpzGdY7FSwIYzJPkRGdH
cfBzX3aTDS+yyMuwqYD/siyoAiMU5ft2RKEC4zkpqosaTxk5pEYnIB0UKsV7D5G7tzZppt5VUMoH
QEZOypduLsS3qTWL90qx8i1ayTW/8Q24xjMbYTFP2zrFcCiNOVeXro1nX2wqRPdq8YkimvbSU3EL
N8j2PLcWDA4JBDVYCsF+wQWp1mikndYY1QW5XPVgJtAprkUiuYZgaQ7C5sKGhN4WSEdaCQoAnWdi
TMC7QZ2Ei0/kScrQRtBWFzl3dbzsUw9HklZ75Qdt7XAnTT9Ul5yo/qBIeyDeMuqr+y0w1KKVAeuO
BwEYL/GYQmTL1/KUKZ5kDfxgFwHNsCeZ2oNqk0eS+RpojEunc8VDo6Iy7cmdP9d2/Wls+Oy1nQcn
ClQNUqJok1yE1HEEbVyNVJePj8wjTvG7eoX6tZ983PfZ39llfpHRtgExGnSLMFWg28Nel7IyizFG
Cji/jYE28ysB0USL3UQy+ZuoSLdbSXOySLA7Gjnz7GlvmdU5RNuq+y9Y2di0o5wDtRCo2yLy5uIG
vM/6PFJLrD312+p4Ob4I7lF9jG0EKX/ftjIF/NPv2xpwlZBERMYKt+Pt0GkfQxRbm6pLZiMwQQjw
QNGSXjraEwntDihZvxbsrdCIxR2L+YY7AX0YQzLxsFGzzwSpE8XqMog18tRkMmy5k9R9raGRS6hA
k230SoSMtfk6WFG4m3sx3XhCySsHG4cLi43QAxUHvhIDFE4a4uTjG8JQ/DkmkfC3HJGid0s5VNDH
QavYshFADa8WJETwQgBuyHgKM82KdyTss8zN4rnsbGHMo9khU9elj5aSNJkrTpn8s6wV9acBuMbo
iHGDnkrVSCTcGUYlPUZDDr0jSx7it7CWtTdaQsPALwxBvSh9WZve/e29dpcxQDkr/6BGjl6q2zXO
81GloVXXlyp2Ut2DwK3Rz26V2SjIOgL5kH/hcwSQOdtVMKCdGshy/WN4J74eOqbkDKlm6+IW3H3R
PYOdB0YhfA9I+BAG8vALeUTxsoul6GKp9c7wJPQz+tKTbuxGVO2OEQimB9S989GblY0n13fm5Hb/
IXEIvkME5+jthVLA7YSQLlJBzlcmF/f9N1o/DqfZbQ+C/buyf2Mi7HPjgBTCqZzYNQ+4723beXG/
np+dY2gP7uMj3KDbO7n9y3H2z/izn+yXl9J5qZ3YLp3aOR6PzsvWe2J57+HAoMsIXE+M25O/97q2
LogCAdNXifwq0XvYtIcsDuL/WtOFRuqNGeYvruKeOKw0s5uE8LVDn0OUP6Fp1zYUzSnmB6Wg9sbO
XEblt9Y47xNVBBdPBmvR4E5OfTBsiOV+1Y+n08l/rZzDv88JtGnH0bEf568s0Db6V1dOxq19LsqT
+pYOIrPv6rs2sU/+R+NEdmQf1CD4KfroXkJABdyF09ndhgPaGjp355hyZhoZM22Evlp/Sdk5g07W
/fll08fv8+s9w+3zKKqjAm4lfI3zC+mInbQbJ2nl5sQEouQGHXawgEAi5Xa7CMMYggyxEl6LfRj8
243H/vg02Nbfk2I/aO5Wu8EyLGLWEJXDHLKuPLBRJDrkd2gnvCLfZ4/tgYA5ehKeDPLR6j8HbSPw
XV0h+CZ2TaGBzuIuYhD3q7Mw9bCmoSW+2RXGmzJVG0dgJcYBXwKjgwE5DhOD5d7o0ww+ExNw09fK
y7xiZz6a9vErck0n27C05kAwLyo070BAhYfW7VLpZDCNZgyF1zEq/LE+po1iN82JtP89ZMaIrgxx
86Y0aqUlNQxZ5YC3m2L3KoQjkcpLxM8c6sD39/hKmHprjvNYTdOpDXB7wuuDZmc/Bk9+FnCC8b7+
lByv9Jyj/rCRrFw7VkyRCvV6YCoWIDeqECWfVQwQTUOeDik/De/2+6Na2XsIAFG8QVclUxHhFqvO
0YQlJ0V0yXX6kyb0kQgo3sRJ4d23s3KiAEcBBzGGg2j/GzB95e5NIx3Sfm6iS9lURzmSzqGWvVtl
8qGgjEiK3kedfuNYrWSlwIh5ZZNbsFEd41gxq+hy8s+RnbqRjX9G+9+/g7072LhsneMe8st4075s
RLvfFUjOId6Y5tyVhEpD0w4w/f4uOm+69zY4067aa7br+wfLwyd8vDL/j3wDhfoCGlF0u3Oddocs
YbN/qF33a39/AZZh6O1ksI3wf6R9V2/ryNLtLyLAHF6bSRIVLMm0Zb8Qjsw589d/i75hSxSviHMu
PIMBxjO72Km6umrVWlcLIFGcEghV7tq+r6zEwdEbgd7mHaPFRaWWJbsw+bPmRnaWsScYdePJvgqY
THbY2HXtcFRj1H1IEIryKqysbJHff+5yHbuBRzVtwMQAa7kdGtuEZdXxsmvXm1xG5wUmlCOJTLp1
cKieEk1wVKhBVhEuWHQm47nBO88p4T9awA/TN7AuPZ7pO/A/Qpub75ncuBWI0POcYl1bq3Xmsgt4
NTC4XfcblMRVnYWbccwLTHfa9eAnV2/nFkLYlIprl+hjODVbmrE+BCSShF2fLUQxMy9GDAzC16CY
Q80XWcfbiaa6io7zMPJsKya7gTCM3n9/Wy9AdKjf7QpwrscT+bdwd2O7sjd5TwSOJ6CZGfbaYN1U
FiPZoeU1BsDoAU18Z4X8ACSEa8gXRx54s3ir8cHVdImVNVtZrU7TJKM2UqJLAuQrkm0I0MnjL/x7
QD76wknWpveiwQGcxLM1Xs2JYqDokRKBILz8djfqnnlnAw0idfrP8+FgnLaUGe3V81G77KzVmf/0
D76WqCtH/5Y04J3IKn99/H3zR+PfDE6pERIoHA28F3o2K1hgB65ey0BTSuKLaiBtAmGdbnovQCZi
zWrRsRd3+XPJkO6jOgER1UvHzFtIxs8knG620BT8htyID+IfLKkg7yoHHTiMLigrzsm0tlJsITXS
krQcck8ghyzCTZmhLVlSfgp5JzcuiZyl2vfM6xAfhDI+oLTISgAhf7unQWvb5QkdezakTja8XprD
K/vkq/Sl1dANiH5dlV44sXNX4bXFybXUJ6wSV17q2VKxEnMVApMREPLvSM17SznM+elGIQJcSGN6
a4orqZHhbYQe053zBherbKzx52LvgRsADQd7QAo0yTuUUKGGyLyOvtZoUJXnx3tw3h0KgCshIYDY
fQq/qnuxiJW0xpKDmEMsdIrmNoH70bpqziK/mwTrWA5N1pHQ41KqwlJJci7wHXtqAXtEfIOraOK1
hEZskiiB/d4USP47im2TNCWMqobGwr0/6yH/1DNxBUBNdBpONYPnYjv1nh1TseGWLyjmxo6nNfSR
hYSoyOO2V32gGtk31IJdSqMldVEXefEjJlt6yBTa6+LBs2vpDNJsRV4xwVbuCNp6+mPoHYF+15jU
13hU5dYsnvhiwS657vF+nzpGFNpBDIzrArDgyTeE2QCB7wrfgFKoEaPftCJvnJrsk71t27ERaqnh
kV+4vIWQeX7wYyYZmHEok0yxYV0pyJULPSibVcFxawQapTors9H1D0H9Tj+FhdTx7B2FIOf/2psE
On4p8XknwF690bpt8Zw8hXq1lVbpTtS8j2LF7YcNZe7LhGRqtPFI/elqkfryX5wxdOEB2ID3KoD6
k5uycIuajaPSt6nmHNGaf5QKnUmB6txIyj4Ot+43teGWOtZno9xrq5PbD1jAoCsaWPU41bi877yv
2izVkhjjPXjByzxZ9yp0PXTR159EIhJopwnq3t7LK9CxEfvcv1pLDCVz3nVsDQLn9h+2d/JNShZW
Siw5nu1nplc9F7WVsG8SZ3ldSpZmffTU000+OhXk9tAmeydgFSZuNkQcjfReq/vE3fQ7H6yuqrpn
0eGpMv/N3YnYUh7RJBAen9K5KkWcF1xI+XZau7rAf7kS4Vg96yBLqxi1+ESnql/qVPpb5T/5Nobe
OxWo4thYbkbK0uN75pUP5DTwrSNbGV76k3lGGSzPfZcNbKUyxWjF0MfWMYMlYsTRN09mGCh5ZGJg
ABxXU+hWB0Q+F/VcYDfVhuLUCmLjeu89ycP34wM0fu3EDuAqEo9Ng0gA8S1+f/U6YvlaliuBiuyw
zrSu8wkSPny99ncF5CRYF7xh/ynFDBYSgDQWBJPQGgaOd+o3mEb0wk6J4KcO1aY3lpDmM0X2WwMT
D1yUQe8kNQyk+8FKNPYns4D9QLxHFE15bj+XOPNmNgQGhEw3IilAQabV2zxBCFDxsMf3pClfwfeW
DJsg+Xi8UDPlFAwLDXij6Di2nzJ9WcdxwZZ5ENsvpZ6C2E2TSPBcbZttTpgt3tQDOTUk058Skq6T
RK9eGKTJz6vHXzEamW6X64+YvDg9AJzcBpr0Nl9zOj90JHU/H1uYmU3UCEfyQcSm6OKZBC0tW0tM
W+YAanW4uIe1j9YnSHm52mMzMwPBpYFmGhjCXpy6lCJxIqiGYSBFE79INLq3maJYoomZi8BurEwG
04AgzuOrEaGkHJpmw20dH4J/8SVidn164Qaz7EAhuRSL3Rf/UPm5GtvkTqwLvvAG0GIhsg+lszD8
lsMxyPeJ+8yUeA+tg3b9eDJnnMjYawEnQgMFdQdLB3+L0iRhGNutQOoqhDTpqe/eisro2Jpk3nHp
PX63R+AQYQjNBkga4+UycVqNxEZ5KqaJ7feBynSjcrJr8hBmQ7sZu7BR7hzxxNZkCXm5iDsmCBOb
KSUNRE2gjjXisjF9p9Nq+uvxRN7tShhD+/2YllTA96ZM7pY0kfpS8oEPauCs3OazKcrvxxbun32j
iRH4gC505PqnpcqMiYKGYRrgFAGs8FATai4XxlEDwXCfWMuiljbj6BFuPAYQDjhegFig4x0apZO1
4rI88MOIz1D+hsNaNxpFkA0iP0DVmoPaagiGH4/w/uk/sThZMdThxS6kuMy2ss76dIlvNqqv/gQG
OPh7XT3W5Hulhl9aqj82PDe1Y9IPlxo6D4HrmFw8qQ/6wcD1cxuvG+1dsRyKOAZxWe2jMpVA+16q
N9wdOwwUYAqArnGRjrx0t3e366ei7HRtbvMmGLpZ3TMgNgttg+ynW0hq3sWWE0uTl3sQK0gzSrBU
+9+RqJ1rmpz7JfGWpeGMh+MqFBEC9JNCOiK3Y8L3asKvRIXYsqMtPJSWzEyvMJEK2cJhcjvX3Zi4
ARLRih56hHkTnv0lBcz7YGScORlkGqCZGBlnJ5sRcaIQ4njk2P7iu/xuxO9Kua/XH415bknULG3B
u8Ac5sB3BtAFHv3oXZoMTqwgB5wBd2kD9yoRy//IU6PktVcxIWdXE2OyhPK4T7SMFtEbjZZgBJJw
LLerRjt8VvpuW9iorkGQHa+9CMoaxDtIyFqRwOCfBRCHaZKjNtG5ok7Rz7AUUd4nWibfMNk5jR8P
eAJWhb3D/eOC+lrLoBXlqWoGoEC3pGw0zuHUo12PeDLHQLWD31bpCrsw3FVkRUtrOHMJ3MzoxGPS
pSdzqVgWdu6vca6JtjPknNDlWxdqK+5Jei6MBcc1htyPRjTZpEIZhiy02go7UXYCSIovFIvdE8TH
3NkoJWCzZCkVuLhtJjEKWOQENNNi23DpDhxZQwz46SuvZ7ERfGVQc2sOKSTNYxZoaQADCUOFKvcG
qIyweGTuoiVsHoCJFbQpQB0JtMK3GxiSxUAgUnFpM+4p7rRITojEbAZHrdpV0B4HfanGfo+Yxy2I
ng/gPMGyjUa+yQZCDN/XfuiUdldcwI/M2tGrgJRkPMLUg71MpF1itS0ZNrLBIVH0eLHHtZysNRpa
4I+gmgekmzg5KzTdcEEEOg87qy9BrTaa2JzjjMj8gp2ZKwPSWCOUQBoJhaTJAgPsF8tMGld2EJwG
biWB7GmHjQRZyW6hOnPX2g1GPTQqjv2Q0DRG69/kHkROJK8p5M5tWq+Rg/kEzkgy3I1vP++Cgsjk
Y8Mi+4J+PJokpntIVFU/nYsf65ITLSRLCkxz8Qc+B7ko+k9vZIqhgG6bArYtsbKjWvVigzLiXE+2
viV1v1jZVURqc1CssFoLIEPwSIt8O6Xxe/k3uhThgjO57w35m5t/HzM52u7gB01byBUu1eY7tD5b
vQHMlQwGFAkIKh6EhMClebpEWsvVrKXUzYwvQwca9gACTXSJTTvOmTITGyrra7sQqY44Cgde14xf
HOXMtQd+RXQmol8QWI+/HXIVOhRtzDk1NZpBlyWzotiXqFj7JlSXyhikVaq08hoCNTh30NFWmgNM
DXEutIw0H3L76slWwFt1DXL/t8dn7S/rfXvYGACaoTkzPjHxz8lJx2M+qKWY7ewCEtsnh9J7syl0
7ivUpFVEkcE1PRBYZ2qbb9Eh3qY6wx2igECmTYIOamgBDF6bPaNl5bejMZTOK9By0p3hO2SXOt7u
yHHRynrzrZNrJ47CNGRcurNLssOuRILhHVWDETkwEOTX9OfEyvaCeo5URBLfjyfqL0fyaKIm2xRZ
Rl9O8wFCr+p7pO56HTnLkHTa55g8fd4p5P3VJ28fgsmotrp//Viwfw9xGRkhEEmjYo9zC0q120uA
UvgukXOhQ5iGfrVQH1Yx4IdhoSUEfceaQFrVwc+C2XFKp6O+tjpxXDGnVDLUXjq76va9gPgsKrVU
WcXM0kuBuz+Ht+ObRGmsMPAQwML4jJgYB+29V6GRqkOAmlSAX+jqFlnqTxYZ7NhU1IKwWkFU2lLh
rclSnvq+F2Uy1+O3Xh1WJYk7MWeczo5fki33yhNHG1YndN3iB3BwFUwzxP1WAqIdUTbQ9MU+5vsb
/3YyJqdygPwFy9T4ADf/Zior8UjFb8OaJ2zyFgbZCPyM3KVbf/Z8jSx34HRBRQ5pvNthU76bghOa
wrAJ82V456f3NfVVrQNDJNnHBwSpUjQmOnuORCaURCjg0xbO2P2NjGGPonS4jdHzMN3jgusr7CC7
vQ3zfUR2Bx9dQBuXnH74b/O0js4megUFlf3k99+rX7VQl4ry951b48oDjUPj1QpnPVW0p6go4J04
7u0X63LY+dYnZ+T7A0pVPjlllmmae/3ck83mo1zv7U2kewSg3+Pq5fFEjMt7d+quvmKy/ExUQRKd
jTAPrNoUr1IZkrT+T2n+Rm+K5QTTF95EIKyYHG1ADzKpAAuJ7Q+6U0o6aPD0x8OYW85rC5MjXZRO
KnpF3ttlDLlFIQIvKw5uaLqMpAkhnpt9Sx5b/ON8mM7ctcnJyWX6oFNYKe3tTHvZ7VAsSInVHy+X
3bunHp7z3TOueA0c8aeOrAfo1Kxd8sxZ61g1CdF1O2WI7W1w2xHlaXUOyEZP9miOtX8T9Vt7/Klz
nnWUekKIS48CEpPLjKfGAm2Mw9bGgFUIx2B4z3jdj+WFKZm1A0A33g6Ay94xygfOACLB8UxlyIWP
qU8ZwRUtAkBR/T4e0dyuHQvraKEB0AsyL7fuI3O4rOmVsLfxH7VEENAwKLItaZAB/f8ypEz8VNli
7qLxkCrxm8NaFW1zzOWxidlZ+zcWZXLbIsdTZjUf9LYUQpbN3cZ4GDDhq5st1eoWJm0KMG5qAYKv
DCat5js8sBKcwyQd0HLkrR+PaO5+vVqdKe+sUKU91UswBAJrtVFQ50+r/2JdQN6EEBeuE2jmybrU
UJ1N6ajo7SasNSYCeNTdC8FCuvaOMXz0W9dWJkvTSl3L5gmsIFW0jcfHyWV3oPWD8ZStGnLqrNOp
Ud8a/e2DZ8kHTTT0ZzyeytlY8PoTJq4T2InG4QtswEy7WCmRFLiZnWEcTriqzGH/xB0Tsv3QU+28
Ao4iUhdcx9xS/jXOjIImwDdMQtF+lGz42/91B5B4mhA5/A+5u//XHKPP5H9bmDyNyywQ3aDDAMsQ
mAVPE92XjFlC6P0/VvKflanDEGJWKiNY8YNVTF526YhOOKxPAjLi9ql9+uJJi9ij0Vttj2hvnEv0
YCz4x7kDeDWZf9w1V7Ge1AYjFz4+ohr9o/Ij2JFrPN4vcyZQxMPbDw2UIEqcnAum6fJacnucC3Rv
l4lgOLm8Bm3bwraYeUmjWAhMDziDkdZA08etA47CgOdqthmAd6m0Ee3YrdF8rq3DHdG34FJTi430
kamrpeaymezmjeEpsMdTuEQUKhjmQHppih9+aJXv9FPeEAeNcvxKeUo/H0/pXGiBIJEeuzVxqU21
Z2imCCouLQc7BoipT3QeoICgPuGd/B4GC9mbcdqmMQXsoJcfLag0Hsm305r0eZKXLTvYcg8y/uhc
M5mWcYS+UMFR4bJNvEhUNvvYuzY5WcmggiQCGFcGPPasXq3x1mRVd/XOac+Ga5O4VhPgHpYwQ3/7
8G6gqA2JyFCgp2GaC2jZJAxAGTXYQ2gokQF2OtKFEGbmXn2KtPS2rnV0q64fr+RM/YFByPDP6ngV
Xx1At1a6RMmdwW5qtRdJArpyn0i82tS/jKrET/4TAwqA+OIscS7PruuV4YkbLaImp9kMhlnlyd8w
0C0O3+j0zeNMsMEnC25m/MMeze1kE6WSA0XMZDTmHlvKJcJPlppRd1zClvypLd8bAoUivACoqabV
jhCNtW7MCYO925WqZSCLtGqec5vSTXQxqtAU12xG/eoN/eMYw0XUq8z8DfTaOi54o9kBg5YI5HQ8
Duq0t5bJHc5vFWWwkannZKNacZ6aqIuVldlFvDIzndcyrXmlh5kk2zWHPicgagwSoqiy8lKxS0dk
9oksgm8JyCAE1HciW2XN+ECWebTNkPWa0k+u/nz4fBfQNHr4XK9Pa5CrGC61iEu+v/GlkSESPUBI
WAPmP3lJ5XWd1HVFNTY9sDYlZKrALXm5P1r3240z2hi5n1EPhIDvxEZauF4OZqfWRkSDm1hUlU/G
wk1MksP6J1l9vSYERD37TVmR88oGcd3qY7MCcY6kua+PXcJM/uX2U8bpuHIJQBhkUuSGrf3CEe4A
8g/CGHjAAUIUm0BKr+m1+fqGHrl9eTgf8yWc6j2OCUfxeibG+/zKvExJcdKHMC/bl/4Xvf/qgSHG
aBzxnbj9euUPInnb7ysVMr3vv6jWPx7//Gr/W4mJRxxCvhTDCiuR9a9xdcilhVr5zC6+HeDE81Vt
G0kupPgQvxZaY1wMXh3G7qvKJU96gjLPdqOuVt+yrqwej2zG2d9anhxXuQbxYZFGLQLLEtRTkKyt
NMXVYgW0pyBykcqVEpkecyiEpyix4myx23jcxY92+eRmHSqZHtoQc8uRS7h/RzHG05651XpNeM3U
aWOTbc7wiEtR5kxsdjPwaQwoeUMXMqNdq0FoBp6vyHj+OQWvukM2qqevqKcVmmUfz/ZMcv/W6OSp
FFNSELMpjLaqUBOt0953n835OTw+p5v12hT01wjJ64TQxhuCQ1IzYwm+JdpSZDpzKd1+yOTB1Att
kvp/viXXx+Pc6u/v1bNCmjFBsxPV50A7mYlF4u32LRX0PXw4AfoAbyfze2ELLp3uvy16dbpZpc7T
NMHmp1YvF/Bd5IitRNVYQ+TK8rTTj6RvdQld/ixh7M1R0Y4Lp3vxA8bjf/UBddf0Maj7WpvdVRqY
yBDd4f7AJPhk3REzWz1Rkvqq6xvMQLQ7eubCC/r+Zr5djIl763tZiBsK9j20FzqtJWc2A2oTByp/
+cI78p5z7taV/vWOX401kMEAq4yuNNdjlPR2vH5Y6+z6SWc2e5XFRaItbfrF6Z04N67MsrrOYBKo
BMFgtLV3dkkzxgV4V54Ad9puYw2Oe4OO/tfvI/ctnpb6+mfSyLdTPHFzUuhQvs+Opx2kBtYIVABa
ASz1Wyx0aMHXWqEqqU+vrzVUzt5UHSzfYJbFSXQOGQFEHUu/Wi0s+x+D1gPX91f0v1qLMIlzt2jG
j9q1+gG5RtztSH+ezC8Cx+c/wee72O1LFJ9/z4YHdv/2yJXdQfGoOBztgk56FxOt2u4MCb22jnY6
dactoY7YCkDZ4V26cNQWdvqfU76yDIJnyYH6K5x9nq+Rr4L+UWr5lasG4WCkDas/9rczsImbZZ/C
3YqiTL04g71Cu+QfO26LeJCYrYES3ROGeHYNbWFRZ95styanUZvisVQYwWSmOTvHFAx/46z4g2P1
S37zPotxa2nitqL4/9xgY6/Wbtdsh5QcDokWqy5xtuYTUm6JSPacfsY2srj/+P10a33itCqlK1Nl
PFFibFal6aDjPi7UaFiDj157vIz3zem3Tmuamg9lJ8sKBbZ6Uwt8csEVlRMD5ScMdH16ktQv+fyW
wo9p9u8R9AbWwrb90z27OzHghR9Vp0RolU0WVe6jMggSREn8zrrUSG3mqnEKdyf52W9V00NG57j2
jMriTqhapDg6vqEmx/GyWsnDiNlbBHLOQEYw/1efNFn93PXlooKStt0f+RBEKDu4crKWBuBHHeOL
7JGiO6t4CyxMxewJvjI7WXa0BsZ5zGEpQE+liWomv8V+pjq5GS/p/P6hqB5N+iTqTiVBiRoF94ZA
+mPzNT6OaQT/rPqZoAsUS4+/Geu5wC5Y41Tv96yG4m+KCiC6dI3iZfvKAcZLgyyoIT9FRU7s+rU2
3oK9sNFBEqQd0SbA7qit2C9N0jj3j758cuOxkEXpeD5u7dph93VI2xTDLdXn599k2IojoB3yQNOK
SO4kua/IY9iEjJQ0RizIRjk4/ZI+7IFIQ1eHjh6WFeSIieV+rvLF9rH7vQD+dVoBpz5yqGPD6m3c
NORs2UBdHKUSiGQGVbWuHapQaSfes7IELUQp0h47AmaMj28n9sbitNCUJw3TBl7S2xrFkvAHOg2B
zltHSsNmXDB1711vTU1C9R48VeHgYXCtSpvCwbJk1dqBCwsxi6flC6dq3Mp340LlFx5mzH9NEXZM
k1ZF02Fcjqf6OUG/q6YujGeMcO5NQPkTwFtIE01pZ/0S3X79gEIs6DXGpvv3d3cFWoKBvPYHuSZ7
9TgkxmObMz4KyHmQiIGnH/2FaLe83SAKanZdULkD5rDWWwDGPg+nYSVqpQGcb7omqh3oLfkN1KV4
b+YWBpoeAqAMaILQtjDtY3ZCvCioWujtoN70rZ5JIqiJ9mUFSBd4X6XqC4QN4IhfSirOTfK12UmY
2bCsx/o5zCJzquNPpxBkbgNXpdaPZ/aeSwEy9teGJkcvyAup8dCtbr8gyZZoB+RDQusZPHno+VOs
Uv0szYOvlyqDbGMEXunDequz1sbXbNANm3ZqiKvG3Gwac58b50rFX5vUONMEosLovV0Cssxtb1Ac
IV02dhmDfOR2H4hVMESZ4A02058TK89txTfCdkl+YuahgUm5MjO65avokuHLXClabDd2Ux9zHl0c
XxExdX0/Fqp+z5GuripjdV59hNqSysacK0Q+EK54VMLGfr81zeZZnMUQv7BdB0ImysHhgEeDcCoH
3nJeNh+v/szDQQY5lQLtCwUlceg13lpTnABVyBR1gWRLWRlI8rAFKDweTpL6iRrdq4xVdAi1Q/ak
MJewUOPWmjqSa+OTxWSdsijqCAleF+LaL5mIYEdClpf9LeG2ihwBSLVIPDHn969tTla2UTylcWMM
mNl2aOHNVpKk+hT4jwuO9KiGvubS8fEcz3kQNCBB/nEkNcNTZBLoMC10drmIaWzpFS4flMapkfMa
r+wa24nXuNMf25uZ1Rtzk2CnLmIqdzu6sflNoKEnDpybTKxS5ZPrmU61wKoxs1tvjI2/vzoofDQI
VVRibLwqUUafaHlxyQ+Vu1Cnm51DRAYjkhclWzQm39pRmkoM5LRqbcgqRU+iEO7kNs2J5/SCXucF
tW5HiSUeDNZx7SmmwPfU0jU+7ozJbsVBAY8/+NVGRO3kGgdCFdr1nNLYfqfRgSlkI5MltYlf2VP6
mX9yLYk/H6+kOBM53JicjDr2RYiROTDJ02ZWvNWfFPPJ+2rmW3RCmFzzQ+Iza697o7HMnSZkuzw5
ZuCxTcxO2UXOS9wfKsApBXDe/oRKBb7XjdypXb9LnROP/1uJdBFRCRZPOPbvoC4QO8MbtDhVy1z1
ZTNKzDoj7XnYcKhKVt8BWHM3Ca3m1asXfYmjKuBJrFWuXQtlqcbOVsz0Tlr7mzxowHFSqSB2FfsF
peB7VkKoVWAVBNzGCnr77uRvuho1kgIlEz6zhnPJqJRR84ewH1uqUm9TdyBy1jkZ3OxPCVqwX7sl
LNrM5XzzARMngsRDH3GJj7RHq/E9iX977xcl6rgxa3Fh58/0F2CwPDrx0RyCF+PfHrk6YRydVWyF
y8hmc0Mg2bbRsi2nQQ6yMQojMaO1JXuqZwxWbDvGECGtyKmOEeMJe5beO7WAPLu5pxbujZkOmtuv
mjiZCMIhDdPjq0BveREcsgNsdoTPUvqFAlFf6Vu1Z6qZveBLZ9wNOHVGtRx0zEDvYhKsxGImgk44
6uxkELFFaTWpERwhpZyjbS+4PD5+MwceulvohkVRbiQLmIRgKMDKUdrmnS1VlP/S4HVKeLFzFnbz
TPlA5hgZHH2j4AsDcMetaxOU1GMdGTB9KUoJdAyMyNGUztNA1ZQ1pJDsAeVVVOkdRLix5nMARbRq
1Eoq35/FYlOW4K4rqFXm6Qy3EHbPnTT01SmACuGsocNl4oAC2WX6cJA6GxKNTGcU8ZYXMnLMvR8W
XBgoVoJRGG/pUnMoNc9NlyaPl2DmaToKnP/7gEmI0MSBD4cM6Hj8AoYv473VL5r7GZLj7wqVlRV4
XXNXZd8amsS9hX+zlIObOelgARgB08BijQJzt4vD5g1UZgo8pwpg15EtclptF66Mw0Dog3hot/5T
uQ42q4VRz1zhN1YnW6JqB/A5sQAuWZURATFBwn1OOONgPJ9i86ci29bYfkkqYK3tetPtbHXhA+Ze
xzcfMDlnmAuEp/z4OsY9wBig9Gm07oN1AdE6L9yrczOMwjcP0gC004MU83aG+5SmRLenEYGi/0xA
oaJ7SYbnIV71ylqSlw7bzI0KAV8otuD1IGFPTzy3iFAhKTtmsL1Y5S71RwgYBZJvT0TUvl5f942O
9lhQJ/6cixAjXZrWJevj7698ueRRudxKsF7lO3Bwwm9yaPyBOtFAek7NEcqA2CVcSZ7KPnv53tMf
76uZEi2YmYChhmSNBIpYaTL6KAzFMKt6QKskI995DJHdXwABLCjvguRt6wqHoVm5FYEW6GPLM4t8
Y3g68KKVwNfU4T0VrFhm44qElbcS35CUVb10IUEx80ZEJw20RgBKFQS8229nGXpPNSUXeFZU3Lb5
5JXfontWpIURzcDR8TIa0wKyJIAyZPpOy/FCZCoFtwNHXnq11YVL8C3+dlvGANu9Khg5eR+MRqPV
YSub7Qdj7J5NQBsGNfvALZ1vG337hjaHjW5ut/pHv2Z0HrJN69dB3b5tNr/HBU82twKQtGMQNOEd
grbI20mRkoZug5Tt7Sg7gq5SyTUlRKdNBcEZBM2PV3umLAQpkStjk31WoKmVlnwYs3YH8SPSQLdu
E+lUrb5MU0dXNAgkKXCus6/tosOecZ03pic7rVG4GhBMprdZM0dY5JNPw/p+2ZXoIoteFHPzQa2F
BQ825y1vbE42XFtmiVMJsBmT/EUil2C9Y/bZS7DgPuYe6zwQ2JII6hGkCKYbO+KrkhoaTGuKBFii
paqINwcopek1HrAl4i/HqHT5AknIA7WWnr6FZ9BePC/J+cyUwrC6V58xuRMbJ3B6r8VngDCeAY/v
vsLkspvhovMHym4+0WvZoXkPnK/rM4N+QmFhe427Z/IQAwQdPxC+RJ+LNFli3ilTzAJOXp/+lMG+
lE+Pt+8fmPbeAB4XLLqz7xGoQzCgmNqVnQ04x3uz5rRhy7/IG2D3RcAJIg3lArPQw3UOxUHTPqM0
omi/o0gAyNWopwYNjBXUg6DTSpZO8fzQ/33Z5F7GEzin467qbF+iSyt0BXkvyNH58fjH+Xsw/D9s
99UtVbVKxTFZASMO+8aybv2SQ8BcR9dSsqDJPTsctLsB6g4a9rvcqtujcaHOMdFe4J1zGb323NKF
v2Ri9ItXg+GEUmgCp+7sl7pXYwhAYEkPmfGHCdrGa7Qfipz6tjmjRv14FmdPq3A1uOlasR01MH+W
L+xmZ3DoM0vNk28icNdyTX9jsT9Wv8o6QlVlKbM2u4T/bE/T5WLCyU1eN53diMKqpV9o5ZMWB/3x
COfu2asBSpPIja6oDvxE2Ixu+lM5mtS9Mr4ReLH2X5hBy8lILYIOwin9cVeCwKfhus7OMleVq0+X
M5rsXOLp/djO3GMH8cI/Q5OtEg8heFTYvrNlptTjBN3aglMQ7KCUJGjc9gAcDn0k0wL2lwskNQPz
XtOgPOUIvJFL3dpl+Relixd28Gj17jRefdVkG3ECwPAKjaUcUMR8Zks5NLyoAFCyAv7E8/Lw2Df8
Z0HJ3AKUcOatjelA1QM9hOjbFMaTdXVyYkiDOAKFrugyq44t6+t5fuyHFyFhLVpZyrjPwOJR3UGr
AYsXMNpDp4noLqHw6s+Rl3VKgGV8TSxIogAxTkqI6A3ffIXWvk30WoHJBXQd3a8YqwMH5sOFfObs
XT4SY4z1M9yx05MjCI0C4RqggPPf2L04DK9FnJ42u4D7kHgj6CCiA1WdQbksbL4xrT9d5pHEbCyq
yTzqd7ez7XlsQzuNSwPsQasp0sQ7ap+R+Ml59RZyKHO5VNBYIm8mQuIAGIRJuJL0XeMmbDzYGvPK
gNTk06xR7E5I+Vov+MCZYAw3KIR4UCQUECdPLHGhOBROglpGsK5qtdNKIOC6nkSnpZcNiKPv5w/o
aXS8CmBh4JFov52/Oiz5KswQ9CtQLNkp3eCIOmR0a88AvTEjkyivWE/NB4fvjAia1Z95xzuXPu0a
yqTlpBOJOz4MSejhSKgp5wmgkW1EKv3pOK8Kn+sEwobokZB5l9AuwO9qyrNhcpJEtwToqMiRh/Cj
NIu2ciX5oi5mvJLqaYzs7XcYhQ5tQE0OArNiJ6e+KvMC3WsF39DJofNiYZQcQ8eyPraUJkZSA8lK
WK4C6YICUQiOuGHf+1rXuoG4bodWOXJxE3GHVEq7yOL7lHV3hecXlCZ6lMORmGEz2hxS1FEsECuw
wSFOKqG4SKnUpE9N4BfKuquAljSLMuIyXO2iD4zo0Ea8oXQRx1hp1vfFho1FZ6whsI64Yxk6R3NK
63CMkUSl+wwf6HXnuPejcucJgiepBTi/oWYn5CCcTQs/wCtP4UF6roi8Xz2FcZsFxgDEWG3GqfI/
zH1Zc+Q2uuVfcfgdvtzAZeJ2RwzJXCSVllKmantBSCoJABcQJMH118+h7L5dmalQjnte5sEOy6pK
JEgs33KWsEm9WU+gZkwl3O8kIzmUeJzC6laUOa7Y2k04Ssg61Vb+UHlFr54pLYFkj8WMKtlT6WgH
XmY5q4i4QX/A05/9coi8bTBCmP9zUHcCnLKpcUnsGKeuVkUbFBMefTPKOQmHsip/KChW+SuJgkH7
bEKHN89e28HTPgnmlqhtV3nRcMkJodkXKNqIbCXAgi32VZ45eR03LZh0cDQoM/+m7wMqH2C/wEFj
Qw8IJPooHzX6PU0foSjPeRfIpG99Zd/zaujmtMB/1yauaYd/60iphzyCh+9q0LznV22DwshrwW1Z
DJdtX1BxQ7rOp9/xMRrwiDIY+h/GNcbAvk5F+2IupikeYWborOquLKqU1RBkXjl40vhGURaMN6Yh
Qqy6KXP8Da8KOGR3TiTgE+Z4LKefUKAh8oo1zFLXpEBBbIMDJMSHgmF+5c5eR+Ky76txNclK8ZVV
sbYuk7apaJ6ENfjAkL9q1dTsOdwN3QzOKdGgdlrrYP6kghqGIzDQLkjiEdCjtq7KHXflB3hIdqxR
rBhSfBfDLwz8VRXUupWyVx1p3PKqriyFhycGQ+GWiqjGBvXN5OEYgywZkbhvh7K+KMvBru+gQFAE
gPfCb3zaMklaa0fDEZCZOfKb8AcfgiB7mqtG0w2fiN+i8eHLftWzIpoSx5G9WNs+z128Knf0bmYf
KknYGx3s5sXkQ7RCO521KdqmUFBsqe3omagShggW7zhNZ/i9vUQo8Yg1XCy5uBWNFuTGbpSdr4qS
12ZFQjlWa1s6lm7i3iLFnHKQUcLXQSmyglzL/HWEtA+H69Ewvpy5ZN650iGXjI4vtNLABTnWfvLm
PsctXM0P0kg0laOrPnuwrItAPqBHGUf0elQ/+nBf50/A48S1kK/jqNOIvcgSOq/R65mv886d96fy
lQsFNzS8j66HppyV5dhLq5uviYlhWmdvUE4OY5umYb35eLTlw44uWHTVUfxDzwizPyZJq8hmBLqr
1oPyw3LtkvALDeVaWV2WZtZUrj8e7Z20A1cebKwQtUDR49hwwW2WALwHiXHKaJ0qI/kKuJnvHw9i
vzsK2KAwUQBcAQq9h5eea7owswToiwUBwRzpeKdv7A6Pz6A4T/d0BhHDxEi8zKrgkNSImrQKw9T/
Fz/1v57H/8Vfqrs/n2P7z//Gz884+hvJhTn68Z//u2tN81jIR/UbTDJfHrvfqtffduYRBrFGPrf/
vXzY//zlfx7+iM/6ayzIUT4e/LDCwzHT5+6lme5f2q4wb98C32r5k/+3v/zt5e1T9pN++cfvz1Wn
zPJp0KhUv//1q4uf//gdke4vL2D5/L9+efNY4u9dP3aNNI9KPp78pZfH1vzjd+L9ASscaDD7AYzB
oTq2pETDy9uv7OAPqK5ZSHORwVDsYOxNVTVG/ON3J/gD9zoQoRAZByr0zSoB3LblV7b3Bwhwi+sL
+n/4PXBR/5r+wUv590v6TXXlXSWVaf/x++FyoZBCA0UZxzgimEWl/a3Z8ktE7/gmqvpO/pDhUMdF
MMIBdBytM9XXw0Dsr0ECBGEwpETkdyzx6sGRDjpO/McQ5mKrJgOpL0nIJZxA/b9VB/prpAjbGYqy
EVp0R/knp3OEUzv6bk9FrmN7iPp7M6kqT395yX89xY+fmgOcEV2suhz0gY7RkXOkxsyv6Te37stw
BdOSbl9NUAk489wO87xlNhgGurtIPrA3oZF3uJcdGcowrN1vsyjRz6TM/crDjMWsc2zcjMSsWRDo
ba6m8kwR5r2BkcbDmw7pAMjBywv9ZVXkWIAQbba+uWXGUtcujURDT1bQcq27lZ+XTqonP7uZiKzP
ZJiH6cGfU6YwFXwr/UClbbmufhm5khVxGnv+VjvcZA9j6Q0sGfx2puuqc4i1Na7ynBQt16BYV9Qx
waoK9XCO+Hm6YGGbSpE6AKADsTT36Fv4k9QFrvVvXSa8lV/zfa0JTyAobZ9Zr6cDoY+IkiUMiLGW
XO/oDQ+EiCkQ7jdi8nrNOlqv+nziSTRyfvHxkkXagUf379sOj3YRPcT/RtYVwAzkOI1VPiGDVYub
eXIRzk6eFAa2OiP2SVhp2Io3Q26D0J9HXuJMPYNfBZ/Moh0Tyrid/NmNM7+HPmBrBjGmqmLZEwsY
CPld47uP5WBAxOW2aZAKq1qx1AeDoFr12CMzVGFmJ4S7kQxpQixewMYaXj9BHLI+Aq5rLoWJB9ba
z2i8e+MKBnWLFS/LXCd27RztJ+LxvoxV7QZkQ+Aw214h6ZivQzp3n+Q8T+O6pDku76Hu9GNYeq53
3ZKIqc9hRMRX10fHOinc0aq2TsajGsiArI9iBKX9ra79rl57zYDocfajXMYEKLwdvGpKdEIcz+iV
nhhD/XaY8yixirL6iYpFRleFlRX9BfOcZj/1gxXFvm5w6xY5qHhbLXl7oRnYw8lM/GpM6oZqP6Zz
JbeccyBEh45NI9zfxqnfB1Y+u1ez8idUx3PZ/xBEiZ+NpWgYs0Y6uRWD3uKzR6RAFn/qfJ/dzz0l
5qbvfIZEemxCXyS2PxI82I1FMlFfIr91hbXzwky4VgqkgUs+V53fwnYHcmeqjQCnCwCqy+8YlXkz
ZElJiiIq4GbBzJJpTmBG9IA46EG15IbMlDTNd60rmbmfndnTYbm1Blq295nV2Gg3FFlBmL8bqqgy
4yZq6mZKjNvlRl6VdpPX1tr2st6ZeZxToWnYxy7hCO7RqQ/A1dyXBa8RZiRktphtrTkMlHPgW20q
xiYldl4VLvz5HB7UX1nfux1QmF7QaXQq64p77KLXqG9AIc6h1OyLcZrzMXatsnmdGxdmqJkD4eMo
6UfTaPYJftOqm+6og6wUwvSudpts42cTHcqYlhZB+tWKJqtq2NYtZaq4qrWrU8/FUDIuJdf1BUDI
Y550BiX4GxFZuXXV98y3Nq0rm9dhqoY5pi4ssyLhc31R2WX41W16rhPj+cVLViBLf9Vj03k37VTM
AghHpoNbh/fk1oSFZJsRp574MoUCwrN2iNh4EzRwFLqDaW//GdcC5bej5gRY61pl38fKZAEUHSEs
CL1ED8JyInaGsfoqHFt3GzGjC/zJ+Ez4W7D1G9Dk6OjNYNBzO7uylai/+bljATA3t0qu7Nm3SWLs
SDkb2L4G+onDKMOsfe6OczoiysUf9UYLYkkAUHb828CyHg7mED4gD9Ngendvzz1jt9J0drEOJ9dC
R3TKqbuf/NISP+G+VfvPrazdHtWYcrJt6Bd04LB+rSs7Ilk8YrtH1xlcYHMfyM8sMtd9ZMoCuZhl
BhbGdQuK20M+ywbaprIRwbCf3EpRKKhVfO5w1tgO/URawHZbIbiXKDvz76ZQF2oV+qQLYzX0xeeW
+vkQ29LCqdNTB3mpTWBhupJZ6+t46rTzaSj0LBJtN8Vn2xfjXddkUOoem5ZHqSk0AIAoDVOBa1ra
r12NB7puZSbCBE7fXpG4AIlPKTwyfUgaDr24LnGytMlkd7nc6CVcjmU5lnDfGn32mbvF+KUd68lK
RkWxXSSpmIVH5OMaakHOQa/P6/s94wF9qMhcq9TjpcdTJHLNsO4zX8LGmDCKcovqpEoYbcQ1rwL5
vZ0GlD8akY138IKgbhJVJJdJ3jIyJFA7AGwmVLS8HVwPR7s9SfpFDQ7/EZqu0TGFffF3y8mq566w
+v1IB4iWBsLJXoQ3D3YiWtn+8IllXeuaFjnMpmQOhEhnLLEarHD6XuH1NWlNobecCLclIAvYVfSD
woA0T5XXqKt54sZPuBrarzBRF98X/uqTcAY94P5Q8P0tKzImvhyqCz2CZ7wRkB27UQBwADhLPKtb
h2MZ9mnmzvKJBiX93AMe9mCTzn3MoMDmJz2UXfKkN7Xc2XnR/hCj7YFlQoZnnFBZtoL4XhSmuOZs
mWRB4+SJ7kN/PQCRAvP3WQSvIx/BvJoxTBeP9eCyVFsNhLZkESkST6az7mfHUyMGaRqJWkZNrUTS
uYAe28BsssakGShtc5SbTYHNUcY6MNDHy1Q5L3hVZ/JSlbm1HbsQRrix5na4mhGLTncT7OVeodZs
PrWkH3YF3sCAyrgEJ0flnVNcY+uwmyqbnToFOJXNiYrmMcNBWwdlGoaN6OIZtyRErLJwfHaVDvLE
60cp43HO+fOUBUDdmEgAvBpMBGeh43smS5qJVjdFy4I+BqVePzUDbUks7B7vBZlV+eiHTW2nlY8w
Y+1OivaxUweqXc0WB2ePz0tvBH+6KRIRtn2+ysuq+yRy2vtJKVuVrWvC8m/YMgoZP1OozAIMjkZx
U0AROwkcTe/dVo7zn1n530pTr+VzU7VwYzrMQA9z23/e6he1M83Li7l+1Md/8iCT/f8kdV0ivP/6
V254krrevAy/JY/Fy8/qOHtd/t6f2Ss8Av+wYKQCzOPS8UGg+q/k1abhH3A8AQEHsCkLOSx+81fu
SuzwDygrwyIKlTWkYOGCX/0reSWO80cA0VEkg2iiw+XRiv5O9noYPkO6NAJwZQmcoc6CsPat3/pr
thAGhntcs/tSPw0ZIpyvojrTa1tC/X9HzX8NgXniG6OZcIIcImAjTMIb2b0rrVWmv5lIQvX40eZ7
03tnsoGTTtMyH/AuEJ2ivgdE+1HexWQ0IKu1yf0Axnoy3UT1aqw3oR2j1ll6W7VxgjNDvjc9CF25
kNbC64WO0GG+ZWXG1l7lkfvutfpRPXg7weOzgyxZzPEzhMTKEhDghgOD5XAQCo506CrK7nUWxj18
GEpUnjyKyj8/J3P6znwWdWssCoCRUdc7GorBko9DjpvdG0slxHvQxTdfazQd2tiX57K3w+LJ29qI
kLnBzBN60JFtHdXaEIlVuqqN3IkQruDNrducw60dL/DFWw6FGTh2oHaCvXScH5pcqFFMfKeZ9Sl0
bixUlEk3rH7Z+O+UMw4zw8UF/HCUo3TXq52wn/jMd6xfwSPGd7+yW3/dh0A9qjMljeNHtgwFTinU
xrBzF8D24VKwW96xMOJi1+q+QUa9rinu14+n8/ZUfl1vb4Ms6QzKF8DrHOvvj4PrqkyXYtf8DPN0
GpNJrxt1MT5VF86TAEWkSsQYA2omYgvK4tH64/GPl/vb8KjroXTjvoEHDufoaDQqIOkrdn3xMHn1
TgzVtrLz56E+6+e1LOeTmf4y1NGBgbAxgztZLXZQlkf6ENzDC+q2XjufxuvyDFrw3Tf3y1BHbw6B
NoIpiaFsv7+An1fCzTmv0uPNiwcHKhRA/G9y0CeMHsvvbNjkNZgNemXhRK+oFKssLJGD2Fuhzp19
p5treT9LfRUHILChSy3ql9ujbamrJ9fhu1E4qzzC4Qp1IvdMqfC9QbBv0dTAbYgz9qgi2YkZKP8G
Z0Ql8lfibGeaPchhOLPkT19OsFy3KNtDIxRE36NRsiUztIUDxJSh2d6zRZ6IYFFN+HhlvzsMULuI
COAPfXIZWiN6pzqkYheWoBzM8Hi30W4+M5f3nli0CN8Dq4tRjjFEbQRDsN7nOFWHZtUVN6KQd73I
Nn97Kp5tL00fCNYhDjm6KMp69mdKB6QARWL3uZ00HpnOzOSEqkBxCPw6yNFrMXWpR/T+5C69voXs
lOPF0df+1oVFOd8+3d/NCVLCtEr1pXfVwLpw51wBH/gfzBORFtArC93wLeT4ZZHnjV8JQVq5czl0
CE1e3XBlVv9vYziHG0m0hYyYhXRKeMU2RE2rGc5Qnt5ZeOA7/XsW7uEIUzYRI4yWu8GEzUrQLkVi
dc626f1BwAQAuWTpyxydcEPbV0NYdnKn8mabyWQWavufPKh/j3B00Zoxq0pU+zACDrjW4olQZx7U
Cc76bclBj/tfkziOSQI09gc5yl2zdjbj2t/MABnuyyRM5QvTuCHkw91zsIGAB8CoT4MVs/sw8c5A
pt59kovrFzz2wOJAkH9wslIxIPG1Zrnr8u6Cz3nKSfX3jyKYZf7PEMfgHrjaAeQhJ7mLbsNw0dk9
56J6ogvz9iSB9bWxFnB8n3TGax1kbHCxeZ+KFPiUrV63m+o6v6Y3bB+snr9fboMU79G/L67ztbOt
1s1GwJzp53+wZn75GkerEjU+FHxyW+5Cf6dQY/XlObD6Cd3seKZHy7Kw7XlQeSB3U8I27HJ6afMV
VG5nE/NVkMAsOlWrYqVRqUhz6AWGcXXL1+dk3t9dMzC8WgB2S+R2NM/ZZESOA5U77teboavLR+LU
7OXjh7l8yGG8hAMZTAf4awE7So89a40GExjNGLmT1Q1zs6SAvEnnJtV4jlT+7mx+GWi55H45dm0F
pEvV45GGwBctvNPy7BDvLlC43EGqAf/A7O7oUByFKmYXN+Pu+qm8LNb2lf2Vj3G/DVZ1OiduUqYq
KZIQaq+L0fmipf152IpL6+qchOZ7k0VAD6Yz6Kj4NkeT7RTaOmIus51XtTduVt6M9jkvyxNNCjA8
gfV1Qa1B0GYjyjl8oD6KcnMW5O2Ow5PxpZ1hr25nKOTHFZpBEB3xhvF7X8NbVo9D8W0CB/2xzd3i
QXt9du27o3MveS4vG3fiAGBNxIUtcdaz53CsAVkK56r04jIDCatjmYUCnz099yhSS/R0CnE9WJR1
iHhs+EU1Ic6FWDQ9gWGp03r7onaAmCoKoj77ilrXjs/wM21mN0racgQnPS90mMe1NXljAquzxSdc
2uqGNSMqfwZAqvu5LsV12BLfjucR6KTVaGgO3EvRBAYl/J6VsWycQaZeLmrgcroRTDHjMQBfIWNd
fZtCC7bq4EcEFuTnCLpI4diGrx/vnhOYKDqzwCpgwaFQsLhZHL3ovoVJ8Thm0T73J7Nu67oFsswq
3JjUEbnumsC7xZ4lV9A7nK+Blqpi3ZbR14+/xXIaHexh+FqgIIUGJjYxUKRHB0WpPK0kXMR2DmU3
k76vPPoawX5gEDe4Lv7uTQZ4IlIS9POcJSI47kfPUuZiGLmFwSyUqtGIbM4cSW/OKwfzQa8Zewer
G/mBh6d7uLIt7Tm8rDy5DwsXq2RCN+G7Hw7uz2pipgUuVFn3xAW3Paaj28C3q6DBZZOJ7LVEcf2u
i2oEdo6BiWisyFQ0Dx3v2yyRoxd8YYYh3wXwt/oJPnF5RwDeejWdb/102rn7MZXOEMWM9WAQGwp6
S1J2oa5XKHQrHStYhd6jYUYB9Kpce4pbe+RXnDrl5zCHSVQIX0iRBFktVUyFq4oVQd1WxU2u1TVv
lEErFGYXdDNKJONAAhbyHBn4RIseKu2AUyF/g4nQW13x8OEFpG6FqXu5J6Gerq1Qe7Fld/Ai4UVV
xXIozA8/aMllyCorMYy791zxZz7Uw0pEfrX5eGmeWEUsXwdwmiU9Al4DlNijr6MBrazrKt/nVq7X
dWnzdGQs3JLJ0qvK2PzKCdw8se3A3TVaB0CjutWDa2Wo9I9e167aOuxvGsrGS9ZqdI6rguwizcUa
YlwKxcAh2DFWrAl6i9cuc7q1Ndb2upjodIlzsUpb4Eiv+yKIUjGgr+plxl19PMc3X6jD9QqiKGqG
gIYg0zwxbByMxZvI2NY+CorlKKo889qHPYfPb2U7V0BweN9L3c8Xrt0Q6OUVxvs8uFPWbxvLqFuO
lHuvwql57Px5uptzJb7gdrP37aQhaDNx258SdE71nSlL3M0TAhO3RwumsvdTNtSf0apGNBmUXX7t
o+0s47lmzEq6iIcvkAsZv4mmbdDCVkq+9JVAs9UPRWclYNrWxS3x8x46FhaB/wr2AH/RrIq+kjyL
7kTb+XlsoUEN4GEZ5N+cXtbP00gYeoNaW19q1FF3A8nMtZN3aD73fkRSVuQB+sEfP+STSvBy0gbg
ndhw5QSX9LiyPQW+rFk/RPuujZYOo59V7XUbLXCLtuj6fTflQH/XAt4d8dyhSpiANBV6m3lo8i5h
E+u+fPyNTu54QNgAKgQZAwU8CC4cxYhQqdas8/p833ZZtMV1RVOjguDu41FO4IvUgVO1g4AGdUL8
+zgHs4BuJlSWas8YQMD10PmfWEYgcMGtbY6rJimjVTlxf8McaXBtm/F2KKFlK9uJyVgM9K7FHlx/
/K3emTtUXgKwFgDTW/L5w10NCLKgpTuovRrCcN0YaBbPczmfeeen8Ry6JiBx4iRDaQXXzlG1oMxb
W0DdpdoXZdNeCd9iNyHh/jZcknY95TtT1eUnmwfeaijQHZ+JdFclp2XSeWO+mjoDuQ13VslYONBM
Yla5tS0CqmKZ34etk8XdMJZbIEfoFqhsse1Jr68MreskzPI2gcCAvUKkIZOWucWZUsgSGRwcGsvc
cGNDyQ9dIxwbh4+Qh5zWQVtX+6HmPG39gCStZ6HADCDImUN4OWOPh8LDQ0kPq2hBsB0OZWYsU6+e
qz0wrtkV5Kz8VaABzhkzF0XtQgUJiBL5HuDfKNEAtl78zcWCmUJPH90o6qBSdqxE4/tFxSbf6D0C
U5KMgKrdWEJ2Z9pSQHmezhLtjSUy8eGgdwzc1FparY5MvddzJ5LBiEjG+WzmVV77YuOU0qwBhbfu
eckAnWD2dePCd7S3PbJ1imK6LLsJTWeolF8WZnTiOZfBqyRRluRzPUK8bkRxHK5DIEdY3FmPWo3p
x89peeNHrwloBxs1PiRkYPEdrQhCSkWU7Ot9NHZzYtPGi1FI4Alt6c5Azy12iDnz0E76HEjmkc3/
OWwIMNzhyhAuE7i353qfE+rGjrTZNjSzuxpscH0Y6cDb0xLpbl6ckxt9b7IBHGcRFVgAAx8fa8aJ
eofXc7OPFgxhyEzI4naeixUQDzrNLa/bVaGjz2y6k3ML84VCCXpT8DdAhHkUrltN6Vmt7Tb7rIX7
1zRKBoEYcY57fbq1kU4j/YyguoQo1j86tuyOAyKHxbXnY5aB8imejFnuoyFnf3vJuItpL+5E9NqA
p17m+0tS3fEWAC9gVvZcYWtFUcZWuOvnzURKsLBB1EwpcfmZRXOikAHXehRxUS0AVnoxTjxaqA6H
jYE/VGSfgaax8gi9aKFBA4WONvXNcGmi8MoW3b6BGJNhYR2PPb03cKGPWX6O03b6QpFdoygOvQ6s
Y5BfDx9A47aedAHx2wuDxpadAYkiu3PipEv+dLgxgQeHiIUHeaMQ9fejp1wAMNcakfGHJqijle9U
HSQ5uEzdKixXIE7zzccHwWkMj1jnDRKAvM5Fmn80YDh5IbGoCfat9H9UtbvhDFIrmSc+j2xHhxx8
T4Bbhi6WCghVQZ11ntdntsrppMGCwQYFEB9YeO9EBAYhL2JyP9i7KqKJcqb5ckJ4gq5ANW2yKrDO
3BLvBnjAqS8ZH0AQkJ05fJWlwvWF2zLcC2nBUFnMjvNdAUtx1zpzBo0ntHTuvWkGUwuwVTonxKkG
sWay8H5Cesr92+VU3MrwLIPcIzRgIBJ7tMjLuhhBV9PR3h9lBOoSIclc2K8fv+k3xu7h0kIzGzQj
lN/QAcbdfDjpqbEagBq9EjICukfG3pdYV2FmtrqZbXi9Fr25sCZhexvjdd6Q5HUw5XHZqgq91IU8
2ABy9WRpkAoTT4jFD88bogLqd0BJxkhdb62iomtky/m3uQwC6EN1GjVuYVNOYu6z8A7JmfqqRTOM
cFP2mygdnLFNJzrmdxmSkltnVo0FRB9Af0inZX/hAAQOZCs0/r8ghXagRrSwdqRHAJCK7ADM34r6
ukxJXpN7r4FjTwW6MGpMkbJI3AoGO9+O6Y6nyspou24zCf1/nUfR7eTU2QjrIp/4idDVfWHV1s+P
H/k76yxYzOECBxa/UL+hR49cuL3f9rXRDzyi3bqOLJ1EswuUMmhKbuJlUZlQVlTbIMsuaT/1a57p
/KFmUIH5+Jucnl0hyi/Y4uhThjAmPQ6ia10G2tZgl8Hs52oCHjYGiqM5d5gsH3O4xDAMchRIOUGH
54TQYtEWbnE5yx4GHmTbWlrhFQ/8ErWbLEeVkOVbFsp2JTsi7u1uCGIstDb9eKqnhwl0KxyUsAFN
svEtjg60ihW+N1e+fLCiJrpGMxu2r2Nj3YB4uXensTlnc/POeKiZg1IG+VtcDMchp3ZCJ6/mUT6U
uU1SIni/BdweNxG1xjXl4lw37hRggXvYCpEI4ahcYFxHpwVSfDK2Eu9yrEqznaB8DLEZD/JvsH5L
WlXXKJWCtQcdOygj+zCXq1jopoT1DviZlUjGQKrdMJr2QnAuANX03DN9sNNQb/mGOMeRSS1s86NQ
T3mB6FAZyyDcgFdAG6gTTBg+QajnbU0+Q/Gy7+oHJc+W5d9Z5+iywkVySZaBnDs62K2a1oCehtkD
SlZiOyDIXKOyeK7h/86lCSoZ5KZCZACIu467U76wRg+oVIAJApSxfMvYa3RJpzVFqWDDO+mudR+4
MeS9mk8T7fJLyrMgVcJy0wHIjTMrfnnhR7sO1QqAN1D+B+bmWLCwtscaKmoqf5BldDvm06sfVnuf
8e8sgBpP1T99vMFOQ07EgRBjhkg/StonzfsQ5edAVlX+MMxUXwEUTe9JOH9DCdM+M7HTZBLwR6Su
YYgrGjHR0VY2nNGybB31AGbZj5xb5i4aguImG7wpaex2WNkMSqelsdsUbC1/9bfniYwBtYAwskHS
9Y/WUthBGCBHp/MhmAPrsmxQAtSgMIATTM9hD903x7fDdwjldlCvACNZOu3BUXDpa3hHzRFrHjS2
qN5avXRTK4TStVtlbbnSHrw3kkq5w4+ZAsoPUw6UJOO6y6pHVRVZdxWwoig3g+ydMtWzLsEi1xXd
2WHN7yabzBy6OrOzdv0KqpaOHJr94BAwhKxOuCviqeLGl3gTqdP41qPdD95rVqBW0UN4yLv0eSce
x5wZHUsrQE4blOhBxCroFMNeRkSQ8iaU36Oqm7pNMAD7NyArfgodGDvHYSe9u7GbvCfF80gmEzbo
qvTdpklMEQyfXK1gYo1AY7pnAn8u7pHi30eAYO8LpBkdVHFZ/dBya4oVtmMqFhwbCIwKHGWKqbVx
7VGAwV2qAV7vYbi2aytaXwe0o+FaZK3oY1A5mHvt16ok4Jf0xXbSeA3x0mJA5Qp9k4ug65xLjkrn
vgIY+hUJcA5M/tiBKIXgov822x16TjPNi1VXddYM/FwwlkDtV/g/FiAzQ6ytBVpgdbOwNrkNZlzC
KyO6xJoGBDSzmQQCzGoINhFBswlvAe2BDIbU823Dc/K9Do1lEuXZcOcUQe1GoIPSKUwB83fQaaFu
TVP024QTI2L0rBQlqHzlK6a/zpRBDAO6MxOOd7w3/44AiQ4ZgzZzHOi2WF0fh3AJUGnrCp+lufAL
qJP1jfqKk9pUaQclABDCepuYVYVaVBiboZ6umOLRk0RB94n1Xnk9TVyAoRA1lb+ihEOnzhrK2Ytz
5TCZdh6VFzKC1h8KuJ58wB3hlHFfhGApREHv3kQILlUMVVXkplgY6nsxd9naVKhWg8bSrnAE0Eve
ELmfIeWXcApeB4hOEOMYBZunFGSaG2w+S9/6bQ558ACdAJXKKsibBBox8j5CS2/nWCKDOI0/80sx
q/IaUKfpMUMJ1U+cGeSEbUa72YpbErhZzLvJXre2Kl9AdGDgvKC+vm8iFuE1hlx8Nth437ucBd91
F9Z3xEzFS9cVxafG8yE9BFJLdTVatROl0C7gT7Vp+Ve0LImfhlpZdzNAzVXctvLBG7x8Y4MpVaSN
CygfKIBh+SWovO6q9iexCWsNboDnDCJEbcKSZVK3evpSTcjm8YhyyOs2wmvzmDvKv5yiCT2dEXHN
16zV9T0kRawfoONEDe5+2dzXTRO00MNAkB7PrKfXkZEwIMvCWay15xO1yoy3aiaTP0yO199oWw4k
JoobfSvtGSJxFNAyjOAP8ocioX/LZ8WflPQ77H3iu8VlkcvlRUe3vQr9bwzd8AYhD7H/D3tn0hs3
d6XhvxJkT4PzsCVZg2bLsizbG0K2bE6X88xf3w/lL4mKqqhaAXrRQLJoBO3Yt0je6bznHQAh8Cj6
TheVmn22R9yqkSwlfi2E6QBlKUi6sBbp8XcZi+mpsp32oh8TdW83A69hqiLkMCnReH0sX6aDbD5F
tZ3n0EY77UHW5uGGz8HMCwHdjA2uxw1eOWGhfYn5s8Z3ZJxMkIKY3WcUkA7N0mFWBq9pnflpxAfj
prMd8RSqCG9cYZblnRMK67McNPMPCzkWHTdVMbw278VuCq1wE+paDkRblfPvHkFPk0nXfeKcOXI2
7VOc755M+ha+niG0UWEDPBD1aFZkJXVq4WqtrV1JIZUN/PGgOs9SvSWHIYxRpbRYIhIaHfZa66n2
RPpNXwUfua0Nd2EgTV8ypZrOnZzbuisNgcl1EnwOGCmqpl8kvc28vqrTA145u35Z4G3mkYeNQHQM
RKy7YVFVMp6eRhLi6sLcY4+L1dBln0xuczuNLxf3ScXn2+W2G9ut/lArRnDKGfz1RdAxMEKwHGC3
Z0XCYcnZJq2kVDjG3Admk52HjaF6+B0In08XuMgVHb8b+mmPVcepW/kzGrM6UB3IhRQ7nNwKBlKH
Q9ejqaXhJLr7lOI68QKO3X2k45OCTscYfLmw7AxotkUVNE4TR1o5JPg4E+tQeiJvmpsmkNMrVU9U
gVAPqElOrfmRs645m6zG6rf5oIS6C7ZaEy6cGe2NwzaN86Ahd9AKhjom3LzNFxMT7p+NYhFJBOgt
ol1kj6bE/G5E6qkjKDJ5gEp425nC7E+Ufa8Jabx14GkqIgi9FKCrWkHXccZxOqW+V0lfdrtkMm+H
Vn/MHK2+NpxK3hR1kXvIgeNdog2tX2fIbofMEhvuI6wD02rpbeHbqg89x6eYxL5sLHR6VqheE0Xc
70qI87u+S9TNoM/2WTuG5Sdwm/BcB18+cR98ffNcsJrFlwFvbqzQVs0FRPjmODlGfd/PvM10Khwv
jqTO6zLTOPHmlqvlavq8GOrVJddRCxnOplXfT10UbohXNnxnnh33vVdMPEJAEmm6LaH1zw25F5jq
KOvRlMtGfh9I5ePQO91NiOeAp+Fw9PvtkY48DwQhVAz0+CAqr1tAJbT4LozN4r5uR8sdgXeRE+qn
slKOjMINdimIuMyC+a7wjpj0kspEYXsfjRxxrQi4O5nKe2UMJhlHBtQTEAp2MFb44dKeZCmgW91X
X1JOCo9QahIYWggYb7+x5yLu5RRgBF6WjgEBrR4ELau1Mxet0U5q0GN0/t2vyAmZsVXFZtD9HW1y
7ySZYj2518Ot3p1plnGA/LT/InsGhsVc1bx4I23Yyxkr2ZzLJM+9/YRLAbN+QAB9SBMm84LN8vA9
chGAV6OHwxezdG5ajZu5ViY/RNr9kpriBOS6nhnL070ca1XfBIkjGlWXemz7saz/GSef336W5578
Ww+zwhxUBTV1OvL6LhxiZh239btN75/90D2xGBh5nyJvx9bmq9vITX3ZPSHQWEMCVG8yrR50cMv7
xFlmNVuQghRmrmrjfYoFgOIRUzUB8022rXhlqjbnWIlBKSMboZU3aRGraNlT3CegFclC31AzGDcY
4835iSJ2HQzx/LvYX7gL06i0XjE75TqOAqmoyB/L4vFrp7Qd8n9KWUuK5rOu0gMvL7Tgk1XEGl0c
p8XvSw3cUGqGmykvzW3n1PVNVfW3g9KIy3aqWx8HuNCP9TT99PY3XM2R55+qYRVIh4lcHmg4h/Nx
pr7kVmeO985sSX43VbBLRkrLt0dZzXqW8uK0s7All5QlPIUPR2n0XpOyvrMQyUf2bZxJ2A+UTYcH
gW3tA3P4y87kvxrXv5ucv/9e4gr58LHFVfBR/G2Hyv3X40uTpuWv/qVyVT6Amy6EG77F0mBkX/xj
0WR8wMUd4SsNNxhdVErsT3+pXLUPz/9r/shC2EMhyR/9Q+TKvwdnnL/GJCI8kWvPe0Suz23af+0r
/B6CzbhBLS3W5dx8jrJ8cUTHo6OXIBOeVOapvdED0Zs7W5sxE4myOP8qdVLyPXGKovLKSc44Wrsq
H3dZjhfLlShDa/BBOix2dGOg6uTgjaxN0Jvp17yxmtgzBhkuVOdI3c+Y5IVHozJkHCRluEXurMlF
gwWjIXWbWtLtz3LORdVz5EFvt0kc1TeBnjqqi8V851pBPncbSSgljSo9Gs/0UlPzy86StMqVSr3u
Tuzoh3d7Xgwm+7RlkfBwJSOPZHUKh/o8GiUGKRYGn+dyXHRfFaXLzkacNC5FIim7xEkgEgRZET68
mEcf/7z8f28A9WdkcjG51XKt5QsvK/zFJ4mUTtd4Lthqoel1ZtleT6NSnnJhOjyP+XflZdIZzExE
XYgQVs83gX/UUNI8KFdK6GlWNQxuPKfGrSyRwaKdGUmT9xcWFJ70Vurl/jbBNAaVKxfSLt00w4wv
gD+Sjl3Aq6tLEHkIb/WljhwI75tkyhpXEiGku06ofbnNJr21XAVITYdJhXkqGt3KulecnhZwW7eQ
/WYIpLqnj0aPJKIdWmPbhlrnW/2k36VloT9NJQCDL+OYqg2fMN0Rnzog9291ZUXXKY62v+tiNOOF
zkWHdWl0P9IqKlCrYTlUU8pMgV8VS7E9TVX5w5kb8avM+3L24BRp1K9aqCe+BCcv2dRilpMriixn
9vUiGwioqnuqq0qXq28pCG21mRu7/mWb/dR6YzrbqPzmIK4gfuP76VqhwNSnmGDD7vVKNNNtwGz/
SDUeTZ5Qi570z1JVvuJ7GAQe9BCFMLqwL35hzzCP+36oxrs5b2V9l5UO9iyL3YfkG4kSO34ol0F6
kQZmzIE/i77wLbuGQYvWOoRsA0Q3Bkb1A2BJUJ45UdOcOnSXy8a/Ng06CnTZ2NXQUi5KW/S9hzNU
wmYIb4unwo6KcwNw/hbXG6N0I1sZ/UGgFq3Kyu144G8Dpi6usLXrLBeyP1QYQgklCvfPK+a/Z9Df
6TO+2Dxe+SzcdU+PB5aCz//7PyePZn/AFHDJfOYCbJIpxL/05+RRlQ82vsUGLgqwDuAdsvf9wxtQ
/QA+z9Lg5Fl6nYud3l8nj/OBRsVC2nB0tBJLE/I9Bw8V08EksjSVxhu9+iVrDCUmya6Hk0i3q7Sd
W/NrU8+dSfxMX1m2F1YJdk+Xdp6F1q9QHqCiQwWdm7L+rreDpJK5FuRgU5MWK7JXz0WwNeXRwQSk
yjJbiTyhO9Hs7Bp9FrEXlJrWqtcaZje5Cr/B7vDQiYwEz5wM2luzT7MKflgRDwkxlEFrNskVJrwh
Oa/BqKnXyRgTYON3UpzDFMEhFyx2W5mZEu1CFBDmjzCI8Bza2sWUN+12sDUjtfbgtVrvV42wMB4y
AaQ3UlhhfJaPM/tD7JSAeDu7MAuS8BJ1jMMtca+LX+YcjkOauvCFrfOUxlMnNm0wqbVfh6ghYl8s
3/JcqkrDeEow75KvCqOm8T5h1qxACQL/ibeW2mQG6bh2LdM/GZOlrVIrKvtSXrIy9Y6wPauoldYv
mSHA0HbZ4usSYg1jG8NUocFqkrT8rRVFVvjabGQRiVsatlg/EpD/6toMw6KGlG8YOW5sU52SvTGK
vkMhAG8SRkVllzPg9WgDlzSJnf6eCn2h7gPQOd2F3ECu3khDhOn4pIoU5F5TiodAaQFkbZQIZ7Aa
UIehiwBcBVatPnYVzUiXm0p3x+cyuvvGilvtopK4o0/Y2nTaFcB3B2U5xR0Oa5gxuEggdJle1dFE
2abhPPDzVDH3pE038lwTNJirT9CCFn6HXddikzKBS190UUqaBnt6fp7JTVhsgPTVpzDQYHZWQaHZ
njUlMQb9qRZ254Y5yA+23Ms2ZHiVvxkbStlq2xh+yG0RBRjP1YOTYTBfmOlIonfLjgnbaJxy12ln
HhgYlKe0+nx2HnDq0S1falqr3Nip1huumCWyyHwctKKu8IKxAj3PRBCSs7w4VGM2gD2wfWOWaWwk
4KySNvpY38RPuGZHw84il0EjRVwxRu0xHNJK+yqXgMmW21dSGSaQNfRePcuLZtaSXZ8OpI2heipU
zmxa7B5Yl6b64CraTe6MVbCpZ7sIPSUJ+VFzjPk4puQGtvlqHIjamzKnnHapLRmqO5Kw8bFTjOZJ
72pA3hmUGMWfYwe4A2ql3LnDZMatq2A+/ZEViyMVnQ/bHeQmx5EKF1u8/OyhvcEzkH9ajVBquEiq
amdT9FPjbJ1OK79xD0AlhHljsBskmjJ+mNTt9zwz5TsrmPXvszxYX8qqxqm2H7X8UtRhoextUOfh
sosiOJlNiRGm22DDSbhBZ446KyRhsolS6AMyK9wEXJzEtNmv8LKJz61WxrHQHsziTDdEMbqtPPaf
7MypvwqjhMtTThFWVaWFVsbLg5SpYkVm/63S2WJcixzHYV/KOKhf1rM0b63BEPb3MZLbQriNrgXj
TYugBswcWQaWTSpO01BlR7vJz1t8t7otW9Wk+SQrGe1dQX0hruhqFJNLH6DIHC8sc0PCHclM9IRK
uMiSofEgH1rzQ5viVvhJap12jD2pGgKMmya4aGPn1qNe6Vch7SZVcRu1Diof/UeFgfiMpfgOg5PI
wiemT2W59/VBVuqzkdeRgfIWWryJQfPNCymU9PYspTPZXIEq2tIF6zayzge9yO3KH8iuqj3JKmQT
vplc27PX2n2u8XhmX4Q/VU2O+u8jPWK4HUPQlV7jFIr0kNt9opKUK8o6pquiSuM0NG6kw/f5AThs
z+lZnkgh1vFuqNVysneGxAzvZ7kxbuIQsrvbQmq/H+TeEpd45+vaTjX7ut6VohtlM/uqVj0bmdNL
uTZlXqTME7aGOK1HMGIu1C7G5SrFZZBOVJpKl32nlt0nOkVKeRZFDWG3JgsmusuiXqs5kESe+aMW
jxWdbacjSy9qO2fLRViNNmrLtR/SdAP3z3aC9tZWGiP26i7o0ItkUoKt4VQG3FKTIbsOeqxTsC2T
1UdbFhGBgIS75C79v+y6QdZR8OLmlB4fkAAWqrFBtpkDDZ7L4mDm4sqohkSC6WiaCMsqLc28NBLp
dY+1JYdpY7Rx51IQqjdtI4JpV0kiG3bNFAX4/wGquFR9w3RW6LVceLLZVr8aMLyvZo4h5hZ6rHWF
9VmJFCuslqkhQyEIM4NmAgGKyR6wg4YZF/1ZPovNhtOz4NxV/QCVV7m1pMIMt1EnTEGWAWw98kSn
tn+Uiqx8Cp3RTq8kKK/mNkEqVpFE6eCcjk5VUZDFDAt5PERG4KqBLp8jVkpquqQcAIWbZk0AlKlJ
OYrIilYZZmOZGbvhYBuQAa1QuYi1JS4AQ6bhO/QXk+wo+DtiG+Rl7YAZW/Qrol6ESHrsMk49ENL0
XLdCfaT1iDLFNZiu+7R1mmFhsxnfxzIK0Usg1EHbBnzWlt5YSPW8lxvRzjTcmoiaFnIqXQQA6nMm
1Nj5lTOaqD3rwbyz5aqMN8mIZ6EZCGwvpK6dzlUR5LZf1qjrtlpZ9vU1XIT6PATLEugP+CezQVw7
Dn5zri1N+WPWNeXnQWpMezP2ZlClrqnGuXZVGTSavTjMyQubiGuI/LIh/GAfNKp6A8cJvWhTJUpy
I6J0Ls4SnOII+pJoDrOTaN+0AhPBPTEi8S+Dr8wLzTBO/dq3qt7d57hPdzsJ/VDu1ZITqed2r/fy
Lrf6qtrnrTWzBzkZ2yJxfIayac0Ms9tbCmuyfeOcAmPwzNZSE2+Qnflq8SLFQmcM7ypNJ/1KihT5
Z0BzHBqCoC3tAUNk3Qb7ZeuT2mtlSjxmbS0HX1R/NgdFfqr1DipAHYUW35Vu6k8xMt23FjybxLMb
gfgqsnLrMR0xCCG2IqLsWuSTFzKKWL5wM5EAA38/HTbwDdUzI+NFuGaux5mbxDpRW6HSRHy3Ur5H
g6hgY1c4XCrChDAQX5ppNLuIUKZwk/fUwdjYCH58oszVD6IkrNYN5Kh9dJSiPTdrLXqQ+rz4hDBn
UjeQUak+RUn2S1zA9HeZilyzdCc0803cthVNf07YsyaRM3q1RnTZWG3wuxl7+WvH1a/cTb1m7EwC
LVKvjueBUtQOCe5pqd5/DV2P+nc0quCLHA/Nb2roInio6kRLOdnKbNw4fRqp31D3ZP1njPZS3JnC
qMutnRrXiuyDvJBGfaILdYhVLiUAiC0CVejmQFCL2/gB0uGgqY4lHsqNUDlnfIlSiE2hyM1tbKVt
xsTs61NqiVdjQkGm6sDHiz4bkqhXQLpp9HYTW5A20+xC10p7N6fSuJmCEX2L6E8Vy1RZL2plnpHx
LNpfqBoZELetw2c0pDHhUFBMt5jCW5PzdlFQdRsFOtQmlNrBb0elhy+SOxuNO+IJy+tDzPl5dCyA
8LBjFnOPXreJ8dSGYaFgcDoWprxxTPI7RjV/elFzHgGs1lAS9Rt4kkqhSWMA06NVoyVpyxxekzBd
fE1NcEITXleDRd8mTPsC3PSfIOv/eizcpmmPQTtei10CBceKOob62XHp8ttQyh6qwZEvsUzFv+Lt
sVZU1OXtORYMehTp9MmMV1blNPfBV0awUMpE4cELzLm3ZvK8J34Hy+ZWDBv4sZJfjUl1bmWa/UOy
LXMTaRUXTsDR5dzRH8axah8xhZ3OZ6mspxM/8vUX5jcupttojyja13bifRhqRTrw8pPCLjZdH4u9
LiXB9vlV/Bdh+bsGOkIn5p9z8DXGQrjB364eH+v21wHU8tdf/CuKwdQ+IAuEC0KNS8Ob5fAPtAW6
0AekwQtiD6CC8HaBy/6CW3CzZHEuzUlu9c9/7Z9wy/JHUKCXWw3/MK3K96Atq2YvaxIcyFmiIFBI
otlaK0LaogCoCHT4ucQNubVi9sSvVF+M2NWL8gvLiLO0yEmdmga/TPAyTkVMadxl2BybyQN3xcHT
zWg60ax6np3/QhKffxcHgIWGYNGpKGskcRDViA15r/llCv7cNn2+N2r5Al9MLgKltJFF8F3CLtyN
xPyxLOuPKQiyq4viyzTL05kldpYwJL8u7XtFAfFYnHwbEV454SwuAWFll3xWw80z++M8I6qyINhu
jEWlXaNZ3PohJAHPsWdq8FQH5B2RNzbc6e00o6swTxs8FS4wZxZ/Hvz/Yj31v+qWfBOmYNn8bdvl
TyScFPn/A49Yi3Pg3y+rDdkmpLa87Jotf+HPctJZMpAgLOYE9clL7FIzP0BZ0GiOPJOmtUXo/GIx
YRuHYyyKfm7USy+r+SvXRP2A0eWCeZLVhv+p8p7F9GrHReSJRQgScmBQDolVHzc2qJQiydYhuUnq
dsBTYJOOUrt78TaOHHSv7imLpRoIO90naxFCrODRqEkLtR3gsdipqHCGFePeyov+PCJjrnetdjiV
e/nqFF9A2MUbFpI9nfC1AHKcrSqzaABhOk1zzhmt8qyNh/Y8zc33maHxypahaCIs1C1ugGsNyzS1
icilggCvKs2/036ESSyV0ee33+Cy5R5evbhuEfSOhplXyIWP6fWykYbXQxgpY2e4WuqUH3OLuhZE
RarvVEkirBkTj19Bm/WRq3eqth0Vq9sKpcm/NqDmW12Zxfe3f9CRN8zcJQgLuRSzZ61swbef8IKO
35OQRwlIg4miVzRt8xh2lED/wVgGt5ZFoIVSfDVJwzzNsjwZDLfhPCCGYug+Y8Zt+LElpFNWta/v
Sbxo4rQWHQNgw6uExyGup8VUg55xk2jnCgTjz6YR2pu6kIorgxC3j+lsVOfAXHSsagV38kqGAR3n
WAn0UoJJt9zDgy/UpL9IkMdt8YNoTzBYXq1a3jmBjfxGDm76nuwbLyfDxIeeufGbbpXBDw40QFRE
Cd2fff0gl+qt3i1z2oS1RVdMx8eEzsvhKHIed1aEhMS1KhNysjXrn1PLTMSJS9/yY/91bD4vIGbQ
otrAXBnd3WpziJ2sHuDkmtT4M5kJcxeeJVwPfxZTUp9p2QR1GaGjswHeUe/enljHVpXNlZgOERs0
NcUyy1+0p1UCOxJMK/DCqaOidBNIlHsnhBuw7a1AuYGSq8xu2KsGvWs7msCn6mafY8XZuB1S5189
Abfvf+vMOjKM0IovtPtVjRXaeWUWacpemRnBLUykEZDDzk7sJ0d25CXfhnrOoBnAxnL44BKu9bnu
JOz7ipTtUQbQVZHjmrAV+JnzFnF38PPtd738i6vPzHyF44HSniNn7SgXVIg2izg03BBDSo/3GHo9
Gbr/wdtDfMTtCxYgJc9qmyRqF3g4dPAPTakRy1nAsi8k+08F8Z6VARrEAAutkb1itTLmrFeVMasM
N8ad+aNCHuTGruZTEU9HtlhGod6l0OZauWZoSuqsiDLjZOFioe+UaDDwq5EKnzAk6/0PBKWLNiln
M0yRdSVq5UppSi29tsyCWGAjH/LzYD6lnX4FH9BvhR+k4I0DXIGY43DSySOUZWQzjNKYHfvkYHnk
1my0wPSLWr2Lpjgme8jGxNY5sWEeeZXYFVJc8mwQYNZbmW3Ugi5RbLi0LiK3NJps280EKhCUIZ04
rJbDaDXPn720FSohaIZr/z0rA+saOcrdPim2ojN7rJJzLyLkEtGGel41iKbevbKgJkN7AZoBR1hv
oKBfdttiHuVqE4LpqckapEN4mLw9yrFXiGMh3hVUNjqS0cOPpwJ3zupgwUXOe21fwFvadkSUXA9d
d8oK+tg8wZhmCXTmCKb+PBwq1LMBaFzSgT3N8Ay7KvUsk7thtxDPLhMtkzxVSsXneg77rVyirnr/
k8LDQggBoLfAXIfDF0Wr5yaYMM0yk2NP0sWV6dTtlVCwyHp7qGOTBXI8cdLKgs0Yyzb94vzJB5no
IYN8BK0ebsYg/zTFQe2n9fyb8OBLAnFPWb4vv/1wduItRNEMDQxrQurxwwE7Impiuy90XI8ybZuk
AT5kcWVs3n6sY6PQcFgi4RZJh6UdjjKmetMFQU7qlILg32padVtAMD9hOPJ6RqJcJhUOuBXMARX+
4ShGE+VzGGJkVxeVeUeYp/OzK4b2SQTzfKKAeZZBr98bexf3bpw7kYGs5gT98JpHpYLhbgieDf2i
7HwNHZPmx0pv3DhD3420WWgiuhkYQLMx+K/CB3WTW1/S+/j7HCxdddPBV8EdyDqSPMMZ29+x3It5
Ow6V1QCudxlBblqWfUuHiMwH2RRtvy2cOr6aUO6kvtr2g+bGiVQ9Odiaaogq5J6CnyVL/5ZO6udg
apEQpXkHhTmP9Uxs2zg2fgSm0v4mVFy+geuQPBS0fXWXXkw38ntVc7gwlFz/HOUGV/qWdJ5mG/KD
v0XS3GUbNY+NS8eSQh6RlL/zwLKj1Gdaww4bnIZUrTRctH+dZoyxT/Cbbp+QqR+ZUVjLIJ1ewtC5
JS5z4cVCEWNixVEoawQWG+pV1pXf7UkJzt6etkcmFEQwdh2gKovte3Wsp2VUNAsmRnM+nS5oDeV7
u0QQX2WiOTWh+L2r+YR373IeQvBjKa7mE1aQMuHPMS36MRO7lNguWoOTEfpZP4lTxkNHrrmwn3A9
WIi7FAxrFUYu1KgYBAVUbpXWz6EzaO1gtep8rMeS4CLuZj1pzk4WeOBOJCQktjo9aWRUQQ1Kk9vK
gGv+9qtegXjLrX95k/gTERYDlWgNPHSlprf45BguchBx3pZm03iBFht7KUFK58q5sGn3MduQCieQ
qYYmHK8bjAQ1tyjnVnXD2FgaY1pOHSasKLitkN2dMqZ/vT/zK6GQ2UvgDGDoan/GaqpocviAvKJM
/dEg3/fTEsEPRb/6a5gU8zqMku7X2+/m2DRcjKJ4P2h71DWZzMLHX46KiVeDjvgySzrdx19X2c9t
Kp1wbT32fOCVdFUWyjRdncNllSoJhvHEmGFLSiEr22gVHWu8pSnxazKSa2so5hMn3rGHw94LtAlX
NYh3q4mvBZmRJeECl3RDtW9KQ/0i+H96M3G6p8whj40F3AQXnMsEiRKryjLPO7ipRcM1nVC/M2XA
PcYYtPJSqujlvv+bMcIinQScY60dvkib027uMfREOa4MeyujSzkJKrdWP3XbO/pQi/uQwf9ZNE+H
Iw1zhn1FTx2lT7K2LThXYR4pdrItKE7TE491bNsFagfgoku7bI2Hg0WEaRgEfxvuYJXp1UQG4paC
2fzx9ss7MorKwbqo3QB3SF49HEUJM6XHIsKgdapkN2mdFnsoL9gi/AfD8ByE6WA4C9v3cBi4+Ekj
DUyHEVjjLI9U7RLasbx//yjcSpYeMIUuCpnDUdjIQMBQKrgGHYDb0VEnH8akemLhLhvP6vxQKad1
fE0oQcEED0dBilAYrZAMeAUah6Ke/Q6U7qMSW5cFTpgnXtyRKccuhNwDoJrTY+1IlMwdDWWNwThg
tK8KctytI8PJqyP1/cgWUOoSJEClodN9XW1Io46APRlM0g7l0L5ssPje2lHTnyh3j7w9aGI6BRp3
uWUlrd5eo4RYeFDL2EK29jbZZWdjNup3VUuGTqgN6gmwdOUH/nzagaCZixRyeb61FffoNNbE2wJn
KnN8Q608VR+QmLbnEoD0LVSL+SlOZ+UOtQLtYDJC+/3A79u9PTWPPTYshSVbHdCLav/wsWcNj82A
K55bxeW8r3Cq2FiJpH7BhjDB9acdTiyFY+OxcyDIZDloyvrakbFGAkG+I5CPnJ/VCIi2zhBF9+0c
zJBBDOn27ec7Mk/piKA2QXWKYMxcbcJ1PwKGP+PEUkO6ZecovtKH5gao7et/MBLoGSptaMqA0odv
Mk50mWDtkauyHOGVhPWQ5yR9foHj8PBu6MICbbPAtJiqyz58OFSI+wHiddZ0JesfG7i7X2Bgz1em
PZ7q0iyff7WncHAtYixC7mVyHw5HMiLVSdSAkWq1Tz9yKtzZljT5Qq9p0kR4g/m9XJv7oT8ZMHXk
AADiWlqnoPyIhlarHp3zkNJcMdw+Gu173kEAwTmaT0yPI9MRUTVHFmjJIq9cvUkgDQdWMXuLbaHj
sqX5K0KhjCju6FcTDO/foMEv2CwBEGyu+qtCG3thCjOVPRP2JXGwsCU9IyKjeUrkhWhhvi917HmH
oXChB8WxAGSx7g+JeYZibOoGZn3V+EmEdJOHLjq1oo99KIvDC0IsdqlYNhxOES5bolRz5j3KsXtU
O91mIGv4RG1wdBAV+g3NNPycnv2XXtR6WRAUTUXGO47o0XRllp1xXePzuXn/Egb1B13laYjlXM05
lLSVIlW24U5Uszs9NvXzsYK1VigwTd8e6ugDsQlqtD/p6Jqr3SLSW5O7GRf6ucS3Jg1H5zLpJOME
PWr5wevlyy0ebIduHBjr6rZb13bKvZYZMMZLcnpthBu7sYptr83z2VAVBm4v5WUtD0zCwjyJkBwZ
ndsb1wPOLfaP1TOGsTKFndyzhLNU/iLKJnyMO0e9yR0teHcJsdi5LT7ZbPXWq6JFRg4RT43BdRHC
qNfgPXmH44zYjVp/ynL19ZbIUItJwiIXZ/9dnShDpUYzccQg1lKP282gGYt/fGU8xtJoYX6/gOUE
Ci8tw+3bc+bIyIuGlXXGQcg7Xe0fhM3PpmQ3mksqZbBLKYLvoKPb99SgdoTDDlR1bnuxP08qXZy3
x359jlIQcgGjTUMXnR7RapXnAskj1YXbxmrsLYUZToBJeDYV1ikv99dLA3sQLiMaFSG0ImVVzRD5
UBuFDqRl4SoNIWZoz4IWEurbD3RkFG7jEAIAdFnz620LkLVMRsED6VPoeMZkSB6/5RTp4OgodDGX
SwFr/RmFebFvYQY3sTFzHVeF1O7NCuN7rc3kd+9byHj5D0xTjBo4xg4/jmEWmaaUtoZad5Y3Wts7
rjPVpJ0jEzuxES8H4uGOwlAqmjaQtwWQWO0oU4RkYwAnh8/fxJ/DrrM/TUgAkN808i17dLTpI1U5
cd858hapNGCRYQrJIbDW8pLU7qAfGwE5wyD8PuKR5ea9FP5494xYOG/giQtV65WHnzJJemypMzOC
MnrbzMSI0xQ6RQk7+izLlkz5RM23dgosUUoRgsEodY4FN58NCkMmZv/tZzmyXBdl9WInSWeV3szh
jEDaLEVpq2oubZN5A2xJphU0MA/DpZNumsfGWgpBDKoA7+ABHo5FaEo/TQBlbmUVyOvQwecbyUqh
qwIjKChpeuNbPOjmplGk2h8GNXuiVHXw+Rh1lGpSJDZmbQyfEGSr/mBM+rtx4mW3JnITMgA755q+
S4jjpI+L2ZM2dNlex4+aXxKf2rVe3yQZhfUA4LNEsDmrNRjWAQnUKWsQ2zHzQbOs/DxtZkKNBYIW
jwMyPvGJj0wk3MxBSpdBORZWn3iyWycsKz5xGZry1SC0eYsE5ZQF2LFRuAwtgAJVGxzrw4+LjWLb
zbGJGSr833t+BmT87tTKOwJGLxsxWll622BYa+uQkSkzGe3SxShK/SpDoXZmznl519QtShcLdcdD
luKgWWc5IYJyKJ7mNOpS9FlJc2VYUXZilzsypUEaFqYY2BMQ7+qknWobdyVOQjekuPykZ1a8K8yq
vdNbPDjfvVI5fMDulu0AG+LVZ9SFFcq1CrcjydrohsBCcWlOotkOM3KY9w8FDAUVBZYgJdVqKK2A
3/3cgsMloPqBdVyzmxK0cP3iD37ieD2yHDCmpzuGyHYJZln+/MXB1w3SFECEWRKlgnpfzWNyHUkk
K6Fxk7bNFJ9q0B6Zp/RMAVrZ85aycPXFHJ0KxFbIoQuqwNgkRRzvTXmq33nN5J1hmUG7lKgGrkHa
6qkG3CJai2QId+poBFW43eDyGsaf8cJ7L4cQt6Ul6oWbls6nepUMYU60/ZpU0PCma+dJqZxsxgYD
17enxCoziMnNMEDBpB7TW0B2sNq887aZ+7RnGBsLRCMzdmmXuFos/HnUvK62NrOj4v9AUhLmDFtH
D1AeIncNaz9T3xfY/tdv4YhfvNRYV2sERRVTP8sWzVsjF4WHWwXep31r7wpHa9+5eS4cOd4vKAqx
Ohjqrz+kmbdpFsPIsLMyOXfMqLloVHGqlb+elMsoz+4ES3oP31I9XAQa4u4sZum7VWOO3xVjah4q
Pf/69ic8MghTErt0Uj1Y3Ou3NlVdVHaNTAKjY+V+hFkV1iPxe68tQHUK+zJuPfjys55Xx5tZDm0+
DrwwfJaqDbnI0wXK6PTUZ9HX+8YyDiQE5GmwLShxlqd9sW/gF5INNLU1F42T8ZPk9+w7cWLi+2wW
Fva9qkUEX0l+XloGzqM2KNWjFmN16ELaQ40aQV/r3UDJ8hoJuTV9ZMMzqr2Mp/C56EfZ+pxmU5l6
Zl5a9S4OMomE3aIM91Zctui5e2skDYt+0Bl34PwyzxN8Ws2x134iypPmTRxO0j5HFKwghpu0zstZ
Kji14jfRbMastjq/VofqMjKGqnQJE2q/aXXAPS8TYxfuy6EvMU3GX34v6kZ6bEhsT92eRBQd2RLh
tNtcFimKPGHj1bu3AwkxccGlNLwZnf9h70x2JDeyLv0qjd5T4DwAjV6QTp/C3WPMmDZEZEYmSeNs
nIx8+v489Xe1UiqUoEUvGuhdqZBKlzuNZtfuPec7Y3EpF295nmyjGaPBaZxbjJx2vy2LWphbcq9Q
+RugYeRBt8sOtmhTVS/NMGbXHNV2iQJ3zc+V7Kwn3R+Mj3Y2bYyLOBSulgKjqnaK0iWJfUcNZwqC
4n32h05t00zZxlYGygjOnUjY97IcuuRBYLc1ceLNdrpLfGG3W8tXgRYWtrnibTRanMKDgk+K4cLJ
pp2J3Cr9knWg6yNJ6APuoWAqbyrFIH9TD3nVsHePwIZbTZPkzrnd/NHqrfFswfKZMPcmQReudR08
2Y5yod/3zfots1wkdz0xSGbE9ibvHTzAd/YkW/zmiapeKVvyIpyFbJJokdiKifFuvS5ycjnrYeqX
3dnULPvZbOoeoKvjFs86/5t1PkzuvteuyZAYdrtxS8juJDdTkLD9C1TN5WaoSH7aNSsybAgIM7bt
XG87Lcw70/2aiNp8JhBMNvt0rPkTJAyqhRrZ6T7rVGbJGWXVWkSVpZHJoxe6is1KJC9et0zJ3oMD
9eBNo38HC8c6iGUMDnlmy6MO6ieykM2FM1rs90VL3Gda+L0bIkG9mjos2KVRAvCAEVDezdAoxUTk
H7K0SoENMYNPXXkFFKFqVix28p81NkGpfeVsK14LPQnaSIxdOUY+ko9r5Go2P0gHp/yma6k4w97r
uupI9yzFR2Jc22PcfgsdnNPkPU99I0hh5d//Nk0EtO7WxFenOvAllO8B43Spt2USsvQEj1tIIwgx
z6vPAX7113lA2XN1CicST7DIXhTNhnqTQCO4w5gH3bzUG2mFi6H8pA7LGrpzuAhyiWPGFesJhHml
btFRuB+ZzJ0ST37tECxUYAuMm8FF4WB3IHNPwvTFfOv00rKenNJYs8j1l5SXoSuHFIK3qKwNuONZ
hiQeevU9Oon+LbuOqHZYJ3KY3JYzJW/C6vXqnK/ZPEWTRmyKhDDTAkYmSjequ3x5AYwEMhqaRiP8
9+5KRDACgpBOtVsVgBJ+QhM0ZllvMlshZ3Q/sQoD+GIjKn7iFrC/ytfxymBIDQccQ3AlM9SWwBG/
9L2fH1sHoNKGcEwPF99PqIP+E/AwlCWwBx1/ybzxZQoEwqzlgIhinZLp5GR6ZRDTPtan5nd8xCB4
eGtpv1dXugT7f//eDhXTEh9s+R59X3uVL7XtW/sTT2FpLvlG1k9shUVsoozSAJqF+Am2UD8hF0hH
sVM7GDues2vW6vQTiLEM5jrCNy6voIyf0Axtls6PMmi2qe2VH0Zup3dF0sHYyCud/KBElaAmUl3A
4Vh+Mjla3MBq0/1kdVQ/uR3DFeExVJ1pEj5zJXsEi1mDisoXsBcDYt90X3l9iW1ZDe1oHuiLluBB
1qCenxaZTPepMQJq8UBV28+dPS2wOJzBeE8AE79L4AjTEdYHkBH3v4gjP/EjLYyD88L7O0dzLc03
zZimmv0/N0nJKzAjxP3iFHf001ibnSX7fFs4mot10vCrJOyC8uoDhm+PyKIYfYxZ3G7CrgyCIp4N
sVxksE7rxpkoRyNcw52KO1XbF40AoKecUANykhHROEc3G6fvSLjWLtJza34siEnJm5exLrvs0A3S
/lIRKtBK9zjqVvVjSWW7QNNx1mNRTPMKYD7BrnEdNJkxrwYwxZH7fB22hsZ9NkjgL0RgFYqjha1a
RV1t+gdn0HT403qnv0Po7uyN0BbsoRnKfb6fgjxmJ7jRIamYatvT7F7ZZWyUvTl8kw8taLIvpdPg
gZ4tH4BmygtFL7wsczBBayvYpquSSAikx97DmjM190bDSjdI8pOjpelFEQEs4b/dTsUSxORctF/z
GbD/zkeLU29cG4JMuFYjSPvBJ/zJ6gjmYiieTbRmgxVfvNKCSoWzSopdNxf5/QBEfY05wiTANn8h
OyHoAugFRZXyIAkOC6FUrM7GSNkyYpst775VudFEWTG2dkRRoPHuB946RUAytZtCtZMWtivW2r0j
suAekjv8N73oustYKoAHg2dnRDGtSayjgw+irundOxY6ASt1zQH/zbCyjNg5uvgTjDxUfudeFU1y
uybGrNZwGBPvh40/UNuOqvX1WwNZrIh7LCb2uyrdodyxrL3hVoexy95hsEoJ2M6APberm7kPud2z
9+WuOy7bjGwpYFVmoTAFjtrY7UxZoqnK+9URZ600F+MhCGbH3GlFkpkHrjzNeMig1LVbIwOwvE2w
LkPghoH+IdthHm8XMVoP7ZokUERUldn+vgHmbcQJ8BrOJZrc9duYT9aP/1wQ//nyTgnJFQ2tAEN8
rmt/HntZYIXZzhd8DKAe4sysnKiw0+LWc+f07j9/1PV29Mdu6M+PIoiRSwvCfyYPv1armmWgGyGC
PPRQmXIuue7GlRZr3R4CtZVuMh7ztDcPfbuscd+Pf4eH/bdfFdECDb6rEPLPGoK50OE5VT3XmHwN
tt3gWKRPAUki+rzb/eev+pdrBr8q03iu9C4nLQXtr181K+rGXMBfhA18+41m2CBV2kH9wxYFP6hP
t4kIqmtoC2K3Xz9Fc/U68WZOLrNvilh4VF/jaMPyGvTub66+/+bZoee89guQMTFt+FM3ZNX9kshP
5LtlYcParyzEsU5OKoSfudaFjSzfirXNzqPw2uPsJP63f/6D/hzmIHmAg/3nz++E5tWUcEjK/aTb
wbBvYxjIf6fz/HcrBNsLXQusQ1cg9q8/KA7nlZvUbJO93rSxrbQ+Jt6pD5c5Cf7xCqE5zzCDCQRS
qr9cEeVgj4WsfaQdeSDilanA2e0d//s//dmun4KvgZON7tJPr94fLoiGZ1DB0HECyoWu2px8kIxK
DH+zOP7aFzGulpCrOd0GbUET/dffLc991AcpH6P15XzL/duLBcEzEQroFj923/oXIt9HKo1JXSDm
aXGzwE8KHcQmB7+fJhrN5PN5WlD/zTDk+gr8uucwyb8CGyixr3LQP70i1dL1dkMBHdorUT/p5Ghb
nQN4OyaU6D4etSF0x+zvhCB/ff35VORBV6kQndorN/GP9/IkWMaGI/W60wGE76uGIl4RPfTPHy4j
CIORHLN+yAG/fooqxnlg57TDEUf7tq/mF11Xfzew+GuLAW8qjZlr6Bvfyb++Mn9YQRxouZ+6nA/o
90GzDMb4CiJOD42+gGpXGer3L/V/wwvffq8fcY1/HzDD/z/ggKdV94fn+xeyRDjKIq8//tv2o2/+
6IP/+a/9boQ3f8M2hOT9Kv+98jqvJ9jvEE/N+e0KlUGpC1MiQGB4HRr8bye88xvWDqZHrsVyvA6m
/+WEh+LJKwu0VWcIfm2gev/ECk9r6/qi//F14y+7+qsJL7I4mlj5v66WkvPVGDszQvdcRsYwdevF
In/j+6B53OnLfuI9JKXSrQN3V00FQaSp2AKG22sIqiKzQu0ZdosRZ8kQB55IsOplRGL52hgabeDd
rMnVQ1oWsTQXe+suQb5vy7W64nSoYJJrnmYvGi6lX6QcjrRCyDcxszwufa8jijxwb5pePOLJ2M2K
iN9Nkia3eQOKbgjcrc61Wy5Jem41E3oXmVa3HOFj1ASaFhpaXtY8w+FBNl66aZfkHtLmS1JPFPNe
NHTetsqSeesaSfoS5ATFG159WsA5bapihXa7uuZrpfps166krpgdI661t1RE3g1NOL3/Uk3CuZ0Z
Qx6uwbg4UqofVekFcdLN/Z3uivWHo+Xv5OeUBEUZ5YYzXxzMHKdMxYfeimC0b2p/Lu5xMBiHKoNA
Vwf9RGxfRbk1Jso4Okmqr7GBpfXBTnGBdalz3+bzZmndd9pLxid5WqgyeqGqeYOlUb9fVD2lGzbR
5OSbBBrxqfZ67hjJnqkU6iaeU+Fuif72f3Rkn8ZZZgH0dAYgxGHQVulb4/dE8VjK7O/SwvRe6LVZ
fjjm63LXdGV1IUA1z0hb5ZLlpJ514Aycuzt0q/U5l96PYLgm/CT8hFNsDiDoFmTJO5CZLty2fgiy
fOfSiJutSNCriMZ+ykVk1bMbWaCsJxIIq+AVgYevvvZ9mgDU7PTbtrJ6Oxqm0jSewPvrl0l697Wr
2TE23ryL3LIswOQJqHpDylVmBKB2avJVxo3ALgGHVFVHZZbu7RTwNLIib+N0yNfbRLYXTkraoJ1V
qwuoYwvaXgXrJ/Wevbk2i2NOq3TXGPZ+alrYkWuybNPafK/KbAOUSY8GuLAveWKmm7XhEi+sNGx1
Z9etZMElpnfgGr3eLtLNjssKU4k/YqX3rY5KvhrrSzLbJ7vQT6IA65njQxkWNHrinK5VnPr5TT1C
EcTjEqcEvYxVMcGCU6FVa/vsGg2M0K71vWjNpMPF9Joq5xW31uSR+TNFPp5WVfVPniA6XTeRC+kU
nAUnukrJP3EPg/UwNY+dA01xWqLU/FZYa0zeEL+n/qqDEH8Yi/E2mWi22t2O7Wjcgj0LdSx0paT9
siRQJ+uN4t4DOVOGLVevoa6mOFj9fZ6LhH5YHq0SfGSqBTd+3tYHHtV2KtVN2RJvi9YJcKljoLhZ
jGh2aQXmWX/EJb3e0VRNwkzAddOgCccdN7FHXpuTIe6W1CQQ/j0v/C+ZTkDQ6uwWLvEdXUQLCUqw
1gfsKrfA90i38GiMrjcoFzdZ/sNmV/GUkR2gOZC8Ki03NKohrES3Y3JuR14i4yTzvnglmuUCqCn7
XP+e4Cc/QeCZGBXlP5qyvCtFS+LK1aUz6t0rfIZPLQmSuONtPJikpilVbUZVXuqu/yjzfGdoat0P
lvF1qQuVnss1geWT9yMTSswG9w2NyU2hNTb+t7WJgG3uPH3JkUKZ7WWgo9ww8ksPfb1KLIxtom3w
a2U3fZUtGkhZIVMyfKerpCjYpl0RDXjVNH2Jl758TIvse67pX+uFn8qAbnBfrXPEWCxuE8QTtUuX
UXgjAcULgWHWKh90TU8eZJXkWI5M7SIyLv9xUsJ7Cye8UmeSuLDltZrcz21DY84bywOuROOZcX4f
NlXfvGpNPUWmLZNYg437UAvR478y1o9C9sHZtvJtSv8k8miXxbLtyb1vXBFiTDrjfHzMElnTwvZf
S80fQ1UKdZiDibjrST/JXOTHzGqDo0/6emSboj0lXN1ADAWxaP2ob6sno5zvym7aZAPTELkO5alL
anGb1AN7f/YFWF+yafThpauarV185I2FVDV99PLFBAmofyeuc08k9JGm+X7KicaDoBQ1iMlv0qlr
Y/Kcv2H7P9PX+lapHBsXNWtUNMW9NIxvnSZp/tEVD0cj31fK0KLZoyfhFjGSSLxniqjydbXBBHtC
xch/ALpm9OSDhbSz0nIrtkLQioCUEbis7bfE0IttCdNYweb8JEHS3zlN/UnQ4XEupL71Uvrsjh21
BIdEtZ7FIqkuS5XfkrIGMVsuXjTVWVx4S5R0LaymKaztZ0M9r+tb71hRdw2Z5NeWNZd8Fh0Sypdg
muHtcqoNtoiHUe0d7S3X6p1VeGkItuLF84ud0N5c6BBjN58BRj+l9DrDWnb15uqow94UQkLcjXp9
L8tpazfqsKYur4PpRrY33aXE+YFhvsnbacXfWX/18IGR9tafTbCjYy8PABs2CyzUoLO/JF32mtja
cZrGY8Eibmgop4O4qd0gGmtjYqCqvycy47bSHkhHjyrvvHrjS75oR0YgTxok89CT2sUL6u/r9Nj1
XrY1poTpSZun6BptDMhObAlnl5gf3PUIHwe1oqcp5GbnERn569L/YFa3J5n87A5sM7JmJ9bFpSmN
fZtI6LZ+fod3LTTH7I4K3Y78rKRHvOi85iYTEiDjvp+dM+tmthJCRstvnZ4f0taJzb7diLalMwl9
Y7DnbaDeGV5EFo89zJRjxYtpnINk2sE/0Q6+3h9KH9Y44lpBdoAOoiTrXwhUvLGWF6Jjdn6VbpUi
GMQ0yhABdnvUTdVcQwoepi7YT6u6n2gWXpvE8ZgEn7y0JJdau6TsCZf0kuXgdJYeEbz46bawcoNg
yw8WsTSipcwOTUUjYfV3tVxiBjAb3X1yNPkhiRa1hEYqiHZJ9bzjBZSXBFy0Xg8PpqwizyqjWusO
C6F3HsDjxO4wDFt51JBKZIrijH63plGKG7j/7pfuRdX9q2ks27Fb9nbhbJ123TCRKEnBI0sCxfcg
Dqk3MTtZ9Ypuowx2srR4vLq7CYpxA2mTrco+ceE+LXpQI9hI70dv/NLMlrap5jeaqGSgkHJuMYi9
Ub0m+KLBchyqTx7loTD5TRqgwGN15tUKVS82U2Ef3T5xQqCbF9npVya4d+9OlYy8cRaxNTpnhnAF
HXovJhD1IW0TxZPoHzoKjWmY7rSMY5FAYiebDxLZfBjoPQGi/c5QzsadwRRa/aNi8LRphhnNGWP8
DdnZ48a2FQHevf0KOrZ+mmq7ji2nD24CjeXnTroeNkpznuDrY1p6ClZ1GVrrsWkUfXZzO2rDfeZ3
N3RsTt4w48kmyQvV0saW/XFYDJT73b0tzQc/n/bKzN9n3b8bxmqrBSfIS5ts1XfAwrm+Nngk+hNS
ySdSTqftqg9Q1s1hW9kgerxm2pUO6fFy+EI3/aCvRXitTbeMJoNQ59QOMmjktFJmHBbeNGy95cWG
UoFsttxivB53vX8smzr0u3w/gfqOdS834sVxWOqtT5BGFWuB+S2VX2sQGjtK9YylZFtxZY7PtVW9
GYv/bpYqOeLXjpERsgUQdZqa4sWq4bEG7gHV7JUDz5nBvjCtdRDRBuXkyEFoWV7yMTgEl0/lxYJs
SnWCgYkAsqoHPTRvewhBqjpXVnKx00tCCCnQdd++LYt+N9Xawem7t55A86q0o85sSefR36203KJy
4c6ThXMKq1RvYqfx6aDXWtjpcgsCeTNgmAdIUn50rrUTtKr9nAfiaE/evB7qvI1aN99x/9wrklVS
M2DxEONbteaurrVkl5NJkAk77koHqFnjJbvBZk5vE6DVvYsK6Xjt1952tR8sv7JipwM0hA1lmyAF
69IlmgDgH4TuT5HnnbjgbRMHmjv4bIalxXM3DZt88faEDl2c5Uo6Lr8GBnIM46P37LvF9r4a6bdS
d9XOxdYYdoKx0ovVmB9OsbJmrKdcFtm2Wj1ObfwujFRqCsu+C5u6s96zxEje/LTjIK19wZx5Npfd
KrlIMo9ncCTlo1Re8syIRFz/v3RhXNCSMoOzK5bu0ByGMeXA7JHUmTb1lZUypyxr98ayi69QgV9n
9ucwTRODALHrknSnuE/zO3OxvlbEzm9U3j3S8cZhOq/HYO5fzC57mB2bGFu9+IS2EIqkOGnkLJsG
VsA1v3cW8tLMNr8ko/7Zd9pR5hVBZbV7RVFvRCI/O3vGewAcV/nMJsxLadsx0ZpaFPSA/HWiJDj5
4ynVTilH6Z0IuO6Zhlac66kTlzaQwX7B/091WsogjyfCtAMjFAIMCTddbTvhNjiMc+E8Ms3ot4Ff
Z68gnYr3RFsRWtRrGeW22Z8Ix1yiodXWdy0dumieJi3GxeOfp1UL9nANmiYyzHYCJ81AesucUTsx
XS3njaWNuhFqHgqGjUGe8o+pzYii8EQ9XwphEQrpSK2InNX3eaHgUoCP6kf4XKkhs3xjjAljip5I
OeNELLs+d7u60MYm2ItGjf4mGYrUea70ypWR70yp3Gntop0TIqt3rDTMStiMMXgI6o6VEvwOlQlC
gIUtN8rGJL8EzAS5fGtkw0k0MhMQyhqrf2YcfRNeCjmPKUHWEi0DidONbWz4sQww0ZNHPsRE+4MW
B4XFy8g+mvPcTK6idqm5+9XyYQQsaTJjt19J1QgTFAOEPqT2smyy0na3c0GxMUM83lCkIoAXeWtf
vK4tiVAQbn5Ye+2amAxRer9IT94EYxk8NSjfHnrrmnNceM1aRXqXsqKLyiZjoFaNd0mGXmNuBfA/
BCGV7keq33CSWX0e05UvP/pFe08LqVz8eO61Wdz6hua4W4kkd31ybGLDN4tyNG6Q6BvCJTDyQ9Vx
XdvYhFM+d3WTWVvX5l2SJHBQdl61DkJv+5t0xTIce17idSnaCE8zvjFzK/TD4DWCXJDGc2Rh7Qms
1jsrdIyOZCttsoi4IOOeH+qQ1EFdnsSsEHwEkmY2ISmrAaSv85QnkfgM3XwoV89Vj2Jk0vidC1zm
fc/rgO1n7mv7mF1zVF8rENinYbABsRsuGNNE0ShV0s/3Jvh046EjmILkJTEaNwmjHXYmoP3LrgZN
mOycwSfEeLZLGhUgCq/7WVv7Z4H/qg3h3IzOZlJKzKSquHhZ9CCtUqh+Ls/CXZHcuj0IeXha2iqj
qSicr1AJbJQThC+Mx0TVTr3V1yU5SMdigGl1anJ2VZpQ6y0DOsKwGXXvtlW+024wXWgPbl9a3+s2
GL9iuDHvEXj035uBCqUMYPoNss12ql76Y6tPzVtrGHUeqsIx8TDpi25GY5B4OYcJmPHaaethV5tr
95Dloj1OIknvBSPIbAOOC1Q+2Dq5xeNNLggy28jpsvw1L0VPinW53COkk7Gtz95COPhAG8tdE+4P
RWp8H9wkODhTETy2g+M/dLnfnM1hdO6ZIMCZxadiHJkLjDJ2Kyd4GWbh3HdXtg7XbkEWfYnehNZ8
1y80NvDrH92qaq9PfxY0RHInuOP+5ESkc4kDZuQq7DLyxUMnKTx7q8DevCgnG37o0metzwlci9zK
6scaXeVtnUttS1KzeVPZKfcF4wQugq6XV1BDVAB3kFMv7HRK6qSmO2VqPhI7Erwy8WuPwmjSx2SQ
1CP23Ae0sia6bQ7F+KXKzeC1HxdO74p02GCD6Tv9qGtikCd4g7Hoe+Nb4ZV2GQ6TUT2LYnFoM6Ya
vBTIKZfVMuR3I61vWUclzpdW/NAA+bFQZ9AIO3PoOWL4nd2t6+cXvdRpktbsLxTtaTs+iK4CQW/1
qQ2nv09kWF65qaeh9d0XQ7VUM6nHKKu1GCqPlcH1bbVNNLLN6NG36By10vMbsvkLPdd5gY2pT3sj
kCnBITZFsn1rueB3jNKyd61ukXZrQeFnlt73e9pwZMSp1LmThp9wWbOag7W+Z/JhlkhHEuaJJzqf
i+epR2+y8mPHW3i03JV0HG+4sizShvJZM/LvRrFS4igjuaYeyPQuTX37cbZqLgj22qPLyfsn0hG4
+NKChrEzOupcjqnNtbV9IPh+uRhw7Xm5LP/GIeVjz+893FvsMJQdso5n9WQVdAhMWgz7MuhMps+N
Bt3e6a/hHSTPiVZXN4Vl0H/x5bQtLZFEnVWxuudajyYnoaM6XMY5O+slx6kjdrxW5UZH0tQtziP+
wHBudpoKblSVftZ2uetRDGuUNqhqDlVABHgAYMhMKDuuaoZkHU+z3ydhk8McI7fNZHHWLSZbGs5G
I6czE6zkaON/5PJTWJ9uNWgvIrWyaqs3s/sMnZkK34gn8y7phvyV4Kqbxe/kV7VW2blalPVjpnAg
4MXWp5uuNYvXslmW76VtlW946O0jVDyYdZmMJSk1JN0kiyf3Uwa75wAjoRfUhAVBj6zPKjtMOIJe
S68Wn9bgZLdFsVrfmK51gk1Zy2PQyeUXRDjGm9sE7QXVl5VGV3DERyo7JJ+epshKKcYnYzVqgYs4
mG4XM13vZxIMaLvr0DGEtIujCeFnyx/ajcAa9rqy3c/WKL1TRoVkxLNZTFC6bdoT89DdWnVZ7X3y
JHf5Ctyv97x1V2s6Cr/6Hvsd6yS5QeWwhuWA3xyXdPa6yMrYzVlFUIo+1lHV3KYcgZukzV3MbWka
JoxmD3piocDvj52+kihfUq2J4PpKqnzYZmt3nuYK7FTd+VAu0xvaWkRLWFjm7dIwItKhiXUdA/d5
XlWsamvfmlr2OXiOALXd3xC+U8TJOA7g4Fx7AxfV3ijNO3mkraAGCh4rjdjMBg7Gvl84gwyUkQUN
UQ/qTVg2yRecrGKH2lmcGqMicbMdMOs3y3rn9c2byuV3MamNIH0xNTvyJOy6Po604iNzUs2mMNLj
NFTPWqmBEOysDw+hftxmQtu6xLqP3bgDppkcWl/QiJndLwYJ6Rc5Jd7tWAs6LVolt/S04mUcKOl8
MLo0eCUJVM7jNKckcuhrSxKkl3w1/fqGYQSGpWHd6Y321rV0MBulQrtiGQdEmkQa06FhtLzYnz6F
M3O5CMx9W/dVRBrMPbb6LrQRjjJGqrx49KcXlRaS99i50LQRz5Sfxa6BLxuzve+SvCfrPiUyu/aX
B98SG+ZCWwIXsfNOQRMjC172jTU5BwhpxiGg2btfajm9kUJWUVpLmhVkot+VzqvjN7t+JG2F1i7B
EFxuLHe5N4pg2E6puBkXK90PGADQbBVoeXU5eJGCx7opSp/61zZvLUz/Huqn0Ch4lxpfcryhuqJR
58/f/JW4dfK/t1yv2wPxeBOJlCa8mMJ4KLMhHnQPflg6qZgEApJE0vfFbxa6bC0V0zi82Lhh9C7o
tslsMkuznflO8yXLgzosGpBkRpAWeAMNdejVsC9teo8iy+X9THgBla26MFIY2OtcgSx6LE+VLNpH
dGznIOiNw6hVT72xnMxUfSrlHbu2u/FX7yRa8Rz8bPXNwyMVvB5WTVXet4anPlMad6bIJLgpX3sX
eeHdunpR0qOQ4559d4ydsixvfJjEFB98GbRo671rFl+H0QPjxZuWMV3cgLDXQ7/H9D/26aWS2Reb
Jr4umor+PdIqmER47aO1L+4ZEe4rMo2zTJQRMgdOp5nyy6r2RS/jXhtva2eIWyVeh2n17pdujCy5
1Peix4vcqMl/wJldrkyaWLaqIJY2GFLKCmXaT6SgjVF5DQOZES/hkKu3KFFouDFl2U2AI0+zZx1N
mnjRpM+XPunHZ2SJ2W2i9VvHHPIHo15puQ2+isaWeb0xLSvqe/+j6xgromRbzPM8G3R1CAA96I1N
Q8xAnKm/L2tn7GsjDf08MGkEzrvZSo1tM1pPI1vJRqVKHhn/D1+VWDyKUSI1nbF+sHKC1Ov15Bvu
g9YbX00r3ZVsiRADIp7o0RogTgeP0LwPyEFh7c/mYUm0m7SwD2ZNfR407+0yA2WebmatwlOMHnZj
t8iM+pV2YtuCdOQvjRCskhrb6t8s1JxtybcRovvE8vfQyuIGkzVJQnJDSp4KafG7O25Ly97N9Gw7
meXzQvMRB6z1ZayC40gjrya8Ihyrn21BXgSVmf2zWkT/oiotLjqmLsBscLbNi4mObnVuPNm9iTS7
sRvBsIAJ9xp1gxq3nurSmHM5j3R9fvV67wUVxiPX2fILX4cwGTwHUesfZqTvhU3HmCSqzSjSk+Uc
56y9ITEtu5tHPd+i7rwV+adZziJHyk5fBs351iMlTHEhfMsnU32VUjm3Uw46MU/nEe+mQFamMDHQ
Sc+7IIk0XkHEYBpN0hC1TnBf1clAGYyA8jnlCqLdMCHXbq3Fr9+a1HE+9GvPreS/0uUPXd8nv9Wl
FlG3yT6G3dIhSYc8vzFrNMLsi2U/Mk0xdo4503VO+ukW0oW/8dtMPyO0K9aN9BhI2aW+fvMySgz6
MdV3itGUOaKYosErRzYwCJ3pTWoxvKQZ/F1f0rCnDsqHZt6ZFGZRNrjizRrnZT6TH7HQ3OyF1Bgg
KiMqm+G/6HH/Xwzy37mY/ScxyBPBi7+IQK5//HcRiPEbCQj46a6R7hivwR/+SwSi/4bEWjeQegAC
w02FUf//qEAMckeuCDemXt5PS/q/VCDub0yXLIbLeOJRLDqoxP7n//gF5dz/6Z//CD3H2/erCARQ
AKY0tEJXQGrA3/dnFR2XWccTP7y8sN1dPZfaie6OvZzHsSG5TXqBXD9ar1kuVo1m/pT1qA6iOQ+y
C+OF6oeXmaoIrdJN7v4Xe2fSXTWTdem/kuudi1IXagZZg6vbucdgg2GiZWNbbUihXqFfX494m8SG
gmLwDWqtzGSSaYxuI0XEOWfvZydyjj/kiOg+p1OhbuusSmmQ2QNDcZOBArOMxLSrnReO/X2NaINp
O4w6urp2SscotNaBVSHG4Ur1Bsl9XZiyN6eBj+GJ/m791gHNMxztpjXVThOL98maOld/qWLdWh+t
IY/TQ9uNIQGvDJJnkEFFdhIujUTOkVtec0sbug6TyEgs79Yx7IIhKCrwvauLCaNoWRfzDkUxR+Oo
qpXl7PxJ6ZCGNrHZJ562RnXIG3IN9xh/rPxd56oWWUJCUygeDNc7Z1okLxKVF+0+94HqbgvE9vSK
0659IB9wafaB19PrSZgVXtWQgQ4TYajZ29Fi9QJSEltkmZLwyBR7D5Z/1FftQKbfBp0c7bG+WcZw
uwzM6ja6KUR8jvGpQkHNKf2mtESRRaHNIWy/NBqPwoZQrpGYZ2xgpH4anroV3Swus2rOBrHv0ozz
2eLYyXBNjW09hkkWU6+7U/Xs9lVyxjhk7pgeutOuoSQto8YtpnqvRktIxO7Joxsjm9sAi+oYbI6u
mW1MWVrBXtekemymKm/fBwXazYNgNq23bVMT+sc0NS6YhYRLehLGgoGCZv857yl8Rg7kChlHYxZG
CbIiTp6HuMOSg0OBu6DVZdxGHvmYM82qEF9BDYD8kRMLheoEKj9HXkLKG1OE1B824PRop3VNF97m
ZSs3Y61XK1Au2cmXPJm8baKa+K4r1ZhFdpm7974IzrJwrtSBJ5K9rIqH4n0z1ryxrnALmqZOCSC8
YKRwCcnL/Ii+oKvP1tCxlCqzQwRhO5N/67HcFtGkffa3uPdTzcElkY9eQ1sJIRAZYtsujGckRThX
yAj2lHdJtHD2hHAv96OuyuprO5OZsyPZtX4o2U3OkjTFNhHTEZRbR8LZ2+mmrO5mDisPOWcAUpBT
6T/ZY5Z1J3oJ84ckZD/URSVJD/SnHOlQ4aw5lalhMIpUHnINDFiEHOTKZeZbpHCnxyLJ7JJhXZ6f
TRmcXSbyBJ1iAaiMK7sS7rANaZvpbe7000m+2BTbeL3g/5op/ZiBBPiJXo92IuX0pkFx0PGtNr1X
fnZCo/iE274mwSwrsE44ids+lNrBbubKgLk86cz2RvvSj49BbY9yFyZz5UUBPRoGilbOS+0N23vv
5G5s0qdT/QOBtmGz890R7+5C9OghnMdURLwHXxyCCeN5pEOTOj6O+5Rc9b43bvsmbhjIj1n8BAmP
U7h2coLvl4XZE1MqmjgburzyehmM9MItlVFtSYDLn+bULW7RGKSYHrjv202vpHyXEGY7bNC/e4cl
t0dOsq1Z3g9D2nzmjpnNHVaOoCY/oclX3U+sTv1OUgo6c+LdAh9rps1SBzMdZ1F5a6RhZZxxZBZP
U8YIkPJx9CgUB4Kn3RIOFXaFlBh70sgYu/sLnRg6skzEWVBb91CRhDlunZEUpFKUXnHi1YBQN1+3
tf/u8H+sFJH/e+BRdC8f6sfs/ttNfv2Nv/Z4039Dh8S2Bbh45JwIR//UeVom2UVIK9nABTJrd4XI
/y3zdN+AtUCniwL0KzDwn/09fINfHVkoqnnqktX68Dv7u7VK/b/ReEKtYJ6G44CRJoIqXuRLjWfY
dHIZ7Hk4VkJ0ZzPmx23ol+2OLrHcQ+9pL+mE1KQ0i3ZfeBIRSFCmH775sN7+ebVvDxmvGRjri0DM
yttZY6FMfCsvX0RFHGvPFkg9m62uKBpwkSHZXXZ4rf0hUllpvkP9OT7YzKz0Xve0kOQYEHcOJCO7
lQXhtD9/ScDuXn0wzJNNDj4B2SqryWQ9fH0rlQ5FMlthgFWxVj5ZY/RuOb0rNdvppk8beTdPQ/KW
Yfcq0CnRxxbkIltrDxDf3ezarTrRIRjzaCQ6btoXxtr70RPr5P0kmuQZMAbgdDuXMSsLMcbqwC5u
4IlCMnhX6no4b9l9v6A/IVawchV1Qc9JPjj2KP/ezXZtl0erhzp04cRr/rjROyEiFCM4L/32CcBA
+uyQ0UIYOTeSuCZDIE52GZmp6RaKwUQoZhAY3in2TPxvtUyb/JhZTXCJOidHvjJZFuUyFU1yZrEf
Snox81jtEWwNhPAGS03FSeRhc1ogu3z0g1gUtIbSkLfU6i7bMWRlHk4ggtNsw0El0yaNDYuR5BxW
DbO8vrSIayfzNeo5Xj2WjR1s6tFvPiVOPRCOTf0SUxNK5pSpFJjd+rYYzmUskY8pb4y3YRdaeSQQ
tH/u+Uf9TVHUrIRTa7OYkuzK6xEJ3fyDNSAQZRsx1YnN/BG+u2vrGb9rMN8bQiKUIeKWtlcwlUiq
On9ed/fM8DlxzC7qZskzPRN3NLQPSze6arNYfZsdCy+YFekLllS7TvkoH1FZuieMnpbmLW0IJIds
OuBvKDXtKz8e9FOcOb2L2nU2P1YtXJcNQzHDXVXLlOgtAcnnE8LnT1O7jKsSc2zPXbctmJ1VHsoQ
KDUfqo7c+X0bG0BSY5z5rSvdS22UebldB523LpYoCviwRTAjPJzVTPp84zILTYnLHgM71aZLXNO+
KqdpV2dWzueP+/7MdnszxsBB0+dsjOUsopovut7gLVRYvntpE4A9W8sDcq6JpsMy0xtwBy66gcWI
FST1pxvalTwMoRkbB+GNuj3Yo20G28nrKu7rJa9uWM0wCoZxip2Xro6NGJHbL8kRAtK4vlkU05nz
TFdIIdqycPAUtp6O6aN0/nAWqGpytzUh6etmr1pEAs1cXA5StiSbJ0v/XnlzOtHE8GgKI67Sz4Pb
LucLMPlyCzOIRiMa57o+8QRMNc7KaNn3pkFPngn8IDiMGLo978HOi+sZ5qfeuLNE2WEpjf45mGvx
MUjpaGkz/aAIEvDz6YlFnHYc3fbdIFR/nxojo0s7yn3zBP78g9JiZHayACmq7S99HEceHZ7YtS8K
v51WI2bFLwe3iZ6ffY+Wq90h0Zs9WrFtOG3MumLsNCGOFjxTWcG5NJSPppovGvbuhA9Ii+x06bt9
1foXyqKRyOK/9eR87ffjee73p1ls3dQU9dpIWEbMiNex6XO32DvoZK2a9iEiQYb2GQrYGzNcVb1A
H+muzWkhz/15Oa3VRKRkFXv9xh29ZGtNtfXcZ+58F5jNmY0lBjtCehT1aT10fHHjyhA1dhNx8r1P
nzzNz0NvOm393N06lYPkDD3iTZBg1gmF3DMEjWRIijjxj2I9svApm4O/I49JRalG8dG0Z9bITEa0
6XU6Gu8wwhMe0yTbfgmvSW7odlWmmYFLqrF8nj8zCXjK8kBdWzW9tlQLukXFRWOWVz4565tm6otD
SfZ1NHcqjuqqWM4q172q7DsxlW/TFS1fa+blhE4vyXNjWxRfbtXREglOm9mZ1aayOQRTSHQXQ8nN
V0wy+2CF6jZW4jLsyr0Bg4D+ExFkg7tSEUJY9Vvb6+RGpfOu6+V0IhyoDG3HviG75rpL5W3cOtei
q04Tv70f5/4U37d6hllU7Kw4Wz7F5txFnpvZO2QJgABgj206sykPjpDhrk2cd3JAtuV4aI9H/b5L
AI6VcXBjzPZeS+UcSAio3zshxrEaYg/YVW1ldbHPkNqajnpO6G9tfVe/cxWwG13MkbJibrCqaTaN
coaTcNZXnTFTlfvol8MQr8HyccpRe3BcYJwnzoGEfWAU+B6oPS+EGzmYF6o6mYgIg1F/vyzZpafQ
XruVsU/1l6B9tFK8m117EXY9TnKlD10c1udB7NT9EbR6yGLWNXfGZJ3ltY2ePXWPoYqvOnvwV1bP
Mj5onSEdbDOkNZ1JOzA9IPK4HMJaf57Rle1Kxpvn1YDcvzLH9kPM6M8dLqx+iIgQ5X6zBF3+VXGP
A5teaEVpYhjWxzFpPoVzcu4H15DafXSX3rlykvOy9DFQoN2ChLmrzfa0sK2N8pnSmvM5peCyW6oV
UbBUcCqWdJ+HFUqNbMiPRmrcNkVJezm50kOSny5ueGfNTnPI7BYhn5us+T1Fp/aGDptrM8Mt1SvX
rogn76vzPK73wgIdwBJ2QAhyu+anXODyPLcdwg99U92mTr5EvQMrBr1BlGQLs91szA5NbWOLzWeE
ERNjhHQx6Bck3U3FNB8H/KwJkQji8sZwxoiE2DtUPyeVyj5Jm/ngGAy7xBs9BGlWw+5OgS9iQc2I
ddq+ns3ubQDjlOrZNJRzZGF1DgRek+DzIfTyCGQEylqIZbvWQp9qV3LTZuGBHWVDBtSJmSNBmeIP
GmDVydB0R8cL9dlodLekOFE6LuG2m1F5McneEG6o3rZ+TOzXtJwZ/FhkgLM7xdl0k7HfIy67yGOz
Ls6kHJNNQ/qL5eflvvOy06RFcZuQmvKo/eRsaFFdOct0MJeh2k5ukFB7n9YMO7NIpb482IufFqvw
0hjWKMMLW0v2JDHVIxy2haZHEmd7t/OsL7zBK48grwP5SQt7ubit0C1zdMFCg+90AynHNoGoz6e4
1w/eSk0pvOpMK/OUvGvrbPaMK45j/ke70E/21J61zRAfYBheoP0O3s418mqiqs9Zfqu3mVDNl3Ad
4M1lfBWUQqH8qfYQoqOgaz90ZJYuIGvgkYQh/SbWBs6hUT0ORzYv5CqhiBDXdYxAmWWJ6rmD5DL7
d6Y7ngNS5FBERj1Sdk5pydZhHJcO0Baq6cQCSuAWDLmkre9zoy7eikS+VVmX29tWIbhNBJ7I3HzU
1rRzky9en9IlTHeTHE69uv1QsX1FaEGPOBoetZD60FsufZl1llwtp520rlQbpncghdiOOM0gyenO
TGYikdRoOWSa3A9usLDsM+LrhT7DsyROuyI402ayM1x2c0ITbwkyEO+Bg6ym5rpTH0riuWFnNzPz
eAIp8yejg3OMuLCM830vs/x6anWKQEEacRrJJO/ZowvHObjdwFG2rJu8jdAdrJIYZTQ3wEaDTznD
v0+iLhL0X2YXXLX9ZDznjbbHowlTYG+HWU+/g0YPQfQkc7lR1eViPpGcGDn2lGQlHQo0q5y3iq4s
Nx6dnLugUvIu8GbKAKAanxIoLXtGY+WD15vlU1UuM+72EkCQGoAuTQy3zp0JGUPk69a9MBXg7ahQ
mRo2LU0YlsaxslM+y2ANJgK2cJ+EcA24elxU9Ecw0xS9gWI2WzpIVlkRauwmzqROKtKV6LqQo5BG
JUKeGPd0n6L6Qj9wUflVyfNCT5d5epv7mFVV17wvZO+1e99lnLlv4rm5d+fF/JKbXIHt1c8+oooL
psgL2rCg1pDmSZUbxZUewxajWxvX0WCVpXEpw0CRzxRQMR+WoZ/fK2WGt2M/JwSKxqYf2YlT2Ksa
AuMPg6yR1ppj8IbEAsKBoQ9uO06w2RwVCRMYcp+TacTjnpiMoYegoaIB//Q2LFYOFg9LYkddYQTX
GXY6jlBxzWRGg1pSG/wxrBkckSpE4mQ+bcjY5l7unXT56NbxpA5mbBlPVqVaCAtVOlzrfLaKbcch
EKETeuAcnbtEcmqpeWZWmhvIGek6G+9RoD/EqSPPVw7odpjckzmQhrdTIH8ZUDfpI0/6wECTc0BM
KmCTLBHCp/xhkKyLUSO96dDrRD6hqVzpC9M8DJfUJEQIZlJK5juLWCWk1lTYW7ewjPzY9BUqyMwu
phwubpEzG0OmeEl89gh1tGL+sy+K1rV2ksPwQxOKoYuKVufGlcqd8kNlxwwVrQaxNWnbyJB3Hr7M
hKPGoNJN0HuhPMaWF3+SkxFulm7Kqg2KTzQXhcsRm2HAMrT7LG2yhwJ+VrYN6jhlal4VKJXMyaVo
qONA3DFrS/0dUqta7Ap7GC+6ErnmNk1Sj/Tv3pTQE2MryPBhDMNyJ0yErV5Tjea2rJJ18orWsNyE
aSD7I3zqudlKjks3ZqbS9w0iLIS8k/iUKqSnkTHS/z5JnBii39QOzROaNsCMRifjz60D5yfSVtI+
l/6UpLiN6vFzRpSxt4W6UX5ihcr7nUl5ExKmbrrsZenM6WQUQfOFQUH8lJQgHqLWmVj3QkAm7EYQ
YCDkGC2eihHtcIa/IEnaTZJmzX2iC30T9q028bo06FpFUojqLax8iuBlRvxgQCK9boOxR8Tt035F
fdR1I1oKr/kgcq+d9viFCkQ5ogijphnDM5Eueo7McpzqzYBd/hPXX1ANTT0H2J83S14Z5GmRkLQI
kQC78Jqe9JpabWXDyERm7o7mUmaneThTM2V6+AWA8odXCVCuMvJyXdAVLxsycDRNu2nQp+mWlm6g
vU9JWPwmtHp9K6T8IrQh3AeF8+u3knCeGvKs6o75XHHEp+XyMUDd+3uoj69XYZbmgKWAOgaf9+Vb
6TvkqL5DmxadENWR7MXVIIEneENWHH/+3XzXW+MdAdEEkOgIAQvo9TvK/EKZVZN2R4vT6kTWSU0F
SZ8eW52n+vcGql9MSX7t3aba4YQ3U7M+OtCs8GFzLmmiwod/94s7ZoUZfNt1XF8UEG3LATnNke41
9HbJ+94B194deTQeAj3syhGjrhd80V7yhDW+2kijod36T0v2R13GH14Usq1LWxWeo//qBrIZtysx
oIWDXmXu3UQtF66cx1PbjtPTOe/s67YLip1d9+GuSNMMy3O5nKk0RfPjQFEMXI4Kmd9Ml6Vf09mD
m2KuS/G0bwKn+JOc8GIQ+21PlKbw608IYT3UGaIwbYG28+Ut4tiGORbMSI6itOOT2mNIGvO+Duz3
yfbnH8wPHizwsdDTYfG6MCFefS4TlKjBZph7zPkrW2H1ReTboFB/9yqCZytcIRq+bdqveUH5ZFj2
ymkkisEx9hxM560fsGv//Crra315Y8EjQtwT0k32TdgyLz82w4Ed1waGOq4d5w3zF1T/Vi2Gt4ub
ubcZJfkNJIb5F1kT33+CcEFYkbjmGo/wOqSaiZIve0xXx8WjVWK2LN+raXEdGPzsDv7RZUgFhxPN
wMDxnVej+FoH4YCaqTpmqUSaaVf5BYLZ4hc5oj/4CN0AiZoH6NIXaAhefYSFzUx9tLFuBum0r0Kp
b7zYGk90HlJ/xam1MY3491dEuCoWgSCAT2iZvaYLh0FTc1jV3dEGDbRtKUfxLLqImie3/8WT9f0y
wELo2zbsDEbXpAa8fH+CESE9gbW/AMbryStyerouTqMUdV9oXI/ekFIcVmm317YEsfPz73B9bl/d
oAKbMgRlHu0gMF/doHNJr0p0XB0P6Lj1YgTicmo9JBJ9rBDpuSL9xSPx/UoCGtq2bbhSqEnMr4OO
b5gvgpOOLTKsgVVf4QWDtra3hKmOmr/95xb93/nfH2TKffM9f4d7eZ89te39v86f6urp2yHg11/7
cwpoWOYbm2kdXyEk4QDJEI/3X7wXy3njgEAnO52HOzCZxf0zCGTcx38YkDEltJkJ8e12SCTSf//h
vYHjzKoTwIrxySQESPNK2PMzoc/Lu2RVqQUohmAor3GvvL5X+02rYTPES3CCCcm619KtNRjYoX+w
3LQ++eaj+cFG/HIZ+3opNmB4+hbSJY+V8+UD2FlW3jTNjEPG7aKvgRqm6INf3PU/vojPPgNhBxrO
q/djK5sWQTafKMuDI2ln086gRv/FRX7woaHP4kzooNRaOdQv38k8OAH6oemED7d/9ERpHmtUHtcA
MeJf5Ge9fjuCOHNWfeBzFsHYDB5fXsmrzAkeTX2SM2KumW9R1IKvqLvt7301f16GeSyE8PWo/eoN
9d4UKqwXJ1nco0lNKUBN3NnHn19k/Uf+swTyPkDcrXSjdR/jvbw+h+Uh7n89uUchJ30Ypt4BwNlB
bNzSSjVPtMNU8ecX/P7DY+1jBVxP2hZxya/2TZuBWDv4ztHzSFbtYV1gum2D3c8v8qN3xaPtEwQm
mPSLV9sKcosp7aQDEsItIhvXylraTnRSTApezHe/+KZ+fjnvNZRsRV7jzrSOhgwFnSJbRGhO+qt0
Gdw960hz/fN39/UI8+pLW5N/0SryEaIVeDUOX7zOG+q5OpbMsD/XoAke1LDgBqLDkPdRQd5VjJkh
KN7O9Ippp8Zt6G2MeWhvSa5Mlq12BVPNpCr9T0pamkq6RmtzxGRNa2IpKT86Cad0ozpKlQEv6HiP
E4ZMxHa24W6XHUlPv/jGXj+9wkTaSNnKm2JzRCv58pnqCXh2s2Y4proTBz+c2gtpB+5RO3H2iyPV
91+Wz0LH8k6GlQ8icP35N1twTOfLLDncVAmWYIPOTjS0enxCDCeisV/U/Jvr0vrOuAzkGQ5xyCle
3fAl0K1OJe2xyvyOzuiokYrPE8Cdubj5+X3x/aPFlUAAomoBSkid8vKdUTXlXjI0R29ZUGRW+L44
4Iy/VfmvCwZ/OI/6VG2g8Z1XX9SAsJ2wDigMDLMPrg/SO5uktf/5O/nB3QBzn8BAToXoPV6vSraT
Gdbgy+PY1yoCYAsHOUG2kDei+QXF8IdX4gLCRPDLerR+pt/cDSgeA8eY62OOEfU8t3oDU3mlduWU
Or9Vl/z5wREaZfFfbnQW3JdXQulpz5Yhj9o2QFN+BUT56fCL7fxHbwftMkhKJHEB8seXF2Hy0pi4
LY8T/IDNJLzukPYWW0g1uG9//hX94GYTCHLIYjPRLFGyvrzSJBPdxLoEu5TpA4yObIsAwv/Fzfay
/PnzM+MwhjiGLWMNi3l5EQ/Gkuv0+bH2w3uhSg2tY1AXk7S9d5U96kcauurzz9/XDy8JGJkDBCE4
dLdfXpJBmLAnnR+LhVA9/A84iCdLHj0sLUete0U/2kDr9POLctTin325pHMWdTz2RugVSJ1ePVa+
P/ToLDE0esCTd6M3mV+6OkNr0vGwTdu4gFKR96sjAQVPz4CzzR8QmYqKoVaND4eTrHmp6mq60lOx
gNVm1HPqzV57B6AwRxbAEmQCmVQkqExuF4P2spZglxYdfu4CYkGLXEEEPtNv270EitAOb/OxHrO9
RW+4e+dlVYC5tjFNH4JLi54RWLfsG+YmY3qPl7oy39mZa+AG5qZxI6+x4yu7tfJnHMVNhw+Sj3uH
WqZmCG4ohUkFaD3DjolGJUZvhJb4KUx7YDzQNXwYkW/J6ZQ5HiIPKxhW+LWMx50VFnN2Au8wuCQN
M/7kORq0DmwAfNRzET/j0urQ9RS9visH10euWhbYypF1Jk9GlUPx7wbazFLQi9sniTUycElNfR7U
fY111Y+RhtbVPKDukHPTMOBuoDCppg2Bv6d+xxeCmdmKkkaziDf5qCfMhYEQUen6Okds4mU2RjQx
pfClF/duNFOLv9KN8jntNBgalrMyiqkw3zeNRiCLmlvtidlAt2xg9nh00fgZmxJH8iczsUBm0JOa
ab/Dd2I+XOlHQyt0Dki68nxDeRwDBM/L5qzX0KdQtdWxIMCi6gFjwUqttnXYr7gCg0SK7VJW+t3g
esMnRB79Q8wD1m1rNzFxKS/teIPTqX6Xqhg1TD/NUjjHZjZ0tu3tyVoFwpkIzkc/z3JYF7K4Xty6
di6g/ICoSC2rPrTBXFrR4pFa2ipGdAZ8/WOg2fMU0nRz3+C6QXg8wlNL49kfga5MeAgt2vuR01fO
aR8UxQctguVzmUjrgiFd8pFT/1zsXCMvuh0nfAZlLb6sm8TrsXeLpfHvJL497K/s6ERC6p5KRgGQ
QjKZh2TbZkHfPSBS98ftnFpltnUgPtwPaS4euz4DZxfGCRgqLFhKnuWy4BGXomVKaU1z+ZyojmWN
2aANJ6SX6f0yJ7V1MioRZ7fKWOlCi/DAmkGMJc7CLdv8vZik00cGtWRP4ebgucLXgw4+MVefc5Am
BgEcwlwuEt+GXwDGkNooqZp5O8TWPG9Dd/VZullibIcxNT44voTbEA8+lsMaWSi4t7bXyz4wYvU5
HcOMB8kc9CFlTet2qW+ZZAiXmWmhTLMMc5sGXvvRs5q6Pnpz3cZbrcvgA6FAq3wm1Yu7D92F9AoP
qsAHTcyD2joNI6pNnZiuAkmYFP02dUp5i/ySyV0fWoiLcn9wiQJIU/kFWHv2vmTYhdx94kG/VL4v
mRx70n1GPwnoZekq7H/wOVFQOrFo6m3IdwGhTAZMe0enYCnJRBV/8bos8SKd5hnNux6E357YetLl
SqT/K7ozBW6DkXv+kgdOP+9V5o8LlgNbM62OkxaKTirK6cM8KlqTW0hrICGicuzz+DzWDn4DUlJs
cqQJ0Egx2nV/JQT/t+3yByfLtR/xzc72XetlWxeP9b/+179u7osnfCmSnuoTkTm9Pnn8939+/y8l
tmO9AePM0+uCBP8TnvuXFHv9CUUAfG06xyEA/X86MI7/xqZZTFdEcMZ1yMz+pwWz/oiWJe1SpNwc
sOgy/EYL5rtRDb2Xtc0jAtMnW5cC/OU5gJIZ76Ao6+tEPufu7Wy2m7VwZJIR0Tfc1cSa1owg0Fth
lWIWCxXim0/uB52Zr8Og/xwJkGC/egWvqjxAvYUTtryCRsWEWs+brkq2dZBvpwugb4hRKSyz4bP0
ehCh1iY0Hr++gP+BOxkSDn9eg6IZr3ypoYlmSdr/74vsS4uG+Ll//bfWl/PPX6NJ9tfLW2+tF/9j
9/U+uh6eWv3uqRvK/u8vd/2b/68//OtuvNHq6d9/fKmHijHuu6ckq6tvb9S13/bPKOC7e/wmffrX
AY/BS4fB+jt/9xYdfIQc5vjz9ei6ouH/7i16b9jMGBsA/uZnX2/fv00Gzhtut7U7RjsSn99a1P/V
XKQjSUOLjiQ3l8BcKn6ruYhk/tVZk2GMy7NFf4SUA8rEV0dc1c2WJs3m2p6zieMs8TefK9mKaweg
WcbGlMeVunKtrA9v/DHsYrSZTXjDJGV6RBWs130sQDGnAhwIXRmUHzEJ0Js3VB6elIh6PhI3ZcMX
bEyXVT5b3hHpXUBPUu6UnjYtdtzzxkfDdZz0kN0ORCp8bq0pGA+LPU/9XrQxSvrMSE2CsWSZNFEr
gqDfIBm89op4sLcczILPIeCbCptawvQv8/ExbYKhHkFujQtgTpeqFImmJLQLOP8EK5HgLnfnhVnV
QysxWifSA0RjLBRhGZNDggt7zz+JQV41jkk4SwOyJqjN+Eu3lD4SF5vZK4Y0F7xvUll1jLdqWPON
wcwgWXZBpHm6kSMKtx7BX4xbeYVUdcxSDXvyVdSPY04gLf6AG2X27iWGfCQjDfhhf1MPoxsCjcFF
uUrXHdhyVjPrrdU3Rn7iuKneGUxkMGPRKPlY5Gh5t5N0m4+TKkonssIGPIg3Q5SOVJvD8FiUjTjI
ccYm2QCM9i8zZLCYymIFWMmE2jMfNRoFbFcTYa1RQlNsPmKdwAMXjyQtju5iPwordROOBmoutwnW
hxn2cg2ohgSx3Iy0mghxECUcLlyGq/K6KQYCG4PZWG56wEKm9aGDEO6gS6JGAN0niv5ota69bFoP
JxggBpgImL9nuIJwqGERkLood6Vs5ndjZiankqq93JZmMo8bmcIq3jGsQUpV5BbscqJOkD79T615
V+r/L0a+9fOd+6Ju6y9fXjijv/7G32vam9XCLFjWYN95DAxYnf5e0/w3bLhMkulu2atv6pvdWuCP
+ioPcRmmfDVb/bWk2eYbWmImqx1RZDQs7N9a0hCEvFrSaOdZWIQAU9HCpt/7qskWLGFiVDq5bwfX
WM6kLmx5qdxcQwmohqY5SbIqh9mc9NJVW2y7DEI2avZChGebJchFmR3A3VaQ8nFAV4N+O4GmUPF5
QUenCdF8OQj2XFO2z3LWC4o3ovSC/iafHAPRrKqd2o1PiF2fFbWlU3EyXglbYfMxsYsartM2tkQ6
t9vGzmZu9Lw2UJAHWxtt7ACa00hqnC5pmJp9dRG6s92P+2ER5fC+TfOhhKM9DOKOA0MJRaaeHXLo
0CzKDWu7Gd5nMpT5KcNKwFNlNczejkSp2kcskhTlPpOJaZ4mdmegyhtZbAGHu+1znBpdexhce2zf
C6cN1btwmMz+Snmy/GQ0teGf+JPdtUdTjma9BQGf3OdyGhoUvzZoB+lVOaq+JJhNirC4Lfj/W0Ru
vdF0W6TzOKgNciJhZgTVuK9o79RXPh7dBjeNyn2WFV0Yx76VDlRt2O9ABceGsjtte6EOmSDtreOA
Fka9S+nIGWtgml8AZEy38NqKO9QhGruVZSJb7dv5WXlU9l/chAblJRRX0zqzsi65MeD3YVsInPgL
TecuPzhzpqZbJcwsjImszjWm6MwMluweb6zjnjqyLYOnRlGB3LGsL+2Vr5IQAezIv7QbuhrETTqC
2jolAcW9BvKssKUH7fwgbUmXoofz1AOXd813BlTlFB7O6NobA+rjKges/CJSRFkWrPNeSvBhY2Ge
gWAoPosqq94vskucbTsn403Po1bsZT4G+aZoE/+tb8cr4sT1OoDhQTE7W35U4vCoa/t5tIOe3r85
ju8zNOiI3v1KmMRVmu1V609rrC4xe1B4wUiVnWr2HvQ0FaGwpSJLm6auDkzDg71lZmV42tsNztnC
zHAp0e0vl4u+Cox2tyDzsDZ6NtZAAliAxSVgP1XsR6vUt2ow1QWK7Thn5YZChFY+yJIrv4MBuoV3
lHV4cT3rcxkMjYfv21qezVEFzsHsXB4YszEc7wJ0lg1MGqXtO6kmC47IZAhxIFGAb9pEKpkcMF4g
YSQrWtC7qct3CAP9ZTPGkGbJ/MG8tafPBi9o9gj4gvRXYOszw5miWHR922KfW4ImgtBHB3tQug6O
Q6ysTxmsAnCTZU0xzNAIbNNJB9pDMrEkvYw5El7wbjsMwAt25jQaYODyMg3BhLtNdjLVIv0/7J3J
ctzG2m2fCA4gkeimBVTDViRFihQnCJISE32PRPP0d4G275Fl/1acwR3ciD/O5IQlsapAVCJzf3uv
3R3IOE0PrRRJeTQykd8mSU1Nj7+yYwlbrsmWd3DLbJd4Lpv5Mp6ndFeUcBwKkC+A2PyWpALsHw+3
PmWdEFTwYfgwsRr2/23tWfcst+qzrEa2JLE/MjkTcTzJ+7yozekIL2AqeNabYxKpOAexv05smHBH
WWZ/gKjuJE9ab91ngKZzUkyrkfvROpfWC1d5mrC4u/IWQ5jJhmcShvE5aKkQ4oMb+7Gq/Bdramuo
3ew9XC542eZR5kvI/WlXNdWeUPqMYb2ioGw3jRWFp1kDdQ7GQD9XHTzaWvcbls4qDmJoC1iJjTBN
Ea2lL5pnUdbVBdtWad+IZurrQ28tpUPuayDCgA6Vvqyd49yW2mMlF7M7enSeNhN5wky17x44qJNm
lW8eyxG1Cvxf2vrHFEHQuswHiux2NkFKdRxHQTgzjut7qXquFmaoZr6U9Dmte9fTmtJEDdf2AHhm
4oZnZxOEqc6Uke0Cd1yS6wlpQVzRO+fB9O8bV3wZkTtefNnn42NveM5wsLk0VKAQ28o/O/Ec2LvO
MO30NLmp5ZzJ2Z31gWSbUV+DETU/557dbhmAzM3OE9J/5iHFt/WqExusb5BPXr23ujy3P9F/MfG7
Mxog4OwSyySSi2cIlqV1FZE5DrBjewzZ8nu7JJImW0YzKwAwbeVq3mpAMHXD8EjydrmBP0ylWIiO
mBK/opM3Hvl+ros3g0NK43oUuy4ZDX3uUw0PBihf03QICfAN3iVcZ6N7xVUcK3uLVnYkSJeioyuE
FKdqvolhJsuJI7+Wb25emw+9j4WZAIYDB5MuV6Pc4o/aE633qVPjIk/1VJQLgMt22Aggkt6abKl6
FfHkw1OeaRzfN1h6veWI95fnYyQ7DVRoV1giriJ2JiixocCRfoe1fxzCRkxrvp/n2bIiZczOep31
CaAuye54gV4gR3WsR55nIUYycSt92AszQ1O7JQgDdRjej5WggBXodluYyk/G4woxkWraWq8gLDLA
JVqEFIYyQyCckfjQkwJ6mofv6HZLfdHn2Ai8fR2zfa4ANBv+8OKvZTXDs+MbVkUW02mmND1pheoL
LmYw4lG5+m4iCezYeXNWZJZtFrQ/UJIGpJVu2eWqmmkt3DuIbvqCYAT47d5AcjtKUZISJ+TUEZ8K
vXIe573kKcfpjQXCl3ubA2YMisO0GpD5pFCp5dwhz8wOxQ0bl//IYGomzpmPkIzOuHUVa5NYAi+5
KigXdZ9bsh79lbbMZvw0Vd0ElcSmA7R7bITdOJcDhgnCOWNnuBeJkQ35jT/k6M9BO3keyYquXvVN
41bGct9SJ6S/DgyWoTsbXbsOIfuiJT2DVsjJkEW87Lo7J/ZcyjsqT9nvdSez+KLoJ1i80umK+Gsc
OHW7L7HH3VvCCq64cB7EeYIPrwyJ4laGaztn+nmC90G5L97W5SJoclee00Zi5/dL0iWMtaH0vSKW
xxAra13oy9nla3wWY8pN91QpyekGcrBmMozj0D3lCOrJxaJsWZ7Hhj9VJy+v1uGp5E7nLjRT1cHT
ypzPHZUxX8F4WeKBUjYgPLDyOhJgq9mkJ/zkNJRMnNYg6biiMCNOqN14ZvlTatzDb6unuwnjfQla
u2zT7oTZlcObHhKLNzW0011isujv//fo87vw6DPj+5/1nOPL60/yD3/9D4lS/oZRAOsddm082zgu
/jz1+L8x0EfEQY5BlUFt5Dz0h5ADRmJz9nFc4nADUYIR7R+HHsP+Ldim2QGuW0bbuK6s/0ai/Ous
Fx85tgIX8yKoCA+Ty88ldXJr3mI2QX1cm90yiekj+JrNfkYt/4Xh6a+vhAJq2wzH0VwhXzH1/3nW
OzTU35YEEynuIuzQVttBgoqkhvqX32/C/9Fp/ddz3B+vhPwF/4ILJYOfz3EEU0pKNKDftHFEuRRy
CBn96Iff7z8oq//wcfAv8DvjIcqxMfhJ2lWO37WwsogsUjKkglp9AgFK44dIaH3/xUv52+D2Pyou
n2jLMICu2NRk6uV+tjLEdpOMyskhxwkfKaQGa0NNCmXw+3YufDYJzha7VGvv7gul7fEC9yHrdJuu
WLHG2C2p/iCBLKKmUj2hMcXGKbSnjn1ikA/1+jkYU5PWHwA9mnMlB61rlfT5p3yyRXccTFu9tVYc
qL3jUM67M+qtMwYMbRkqViDr2mgn/pB1131PyaRQYm/ybDnYtXbe0xX2AoFkJbPbpWx5YQtjxjdp
zKnas0+vWb2nidln3hSBfx4z/KQZRdjddG3iE0Ha0/xsm1Ue0IBVar3rQHi+UeziAeARsZWBtQgK
gjtU3nyde1M/YTRm7xtA5AfiUOgMVa+q5mE3eHZ5DjOonShBMPvv4AyJV2GiWV51HM+P81RupW6p
c9XWOQ8uw07Gu3n21+yQKxiffHCZbDD/1HmCVcJUa8Ug89qPLeFdSVwxHpyu26WSUNNOjJaia4pT
9fjkZxlHjwj8Bcu8T5swfd9c6Qqy+7PE9n0nYEOpnSCedwlm2QcoJb013Q19MDx1yGOvVZ+mr3xr
xpdkCcDTZnDR7TAmQs2Eyxb9i2chMYarxW/GNBTgDGafpaLxHBoHP7idvoIltCCX0ybch6tn+18V
4f1rYffBbdcpKlq0sAfeRKvzx5keO57M+fyJzXFSh4T38s/V2AmOPKDrv1h6NijdG5f2NWVA+TjH
jMva3Ij9XUr125sDxPlzj/GDTTpwl6sun9g6zjNVY7t8VfOlH8wbeQBYbE8Scza/m9OUvQGmKbJQ
uKbj7Mh2q1sSffSgjIT1Dc66vs6PNDtZ52ReQHsEQ7qdeQrm31Q3NlY4B0Nco2k61e1AfRlU0LWz
4whrlvAIDahKU2OzluvtvNKeXDHwf2ZfnLwqjsreHeYd9TS6tJgDsUoASKLe+km4GDgad+2Ig4P/
Lup1r9vcpUNo6BjXzJnVvMEds4nLpt74ZDVlPWIBmOy3vCalF7ZuArfUJUTJONyrCbmbRCWvjdXU
ECcHt693BSDou4rd4WWcS0gXGFRlvbN9KtR3GQrFswZ0RuyxpW10h+yUF0CpCr5lBa9YABPoGmL3
vemwDaKce1eNBlyNpB/rhw4h+yFn2Q+iznSTb6MspgAjfuJ9ZZfq3orOtmRYFx7+B94MzR0VJoVb
c4wdYpmxk7Cbz60cL9Nscv+bjRvIqFltyF+BLJ2vfW+kb37vljdLAx4hWpjlsB+BVYAqkZkezJbA
BuFsuwQEgV/N+mktp5rDHN+/t5kb6M7OxFMdQFkOsSeDZ7Xm5bsPsAt0ewvtOoyTCgJGkMf+Pld1
NQLNNNl15nU2GhHhVPmlY8l8xhXig8YebdB+LDhdeRa4cYWstWCE6F3GxbQ7ETQ7qLoHf2THNtz9
JGmYB8fMnyRDCHu5qst24GNKAwuMMkqogZRv7Cwzm2GSmgk9b0ol9vtqcavMwQx/PiBn00ZzGuMj
qACG9TB5FsYiCG8FbBZ2Ydh/oDJo9qkYaFwiAl0h8kjG7FLR+eUU75RfZ/PBdkiDhxWijH/UvZPN
oYatOO3cVNNq4lrTVwu5YQ4tYs4ECn34NmHT4Ko4xKAMbxym9PIkSMvvg7QB0yILTAaAGLvyfCg2
MkJaW11DdQKy9wxoZQipTnLevTiOtE1J0+h39l5Ti8lAhkaHYGctLcR4XQIjiNcufZPcrXAJxBik
UZH44E2zfIQwUDOmIDE5BsnXolHpck5ngvrOEcmRe+Vk+kYWCFCRymCahb5JDHh0ZUHa35ftAqbX
d+UprzBo4N+pAwh29jKgz1u6f6ONcEzCxBxtSHhFw+LbG4N1CiolAjyDFaVTuDTkI9VIqsBVgz0j
Qbn4PsZ1S2oeuRcWIHtu218SKpM8AVNZroN9MlbRnuUSfmLYWm5yqbsEzL0dy4tldIp7cMjBq9E6
3bOFG6XH9Nsr8NjdoK4gDPXXg01C+xhYqtb7mtqerVEuSYmAdkX6YHiN+TrV6XwnrWmrwZKuAfsa
n8gNXNm0DuUiurcmn6xHlWgmIuTNYzD8usWMgxsIGXR0vfbVZG3bF6NP6eIo4voVVud0S6rGjiSE
nBseC95133QmPfUgQcjZeG8TP3+h/DfhVDm5w9idcn/ysXO5232uus0okjnQ6yev6u9jcvh3QenM
wFEQ57/lMqatzWoKUmNeJ1Yeux7r105aTXdupDZUAuV6SGjLhIM+7MQAMnmwku5s4OZ7bbkaQ4jI
XnPOsL315ImUkopSdWkEXdz5NNN1gfA59ubJqSy+kToJ2s9KI3ykBEHREVY9XTXSRc00pBhA5Q5Z
ecaztz9yIhdVaKbZ+si9ab3UQUuV4TpbPECycckH8Pea28msygI4f5MNX9clh4ACToQVALxmD3YL
WfyTB5movKwXZ+WZIpaMKj343F8dbr784K11cQtJy39PTLu5HnlQcB/x7YOlrFX6LIbt+5FJG5UZ
2bjzQqy0Ff14Vvrsog6wsGvHOMlGOYfULuM+Yko4wWpKScIjIGqeDiQk3AcFyhROy4fKXyxy8HZl
N48N5VijAGKfLXyuid1kgJwCsXAhwww+w7BJe7KcmRbXdCDOke+xG+OC2Sn6IG6rAozBLQXahb7o
rRYI5BkdsvJWkHEEPoRbToU2axQjN0cVCwhSp32FAwmKA+s5ymGHrjGvhYY+rxNi9xNSbX5RaXty
z7qEdYsbp4aUOkypvsmUEPVx9HvbuJiXAL7GPNHME/ok3ImXe153D1EGgGfGP6EZL2+Gm2EqKSf0
S5/QZgVIdj+Xbk/thZPhL2Pwwm9eWvn8WhmTcGE8CfM8M1rKCyboRRCqgLLZn+yMbxwPEkPcil4M
6lDrDKW5n71M3AzCZU+EIMKzy1yFf9k1pqcPKWhkN8pwqcnrxGMCDUmrZ2M3zpZbXJetO790WU3f
hMNzkeSCYXtJlGXA7jvQZ+wgE+SonRxs3JOoYkwehbe953FRfsuNpSklA1mlz+Vc99/GVW+MJ1jk
CODKsMqQmSUPHNV3/RR2AZI1QH0X3u48sAab9WKeTRATOkLkHs0yiKxNe7vOtHdcDdrOgj0jdDs4
5A6tH4VGsQCjZjQYDwvtAsew8Au8epPVe3uxdrncCjxFz4zUgXX9KR0K6uACg46ZctE5X4zE5Qm0
QqE5t4NsRpPPR3MoD2kcM/ctRqElSWaFohH1Kqg2fYuK2qhmT+G+WAnb/x2QTfgVUWCqyn3t4aXN
lBLiR9G0KuSBvGLybfC+SOY9WXGm6HMD0Wp+IfIyNy+0xQbtTU5Gz7tpBIEkdhaKZzD7Ojf//r+S
xO+SBIfpHw6Sf/OYcIh9qb796En5+Ae/qxJCAqPerMmEjwhnElz/U5Ww+BMhSRViZPcY10oOo3+o
Eo78zedvWp5J4gH93eJk/YcsIQOGu8Im//jnNPa/USV+hlgSmMMXLiwfc4u5Gbd/cjKb3mp1bDjJ
9awNkrq9wh45ZJTvgH1RPOiozes7tsG5G9zgsXb3Nsr2fBSj6Pz/6qDvbW/FZsYMpMDcmAgO8s2P
5n4t24ntPdXPkMGWvWKrvB8RFhcf3NoPv55fSgp/f6WfjOp9rQzO58CFKqyRx5YD0C4TSXKXdZhc
//2lNgnkP4LC7y9lkWwmto/tHhnprx+q8KwlB9KDcZiIy3HVLEqzxVQ7SKdiXyV6jGb8tREeugAw
UxB//feX/6t48veX/+marhKuHM8wE/RFkpLFb4OohO145+HG/MVF3X7U3z4pWR04CRa2qZ9pCfXc
d7FTcyeBJPYva8+uLbg1uSEieHSWscONTd3Uv3+8v9r/f/94xOJRayBO8IT86ePBl8kZpPPxMigs
CWQ7Y9ozB6NQte6NayM3xS7G0vSLFN727fvbR4UrvxmzoBRa3vbnP8RQFuzkFe4Z6HtC14++NY6X
KhnXbN/ryY0PtT3HbNq8SsAEgNwTySAuzLNugUJCkwWdfCdHMejal6ZLiXddVViLnJoQSASYB2M9
lRF0BxtLUusbMFzNr4Ia/3RXUBq9mRZ9aX0sVj++/yKvau0TMmXDnItlV8MOP/lWwEjFtsf6F7eg
/3E5frozAEdwqbjFN5X1p98SjmXw3z4HgNpYV3YMRK4D1pU0va0povB39oiJPdKUCoG/V4LaH6cF
rTo0Dv4MsLDMJ5UBOihs5p69j0Uu4pIjmOtFkzcQOBidyh5ObITZv7cdVUhhtg7zNjOwrB3XvH7Q
szeXD2sq0yQM1Mj+JnMYkWOIkAxM47hp30VTsYWGLVvdVEmZ0+xqVbpyIi/N2MHYgBF2HpELAR8n
7mpajFvdMMNLq/Smqz05nZrWn5KQnmYLBC9kRNpLyQ7gCABScdUx/E1Cb1BQjBwtIRI5SXPgaLw6
UZ/HNC3ZbBwjk9IlTrqr4b9ZyqRwUWI44FTtt/6dNeO567zRaXcD5w5Yskk7jJFrJMNIF8Bk5NE8
WvkTnpHghmPcBonsZPPgCJ4yV5PW9S15I6c8QsilI7OkLfAhGBo1A+kp4Kx2ffuVy8QM05/E+A3A
i0c/sGREz5wrLmIOfQqAtkyCYjdtDc+hLor+zWWm+ZiWo/sEMWC2dnWTuecN9UZvvciIthRWbT85
zF2uu2yCULKI6VbXHVDyFdXhObf92o+6al39HYWOw+2QwwmOyrpxvgABj2sI8+7yOeuqGprxyvh1
NQyl9n5c68+oev7d6m3NlIUWeAfnzB8QGGB8nRqnpjaMEqORcwCOkQDvYE9WGtxnC+Y2oKZyx0Xx
3lyGdNlxzY30HbqnlUaZNPJLGbcU2E9FHuhoXdjXfnJUL87bbDNhlqwWdzwpKcF1RSqwqRN5kuuX
OVamProGFV3naBGS6ZWPcApWspw0/VS2nz1gPRYw5xTjwF2VTcRV6trrHnri2BTNs6FrTnhBJXPn
sXTrg6f77VzoY7TZxXgoRsSPusV7xNEIp8b1VJWYIKXVK/bzmFTsfYch7xYTUQWiiwdMu2tYyHAd
xrY7RziNijc7ydN5v7ILhzmamNmIL1IPz82Uju3BMFDMsD96zkJsZHX4qqDxggcdvOHB5gG2hIFN
nXnIFpxc0ZquOYgw1+tfijZW1iUTfLnDrkDxul4zlBMMirRWl0nsnJgTQGvsXOVOV/nadG5UCUa/
R6nB4h78shncqLXJ0u8Gf2HGscugeVcXDqJ19lC3bKJ2g6FHGVXu2gZHSJv+chV7y2RciW5clsfZ
twO9r5oWUC+NjvP8Pe4Tau7VlPC/nedNsL7QKOfiFQazL8NgKvrrWlbl+KVHOaMtZoAN+Qncj4OD
my/KhVScb6I0VqN5C5DUfnTMAclsdZe6OxoMn0HgpRWYXqQ1XFxD1mVJKMygG665BYJHswF+dSYX
I8Z7Qnga1RWBfz3rE1pCwzFY07sV0bKIOAbJz5UlGCiLiZJGktaBeUXwCvxskptttSP+QpCjbuHR
nVxVOAsiEuVGDotm7ViPDir6Dfan6dVyOBY9UeGEewM4bBy3z7Xrdgxu64kBvXmVCN1SoyAsmJQX
MZ1n3ql2Uxc3hdaDW9W7pmtFY1FZQLvJJxiVlP9wAukLihU6ldrCOouN0tRRqlL3vhidcQMBrx5P
QDDdzc5OXDExXc6hO06y4SYcBf6JiPPJ6IeTNQ/3rYSxfeJ4x5ijMH30jJEfhj3Em/PHhbgNiZ6l
8Wvw3KPrHpi1YAGI57y8kn2TC3rghr7+PDoLvgmSYrT/YTm7dynuvTTAlF0xtVqR33KLgsbVod+y
7sb5kORuErmw8MLZxGWcrLp5wAMdf5bJzLFftdqJptVyR7TisnqJkyI+gCLHLzGRxeqTpn9IxqW+
1MEyRC4u6C+xAa5r81ZEDMD3HRGV/WRQxZi08zXDiBeshpAK29iFojrRso6nCSR3X6T7Pgn0QQpY
h0asBJ3uhkfZXVcW932qNT690TKZXvf7NoetZDbUikzZV0VqOKKw0DeJkw3OqS7H9AAbLXjKOXji
I1O3nR6c9JQy5S+DIL5K1xkvm10dHE1bA4Kje2F0Pr0NjPip2tX5uTvGKlyX9TN9hxFV1uBycZcR
K2tMd58FJfMwqTGA9EcMBnDmpXa4N3yEQJlsHiFqgQ8DXBTqbR/blSbpHS5k/6Uve//g1RQSYu0f
z/IuLgDDivk04Z88lsgtDCoc/xioglUFS8+yb+T8VgX1Y44L7NTVyX6xYWlrAXUwp1AT1caZsysI
Y80u9ez+AuarbUaZFT/LSVrHsp7qYDf6NO2xnTmrbCNG8BRv/tQ41KOU1nObU7wxUPDCfjTLj2PZ
UY1TZ5OJ0l8/4vByH+N+be6pw/BC9pf+rbHQWUYwqd+RR3rPksalJD256Pv2jd7sLtItlsjKOQtU
nR0NkT16lnczcdg/FrDh8U9yrfKiGPb0iWCe6pYxCGOT6RVRTX2GWo9/yEnO+9S6F3hPgdRaWFNg
Bx8oi/ROMHeccxyyTBs29TM14LOO7A1KxHNpPm1k9C6KO7UcrYpRcuZXjDRauqyiTkw5UEv6xXY6
pzgDlNlncrgY3ZGGWyfq4tkXe5gVN4W70E3d0rnGLvYe9dG6nlKHJ45oq0/UAtK/HZyoQ29gpdav
ySSusyA+p/WLLpLM6s98JpvntfI+pcjwYTD2WzelCmMvMEIKOFhWpkQtcB3N8rLRVfLOTtF/9daV
rtNgjcPEDeDtGXK9yDZaAj9BLKG5OSnJgqsQ5jHN1DXDIb5w4jJZKL9bChnvZZecIXytRPjsT9ij
vpsj/wZMhTghx4T4V9+nyj2wScMpa5hDiFXsyPCNxKFRvsXQYNFmEJU6W35KJqWfZqc3zuSa3G55
4hwFd2RMJ1IjMhujvsVOCRKrm6G5rsXB7r3uUFZeNPqy4m5q96M7AwUe13CeejpFDFppuzY+S51J
RHXhU8hYLbe17NQB2+Wz6rX/2a6s89xvEJbN8VgmjHGC2L+KKWUYvOZFBuSIKc/7bOiMKjrcYooa
cju+JypKrzN076bGkNfAeC0znm+oEBap3/gaj+LeTZt2XwFnumgsjkYxu55xsBihsQVvp9rHGmCZ
x4RBGDOawo+arDY5lspt7Cr4y1rJmL6nDCjyQrb5qV7I55rL8m4W6O9JtUT9WK54CV9pCXAIK0D8
hBcc1nTi8eVcnqWZjPvEHfdAkYdLBgMbUby+kmyIpx2LvU9MSk0P/pym7n5YjO5Yob3OkelOE7D1
lglOOXcGyp+iuyl0goH2toG945NyAIwiDibLqxjbtaGCZmHZa+PMD/28S0/laKy3KYioz0s6V4/J
5Ip45zlpy1UrVRnQKJRgedOTML97GHUwvwIQbEOLe64Ni5QxApOYcqB31hm59ED/nYj9iVudMf+j
cMExnHV8Clpmx0cT+3Nw1qx0gmJri+XBiqnUyk0c6WEbB/YJv1FyDibOlTsOM4R2uk7MZ9vk42TM
0JLDdR0ZMlZ9lXs7UiX2Kz1aBV1NZgG7PqNJ5J3LCD07GSoz6plLf+sIsjCfj0c57fLWUxiIFXmd
Qz8N3jOoMzzMfYV/76wB7XKNGq25jIYZ32cYxBVDJU/c+UtaMJ8zrOzaHDBW04xnb57RyuJBgAIl
uKk3+rC0tr5jPiVO2obBtB8R5xumaPVjdr7CWWvqIiEw9ZEOGvMLx97PTdkoPyRtwxszp7ag5bdK
MuZ9quH/a6kDyN/aSN6b2ELqHnup5qjpjWY4Kggp7c4djfTMQol/Vra97CcnFl+GwBnEgWFk/zgF
XtdF81JxlTxBWe9uCnIqDxtfuZdpYWNLXIVG4p6SquNO59GFt90ayy+ut6RfUlVyo1qiwo1GTwfx
2yEHPJ64SpO6juPuuW/6jGu14Mll4IiNvlm86iZZ2oBJ2xgnPBtUDp3W84bi2ctaH4MtJWgnSxTL
eDYI2X6PhZc+l1Olb2FXTc9+LduzAgMzVNe6aulAKwLnceioPyQG0K7HvLdoccrk6sGPnxDKdgSi
SQuCgLUwl6bBo4wD1qPCURnrbm6AhrGXDvpLY1B93XFjMrq2i+lOem39LdclU21PoR2HI9DMy5F4
sEmZBE5MEkzSafc5JRRw0+0RLlLnL/LZLGPn3nZLfHy1kLLGSeuQZsz9oEOiYtjNyjUvBRnjoJq+
uWNldxgzwM7sBldbd7LwhlsVO2V63vMqd2A5dL+jPsXQR+kMOc/LyS3CAXF72qUAoF7B3de39Cs0
JX5rVXzBZrFhYM31U27TTLt9zRqHm0G192WGt4LXSZwpaocgyCLHmAoRKdy0GFNql03LsK7Y8ek/
k89uFfsLH1ykb0ZPXo9HblzKHR+ob9CEhvS9Smf7drQbDkEMhXqGjo0DTXqtMfdOVONxwB70Uh17
8hMPYLAtnA1VWX0zxlECA6bE+U4XMwdUE28KgzCWWrUvisr81sYNnvR4MSei6EK5cj+lNXaGeVnY
kq7rtODMdZblMrW1MUWNMxtfC81IaGetBhhxDJM44bUPvfYw5/BOduVHhe4wLJyqnLgz8n0yjTMo
+sK3Dxx9eV4kFMJ7oS0K546au4zJBlv8BzIdkh/bE7bbrUPD+CowbSC/cIGrdm+IrjnTo14UxUCK
0vRsoAOYzD7VqnmSEdhe6dUbjjm43uWKgAsseSyQ2RejDrCyecTrbj32rZQe476u98469U1E3K8j
jG6XFXboruNoZHT5+t23+zE5BnWMoQTVxbjzE5NBj9l7RcLTo4Pw4DTd9OAaNMuGHj5lgx121d5a
a7pBISeE1BPNPzDmTUUMpRvmANsoPqR43+UJdXNDQoPOHvbnkO08+MGEX3iGc17Th7WkkSCcGtd/
jFNUytCreUTRgxyLEed6nL/8uzD5cxx4cyGafrCVTW0sXLTfv0qEbi3dJraxfBfVbN6tTpOdLb1Y
iQ3yhDga9kjYZsDDyHbFN7M+4gBdXzezoQ6W2xj3os/bK5pZkl+xev6m0vK+Aqy9ZLJxCAKQ/ev7
SgNqBfNcJZGwl68kKmmIrbEd1KMCi0nbyi+4M//wcri5UYSxX1pIjT/J37lqO5eIUxrRV0KPR7xY
kUZ9OEFDfvdxrBz//bJvV/UvSmNgo0DjFAQBCTfhI0v7gzBL44OiLd1hYrsmcf9CNWLnfylVRc91
khjLszcZVv7SUvq9X53B/YXS+Q+yKsoM22NkFuyQW4TvR1m1MssamZGxwsIiTkURriUo0+bRqKrp
F7OSv13XLTYn8GfZeM6g9P00wdBulq/j9lJzB1miLe0cTsZoE0F14ZxUhdr/+4X9h4+2fSiB24CJ
FHDTv340b+wL02kQ9wV9ITszTmYIz6xdrWHMv/gd/u2lfL45FCNb3P24V3/GfNr25HVJUvBSyndD
D3rfoaJHKrRXy/kdJ/X/IDP//1t+1Ofe+xcTdfJSsaB9/7+wh+2v/2Gi/g3EA5F3bi7CngAaxZ/j
SvzQAq8TAEWmhdiYTfkfF7VFqS5YKTzUGKktRnj8qz/nlb+Bjd7gi4xJHMT/4L/LjhI1/fEr7jAO
tbgJ+WlUzLG+Oj8trHgbNDGul6SBrYChcaufcWuX3igLDNkDspVxWfZwcmmHndmAV71JqTWtMOja
C6a5szKx2UEMrZctYUfBzVeRYz070Tcm23MLUdSgFX6TwLBcwlEZsBHZNwSEHE12Yw0abDYZVgay
3WCKL3pak/LLBbpWuqvaPNcXFAMArWnccdjibnWAxNfw02zKP82zwvUCfW4rBzsC/2W4Z8JqETtz
7QFhyPyOo6JRl8YyjFYYt/Q/Ub05tETI7RE7FTDw4QLbc5Of1qzpnZdiQZq+XttVNCc/oONg57KV
aqLZYowTZsLS7+DzvHYfkH4xz+os7W3Sc1wYGII2nuryo88SN0hyrD9aLukkJvfgabovfQ40KAkf
nZj4bejHxGhHV2bz0ZuJSde9hEhgk4TaijWrrWLT4bC/hSfthXlGkNHC6Zmr84C/kvPI2lvNef3R
2Ok3OqhPTCNo8tRbqefqQicBxQjOiVCde1SkA0cCUEt5F6zTitP3oyGUlFT+YGdW9l2qUtWRUTfp
FQ688tbzmpGo/Lq1jfIASLrLeVVGe1DVEn/H3kg3KYwm48H4aCxNUc96tF+TJtPso9U0qaElhSab
jqPhWrlFpUUQt7Q1yOGVAyvGV/aJ3mfzoy+VnGVsUFgz06Ma0MJW7tePflWNOkYH6Va76sierZrc
yliH0hbDbuX3Qm5mq2td1rp8Js24IZo4qRiYMTgUaGOeJ6gJCVABjFw4NSq8LofKsKaz+KMd1kZa
HWFwbaWxH/2xHJwTnB8ftbJ/VMwmaXKWfzTPuvqjhdbouXpWsrXTtiOZmZ07UNxBMGxrsFX+mNys
W62t/dFwq0COftf+lqhcHDG8uvFSPXW2O/ZIXltH7mQmMU4iZPyLZivRpaA+w6O0VeuaHy27Bq1q
30eX6l37o4U3t6AWEWik1iRa2OLSbNZR2mt89PfqxUOETotyzsNt2X/wYklYu/ho/o1zVKULpx6s
x2KrBgYtR0vwYMkZvzChb3aYW5Fw0/XUz6WJWzdHWjkuXDb4r/YE+CBEb4ufzI9OYpo26Ceesyb9
yB/b7yYeGVoEPyqN8w1wvps/qo5zN2OTOplp9y0NdM67Czp8Vf1HSfK2s0Qhj7fyZCRi9d59VCor
LTC+jx9Vy6nZt5fxRwGzsrcy5umjmLn/KGl2Pwqbg4/y5rojyb1+VDr7m6JwiPVW9dwOLk4z0nsx
EOEg/VagbNP79FER3X3URecdzdGUPs+cUgjRnlsUU73HYMkoskTq/BZ7dpb/H/bObMdhLMuu/+J3
JjhdDq8SRc2KeXwhYryceTkPX99LWVXtrLK77faTDRgooBKojAqFJJL37LP32g8JVRe/rpuMv3HN
CZsFggaXTvh2BHOr9IxXL7PdV9GPA+NGZnjPDb49sRlZab3bIiWxXjXUby/jFQkXp2YSRovpf8wU
rMQrF2cZOyMCIWeHTOGP1SL33kfK5H1x+Eqy/6RZ7VDUOo6SXk4aGhYfy97M+mzfFI0CjTEKX3tf
NCiliiTG/CwL23uli5qdAhFIBxCAHTNloZesXelKsopdB51km/vTVOxKpJjmvrNMZ2ZyirL6wKHC
ZSfhR+xwK3dw1gLYGcWYS+W+uIQ58gvqre6G9Bd5v1nb8ceVPRG5leoW62xk6KpbWs39T8McvTKU
Tjwz6zRjc2MoHxWj8VNigbHKQK4ODa1fthVzTyv5ZayoSSvwdNG6W2+5ZixdsVA8IgUEQMpNkSkC
XVAIumMqVmOAe855FBWj43roanmTDBHFkHgGmvvyzxD+0tRi2aQ1nZJrqtXsO5WWE4JcIkzaGbul
BrApWpTHhECLQj3IoWyQ8y+KdQoY5TH12COuPYdOtdXcGvKSi2j883OvTr3jtUnYdEX9zcMAYDwR
V1nwbqWUNgoJNIlcZimWkEoCyiWwUVMNSKRIdqtqbmIn8NnEc0VbidGy221T99X0tJq7pGtr3Xku
sjHeMxtX475V1cLlVhWpRROhi9cPzoD9XEeaqTZ9CqLlONrz8OISQ+7XMT2FXpjB+crZB6n0yxkT
0G0roqdSnQbC3MYz25/UZN9WJWLV5bG13KkmSvWg4gFTB3kydC9LCulvW/gVftIVaAyNai5tpI3P
QgM7ge3jtmxZMn4n+8lMnBvKvJPdOP8SgS2atR1jUIzYXNYItERJdgb+z/5SGswNrxMvy6IRHtcJ
3wr4FkEppn7eVNKzYBAg/rqjcLaJM6V3znLlxXij6NuAa+1UvJSdxWbMLY3+sXVnbioWX4nk1HDP
xQ6U1xTORp3HlrAyluk3yi1eup2OC9tEi/3gqr8ajPZUqiDoGGUUv1TUlH2y3lzpeay9u95c3jZd
4yo4h3nzEMW10k6awkC/HiOvfK3lOC3Veh4kSPTAgL8w/qbmMr/5Vi2+UUVhCoxs5U6SuUxfFSXw
HX5pExl/s0T9/1P3fzOuFr7/+Nj9QCj1I/tnEtWfP/J3p6D5h3DYrXCEdrl3YvL7x9HbcLADWoTr
2Z27V7+O/e9OQeyAGK44lTNhkyDBN/ffT97uHySCDcKL0Mj5mf8iYo0D/T8dvV1eEBRmXoJgyGbk
/PN//8t03QLEbDgCDuuood/wjS5at8GQqw+QmQdjAZVhNtwVcLrRstRYIv/2Uvqb0C8Dd+irHc/C
uVnPfkR1vJab3naJrPR9HpJyz92rfmPD06+SwvBfJayF5yJtcVHpyyMaIBKYmHtunap4pINRbMeB
kRBCYPaTdyo9DnYWv47ABfHwpUHpDfJUeIu204nXb9xmKL9MGzLmWE7DM0BLsfJqHj2R6rQTeBMf
zwsLnFC4Y0GwYyaLVDvNwe7Kz0Z/HvgbMvmOZh4mqf01piU9aLex/ayiqLhjiVpvBHG+/UKtndOP
9reSVvGAO2O6GTEI9XRymN3FVYb4lPNg3vdutdzR8ee8wlO/VgN6JrWJ0p/Zho/OXZpLZ4/LuTuk
Os5LIbzuoCxEbOFzPpyuEb8+9XZRZSNukSAIG6zWG7+v6t2ITv7Kzsi+RBiH1hiUWoq7tgMUvrCY
Ux1jurdcyA0+9a7ScJjVMh82DnGbk1Wr8VgQw8fizdiD7yc+9aKNtiws1k4rvoxM9EHH6v6Wstnp
PCDvkaIymVNsLedxmNx6ljIC8hpTqKsovRuhU0ImiJEodO/YswsGv9dzAJVte0CYQfA32oNTMK/o
jf2tId3vE8xRlCuVjxwMxNmPVXPNYE5bVzjlaTIVyrOVypdxIZc0OvQy1qwLn9JEvNW6FLfatSZY
q13rVMlYbaMkAYzhzf6f6qy9pZD1K0oVqOUZ2nxGLOEA+iPakN+vPq67gVbNci3S5s7RevM8WlSG
DX73q3wTdkSueuOmmKMM90nVnSde10arub075aIfl0kwZ1Z2l997nE7X0zAUxM1luR2WHh0ISZWn
/dQ9G6M7Pk8Dbxw1yfqL1S5P7HmGI7qmPA6IyAdV9kOIXWIMJPsZpVJGzhqpx+PuvFKsZUEnTOZ4
wOFtho4V2++KLNb2uheCx6N0EK/1tGE+XbYDPvuNPTvRTVp59VlRgEk4s06LMqA0/o1cwLwTRt7f
0DXI5EREBn2um190fgRpNZFyDxuVHISl41OfO5eaeQIaQy3cm4ZgYbXuMr96Lu3liiUeyX14xYwx
HgeXnEz3gCPBwceyqE2TJNETWyG+0Wk7H02K3Gh295uvzmY67pSxYN2TxpMtrWaPOR7zD7N/eWhy
ZewNvbFCmWZv+P10Gk3LdF3kNQW1Mr3n3M4mTFej/82358Mn87dql6k/xGNVBVbrDasrm2JNpUC1
biHHwV2d+Ce9kuG0OO+LB7Npo8+aDwwVJVs30zgshro+Fq7096PIcGK4VzPYsuDlX2yXO1CmCVZL
S3uDpaN5KJJkOOgup7W4ytKNiXvjyPEJZ41ppxSrG/6jk4710ZJ4+XS6PXibtNkkq2hq+x5wC5Wb
ytyVY29/xCUP/ApfIH4aMLucsFQIC7g+wlwxH7TENHFG2ydzqc7Cc5I30/Hu2yp705KW01qVmRfO
YeoUQ7nca5l8wNWBq8JxbuLrwOe5DVY5LmksRhMRxxH/cd5yphU1Q2szs3/W2PLweio+wWrMTpGp
e1eQj/tpZ/PMHmRKOBvY7kNJHSKxB10eI+adTdqTe6HMyzk1BclFp+xkwXXG3bdCNtzPjn4rjfQz
MXG3AaJj8gu13n6XGtUSqOROZTociNxwUvWnbRPnC4GnnOa4z3aEzDNgylqi3ZusgG/YJBOrUvRw
4vYVrq82/tD0K72TXZAlg9rEjQExW43NngBgS0hyfNEykW50vVizxVyXekTsNV88Bsn0FtmT1aCr
BZaJfCPZCu57hyqhns6fnb+0D9BGbmbjutkWg7lpAblc+kwbbkEGyhc96jjMmto7e/VuNZFWv6WP
zgobp9xwsH8thbuvzbHbEY31D6Pt72CiHnSm6weXUIwRZ/1WG6F3dXWIO1Q/uj7/FKEoqY0uEc6R
lqpQjtphsvxfK01v4RtlDIDwweZJfui+VBs0AuNCVEcdbIegnltACWkab/nqSLoFpEYRg2isu+b0
V9IR2QlnNKscM3IE/DMUnHpWv42ZvcVqICquFeajVmJT0KEVZt00/iTsZxn4jHg3YGfaLaYm3kic
eaeWzt+NxlIVp6p9HNj6glDBEUOklJGabduh4lG+ZyJBi1my+uSp/jzNzXxwC58zgnHHRcbKIx4h
NiWsmd3lQio7venZE/tO3RkbBBZrPy8jWGL8hW3oDV6+nQa710PnutBiiY2hZIiGJ9p+AIPY47h1
F0u/AKl5r8ArbKUu3b3TjtbeiZvfIYZS7MU+8OGJquSHTEWYbkB9rts6kZjwW23bshAEcQWRLYi0
SNyDfbQvEpb7rWdf3chYTLazFxf3bDX17Vj4zqFfuuhcQFMP67pX+2XOq2NsRPNeS0Z5dYQg6yAu
PukDwWNRjSMU8ZSnHVU7fcd23V6emDOh7niean9sbyaV7s81LcH1iDmK58RnFgGfJPdlH3ychcx9
WvecLn0P+h2CGFzf8btUMB9Xi4bfLdVzeS7SzNs4RMXkOJzAV1uhfXWf90CLSKrWexb/eKrMPrDT
+EGoyv7ORps3lkf2PmdTeBqsbtiwn582EWZA3ETwhVBoHGejY666mdJZ7Ii/TUGsmd5uyD35jkzK
Uc/bgxE+TuZ8dIBfZbYWOrXOspkdpRJUI+rRIUv6fZ2WO2brY8/Oal0DuFqN2BjDOM3PAltMImfr
UA3KXmkseEmmWghgcCgrr7DDui23jNeHxY/U3Tw47t2VwBBO5J5DR85fmq7t4fmgPJYr0AO3c3dM
yN0bVbK1VBq4qXybstbaiKk660l58eREE4c2HzuhpeuKL/K2F80LTKzz4OLFruBbOXpDiG5k7910
0Ji6DypxTZSXQdualNQbVc3KIt8Vmr1HnS0DFpZB7ftfseHj30j5EnONhEnBuU9ren8be3LTZ+Nn
rb13qqQ50YR7dPZ4lAXW0iD9+PP9PIt7L2pCB3v2ijmYlW9qn9I+expks6ydvHr0Ys/id3HqktXR
Y0UPeOnGxwG/rhaxxVgNOrVivk3Jxq66GZZ/KQncIXYE1tgpzFc46qy8JoHpBdLlDI5iXew1M/qq
Bv9ZOIfZ7M8FR+9VaRkpfNPivokc/obhaBEaHDre5yjvLC4abjSxy/MxB7WqriqJ8iMERTvZ2tJ4
zDR3Z6RCBQvzxA2b+O94nI5T3A1BNhfOBkzAc2dbm0zv362yeqi6/BtAwS8iD/JUuovLDEvz0Gyb
hBML7a9WQJ77DsJOv0ZkLU6a7qjQGjj89kN/ogTCJz9aHGxphjFxaIjjPd5LMruHnA9/5WTCe/D5
vJkI4LE6FkUDw0tsKQ2l26ifF5bjuC8uV8/RCjsBm2PWUpWVP+HDxhql6mfpmod0CuB+oAKJorub
ZApCUu673q4ORp1ONxpOpxfzeuvUhrWvPrXOehyWq68NStCJdTq6d3nAdMJNvd81Tf2oRGJujA7k
VIEyPUGcupSiJB1MNn03x0A+1nzz/FdVk3xsSWj+5vBA3nEkYIbQ1vFcHDjx86FWHZ3rwA9oulvn
k7pkfBWZL6Y4EDlotjJG6+IJ4DY/A4plKHvAIVXNNx0HSGjhcCJQmA4c4ErtMjYJQE7H+OSvO+Sa
di6wCwOOb4cbfci8p84D+8jMoV/cRkQcjIDA1prT0Crd10HjNQJoV9++0N8+suIfbgqjN8KYEqMt
Uph21ESjr93FL861L50nLyNVzuFFbU2SkJtO3c8WwQwIURRvEtBo1m2K0Y4SUpwLH0OHcuR7wchH
uOgOLRGjQrnt1o5tXqooOaikrsB5ldhTvGQ7D+kbIJnqJu2ESQZmOGTl9e5EbjPMRtCQo3dJYAcd
W3uoQ7A9xplzibMSI3yK0ppCrrvz7PbvUBydEIH7TFyBhx47sP2Q5t2uxa6772vvlscAW5ElOnZj
V22oRp+w8hjMFvX4U/YpzeaOZL3TRYeBoD2PCW1c4UaEols307aKrXOctPeQZNKQSdLhclZYStzk
NR8wEVwZlPA9m+hm0DvntZ1bnJfcUgNXs6kX0LpP/HrO2rMkf1duwfJ0ZNhOAPXy4rnUsZzlvvM7
GP4DhJh7nohBmaCHc53uPQfJvTEdHR8J9uO+uC4Gcqh10Vjw4CXWhELM61Q+iujYLXfFOGZIXPmH
KYHImPGsBVlKgB0tP9noyWJ+kUbclkzybM8I+5Riq5fRoYS6GmgGixRJ8wkoA1W8GI6/cTEBHVoh
ApH1sHc0OJBu6j6bhsQz5YtDhouxzn3cpniVe9+il8FQFWcIbqxLrN0PsxOz6Bdn4EsbbmBR0Gqx
g3dUJJsuct8ivn08b5z83BAy2QyJ+dWZ/TOHo5u+0KNbDBF3FEAeRWm/mWltY+bgBFQIM/DY7nMy
SY1tbOgvMBUxM9olZ3MPbmjdjCXjUPVc0dfGHpJEl+Uk7B95AG85dqofD1rGobVYkCV2jwYtcuAF
QvTffWp4fIsnNclV6+fefi619LUCqH0WLj0cbp1TDk6wgm88lrQP0h/mtnHsoWQiyvKDmRbRK8l4
62WZWwRdJ9GOSZqOtKGw9cR9X2HMkct2jgt/3zSLejJ7rjGwglbP1xDaLTdwDpnzYMQ8rqhpmPxC
vBRaPtohOIpXXEEIAwt3aXZ7JrsJV5/ni1Nbc1jpufOoiv6rn9piL9OqONQV7WqEdMxgmDkelxp0
Q+Kccm3GbnXSEtveo8K7AZtG987Ur2Yq+IN77nrJYymcNGTK0y7+MvPk/TPqJSL7yoSgv5XljfYx
Qm+96zu/XLOoE78aIL0DfTrG2adK+7FuZblDJMWcKsRSrmou0tUg0volGSZ910E62nMxDjdcUKa9
NufCWzmKIptVaxfRgyGuqBEFJ3/jqLK+x+GUvvcgAZi+GrETsUlsKG61ewgJyxHYULImJG+wVS7h
KbDy4tkSeaHUI33rpa0WdFWSh7jDU1C2CpOxD0xuOzbUhFATXR1zrZ3WLX1+n42y3KPRt/6BdzFJ
CW+65dpuB37pAgx2NVCqvMH4ymN8Km0KbZU3R9ZK89TEZ2xO4ehbTVj3o3fMyMjoMDLHlpONmyyr
eHL7dScy48aLMQgPrgdfqIza4QiOyXlz5kI/NxI47TwIOkFqdiuZ9LWgKTB6m+VEcoyVVujZZvrk
2PKjRr+7m9z5A7M8fSd0jG1rH1CFYBES5L6F+hxzu/pTeOcjtDeCkpcMRrEje8I+xbnghEIhCjJd
tOyp80ImAehaMOI7S5gBb+pE/Ij0DRkgiwNFxu1b9K534KDvB/A7l12i1d5OKKW2cdnre6g+1ltZ
9yxDkMpxyre0PlqcLNHTtFvsip2/tqciPmh6m+wazfa/Kr2i9xgY4qfq5yTsKrPfOk2s4k0HY/sJ
lrt4KN3lJ2XBdChdxPuylNb9oiMmDSg04AEbeUsdeLXmaa8FxhW7ULvTcDsZY31nm8p94e6Sv/iD
SB5lHLkXXZ9YuputdR/1MDXZRGiIl6Zv75fEyJ/L2rmYttR4BVM5LtAKovEhy21OdNjNNJ/jlckm
VECouRChsV4scrDnyauLeJVImwmsYjOyx/Rv3EyWPbobgkzZKat6SBqpraVb152rW6lP1T1wFqyi
Of6+N5IZWrZOEiFfRx5bJMu4JTzETkp8QniabiAzWdKETym7Y26lzt9CxP+l3cB/6rX5a//E/1M1
FeZ/ihBY/eQy6Yu/enKuP/C3xYDzh33lB+Cs/LN4BUfM32Du7AvI1RKrRbbVDaZbXGD/AAgYf2C2
cSiLpRGPodP9iyHH/8P2MXe4Fh6fK+nd/q8ABK5Gs7867khBs0W7ohXppqDD+7oz+MtOQLfTiY4h
dAQomfomGokwV/1Ln9sYYaD0mUv7v7CHXd+G//E30qRJ/QbcRtYR//wbkwpdCowxEKHafAJh8pHE
8yrV0sc26h9Mv79DYsDiO1ovfi++dKu5TxP1CRCvBeuLMNOLn1iIK2R47dTta2XNObltB92DlrK/
rHdu//Y2/LWJno/nX14s0X+bKjyir0LwIf6rTw9mCa1dEce/Ro7L2ipyvAROnV2wc4Pp4jMtQ4dF
967zOvORNf9ylyXZtombcZsuyxNlTA58OU74A9Waa3tg+LQmYl5EqNtLbsVvAh4b/PKIbIhVW+9e
7981NiPR9eRGrto8LN6NpFOLEJkVQpuyVw1wPlw3cnjClmgFwi3mgNMxew+fYz7g1U+AvRcEFnJp
12ypS5wusLD3rM0mhauiTfdmo2x6OK16u/iMLKQZ5Glkj0IemrN+41bvkHH7YFhypFlAvjmSOfx8
uiuMu7obNEzi0gl9s0xCH8Vi1y/E0erFtdd5r298jW2J4WCJKOp4CMp0tn6iTKPDqLLByEA8Czpz
mcjHaRud3TOqZgICr8nDuCDr0dn+3vXc18VWD6JtaMUyunU75dkhs5N0m/Z6xjFqWU46/t19OkbP
Bvx2BAKwWPXEG4SkRi7IM8GNM+6EOobwjRy0gz/UTziScPOiLW6KZSg3hjZo54xb8acPnnkL1nHL
5+fv6O7qb6ROJ2FOhvycFDa+s/QbYGxxm+NROIlSZytW+la8BdFSMRXF2RZ7ypaGOrycXa2LvSAK
xI6GoeI60WMzyJf4oTY5ZVZRy+ojTjddquFpZ/5ZdwOhlFm3n5Ks2NKkwIi3mB+l3xSBwUJ5PZfs
yxazLDZGbt2KJWk2fYc+UbZIp0ncVBehkbYfsqpGsVWckzJBixiBhXM+DxMCWfSbOrH8lpP4YKgi
1wtSMF0nTtztlFOQjoqKFLiEMa01h29o6hlVwFRpraVhE0YjexhChP7iMZp8YBl4HuMcwFCbZCdc
zu3WVJqFYCY/rmCoV/Y6gLbnZgJJ5hpXLwWAJwXa8tz0lrYxXR8WMQi+cV26ii1BpC4+4fn3GuDy
LjU4nZaeLFh/uRkCnEJsmQ18NU0CE0ghhuMWfOzgtvPmiGJfNKULm6pKL8B2FFOSLz45K+Xsd2Zc
YTjtme/i20qQ4nNFye2GYOWOe598qvXpvtJJIAyWzEN2M5CJo10Sjz6DazMGjdG1xPNUvoFnx2Bf
TBuvHqP73Dazi+iV2JoE9i4aBVZvBJPHt36J7Lt8NprN2MRFspqHONqaieKk7d+1ZdsfGwcEE+vQ
8Wz7s92TZvAC+u6ibdezwoXy3H/mk7hxjKZcq7zZIPVCETLnc4LFyp6tbxvDzokEh7ttK6/fsOFY
yAJDub4bCsAVloZ+0nj2liAWRXmjW9crDN5UC8BPCBDc6m+glP5aNrbzFkXtczF3CZJEiVidKH/V
Csi2CI5R9Qz5/mMxC3UxMs/euY3zklqcG2vptHdMHNGlwp7CZMNqAti8AXfQKzetIcybsvNxJlWz
iaVm8t5n2iC3Cd/VO1UrdVJJmd+aaXb18cfY/B2y0MjHIAmS0gChrT5SCoW2VVp1VGcQ301mV96Q
TGbMBuW4Hs2ueq1V/D6TMFsVfXePJsYs1wr7WAimarJSN50cHzXTfpmE/swAWjj4KJQ8Z1g1dpnN
WLwGY27csxubDlR9GHvBKZ91ijb9GFPJAZ4LeKeMiLALy9+GrY8qfM6LMJr2BZywdUMW80j8LJoD
12jyneUqruu2GJBl2tra6RYyc51qBt69KMPzUs21ulEkGmKeAiDrq1r1b27XGEmYEwVb0LZYmKzL
qNMfq7maeGeb8tdWfbFbOtPa6ISh05MrjW3nRoEXJfm32c1mAHqfoLsaqx2RCrZBvhu5nwLmXmiB
DCfW5aPi0RWZbIrOag5SNMa6zJ0uiCopzp6VqruoybMbO8/nnZxsbS8jjOsr2ZtfcOjZRgqvj7C9
YGtN+ngwgoo+osvV4XroUGfvZNobG77We8PzU6K+pHqvPMU51PRqCfoY6p50SINtCuGKa2ZU23Sx
8G9pR6yv71h+wE8UlMpnnxELNknIGKh2ZnrOEB9/a/LGt8iVI6uGEtcWV02oExEc+NaztsIawNxb
QTxDs1jQE7DI/lKX5D9XTeuTkvHtj44apaNJ3I7KQm3pseHGmbqoHm1qpOoQP61BheJSDMWNSiP7
U5tbfRVZ47Kb7OGBHG10iBGLjhJzxQbIx7JRfv8TFzK/tBiaNo47GmGbj4fGpeIktbLutjVtP2xF
8dI0aPosWykD0Pwq3s0JvZQSJ0YAnj4957oOeb8cHG4TxNRX6GP6XaWZ3SabNHSEDPUgsFR9/Qy1
6U1U1wwZjMw+90O/qG/idkku2Th2+yGLTh5PoDMng3SFoek6Fgw8JPs0BYDW5OODcgsVal0yUmg3
LO0l8rN7anqmNRdEdNI6n0mEcweojrK8EV5NKXgvdsUAnmed4rNintH0mAIB1zvVuWWAhjSi397F
+4r3vDpqUIJ2AJKaHerKb9J6FvlZpzpCVfGfE4yGI7dsbRpj0qdz3Rz0VA3TfYJTQqAs6B1GQNvb
zd3Uo4JZcc6WpLXDZYlJH7fOdLZrrV6Zzq+ZY7xaxdXih/hPb2f8dJB8wboFnS7PTWzgGchNn0Tr
MIRakbLgynqeakrYPJIcgRQqsJz1mnpdkina1Xg5qcAZo2OMke8khyl9kVqyhK1Ctcp4/B0xknZY
Nkhnhl7dpAe8HOrTzpPoOGZO+6NN2ElWNDVXG7o1xvMoZ2fLVNfc2854142UhDB0PoytUe4H0xsp
INPNrW/RIlZFhUSXFHpApUIHymcq8V12bAJBfBwrQ7NugFOiAWJBO+HtaQ8l/IItXWa3SWSwSWIh
ntpe9iPsOgoF28GdG5cQLa0k7ElisvAC+1w2MxegMVcB7Nd5PQ51uQOYazB/5i8Zg+0ptqN7qtnc
x7HA4c7tpTzYg/ldkso/AGFcOaKwsN8MpASHZZfH/NpKb76RG4JqIf4WDciHmY50GMXpnasN9iZR
Q3/Xez1KvbV43oUnafo89Dw8W0tW3B1Z1HewflN9lKfST52fyGrVuZ0a8zlJpP/i4QnhpDCTvJIj
vXd4KZ3b2CzH2xFic0LMGSWcDlyIKsAxBlL2qToKPyUCmaSvLvlMMnwjeA4Pi79p5c3FuDIZpJan
3Lur28goHu1WwzZJqTK411TgQxYHkyJeVovOuc5bkrxms+lcLT8RZn3FTA/HxPHzfWrg9KiucTdM
VKTf3AfudMkaNJLPYpsn2RCnv6rpl4Ap7xvAxQdUn0dSDHcLs9iZruQvFhYfQEfjR/z7EDOkec68
4lFxyD4USfya08cCaJTYcOIbWaCPXgKfK+c0WfDlG9tWhlk9jPs0ieq1MDDY5Lnodwl8bRxDMyRC
enHWbj2pG3DODw2QqlDG5OvydnLwBaCEJ/YtnyS2jrk5K5yb98rEjjoXPEHtnnZeu4q+NRxhK9Wy
Xrtu6mes4WEGVmUjdJmuax5g6PcztXUW9chx2apHBz/XKXMibSscFjIGsrush73etsUZoQJ5EV0O
ZxlUFAvzJ4dRz7ylC8kGixPb4diRJDCXbicNdwxTNXohlG5xP07qG5MboXroIYxN8FrYbawmsuXr
0bEOQ97pF8MnVI2wSkRXuu8Ypdrd1GDmQmg7ALTpcKJ4y7FUAHpQNJv4hJ4clNhLeCkNcmeusbQn
1gErOPAqxw5wZNgn1VjFbYzZfWV0FOGBBukOOIF7L9RoA3rpWg0cXbKcMjDo335XvdD+/KnXCwu6
mgEH+ERxrTXUh0+ZXc++rpU/QOS8elg9ky/qJJpdqeBMwReuIE2XLHXnnATrim0aqCEh+11f+6hc
2m4u6UBDue3LnjTLiMNEMWIuUfcrqUHZGL7J7RhCZALkR/BMHLQ5aFr9rW5/RzlN+4E9N0zAZHob
8eHdTLHpf2nZQjq/gf9QcULCdJFfYZlyCqesKmgIs+/ba/epray7JvM/y0Z/yLtYHuyKqyFZGCO7
2cW3nnY7k0K7V8IVybZmJIdb+tT5HrQmQZ46r+eLfr3TuT5YlZh+mi0poX5T4B+nR9JnmoVGnFUn
vzD2GEVyAh64nH2z+m6x6D+AuMUfVAqdZWR2k3PxBTxZcG41ItuPRR+tmoRXVvf+gdeEHPqc48UI
qZC8YVg37xt32hJixp9TTPM97u8i9FK3favMjCkZD9u2j7J4y17dwL17HTUnIPIdAONVszAv8fqI
XI/Xt8njglUAgQIz6QouPP4A4DrpQRVZEfIFoqUbQgnAlFtPn04jjcphyxy+dqN7f86yMwhiHlk+
RVSUAD5Vbr6zJUCwOXKWE10AiiXYVTTlvrgMmv1gVTHd1H3Us9N35n1RFtGXOzGvO17eHyAzBovK
2pcm6w9u1kwI39RLuhTmBBXzeUDCVx2oPIIsbVtKf4JRg8Mu17UzgXlz3w1YM9ymwlfDLPuzWLP6
Wiwo4E1az/8HIiENtvznX+tp//fUwX/6t7Y/1eWj+Gn/9f/qKln+X9Z0a9jEQP9je/EJAYRR7q8a
4p8/8Xd3MbKfEI6OBcsl++ubKIJ/lxHdP3TDIK5KcbLw+C8idX+XEfFs/CFcKKVw+6CRepiP/91e
rFn6H1TDU2kihA52maTeP0p+/y6N0Q/Mmyh/qv+JVMa//s+ZVlKFwjIRNIWwLMexTPdfij4wxXtM
02606vphCOo0E0RVSJvy2A4yAnAXVTT3ht1gaBxoItU54HZVf9Ct+r3Gfhs5w67mgbZiPOq3IsND
+Sfbx5T9GikeKSbxg97375IOKJb/EtUf1ySDnIpVzVXHrWKV984LbQPlStndZdCTx9lNuhsNZ7Db
WfRcuN9ebX0N5G5XzZijT3W3TZLvqSt/l7a/BBlhBfaA/fSMR9FfeRYOVegdsHhpSiTVCksCkakc
xhuLYqKa01gQ29WppM/S0dpbJ3PHtRMb9FXUy75ExKgG2vUUz0ImLeo3AHr/CGvBMj1tshQycZuM
Ya0Nv/XkjBh61LqQy2ea5TdOxp+l/Rt7Z7IcOXJt23+5c5ShdQCTNwhEHwz2/QTGZDLR940D+Pq3
kFXSSwZTpKVGb3DNrq7JrCQ5EXB4c87ea5dpujcr3Gh2/CyECyyQthAnux/KFHP0KrpHChKX3Uhq
CXCvhW+5r5ziTCvYReH9oFT9c6yi1bFbGDmdRZGjBM/owRSgd01mbOoFAV71PE55JpQpLf1MqZHv
kLBzoGWAmjHlSHar6VGkWCnTgZoCi3FqzJD5ITwYDXJxo0NGGckrTooXnN0pUnHi0opj4nKsw5Tw
xMkwXbjlsHcTCAetmh8tIAJwnutoNWABXDnkfq4xedCOs7OrMCZEIUk3uM0GklquEKwdjTo7V1wD
LAXGJVspb+ouviakADQBZMk1nitPmor9yhn8UrHFfrCdZjmiFOESYNR4Pcdqo6RmxlXY4ApPy105
8K0sOqikoOA4+WfpOZlgHgq07hKMzY3iRMpNUqMsz4ECLjTp5hu9m+5nZZaZFDdVPVVcBkj1IPDB
swZD+6HgoMJ1KuS2p3pPPXf07yPyipe5Qe2MkEhjB+OQmy6Xx3QIfTq+VeSNGOCgWQ7VMgnMjRDN
ZV1z49WMo+jKhzzJa/TnHGgGK7ngKq6fkU+81nsbHQAd4jXqtsGLK/cY1fD+Ipf8xNbehxlKjXbs
zjUqqFzC0xpHvWZeuo58MaMWx3lqk0pSxPxdVUjIGr+R7rATJRFtT5jaZ0lXP9ape6cq6RHAw7jG
h4acNdKHc2h7u3RCTT528ZMEWUl9rOrRk5Uw3Kg+VHpxLkvYGYrpowhIo29Y249aYXNqskUMykzd
ulx7kWWARDTlriXuz8s6zueZKSmWoO89KHGVeU0jxg3Q6wyXk0sBbUiJbXXSV6kBMcujmrNTq1jL
Nu4O2HzuhBv0SNyzbUb7rJZhuLSDucMdD69unpz1LZF7YAzVNaQaiuHZ3h4q9LID3KBI/5b3OhKw
KPGqjjDnDCY9Y1lbNyJINqHB18LOC9MLuoAVgtzIC9ur3FfWrvscaxWl5yp+DeRZ3xnu0ohq/AUt
sSpYYhemWednXT+CL4FxFdwYel9ujUSrzoQC19xySWGuJ9msdRXRL/6pXe33/XMqSjSGmq89SpfQ
2G6cbco+nc+ObNw8sM5LgDreOFj560x/ICMX0r7MjHhHYtBcMKbm4MoehLxLmdguLoxpgNoY7ElH
GbYQxZN9r+UrJkJ5KV3lMJb9oUnd75Pd36I4uE8zy6uzsADipLzBFnRXEZoKRK3+RUDwkDnpXA7H
Q1MQPEn9rvOEQHQ3OhSFp0LZNigrUVMh5mxAiRx1LLK24nQoArkgFXJboMANne48LkgcJCAg3XYy
IpopkIfOImdvBg+Xbi62k6uedZlCSbnVAZr16ltMy4xqA+tXqTvxN1yT2V4FibvQhoH0z3o4U9M8
hw2H6a0hhWAZN4M1S6HWY5/fYEZ9SurrYjRQbGOrpXbFPDLTVdsHcjEl6Xjrp7sJxCmaFK1v70eh
N0cl0Pf0cVdTl1MIkhSHgC3RmLaQJEjLlEDKdIv9IbPBI07lq5qwfI6JSI4QCy8U9CDgVrmzkBUa
rsoUNAvq1AuZvejwHJdW0XG0TMZzAg7ES9+V36OgbTa1FhoewggUlto2LBTuRZjlfHhNZSMXbSj2
MpgA70XnShTdw/oUhOVme3otFF1YfC1STHCV835QWNEEfxttbtCYRg7Cd/ydLqiZDMGEohrKfkI/
hK7GUlTdMWqdu1qwG8yO3ER+V7WK6zfJUVbr1b4THstAfaub9E6j6b8CiWYhsGIyUWHP1gTtUrCl
lb9EQJ1ApvHnLhElUU6/dGiqbhuGbkSJukMb0IE76tWngUpLYYOacYv6JVERvOYaCwC9FLFulDQ5
ui47UD/Jp8j2uZTajaZxu4gEsnFAYMMsrxzrySJ1FUNfjshjq+fK9DhM04MDe2uBSpKTRYmWwFD0
YZVzL9oOVtF7YT7EeyTIaNvjAJ7jpIC9IUkYcjA42LlwW8C3i7pv5BVnyIJlslVCs3uITH28BwJU
PI1unl2pibWCwmovawvS7Hq0rIpEH0hQvXpjKOZDlicNQKqeso/9kMPX3RV+Za7pdvUckNKc3ZxF
VknsFps+QrhG+s9ugyzJLhHPBqrMlmYFH8wt9oNKRE1evclGGGe+5kDyUqhl9aP1Esfupsffs8s0
Rb2pgvZBHwV7mX0N6mvTSnRFZlBEnlUrR2QA+SKgsrmXGr1Uo9J6EF7slmlStjtw82uQbgA4saaS
2dbmhKW66g4i06LINK/Q6epYebVtWeO51S410MwJoiDuoyQRIzxIrXs7ms3UYpHrqZeBpPNl465H
7GMwjyLDa5xyOybaLYYDcA2ZJE6KfiVx0vICidAmpIDP5hwsS1hFyVh5agXNMrbZM4szyr+rIYDX
LPgYXB8xTHcT6MbziOXUHQf21hrvNmhG07xrUugj2oS+NFaWLlJaEY/Fwp3bBC65MSEVMECLuS89
i7t/zJUqM/U3vUnRd5zlBARFLpdSaktWEmxN6xIF4muqlwcKkjMoIvP6gfNSwIdAfLGtBJvM77Z+
BC2h0jepA60Q8BYQ1L3Sts5Gw5GOiFFJ1tEY2EvfnK5Jbzs3CvilSYYRCBXzXaEJsJhCWh7Jat0W
KdC9owl9iRcoY2MXFx032NJSvwW2OGgq+1kzTj/6Xh7RSMZrS4J0y5stEt6dEekXTGqOfATqgGxc
iMpdy4IAvMzc9g180a7+VjfXikp12BTLpPHp1N0URfqEH+ABnOWmbKnGu/VuogKWBcrOrtRzSNTL
QYHAWGCzXQ4Sg3OpRuuBxgcKyPFHkTiPFoWEeW1IBOZABKqm6gMD7gjaK86aKN1IZDqIyIAYkiYS
lZvEkt97ma0iIfdA5p6maktsxqaoAk7z9drI3DMjQU4mn/tRP2uCM9W8DsR0VQzuoaOAbJrYCzDU
0n8/E2rFx9snCHRZyIqhPtQmZxsSbo8dHk/BWTcZkswjE4szU5l/0yt9K1B5lcmxnSCPqAGMTddJ
eK6c/5lRFT/yhInNado8G4GXEydzrKriojDqq14hxSYOjoK8MztxLq0BqER9bdBMWqjZ0Ht6epFG
Y4tlT0erPlJp0Y0l+ap7zlXkHLHg7FxC+Xp1jbvnIYpSmoO0AhrtYOv2fWSGd2VOW2kKyAIcaYiD
5V6kUXdZaOpTFKD06guqRG3YUa83LuzxtTdCIOcxwT/NiKGSBJ/B3XW5e98KDi+Qx/cj5NKB+MAN
Hdmr3tDuqpIyFFQQ4b4yk6Jl1ibXOkliCyJbKHWkUImgMH/Lw8ldOcSQ66lpHvORfCc6Y9tpACsa
q5dSTKuswX1fQ2Re0D1LFpn9JiILE3433kd0HrlRhJ7DNhbM07J3nwbOSjFbmZqTU0cvdxruDFts
SgVHieVG+DLN/jqP+uWoNhfVoHmB3sGOlUS7gCAze7aAbrB2/gwdFuKp7y/ctDwfg/poKKjDEY4m
tfE4p9NoLHvsGXVNcmJ512HKEC+xpVDwOESKdYkTU5DONC97V8j20QB3x6LqqHkV8fehiI6Fat1n
mmV5ljmuEoKJJH9d6CvnFhG2yGT3OqRd8LQ/XK24QpdAM/5Rh2waGg320PwQoJQ7DzQL3ptPKxDD
VkO4PZs2t7VpobdRiOKWfw3+OtIIqY1mPIH4npOz6IVNsVMKg8Cq1MazIJtjWiqbSJ9WAS3Nuq6f
E0d5oD+OspyYNEsFReHUFKSherykmdxhDTu3ao6kqNhneQnS36iRGsCcxPH8XGILqAMvkbMWISx/
ECu8KCG78ZrU60RxnJWtsZpHdt8u7VYaO006oF1sIJSpc+uX4ROlLw5byPYDTT8vq+oeCUk2o3Ik
VTEsif5o3ZsZZsMu6aelYcTf2tK8KRSj2ORt8hLSA14AlK82nEzvevgieJyqnZKNDR3d+rH3qyec
F5QugWp7TTiguiUMMePS6tXToO59WOzriXbDInLEt0AW1yq1wqXWOZd1jJVP9+lNjEVzoavdcQrE
eWKqRAfG1KeBNvBFAUxf+ZDWMTm6DWTO4EkRLAMKgtKt7YSoekxLwCsYpo2KqGMdzVxhWWbVInQH
0Lkizvdpo8b85JH/QP30NqywnnA/xkNTBd1FwkpMLBgHZL0OCROLoIAqlo9tEcaB09HHNMzukPqc
4BViHdO4xXukX+dOuYCyu/Ij8IepJVduUb0ZtnaZ1tOcaqd5oz1zqlN02+ta+vnRjnQuE1VsLG2n
UkgpGds1lBXXE5DzbqLeDFf8pJhrBnKgM+6QAaeVoRguW1rVuMx6/4wELSwxRqnoB5M8+jUInAqk
O+LoiIY4OJCYkxI5pc++M2Q7gYWRK9ormkcPJN56NJkbif1YKM6ZVLgogd+ngfTDYa81xuw59FVn
S5cbO0gVS3hPev+cRfLej/Md4RBc3QODGi5b2+SaICWMM6Dn4XbIdRQUEh8yaxWq1gh9Mgp2KvTC
YoWzteK2A+6AG5SIL459Srhja8kUm5uH5rP5YRZwRtrL9GeiFy0dtNWQ9OnG5W69oU9WekPYSXAW
5O3uoji1s5U60Y3AjofNi6+P1cM/xIF/HBuDpPlqQitBHhXnOv2exvO3zk2W2qAdsBydm8xEpwlf
AqZabiu3kUODUiuTFTZmL63zNXhTkN6TRsY44bv+iPmDbuw2JjN1QapH7Vl+t8oRiehdsBWaPAQ1
CFFMRetSQ0fVFREOISs/aBroaI5qmY6YRkZvppusiMLcu5GB4J08+epbKvy7oXEue9l7RFqscWzt
bbo5fZd6DUjMRdQ3zz6pgk2afasTeV6l4SEdnwL0FgXgY8MMLoYxecRpdFYm1dbi0CYKy8vcaG85
6hXRjJ5Bpl5TK3Q6FXlmFvGlkUEVaLpLLDnkg1/HJX0AE6qM5ZSPVBXMnc2RmANj0bDFKiYlAmEE
9HpaDY/UiLMm5HjqV+cdErxsSkkLQO5NX/eKz3IZiubWDPyU5ezN5Nw3Gd2DDCvY701xINjjmigK
95xOrrivulpddWgRoB4FKLFQ2Ck16BmMZb7CultoZwp5EAuffQpnunuIm/iub4DgTpUc9k2IQ4ls
YRpeFQ35vDpv+5kl3U03U2q7nkS1QbP+oc21iwAJk6cXOqfLycznQJHHIME/Dq3/WnGbmhNReq8X
sFCnihIEKoBJ6QgsAxWdBJrBCSX80eA+IBZdusfcLUdKOQDE1lgBt3WUXAqdguKCJvEA+rJw7s1g
utNdVs4+ycaDP9k7+ChHCkMuxPRQsDEYpNnZWhxtdJVDjl6SRrmy8IaHU8gFETNwkA83cZQ+9hVH
6p817D9SBB+j1xqZ/Y/2tEj/a43+/3yqG/7/spz/KaTv+PL9JXhpXl/q9xX9f6P6LPUvaCDkgtgq
uFF6Yv+u6JvGX5qDOQa2q66piH2RDP+rog+qj/8sWd0kkqgq5maq/f+g+hTd+ovEX3Aitu0IR1i6
8Scl/fe4EAc5Ml2G+U8AYIFHyD0h9Tml3zkaMhm62OmwI4iZTxfn7PKXHsdvGgfvBcho3efuhGvy
RwsdTbM5//NfBMj4cVVtaGJsA1Z1CNXqDp7tQ2fhO+cIBzmLZIHPBzx9LIZCcg3nk9/Wwhg+tzF+
GXAwYEDEAUW/Fq7zRTiW/saFK/p3j+s/9kM+jKKTz8QzqbrF26X58n6UOAkyOdJS9yqV+BGOrfrG
bAzzCzzr/Ar+n3qbH0+HyogSyyII07bU08wuWAlOikyw8ZJsgKVLKEGb0Zo3ozN2mtshjvHypPUX
j3ba5zGJdzJ1Zq7NNmEa5vzov/yA4xQErZwVEyZHZc5Wol3b5aisLEUfzwr8o1/MkPfEyPkhDYPA
HNNA8K46+vwx/DqePY6q74iqhUpmP9qEtCwZjjtTAOfkD6eGbpgq/StCtWizqaeAHH+sES3FA8Un
Kxz242Riai+79L8YRbc0xkKpYGjayXfVJzLGet+1XliFFGHjEaIWk7Fqhi8G+vBp6YA8+YbhEdGu
009nekz8AARipBFpipqKixjd6J4dG+GgsSYQQf/RtG22/fw3/M3bwrOguwjmVRYj4+RtqTbt66JL
8SjpZr4SZj6suXgr67xCWvr5UObJ7HdVnBH8Cz0pEYzu6exXXQtcT2UYHsFU8aYo0Jr5Eg3W56Oc
/IpMPlYo5rrKCqgiVj75ktEVhAVSOTb40b+2rNbc+EF/RtjSasgxKyVu8MVrO/m+5gFNPmvbtIUB
R9k9WRGtSc3LgegxhMvjwQhdi7fm2nvYncWuSsL0ixf2u+HINRTMRj4ucfo5V400naoj9EwXwmpQ
5Od4WPuwSg992iua14GFz7/4TU/eHI+og5llZSe70jTsuS/+6ydt5CQAQ+tDmSSFsitN94Zks+aP
H0znB7TpodOodT+8OLToVWPBVvEQJza7QEXE36VtvAr9ijO/NOov3tvvHmpenoTNSqWyQb9/KNOZ
F/0MJzofPbo7onNXqDuU/+KpnHkQFcwvU5/jxK8/XW5QRio1J/bQ5aQU+ZR0WdTErRRtBiSnTbTV
59P/N0/FPsZU5H1Z87Hj/Xhon1C0C6b/7A/wWDqTFdC94c82ZSYEr4hDBv83nwack1HcsUh7a8RJ
WaE9X7Z9M/fcmmL9+bOcrE3zKMCM8fRwSILXYJ+M0gq3iRzIHp5Th5zH+bcrGO3IewzD/+KBfjcU
WmaSQ8H6MtdPh8LjbOOyTT1CooUXduZw0xBptABFFb/8+VPxy80SDkcH5DS/wV/2427iBldOboqM
PrgtO384YFXsFuUouz+eC1TdNEMlCBVDm3Z6VvNVrY26IMzYHwMqV73oSE+LCvu/eCDWdotdxDLm
x3r/QKFR2JKErcwTsdIcJ0WdtHMdCHBwrnId2n/+632c35xz582e7d40+bDeDwYNrnLILsg8wlpU
EBpRfwQt5ez+eBRyloSBRkdg+VNPvlrElNIa+UQ9WZf1Km6mJxNL0BfT+zeP4gg+JE7RzHTTOtmp
ol6LQ19jEKXLU8KKavMCEbE8fv4ov5nZ70Y5eTt6GSRRntWgmHwZbglrN0imqLpVShLazZ8ORfKy
0HFHzgRyzmbv341FENtY9YS9WVJHM8lWmCwT3YofUqdTvnhDHx8LuyULHKRzwaXLOHlDLqkKOuic
xHOs2DwkOLbPWhnQKGC5+mJt+PieTJAV7E1Y8ji6zIj2Xz9YCTaMuhdDFayrK6selQUgvuaLUeaJ
+8vdgMWOKAWDdRtVFjc542Q25LEtU7LgKBsHZdAT5lcUj5QHnfbQU1mj36srAFs/f2Efx+QSIrgx
Whz/uEGevDCYZCAIi4DGvEZtzCdDaQm5y8JUo3NgN9AJfz7eSZIvyx2aN1YiTdhg7bmPnAxY8HZI
WYd4EnSu33i2UbrBRrglMjLytpx7hVpOshGshzD8+rYZV2Ncqk96UzaPrebAGfbJCNO9Mp9jPoUb
doie3QxtDAqsdGOWUaOsO1MRh8k0gufP//qPUw7B3k+D7zwTNPXkj6/jJqDgw3Ykpwwjejr1Tcml
YPK/QTmmnfXnownu2MgAWe74yd7POlLAy6EuOefJ2G7HdZZY+l2NugzDp+Na/5R9/uP99zczQcPe
69hYix2V0+z70XSyTvFLs/+ZBhTuwcSCvsr7NAGlNeRjv+jLor76/AHn/8n3E97SEECqFouFzZw3
3g8JbQ1mSALukviAddSJtzmqGVRBiD+qTJDhyJvPB/zdM/L12jpWZo5jVFvefcedalKdrtgOqe4r
pJzhWB4iDAORj4icdtfno/1mtvBjUimyiW+wWQ3fj2akvWErtZl5AXcVfKUtMnuFjINdbEbGxZ+P
NW+HpJZTLeGO/34sp7RqOc6qBMtpBjLgCuVA7Bg6iayZVp8P9Zu3BuF2vgnjQOewfrLu5gQTCMdv
cqr85Zw9lNh3utOoiEocbcUVMl4BrAm+2MM+vjmHqpqgcMIHOH9775+vcJDyRRGgcyma5thMQEQt
VWo7N4qRD2iAk/70IYHuz4f2+WJswjJ/P56iK3ToHI5onYTn6vRYU0jQq7uzNJTqPvaT4VLR6TN9
PurHGeMwUXQCfCzBvzk1rzfmaBY2EgevllO6mcg+88CBZB76kq8mp8MDvP/2WL8MF2QBqS86NOP3
D2gQ9EsxnRiwWId+usChl11Wbk1zDRRmfp8iq7pJQCwioR07si0+f9CPc4hyA/NV5WHnKtHJYpNG
7IURkcWeXdftkcBSy6sIDIJACMLpXLHS+JZUM+urM/6HfRyDlgpJme8fWTYrz/uHTvpqHHPkD17p
QuMZyFM9wxDufPHd/24U1lCSVxBVq/bpsjb1kz6qVcT9PIO6hrS/JgLd6b6YoR/mCoUvPoT5FwS4
yl76/lnadqh7zeLsqNV4/OYDGfG98NBwQk//zVDUVLgrCtAXpxtRCk+3hXCZ8UBSbHXRDkuTpL6V
Gn+ZRfSb344DFrZ01jKWF2v+579cjTItwnqj0yYeSgXLlMpqg1g1Lf6wpvyzbKjrFImY/tS8To8h
Um86mLwTF6NG4sInXyl9Fg5StOUfTvT5LVE64eDDqswp6/3zgE5ALRxYmedWWMoXDZG6iueA76L7
pCk7wHF6s271sfziA/vt78i6J2DS2tSBThbpxIitWOQjahnLrXDrK/GLlRgoCz5/vN8PAyqdSx9J
XEQNvXtdwBDj2hYy87iAdAjwStrrJKvm5ebzcX7W7N4tV/yOhqrxMdkOzZIPz2MniOcn3hc96sAZ
ceoEtykQBSST6a5QjW0ZUbzJJa3iyoHa5eb6Fx/B7x71l7/g1CzhpgNuaqFxIewU0XtOJ/IHHODW
9edP+tUwJ+uyAGKOkZkX1xvDcMxc587Iiv6LktTvB5mXDxunEqf/969N7/sJ9f581hqDpF47pITS
eVRc9YvXNq9BH9+aI1BDMf2pq7wfBy9Jn3SVTtpFXImFNAfM+2TRUpXixGcuCrvyz7QQyul/8Rtq
tB40m9MeFef3w+J/Lly1YFhziiCDh1M8PaQBmqDPh/ndCoxzhosRpXpiBfT3wxDUoVCx5Hznqxaa
s2I0MZG1lFlMCR7mj5+JjxkplDtX0LlYnxxd9agze2nxTEopIWMXYRnRvK+Rhn7+UB+nBuNwiOQS
b1BF/3CDBynfmSA6SH+DCozWyQw2Fm7ML85zH387bu7QklTWRF2l4/b+t7OLwSyhbfXMhLFbxBOS
tz60cfBoQL0/f6J5Mr+fhBypdGYfHUSqiHNixK9bSjoOvSK4SnqhzPx1XCjVpqzH7CIUWkFWedZ8
UZ/S5r/93YA2t3dTiDkxbS7xnay9oFatUVc6FDpYeeMLZHhW8ZJyMybtxHDr9iq0SvUhtwFurJLS
TvV7otE6e8eZAaPM5w//4Xee/WIzrApcFaet01WrzoGrlwU4mcSulHVkq2R5Usy4Cg0crp8PxTQ5
eXDcaqrJzZH2N/uqeXpo9qscEIYf2V5akKKV4WhQMKvao2k2jzkWxjhdJjD1O7RbGHRR73LznaYL
rPpOuzHZOmIPqkdwC90YwWc8NjVpOdjzG/jyhXWectO6tugswqEcVOKY6lJqw2qsbZSCcdKKw1Bl
LglqtSEG7CJDFdyhd7V/dkciCQqgnzjuGSsdDTficlwrhC5D8sxVXg22z06eRwXlvmtMY2Ybo3WH
EHCfqcRGNxkQe6g4cRL530wX31q2YpeagafqZEc4w3T8Cag3I8JljG/AXzJ79EbBIeNqJAvKrrwi
ULS0WWhOnVGBc8FOZIcC0l8BF0gTcQ1gLjCMYxPFvkJ2rGgI866MUbHPgDn4eFlc2EJDtIgJfSPm
xwFEjcLRUvxhb1tO6kPfM8bhFUssVpgFkQTSWhBj1EcaDCk5RMtcxQ/7YAwEGOAiiLCtXtt9AZKp
9uvcuiw66drrahRGs2t5wbrXjoWLKbY0Sc1YBCauqKUsSJnbEFQk3PMEeQ9KmqYfSoIpqmq8kFOd
EvkWZHoDjayt+1uEWwZyvkhT930Q5tYCp8uUv1UEk77FRafgjuokbjgnjIS9r/BYT0es6HG9I2Ra
drsgILhiRQqIaT+SD4dDkWVQEGwB0Oq7yaEKYNNE7pi6iCs8NgdDDghulxQDw+hBMUNUSFjD24II
bLMeX/PRoKcPXAfcwTNfW+Iv/crK/RufQHax16zSsddNog/6UzZoUbwy8rwWL0NNxtYMHoyAShEx
qhM8nOSNky2SsCZtFoM+PmZTQUB7kSd6NcOqKpXnkbkL5t3V3+oiRfxKLHIWbHFWgslwq9IOVzIh
gm0dFKpy0XAhBVbdyGi4Nbo5BShtTDTbOlzI+q2KfPXJMMIGeqzgb1sQQYitcqqivFrXSS7PiJDI
UO7qUp0earKI24VNkhJhRT4hDp6WcXhZaHUSPeq1Ppvim8IyFw1ytWrZUWQkQSMMCgKVTWJVSaZN
bGMZqoPxqvVzrrUFAgbTIu0xSE/uQNxxTITVRdPG2qtKeG60LCCOGhuZKMOt6+cOQEq1k/Bw8Z0C
lTJhiYGZgTG6zNKystZ5qepvQWy08PID3e4hm3GOWDRkMcm1L5P2yY4zwzwGo8PA4yQEYjnmrLPI
AwUuRp0U2m0pTYBlhVm4cm8DcObmDCUm2TtkQY9rU+bBqyy4pqz0jJAtLCqifSYFwGrvIg7DHXEE
CvwWPCucgigAVzdNXqjjkRgRPJGVDLFM9sgIXWtR90h/z8tC9RvSUWHvLdLMCVXcOiCcjmHpO3C3
iJNq9nHVBaYHWd6YYyum8GGKCGfA1BbDNMminP56TKreHQt/+FC6g3/N2q0nswdGxHeI9XKWG4y5
MN1ZM4m8M9snq8/q4UDRIH5y+ybKDkRdE8jnN5UYlpzBSUdUcfK9IUrV7kIEYmJBB6uVQBxgCWwo
oldgQQlAE8990Ufq1YAlpHnIylG9htHZXmiTRvFIKiQRHliH8osev2CKkLeccyN94qQ9akHVTdn2
CbTqTHF+9KPvFrsZ/FJt3LjTozPCAdQnJVStYFNiVlU2KIMIq5OaVi46p3HlLiMWFBRxHgP7Djkx
OmstquL4DFm5q+1NqVoPIlQbsSCqQn/EfVON8KOdUKn42Acn2o8B0TYanIzprOzCPF82VpEoKzz3
RuFhmkIq6fpjiIFAFo1xmflKqC2TCsQToNvJdFaZI2UHTdt2iXsmPrhdAM/pjRVriS0XPrQAkLBK
PF1hmKzlc6026rMj/CC5Q/KUaAdoUwLEjhmy5FewhUi17OBLeBoJFcmGtaTX15nTEM23GP1JaEuY
NCDNGmPIgsdUG5JvZV/pD6CsHX9takqGGMJINdaGiD2gXg0dmBfqMUZQXftK2mS3aWLU7gMy4SjY
2FCnWLsLriI4dQ392tAnFZAuAKT4oPkEiy24FYGdV1XcucBkrTqEAp6gp88RxOcXAcax9EHkKXad
BNzxBJwK2dhd2JaFjy66ZJck2jvNCPYobIeJGNet54JHDBdtHyvqph6Z5U9K2oUCvlDf7U0lGOTO
nHh5K9eJ1GaFLCfxF65bjMk2z8hA+1HT7R+5M/XZiwxt+61yhVO/DonUEED1SAlWkVIk2qKclIpD
AtJzvEjqMFuBO5AH7hWrVdNsi8wIBuJ6uPB5eDNin6Lc0KrDQg/S2n/QK1FFmKc6VWOyO2KcKbdO
DQs4CfrrBMhReJOVfmvuIPSVTOnM6cxs5SD8zW4ddYLoAjzR6ZglUxwVQImga++bsnbTbRCg0PX6
yTGR/OLVq+oH0iBifMwuQHC3XySTofXPrUtX/8Vqgya4hteQNa/G4Ax8QuQyWedVFjgIXwF1LiSo
CGsfIduACB9r40RiS69EKwTxFoIVDNIJigHh8At7eTFE1T0nI1z3CKfz3t4OItXMWxJiVO2izqgl
PoguaYKbgV+6g7ReyfSiNqdKW9NeDPtNTKwDKm+jSx8kclQiDnojV5Y8flx9o9vaBp6bQOlCeq1X
6k5VnAlgRt6Rf6CNtrG3mmhsHstwoiana3FWL+CTTkReTNLZ5nZM8XzQ3Lwi76DXMoSt5Epua8K3
CL5zIq28aMYaGb0sJe/ca0Cvs4+E8FCU5ywjVmajhcTlYXxmhDNTB5y3Vh2e8ZhoUY7MvQVKsqh6
EmvXyFBIEsV3rw+XQaMk+n0vDOW8qrvChrRhifa1dBEpn5vBWFBtsQFeNTcQy5lMWQOIbt0qdqld
2sS4OnBDTPdFaVW1ubd9iVLeFKRPpYuhUzpCdgzc7ziOYyi9XuKLESNfK0NHfSkDwoseqyLA2KyN
2Xj38zD9vyLc/9HmwLz/zNQ4vtBVb9/eKXDn/8bfTA3T+gt9HBqDua71d8LeP0wN/ok6V9mA/fP/
ublyG/+3Alf/i97tT2UdjR8UbvyzfylwNf0v16VCgTJX5bpLM+pPFLgf7pqIg6mn05+g78OTnhRl
FSyZugEAfFEYbriJUf6edSJM1tTeXlk2v5LufbisU9xgEGNuqKJ1E/Pt75dqqUkcNOc3ZHpt4+sU
cwQcLwuDwS8v4PLvm+uvUN2PF9p5GAt5Aj1b1gLzZJgwVaZKSVt3obFur2w05/vE51Bn8FiHMQ6S
jd8AylwouGOw8Tv9Odd7ffn5X/FzlHfXav4KBE0/u9U87mllguscXNASzGdW1sW3OFWDqynZTGwC
PwoWze9N1xNawzl7nwmMspMW9piLc/bUvE7KS2En+rMVNRyCM5rem9iP+re6z9KrzuKi0lmUpaai
Tc5oIGMZUItUO+DJ1YjDxY/thLBh13BJzR05EQMxiQq31SpUSWeOVS4wlRG3r52VWuFKRDbj06ha
F4HePXNKkc9TPV6abumfizLVPCcNizU2RnlrKzpmegUmUdY72cSNGAjp3+/vf9eS/5npz/95KdlE
3+qXtH0v55//K3+vJYr1F3VrhNh0X23E/Ijm/gXomf8RRByNJpUAsU3ZhBXon9XEEH+hQqcjaFD2
pqIyC8X/WUzmf/RT4cqB/efypP3JWjKXaN4VVGZdIqJ3xFu0KSyuH6e6E38KQqpJxQ/AJ+Fu2pW3
2bX2yGUWhbADL2opVt+TfbYPvelMgzW2KDZyk2ztg3sY36yz/nu7Ky+b8/yWg/xF+j3+ri2tbXo7
hSv7Vd63/qJ6QT7q5bvRI7F+i6hih136/1J3XrutrNl6faIyKofbykwiKVGipJuCwlLlnOvpPegD
G/YBbNiXvml07157UaSKf5jzm2N41mHbTUiCbAMMqoN2xm2v7V7/Si7qXxqiwTvKX1bijkUowfN8
627Dsd8Lfu9Z58Et/MqF/LPL3+Rrc5y96JrtFL9+lh3ZKy6r116h8tSja96YGoaf5Vh+da6v8+u8
cHez++t2NIPlOL4Nu/ZZOCs/QCucxJ+D4agHAHz9NojcIcw9cW/4iaP/ZZd6z0/5pByMkGINEzu2
9WP+UUKJAWBPThxSb0JcRAG6wAy8b/cRL8rs1tnytVB8jZczBkjr8g1EYU9Pax8/JZd1b53XNz7C
I+/hT/YwUe82O91D4PO0Q3U2bMNu/OIlusm7OuAHdHrnxmyjV3rNUdwrx8SdHNFPnpiy3Fd+7hGm
cfGRBfhnIr8bveRdCzEV+ZYPWDUcT9G1A0otHKJPI8wDlSEld7kmhT1oNnOlNtl9ZPYELXMREkI4
JoQW7PibJYpb7XzQdsA8nMpfDgo/13JcZ4eWzMfwgghbUemZ29r7dizD9Noc2gDiS7ZjHMzlAM/7
GuyCjyXbJTvDL8M6iA/yvrr1n8JTeTIvvMIdiCvzjl6yE1fb5GPPA/BJrvGsgH+ys18wE8I9P0xn
GuV/66kb7OluPcf2clcOw0t3NnVbSoINrgoYGX5QikCh+JT6kie6TTA6kj9+mft1D9PAZX8pD9JZ
eOH5nByYFOeUOU5fsusT/76L8MOOff1A/UL0DX4jQeE2HxTV7PY6XVKGOrnPPfGhsSLr7hLCE+pE
V7oxnJtUUEV9kbn/4+TPDijB8ltzgWsECTwaJz5dSscG4/ec+ZuNNSQsfv3hhvtFf5MrN85OQLHM
/WfN4J9tepEzOr0ne4IDlABs3md5glDoD2eG1fAwImrk+8ZjJDrLDoOHKp0ZvWAO7Zg7AGK70Zf0
9xGZL7JTgcGz1formLQv4bIwfBsuymmwLz/w3QjfeMVBtQ2Hyz6kVEd5na7ri/Za4mMBm1Ue+Gda
bhfkicnR/IxuYi+vhWdKTtjV3oayV3ZoV4lwAFq3mrDjYIWhzDLZs7WHGAg/W/xZ1N4BNezhEwho
sK1f7X67A9fM8KF4rcu8cbbHS3YbL9RAE4YEJt7Gvt1VXm58Ffv0rN3av1TWQ4CC0ZPBujT46746
qsHgK+I/7bX15N7tz+MLBF0DZpPfn6fTyjXB3k4MGPtQip3C1Rm5ZTnya8mnOm5TEi0QeKeqK2De
zQxbQXROAmTgDZ/07aY2hjsFyq3b8xW29VfxcQu3p/oKzMwYJqR5SIbt7FRf1F8T+ae3+D3U0H2b
+smyM4pT8cVtcacHluxzyG+D5U9wV6AV3r0GEGpzu8yvgseXepcw1d57g/LF5yu+k3WGUo2ZHSLU
v6a7C8yVuzk1D1x6zO+Hqu7J5gljTPXNmFKqhwwckjGyuwOMsP6D64xdevMzHH03llwdLJeE9xJd
ExU7GzmPzm1SuqPgcfL6k1AECMJ8dovoB8Crr/jKy7iFZYLphLvzXvbyN50/86ECHjhVry109Tu0
k02zaWybIU4/ketmgGQGIO0nQ/pU/vu3PPF1/W3IfUu8k73DFZ3Y4uCImNoKV6zc7X20XG0LambT
d6v1xWe9vigchML5ZX4x3nim0Ho6y9PwLE4OM86Cbnf74Zq7L8ZOAiRnbyBSTB9FYmIeY+saC+58
7+/iVdRsgIwyw8w+Qe6ARDIVUbd6FS6IVcNfywUxWoouRJXmJKhfxkkURmd8b89jXtu9r0XzSYqf
K185MyODAr76NMbXEYdQ2hqB/EAacelbfjJnDRDdQpPapW7hDG76PHs0jhE3GKfMhQWW3Ph73gsn
uT7seTVEIO6wrpDsIfU3J9k66d/gge3UzbzJAn25Y90AzAvB5K5AV1WCVp88CXo/tcDUNk9zqbqs
b4yWG5MrvBW6XX5Yqq2jAS1P6btYvXNXHz4hfFCPHeNj/6cMYKiaH617tc5afhj38DJUMXBbj3n4
M5UyGjevk+fNP2Xv6eik+SbaILDUe7z9TiepYNy/kd2YhdJrThNuriBndsheDBbWnP/jOvoDwrZ1
yqEApOKFHauy9Z/etDezelNT1dfz8i64CQTq0c1fIubgG0ArXhWgRMv24252G6f9Np/NJ+BwqTuc
2tzB7ih/8x/Dqdivx+jMSLHbflNs3PFS/FIbB1bJ0YSU0LHUNzud3UX9THbjN+Po82H8Vi5zqB4o
P8+gYHU7v9RHs3Xb91m7SKHujq7sPwhuMGB86J/8lwRJRNhR8AQYDj4OKRjPKh3QFLjcHGpwDqi9
NUB19xH08joctPssO/HvuIs6l8l8Q/Cqch/JYBqgFgX7ZP/g2NIQOqmoeKkihan7ZYYJ1Q7gdKY/
6/touIj1vpipPbi/kNRE9T+a4/9Px/L/C6jm/0+4zEe85X9/Hj99FV9z+r/e7PkX/uM0rmj/xQJI
qXOzZ47qP07c/0HLVLi9E2FhhAYkqmRoBsf0/36ztzink9Bj/oTJRvooj9Tq/7jZG/+FwRHSujRi
GRF8jBP9Jzzm/wmXScrpP5/GH5dP7gqcyakWEH18ROr+p9t2GVHB32Q8KFSijcyh+t1ux17G7Brl
qBeSSmQwnvcwe4mpdv5SmNouob98SS1Ab5Upl4de7oqbPqQmkF6hA+wmbnhBG+nYWxL4KT3GG7f1
tDZB7Q37eCnqHSXZ1aXw71QIreEo0AUoYR3BniknhlW36BmriMcP10CkmkxXh1tri0vzpg7iyk/C
ciG36r7g1RtsAMMMC7NbNHfFsLYTLNgccTGMtgC3359XtOgd50NdEjiXWPexhgW9jR4WP2m3Sj1L
ywzZo1FhOQl6s28opsMETjlpWHARJpwza95Ft7b9WlcFXk+qhaMM2iRWdV6/lV7iki1HqZ8GOsDw
cssblcwgxheSLFvYROCpssG1QCMCVMod1DGWh0qtf4gWzjAKQC70m5vI2HBS/aQK+WskeDCqbbUs
rLNUpPeEmH6rLCBXUq9mX4715pPCHYfvAe0mNox/Yt8nH4SPK1ccNBiMmiS4ZYOyBRGnsktjGF5L
ZOHhY1mZ4zJcy1yx0yrJn6sOMEPN7LyolIfcMgVPGHuQVi3HlG4Uf5RB5TCp/SaNvk9E4dqUN5Qp
rlb65GBOMKbpfc3zVwdSKWBkPH42pe6pzft9MwCO3EcrJIqsJ3JNDjazCebv5kF654miAWZOB9ka
niu5YpSReIkyybCqRv2yVeu/zkA/qfTVQzM6hVq9gFJZw3zIIdJH+R6U/QZvpfxN0/EnVrXzpvMs
0Rdgo4VomaUCJ5l1/gNnSyBUrXZEL4E3zbAhxI3bG6qdcCkwRhpIvbtsATs5EUyEs9Rl50yMK7LU
UwFHZTvKeO2Dap5TnxDMc6cXfk++p8joTCCZz0Ox6Z9ocY5cydqfaJR+qlp1x3XdKWCQoU1WdmSx
m3YSnQHUMCWYruwy5riIUu0qddufPEcs+vHAvLkENgNPvSWDbNpoRWsN2K+qT19NdXjNs/4pbsQX
FQWVVdKqJUMvubJMf8FcFNx3ya7e2n2iV9/9mG50PGNAfmr3rU7TO9RR3CZLxoYNVgmpz+2BZVZo
NksCdkMJo3QWDb8x1j7ZEPjS6y9pt1SXlrafrShkTOEGSiFqwJ88UeR9InRYPheLvbFudDcTij29
7C9q0l5XInXHirmtCIQwDaaXLT5oMBeNvkcMagLXDiOYVhAFf/UVzn1Ed23cw7HfpMWeFi12aaOb
fPkhrKSdrZflruoCoudOuQH76iJ/XbpP6RFJmk2wgMhjiBpM7qKIgHDvSv9Sc17ANgjJvbTllJ+d
r7yTt1+zGvRF4RjNfTL1XyzehPLryRD5Q0Q4mpaJbpEkA3X35nMe5se0XFfVggQIhe40MsYui2lI
1drIIZb+w/psiquw7qdugxSgKGuq/WjZpMIWVFl1stzGOW+qOytaxORTxBvwSBauRl5dRb1XuXZL
gHs+atrw0BVTNUr3VtdKJcdCo2y4/q8yqtRxUKL8QDaBMw/l/lh2RSq/HJqmhNMDnQ4F3WNpnkUr
STtXEoTpCoWL+j6z881uyWpAwgpeEc0ZMlritjkA/g2SVlXuUG4X2Z5XsekCsGn6D6JzbpRdlcGu
77NpYnXOthYps97FLdfiLuMuUFRFCxArVrLJ7QmNld4wIjPwN/Ybze3lkVJO28SRZVeDwlldVYr6
sjEv4WGdMoOkUOOPsk9B6CMzHU38SFLyuJfiID1FXb8r+JZr65C/07Isvnpm7wAEn5luFU51Xym3
OsIJSXuPg6Cqc4iX4BNqqjF81J1ZuY+Ii2I9xFLz+GupahMOzVKepWHiq0M3sNMax7SWsJJRIZeJ
tW83DvW9Myw52u75RG7HttLYKUGM6iOL6NQjqci8OJ/44OvLrPT2ZFlBDjSrYzpZaOAPstLirdn2
0lwh9Y657gnlaSJWQO9vuKVp+vBERB+9knqoxo3jPPEPYDFvagHVqRSpriZhmRrhDA+nlTXTXbKU
wRgj98cstVsFL2QhzIM3M165F5KCEPGMJmLSPg1mqWx5UWhY0SpCVCItO8yYb3qC/ohgpKOm+35r
3DlvYftMfCXlNnnW0+iEKdcHLPRC3E+0G4Z2bjFW1+OyUg6WRTB98YKCQCh3WHkOZZcPXF2XiHpH
xPTMHFEkh9xWjw2Dnv0/2E9/BOwkmxmrNEymtXElK0dJFK/c4w3Dw68C4blZvWbhu7fN3OmjpLzM
5eqTyPjrRuEI3INOYQ8qTXwykw9FXXuiJOmh7JvLUEEipOUHx9tesbCN8RmB0ORNpvUGg+2IceyZ
JvQDiI8IvOtKNh3udEOTB8ymhobY/YnrcDGUsjhXvLC7qFvQS53pSYtwnLQR4TRlE8wC0G5GEFU3
S12+ovkc5Q8EHN7OAGWxn6REn7djp5fuWE3uxHGJrdScfmtteFOzjHIMuIjdsEiJJ5T05pJFeQCz
K69Z29fBwDWfTNtTJJShDursqKO9pUV5GbT4kUOhHyos5aXUICVMakZp86uaBq9MRx/06I6OngTK
A2NX0+yjJfsoN9FBuO4INfqFqB2tnTRkB7MGDWfwCTRG+txrFetxoBusy4tY0gGvuV81unWAbfdn
KKCgVeG76OrQROkgN5I3LxShSKhDhCBv3fIAjOuY46Vb3xq59dc6dmNRCmOj/IgjlB0IhdqILwj0
Iixb/7KJvmhZeoxjFBxjKGrVOXLRIdQhng5Rdc4LGhCdiMXe1JZqp2hLoLR1uPZoZxPre8gNV00v
fXRMSJg3LYTkRyHCZDG2bj3ZLDhrnG9eJzXyIlEPhvnewrYjLlS8jY3ILni2NtEKygFaQQTmTBbQ
Flm4E0EdG/pdbL+mUvix8oSt/0jzWvyXlqiZcrwEPaYX7kdFZAVjKryWEnM5cWbIQYUU5Y1mzV2a
xeKF7yQxDmRUuAGnU40LIi70Pz1DkDVwpGmtmdUXljBbJeI7BDxp0rcr2Q48alpzxzb74GpJnolt
KdBqNeIMTU0O9wdMN9rIpA16ypUZdC/rE7GknB/69IrG3csmDa9zCr2wTrf4Mjf1XTPTpxFRBNxt
NeBRM+w4kUWGY8fDNLBliPUX4dQDCM0nKyej36YNVNWsC3FO65sTM6CEdZ4VzCu63i8ZDX6f06li
p/1sCqt241aKPQuO82gExABSZxKf1IEMk0HaMIzkNnrFgQimOmyq5X0r9SsWpMUVavXDar+ngjiW
jPS6XgdvjYwrmfrZFSFwKzFFO1EFDDzkY+9nemRwb5+dVFsdNeP5Walx1foTbdMgtrbeTWFfcSYq
u9e6qhDQiLq6/cDzAlPJl246KsuUuWO7bD4uzNmVZCE/9RXmnbZRb13HFiM1xAJJxHxscr/9pSl/
J241qDbJKeMZ8rrxYg3z6wa4/VErNLZ2V2gRyDmZGUUpd9aW4skaHxUmp6dG94n0uVoLMFctgMOU
hnDdVsojFgmFtyLZbuUjzieshxZcjVdFHRwzknJRKt2FSD90RhQqeAe6oXMLUyigVFpHc0mOWWox
aszcUGXex3L5gYT/lFRXa9S+ozR9bC7vLZWdpKRuO45eBmXTm6NOvyEYEcJNJ7zQq/RI4i7Uh/og
ZdtJxhnH6j/zPuispmPlTZr4Qmr6DPDVXyIKZIwYUWiRdRtGVxc2JJftnvudg0EawLRxaUwhSFRK
QuuAwaDWQ24P9AkG6il6HPZ95jRqDU2z4cPrMW7Z8ZSvoWRC0hRHLnOlSdFjyG8Wm2xS4iiVo50y
j68cBPdjXdZ+1MOAI3a5T2fQI9KdwQfLEZOHy69X8QoI+5n1K6rKbwu1gTcWUbCteNi1K9vKTeNf
6tRx9hgLoRvSqTRPNarCUzTucT7fc0Vw9HR82hopc/DP/c1d+i9eRH+Ms7fRGo9jQjQCJN+72mP5
Wie+21a48mvRo3CgHt3Un5Hhpx13AsRfW53p7K+iNxDxdeA3QqUoqntbj9Yb6ecBSr4ZqqWx4Jcf
CUaJ5y1lR04NZCZNxp0wVua73iifVaFKuGjSJ0jyX+2Wel1VvibtsjpZacGFl35HdNMF8PB9P51b
QBuR0YVt14qOKLTu3KgX00i6F+KifoZgjSAlp9PGaK5FS+FnM1pbSee/eGPYD4hdzRLBJDuRz9bG
16p41jh57SJ/0fklg4XcMUp0nKdaAnx9KUMhXyofBI2rRIOvPxjn2IJhMhoTfY0FpWOmfqlGxTpi
wR6NtfXF3JTvuKtvXO8ltSSvQtEvsvxhHH18A7nb54av1vHzPKINiuTnOYu9STY8GtZePSq/CEVD
c15e9Kh5bzi4F8gbxp47UlU4rXmwChVLZvEKwbfqy6thaQTLNAPUNwEddXgccewGCCIDh+l8H8fI
OHVtC8Fu07PPPDexf0jRQm8qaUH3TiM3hcuIvOsnTlIqv3JaJP9iZdxOmZqB3xbrStrxRAk1rtSR
XzAHEqxvsEeTKYLxmJryrZfk5iJKm3hkhH8A+tvioRXTEeY2GCKmhcVdYZDe6lYuz9G2ndqSIy7l
ft0h7lf7nOcTbtQ8wKn8KKAbcx9s29izV4j+bInfkZqAs8XSh+2uRLfWau2CHRyAcTdFn4KcVK/0
3AUudLGMurNo770hGQHJucm3YiMNqqiBUqua/U7Nx/rCFVYCJyjMIXBsLYxaNGFeXbaKnySm8qoQ
bJ4dgo8UlYV4lZ+1Lco0Xr/mmiNQaLpFbGXk1hhwIEVLM8MC400DdYo41ZMlZdPQMSixteRtYGQ0
/+ZHmaPPh5FoaSKdKz2a92VlpnSw5nz91ckKO93aPppLQIbiPll3EwHz/TZQ3+0G+lh9RyPPSmV/
Fa3RExNjuefWVu400s3vfWPQhtpI3LsjP+azvizzX8R5CnK2ZgSVMkWhyJD0eYnK9TfXLC69Ysks
fl3B2+yr2LQcI+MWhBhXq49wRRNPqpstQDC1MNQZm4HA8/AVjz3tFW3Nv1nI96TCEq/dJjE0RZMh
Qnaq5Z/6IEsO0wT8UM515Tbrw+osY6WiblvEBqu6GoWTWaeh2BIqKbmq91lHH0V7cCbQnXD/bYnv
sR/ifyA87498+KeyYkJZjIXGGaURuOhkTHBEH/XFhqVEV14owkQgojbtSZcH43uRy+wmljmfF1Od
WWCJjeA3shjdpjmpD3XWKMeScSa3lMRDLqRAUDddrDxQ8fw1s1gPVwPb6WesJeNHQqaANXUYtitE
dS4k5lwW3zHZX6ipfS24Mqfb0GgHGjfIlsNWxUjJKFuq/VZigUEsbZUZjHs05LuWQM+hy/t8rxE5
OWYcj96HfF5xRCraAY1A3NlGZOkChHc52iu8KsX9AVQ9ri0q41LdKnfuTzXJQTaZSKQfklbeEG34
jvWrRIqbbKj1vIz1F+jgoO2i/Zx3cZBIcId1ZqwGDhxk3XdDBHzMXvuRCkBt1KbpMLe7HpoUqjIm
QXZ/m9mCbIPQbwVmOk80yJbppguzTAZVebS3uNdXrj4YGncPGuEWakqH6YImUB8xJ/jpqLbquUoC
kU9l1VYA93wHgjzC5UFKfeSyE89CFAi8jt+ZjeSWfcJQhWnMXyYKt2mypIsgLirngOpQKPOJMVK6
FTkugtyysqu0bQZdJeO5VktyugxnLP0UDMo2jGHdtlMcdPNonBZjaEu3K3oY9VXzmVfS45s6J8Ou
TLNedRQmNrF1N116aAEKoqLIWVKJ03ZBs6jfWjSsM1UicznFGml5ey1K/cgJWfKqVaDaWioyto90
Gtq91NS4fuohCvTOWnJHaarmt5Dh6Nqbocf8Rpl1eXiZrrPIUVuWuUtxGBmnj6QpV3JOY7Gx+oF+
tPEktBHmFRLBW1t1r3iUMJga/L1kHjo8LoJRHJF+T2Emx7sB3hIRZrjKs9yYHulV+aao2+PosZnT
blalgpqiEdGYp1DB9po3/WmJILaPuK2OchPJKOwmyfIVxGjc+ciQU1QZhh1FGS8tuQZWyMWneCQ0
bEzjt9SOqYsmYbIznaTa0NaepeP6TJRgbOdjPcrzszyU3O5HRVx+jKIWUatyDuHCnGsb92sTpSmb
OMK9vP1HlivxN7NHhrRN8UN1oyWnpUyWA7MzlEuQIk4IkcY63utrfUHE1XD4KePuWliK/BlzB7Ps
FqEhvV9wF3BFGB+RWLEz5KFn2Yjf1LF9zeuewuIQX6UJiHslyLqLedRRai70lDvozOv4E2oJbZah
vAxysHXR/GExwnMsFCpthVHssbU/rjbppyIJSTgX3YdeZhdpGW5TJP2xjDgzHyXHUu7hwtPUGQ0H
i5pqjTq7rdi/UwLjj6zR+xBJhacXqEihHvIs1aYr0qAVVOYzOLJpRYxFAKDesTU+5Fp9oZIkBbh+
VNsq6Lktxmpjwgtw+jp9DtGa+OBbDzXYjTd1uFJnuhC29VNqq5l4UzbJONZa/r2w/klFR71X0NT2
SGa3vQoCxfReI7C8rfwiMYg1/sQ3yRQgsRjU61Cu+IkcyZ/RWic2mwEy520yXtNO98yeMO0o4tXM
VXsxzfPSc3LQrPIHSfeTqNYgnSP6kaP5AO1noJM1sf7ReFYaVmWXEPNZzCdGS9oIWQ5UfmN+KXQV
vyqTx8/TKJpwKJZjm8v3alN++kH/GrLXHsqvGNVeuk1KUBj3uqADwYQXNaehhEeTN6sraV+MofAh
psYrCe3TutBXFigAEGV2qCIifBYliinISpthdmtqY1pcXyaqfKBgwqVpPN6qr7EiRHRfykH0uTe/
LavBvl6qkxO12R4ed2mnGVkAxpqeDUzFlE272zyO58gaMepkFLwYpUlF7gtpIYteuhb/kp7UuDkY
z5PYZiGJfuNIvSGszTglJM0hzzSJBghVdIFWmNlIK/4xBgflv64rWBXmM4RCxIWMkvGIaC+6pmFg
o7jdpoblDaL0UJuF9HTU97GeuBU0NLDRl1Cmdwmu/pvTbA6KpEFsPCeZeCaDLbwyeVjtZivSy0DR
hQ8qB4exolaN4uTNlNF3GMsSilN/bdf6txlH9JbRzBGtLv/6OKO8Jf4tlXSHZpi5tUIMQVUzCPex
lgadSWyWisrrnFI1R+1wjUUGeyg/bycU2a1fznHvqwUeR0M3RrftlWO9Lp96UeysGAou+wqg97K+
UY0X7L6ENa+nQ9Atqur0a0/ziGbGTmPSulb79sGt1+pTPeqKa+U66mKi4UokuqLU8slFhArkhFQG
4tFYXN5XxCKkaSysW5t8EuDH2+D25+sySpBBRW6xCcTvdatVDDvJSpp8yHmHm8mey+RKW1yjJjXx
ocg3Q24hNzAq+jlqyRyKs4hapIrxQ1mYT84Q1R6qe12EgQ5dfBl+za7XEHvk/cu6TfkHG/lywEXz
vQlR+qFusfkU9VEI1INJeUHnetI+2iNZ7MRNy4Tdnim6yEsjvLTSWECvzxW+E2a/HgEvCT4gSFct
6mM04mPaGg8/+NfSUrCj7CFQkqIxZinradAkGzLKP5l1uS3y94Q+TE17CLNKHpLMf6xoEdOcNbGx
ZNROss73tAHd3qv5LzOpfsVgj8QxzzbmyC+U/LXtBn0HqNBRJQrVUq54MOj5JWEPFbjHRcprivnL
HpOhpx49/GV9+77lVnLEWueusSHZZcemwgnDVkAEouYmHqMifWacAcE9VW2W6IQbbipt06fWCp03
RczkMar2us1IBo0Uh1m2lzIjzArAqznnqhzEVN2HTA7bWh61xxQszNMsSvCCrJhmjsxSbYlkDmhp
rCSj4poEDZmPJeNNUruqm2M7bju5NwtOrXi5JetYMdQXqk2RE6IWBPQ5quboTX5bI5IYyvJHF4u3
u50JMcNSUB8nhOTdosA0jsXiKmXHUX8WX8A1vS6doEDCSnYq+sJ1iQ5RJZ20Tkd6MHGVH5NDqs57
NsaeGrBEfoS+pj9oSuOCmuV4QXcjyxUqjqJ1KCRGluRNu/fbwJMzzxi7Fk3a0w65CRY8grHpHVze
HxHdbXdibPGU8078Wm8Eh4Ed8mga5zblrc4++vmv7Wl2CDz6ibQxrrGl2r8h1j87Ei+doT4meSQa
WBUFX2aiX2tNKfdawxdWJsk5bTfke1+12H2IC22FMmq8Eaw0Mox2Kvi1tvpqbwXa4Sw2TdfihmlJ
gi0r+MIjjmccG2LJY9yJ0JZ0ndqMrB+fQ4a7MYqBzTPD0oriYYhxRDQDq8NmUmrIa5ELhKDiaiPk
KZEBaZ0+20KrfMzBM/mHhjwaXK79T+VSSm6hEcvN02W/ALMJklI1X42c+jJygASImtGfGZL+Gel2
TL0QPFqckwCbW5ejxG0TidG1ZvvUsvrK/NucL14J58zdCpULTFHfWj6F45ZLLOCSfsOv+1CEsOVt
ENpyaaCd9lbz3GmT+KeLP9nUzd8D/UNfM3Je/CLq4FP6OrKeII9fOw1JiKGcs/82ctqUb7kcKfZD
oJnp0wvTlHK4MdliWeMXw2MrsmlrflMoyGaYkJl31a+iHIfbYNj8sYCaKk2NRKVDzta+sI6L0rOI
o4aABoG+LnvFClXb6az86ZvPWKPMbCw6FLdKYoZPMx/MHZ1Fmfx+SbNxWaR9G2/PEUcQVUzoO9Mi
icu/GDAYFe3U1hkyCjT4ByFbzbllkTeaKlBMzW1H3FYWprYqiw7xXB6UFjGGsekj2J0yZCB6ZzXs
1bnYFz9sKCjdLLXxK6EP6pTqel/XnWvJLfUZ2nhiVDL3OFMZxjvwzF3I0XWactjbyO52au3WBTpD
2ZhvVIApd41NyFAXzuVfDv4E8oQTiupHULH4jfv5pBfdXYVxx6/Kgsh+oSPkTDzJucSCzHCiG6/t
seJQWN4LJp0lVCvUiqip6WOKsYak37bGbjpIEX7P5mdWiueeeCFjIOJO1QeKj+nBaggMSPF7btDB
b6Tmr6yJI6wYrQa2EEcS00erDK09/ZLVlqf0VCbS95jrNXjBDvdOrx7EeBwxhJJlmBLPqub1UxfL
jgDhMAWzQPHPoCjkcmYMh1X4WMDJVigbfFUjGqYKs9NlG/3XfK+Wv0UWPQ0VI5grQolpuSVq7Jri
/FJLzOvKwx+1TvqZIubzPlpfZzNLP8epuqxcVueOAnUzefkkcB0y24M5DAdY3pdq+4jFzWkYnhEb
hjcK40rZLlASFfFz6j2SMTLPYqR0wSJRvKsNnIvcV32lmHfFwJqkrD3TFSkGCIb9p4n/YQ5PfcPW
DCCfuMKZ9sCuySR/qZUfoWXdj4FSVZN4RA5tWy2kuP46EWCdKVg3VTwik8XepryVmD1iGn+W+oKu
cT+s4j5JHkcBdY7gtzxiz6JrVuyIpvAuwCawuWQdegTpS74GkoKBS+qPWR357LKuOY39TpLxBE2h
aJYcInn2UjMY1uQHcag91LAG6ppmC2I11rgiNm49tfy8jopgVDUf9qFDD/FZ7tt7gn1tyGMvYVB7
0pLWZYNM/pSYVfYxKftf2TuT5bqRLNv+SlmOC2GAo3OYvZrcnn0vUZrAJJFC37ijx9e/BSrCkrxS
iaVpWY0yIxgk7gUc3pyz99qjl51wxl/pwtvOM5KmqI1OtDddNFbCmyWGlcqij6bRn5L2JtPihu0m
se50iUd8vUSYf3E1WXSOcd+iTDT7aFvjVzdmzg1EvDfaom0gzjrcMrU3t+Rl2FRxC8Id+ZiF0KTc
N2a8dvvkUM4oAUaH0JV5b4V4d1KUVbO3CvPii5s7H3t/uqLmhhye2r5XnvVaHcqAxctV8Y3REOhJ
/2cat76J0DlJ6+lZhBydwsn5PsblOp+5UW59awbZ3eyeBmVLRru4S8r+cqBpwsSuOVHVzXYMknab
ZhmyiGpPqxGQFhne61kysifWx22psks7V/NDw/aUCTKm4Eo5xYmcU3cqt7JDdzlb87eGjVOis7sg
n+9kMxySTtInL4KLdJbqXJldeokkab6q+vFsFDNbnfDplarufb+Wu7ikhGUvddLFiyaPcyDqoJ/D
rGRogN53ryZ8iyAbyi57Kn2dE+syUEhNysk/H/u6ZwcYQzTYDjmt3u07n2QB/Pzbs4Wab1HeBZIa
HnxtPHFHzrEE06hXtFa5Qr7XfAlISXLIYGk8co/IV7xVhWE8UbaX93lXNXeytYcdjcum3Rizlz2/
fJg/0lv+L801WQhHv9Nddjppk655I71cfueH9NKz/wLAA1WL1QWZpBlgM/whvXS9vyiLCEi+9g+3
5WtTpbnYpxbUTcCvvpVeCvMvV8BpXLSXAIHJSvkT6SVCzdejSJJeAfVxwUpD9Q/ETwT1OVV5mWW0
hsrMt04N5Y8PnkpxtpcdpLi5HYjVgYSwSdVSoGyrOf0ymIP/XSnK4q/u3C/erUXj+e8B/fJRLBcL
ooN1Ez4BEexvNKAlEc6EcyYTeUFRc3CFN298I+kOsON9NDBOjAJeRuE3hVziHb7OsbcUfBzwM18s
tlffgib39tL4RwiQI6l3ExjxB9laS2Dk+JyOcofWyH7nYsfO0oVVF7g8ONAQDkT0o4vVk/Zcskrq
DUWSaTPF3RdSxbIfCuj/Fjn764tIYKJ8rcVP9/YbxT1ZWrlr1BtRJBZBeeijZsyud79/ZMdUIo6I
nuRJgacDlSiPcUx107f0pDoKwFhDXGNG+BOp+8CfnyNr/pTN9YnsC2LZgncmP4eX481Y4cKSLCAA
UA42USibb78eqGNtRC17UfhP6CmIyy6nXTZI9TGUlMx3IVpidAeV+cVemlwkqwfsmELEpqqvQgQz
rE+b0IUkubLVIB+miUR1jlrB+DGx+3pmUsUvvzKIjp1XhRI9vWZW27VsRvu+bSR/TccJx8CegqWG
cRKeqHKaL0mg9sUJQNVcUCQF9Lyq9GJC6jvaOidBozFW2bSG3XVQJMaHMrU/aG4Z4BrdLU6TtvOJ
P0tdol/tukEtN3kux7rfP7WfxgYPGjAdJDITNLD1Mie8EltTWauMjNrxhkZOdmGYpKrpJPDfucpP
75RPioGLYRwymI2M/GgEtsnYFFZrtZvBbNUmaLXghBOOZHaT6wnHs1z//lst/u/X04fjw4tbkqNc
nwnXPc4z8OCpIIbU7QbyFU+uK2225wqRcs3hXGUVqKSJctDvL/qLL/lC4/LQwbEhcJn4X+vWgyBG
ce9xdPWz7rrRdXZo4wYNqB1clxPInN9f7RcPTiKA89EuMmMLc/k0rx7czODotSU5gcUpZhiNAqsL
xvcijV6iYt7cSbKeEPe7zMHkkVje8ZOzaiARTFybwc3Kz0DzhIvEvqb4qKpE3su+Pjc6TRbxHAmy
AiblF7sycZALgof27wHCuVdJQ2/+x9f/v13GvyyPxfA3u4xq/lJ8TVTHtuy5bJN2Onn6rx+/9GOb
4Zh/SczUaKF533wbUtw/2wzb/EtYginSY8q0IMPzk38cHtaSuWYyjwIeIB7NWUza/zg8hPcXqWmA
Hi1COwCQOn+0zViW7lcjyuJD+RQxYa2TlgUj4mhEmUBMjMjNBqrSFJMio3LPi06mN8prcFq+ujXX
P/7qa6TC0Sv5ci2LdYlFCTAvXNO3L0nW+2Cc8npYyaAP6Qpo2UNpo3v6jZpNf2bLLKrfueTRe7lc
EuTxwokAzMcTOHKvuAjyKDIr2hneQDA7YDm4CHHyzv7oF19MupDVQeoK3yYq4e0Xy33bUaFL8zOO
AuqSPnupNYlQbkczqJQkNbpl+d6k+osHJ+EgMxcIZ8nnO7rmokv33XahN3VTwKF0Kqg8A/3s8VJ2
0f6PnxwXWwDoFgR0uQzi19NbGtrKElAM8bqUNYX6wH1CxaUOyujr0y7RHE1/f8GjHSfnOD/wMECx
BwZRwP++vSAD0uyrrELqP8RnZjPRjgvrs66jc5e6wXlRemexat7bu/BHX78Ly0Wlb3JFVixy6o7e
hbhF8eMtlT0sEPQMC3iKTV7l7wyW4yG5ELghKBDAy8ZeUON4+9V6RcrrbOZ4IK26v0xQOl6oxv/6
+/t3PDq4CBR3aA5sxnwB4eXtRcaplHOtaX3VroXPEvXMdSa8ip5A9x6O5ReXYq/CC00KIxTr4+/T
OFEapwNoOJAolKzyogLBmNjT8EjPrPtDDj8Dg1WN+Qp9gY8U6TihZkgqVaDvn2muyvCQBlP4Ma77
7qNWxJoX1rSYHVI2mL+/nccv+MtVCcUheoyb6jhHyzv7WaVqGeNvh6V3kyzNp1QG5bld13oNXR13
7+8v+ItBIonEAydlIlxwjongkAaVNAuix2n6yS3xuOFB+tP4zmv966sgeFmqFeKn1zpxHWNMCvbU
tqgF6a1WtBmDdzOmfnHz4ALRf6U4TXDm8YkgzGm5zGYzrwYt1L7KXOMypP96KpA5fo+7Ul3//t79
PHfIAA8k88fyxSy5fOtXe7EJHmVR1WpeufZ84C73KzkHalW13WNdWFepZCfaausdAO4vXoPl0EgB
yjKhdoujNw7Wkih0Oc50qyd8DNCY8dx6wYHc3u7h91/wp8e2zFFiqXiBBYfTsnyUV19Q0XvqkFmg
wpB2czHMpAqWpUr/dAhKYjzgPFPnWLJYlvrI66vMhjJTB2rQKpuSqeDARZBz3bbW3R9+mWWWMgG+
OMsKDebq7WXotSRoQjn+TV5NUvOA/7DUovnTL0OezEsZZVmgPf94fx4INASZwyAPVIoQrQ/RJFel
v/n9d/lpDCznDLbo7jITgtg/miYm0jR7dK88GEcap+AjZ1S3Dkhkr0l3v7/UT2Pg5VJYgCkieERZ
LNWjV2PABPg6EQrm4FSK6WVORWc6J1MNhGn7+wsty9GbRRHpIxuWpa4acDo9PizqXiLTEjMx0bUX
WszpU+sfEqdAzSL8aZjXcPyzae0pH1++4Yzog+WQyvGPv+/CbGfcE57DI/SPbi3vq51GCdqtdOzH
6HQKod3thV3U1Tvf9+dn6ME1X2YPNqpc5+g9NsIUsRQ5jat8rAg+DxBJzN3cHSK7Fve/v7U/P0Nq
Wx6lQkG8KvvGo12VN1uuAm4s4ZLM9ZWPoOlQZai9/vgqTkCSF5VO4GzAnd6OlKmMPLpoCA9SWUaY
g3Gmld0Qv3PbgiNskySMg/eKM4TPzpadzUKIej0i3QSfeI91eI0sFi1VzvpFk4Sg8ydftqH+ZMB4
plGI/hPhSpvUoYcQT9NKwC+SxeWdp/Ez7hDzKaZPwwBlpMVoYF4Ni8w8T7JifvJRv9Yl4tFMP8Mu
hkXmoMxDnZk0pr6L7Kb3dyGrsd5SPR3RG1mRlelTcwznEOpvbKscm1vQ+1CgJqufXB9gapw5wSWT
NMjdEyXSILlJ49GBetHICF0M65nqb9wxROuf8mNnO5dlZ934foJP0KrTrl/5nMDRW6fu5O/hYeOX
RitVf8DIY+7tirxzzA+6qa9CJzD8T2BFp/zCbAoqTsgAFvlI74UI9WEEBocsCazyeg7cajoZm2kG
xhI6idpZjTGO5+y3p6Kgf9ctDJAhrYN9Xw7FSK/BEiFrauZW/rYdReLeVs0YxjuKHhLp5uwazk1W
uDohmi5UNym6xWDlJDNzIhKEYV5lGJSrFVDk2t11biPKRwFu2jytWoB3D3C6YvjbZHMl+RdECF68
rWVJetoc2XBiSLzqChC3UrXo63u/YHdbVf4K6370OUsHiZtMjwIh8WglD2acGPOJDGoD2c2UIkPU
Aqj/tQ/D9kHGApskakw6magC7e8zrG3IKDbhkRHKwoqe6dBPWm9AAseLaK6Lb6Iu86t14cdIFLwq
g+qLRsoQN7HRAy0xCo8esk1qBjLd3BsHus1F3l5msekFp2Ut8utOdbZ3PyF+n04aXLduyGRWDEGx
1SRK0dGdzDxqu80wNrHxVaa6c+z1bANkv8TuWuizITFce1sbiBKekgKyqbYnGSJszeEHlEgfITkx
V8M4x0cs7N1IP1bf1S3y0K+TdmvygcvSlBRkUaq0WNUyLzBEtGnCygSsVxYq8vttpBAp+BvAxmb/
BFHAbM+Jxc2b547WQA2qOkMPEe2cybYuTZS+MSDXKB63vfYsdeBDNN8yonPdfRj4yTWeUvXdaLyG
NKkqaQ3UBIE/dvTpy6K6VpZhtQ5HPtvuvy3EQZ5qp43AOAnG2eu/mkMhyn3UBciMRYDuEJyCW3gr
fOCoBINU4wbQJtIsrMKeMZ7oPsn99RwnKroBcguQx2qJDL4Y27hu9nFUVE80Gei/xy3vMPAXut1r
aajyrJ0jczrPR9DAdMrqXp7YcWaZ24mXB0QQ+qbLdrCj6GzsZJvfyrzysH8UqRBbIMpKbPFuRSCj
4wU3FsI0nOg/Zj2qhNRzgq2ys4IOfRoiq2MmZQUbO8xAeLKCmS1JFXpXC7T3w4Q2t8cZYyhn6yDz
QQvqx3G2lRROoa+IBMcxXmZyo5ymViGw+j5acNV+9oyKJGEDHEO/piVcOdbB7YZy+ORmjmpOYk48
wSExdGGf1U0ROdddEA0eQCbUg7dIMktwMhK9xV5UA+33GfKvu6OtG3xUbptcmHVg4P/L0+rZpNEY
YZ9QgCjm1imTbRbivt8OkSPzO6VlztHJrKzlAXXDF6cP0LcUWRXfV0OaB+tygSqgJBDlJZ4enGAd
JNvp4EeVna4RTgjw+h4H/sOQxfi4yybui1XA2/hY+Qb+GwPR903TaShJJBMal9mUKVRbHAtwJ0kk
GrbomTXKskFvFRcowOpM1dZaRHLU+2gM3QZ5s0zrqykUZszza0FKNokmnCOxDSm3tZvS8m/LUUsc
U7XS6wqfYvgYsavh6F6hMjq30djrS2sIkhPELovyynJpsU++SMpPbdRhZCm7Ofjk5SycayHl4NE3
m2L0hhbyrDO/iXVPOz1GxK86WRjnnjLxzcsyz73TebAaF7GYifOMRXwycayVRIs6oiOx0Ox7C1hH
2Pr9um5swAAWucEY3XBLzKcxb4u100ZqIujryrE9RX6PRg/FlwuUeWpsKHUmohwAJXkqHtpW0/Ib
fScKTk2WclSVJAdg0qUotEDxp0DtbCgr3jYTtf+VaU2ZF17lRzjW0C2veVmwB9VJ6JKw6VeO/7lP
8x7Oh1GY9Pi7CEcxT7Ki3hGjtEN0PvNNhogYToQueKjXLlns8zbQTvQ4hRaltGkcAJaFVj8kq7km
vGBtDEOFfmQU3rSerZpNYR14+rkyyFjYOuh4hzUDymOPH9jDYewbnCz9FIMnqIbMjXYta8DnBFby
XWolTrsuDI9XMc+1cVUbISJHUaf9ANoMbPdGpH1AxB+5oHozBUYCmaZy0Ff5CN/FplfjgiXr/fS7
WDQX+JOtAXFGV0xfZY0+D9KHPchtplXH3I663lghbQThEtRW022FmYv8YBZ156wS0XNe7en2rFHp
56CVzD4ImZF776NsCek6SYrSgBMTW6Chq3IIwaZWyXRD1W8CxdfUZs4mxqglesE0P2tp+0nkVY3z
wZ/7UgBmtjiYNlFu4jnou8lcF1k40FytMdbEM2kEfJ4Y0ambLaxp5S9ZBwDZA2he+Vxg4ERCN69M
fJSPgqWPVx7pN5ENSkOxHFxlP8W+JgnEGGzKWk1PV2lF91qJVVb0yoCOwmKATSXFNZfMWfllQvGF
ONMmZQDPPLLBKhckaZk6jQG2pvjxPRJbt37UN/6lTWwBiqNAjpINUq7WFEkWoENH+I3Y1kQHpDss
I6G6jkJTRVdTnNfBuo1kAStCv4Aj1AtEwmB+B/1hllV8kb3QJnI1pOOdeAFSVCgt0ksndeZ+Twcx
HZHtOYydIp486wy3UJCd1ewl2vsyDQSWougFkkE2V7TYVeLGgW1TueA15l3xgtoAYVS10bl4YXHo
ga0C66tQfgSDh4XUW/U+VaBsXRu2U39m2yKqjcabgsdXDWG4cYwCdhYLYrPvvQhvXEI4A8LYvAjb
dcThEPJ/2eHG8CoEYWswH/OjMqaoO9W5BNZILrFFVRjR1o3sEhVgMA7wL9LiTrKdDj0C2WYU7jS9
E1vXKIi13a9ilQpuv+IWbHky7mnb2E2DBqrNb0yjwtDoaXf+WMVo89mD4/HAK66dW10MPSTzzEaq
yAx1HoW2A/mRXne7tiPPYIXCNqe3QxsG/SMps/Yj2j18S0oA+d+h/sS/FWASa3c9+PkIE1Uwi7WP
/clWkfdErd/zVtU4dc16Mm11HdPJxyHPJ6+ZAFkal5afcWlq0wcOh3iJj1dNlMh7agrRFvFV+hia
MTOIYWC8wwezJH3YDST5VWGlqDNZ1GFXKkMgChcF9Hmdh8NHlUrkBtEgCLNABejdo1vNwQ9aVocP
Js+wtedVkaBgnSPdbychdQ/WCIMPGbaqvHcNgctm6g233bHt86898EhLtnaOthIdaPooRKJTkpZB
H6+kzMuDV9bhxNVpzqxUN8pba0iNYgNPHsPAbEZIq+JY9c95KzxUctilBEMmBZ3YpZ3Pv7H99kPT
oW2rMk3JdJbIh+hfu8P3Uk71Ry9JvYMThuylTMj9WCatsmrWEbr388lfwCWuNsZlvSEIEUEaRVAa
2H4Nu4rj0JfBaP2zucRXtxVRmsN+hMx8PTLT1Q9BopVH2omPnz7uJvAJBG1aOxSOprHTsZd5O7Ii
IIj62DoJp6pKwkB6oVj10ODON12ZRpjWWUzPfaOPotN48UJg6vbNh1qKEPCCzvqrWTn29dh0ZBXI
2DFukzSIja1n9t6O1OIOKVjvdKvWXRq+blZXX8mvwUqCwH1ki53lHIaFp+CRdDHonsIis2FZDsJw
L+AxjSepx0HjhprH8BxhYvqe173rbgqjYfVM3EygbLXGEpYB9HOWXEePzboM+2kRr0duyzHYn8oZ
PEKtS6Zphk+VNmc+s03wyZjmQt9kpgEJaNXGWTftCDkyswe7LEo0NrWYIprjgY2q8youjZy30qjN
Rqk1GyB+4puh/4HMkvlh8Hm9Fq+32++62obBO7Su+xiBy7l3OArqteQUSkzAjJ2JoZRO7bpqcQXt
iFfrz0YYyIukl+CBFW9rwqAzQaqj+BNOGz+D22gcoEpyxqXQdE9IgGD+gjjAGSclNsFVbSicwXYR
LVp+lZXw08I43iE6k6BnysILF44DO+CZiJgPVWKbH/qU2Rt4ZU5aVuDnHULi0s62Kh/NyxJPVcFz
qPE/oZ8vnqIurII97fzssXZzIpLatsx3WU3G79oTc/CIM8uor/G2ksixQuPj1l+7hIPcfV7QJPvM
vZ2sLREIClrbyNYbalrnPcSkTmAZ6TGcgSb122QTwj7oAanNs3NW+J17T0RTN+5HtoKAQ3qqCcGN
QTkjPQN4IKGI+pnhbEXfmER+FeqbNbkOcxt2NaxqbRe6HJSzsd9SbGJDXrUOIYBa1ZwU+mZ0Dy4R
tEQusN8E7G6N8/08G93nyAsae1VlpoUrzfUuyok/slZJy1KRDF7/YUiITOHlMMn0YMSxd6B8CqBW
djVCE6KSu2pFeRgfkYIOle8VVuRs5QE/+UaKxszMR5d2XHluSk5E1/rNKf6djpSvOPDx8sqiwHgC
ReeLMcQ6OR/cCjF8OkmfmA/bDQGB1GZ3q5siqVim5XhZWk0RbEWlkODoWY23c5tYcONLYkc4PRtG
sqfsh1iX3a0PhGce4LX6g9tTi6DwvHJhwKtL/Ah4IBKZe2RMFCiuSy0rvJZeXbcr3y3EvVF5xCSR
M+f3q2bEjbYu8lSfJUU3jht/NtIPbPkmNqAxayhUCZeXXw0kDa21Uxb5ym0tnI+ZDDofr4Wjv/lV
BGsP2UpPnce3snxPkkpbbxiXTIfViMtpS9RWEG3yCJwJjrok/6zwaQWrhhxhjtfmnD/ATpmvsDaO
z7pQM2/5mOj2dKj7/olxGdlbAIt+8n2eslLtTfbGxmloITpfde0c059Gy5EfpO7aci/9gJVToe2w
d5x6TZPoDgc2Qmmnmdpqs52/jiph3ukQmV/nYQK/jgAkDZjIA2pv9YmWGrRWNhnhhTFJLNd38dQ5
vF+qm9L9ULMl6S7NWk6AOtUsrE01c1L9RuEgLeCBeb21jrTVtPsmgnQQrVTKWf0+YxsHzrMehGc8
5kRtx3c0FX1McGE9Z7ynsWvmzW1u53jMXW+k4aKyIakvZOgN34cxM0hqQ6XNPC0I49J+xnkl8b3k
PJtl+OwqcEtsbrtPdR/E4iMa/i7/no7svneezxZ6ZXmVsE6mpk6ruzjGZrUXuWxjIDU0q6kCqPRj
G7W3ZTYtHJu+tRZAkgbdXbPZJaKAY5EL6KB2xYH7/BlJ0jn23SvIeN8572abuPafylyMn9JANiQY
RQF4ogFKFVtOo7b2shjbdWYNwvkWSWeKz/7z3xLgWBtYTciMMq4Nr4TZ4ooU9jU+P2qGqdG0nyhL
uBxlfEqwe9EM7tV/ymoMteb4xwG9jBCHVyQx0ShKu6ugs607TmYWnvYuBoY2DbK5JiQKYS8brezh
9xXb4xK0xJ1CRwTFo0VaNaqit5XUMuhdRqYHRJm7vQ4pURIMHAabxjTGPywOczCk70IPifY+wX3B
cdF2tMd2hqy4sjD3X0QsgxunncY/bHlzFVoiJi1v2iIoao6K9w3S7baKUywFjq9POQSV5whb7Heu
8iKzeN2q4DLIciml0xmzEYMfddabCL+KaBusCYORA5zPWHWw6Dul2pJmMV0mrSMvB9/EyZNFyniQ
LHjfTY8gtHeaFb96gJZJkAFhKA5igqMP0rshGVcGD5CNcrceWkjYhtmYvBMAQl7Gyv8pr/4VMEr+
e+HVvvvy9JzjNnp+LbxafueH7srwrL+WLmnAkHgB61riH+HV8iP8QmBzbVMIB0UdjZm/lVcW2m/a
F+i0aHex9bV5If4WXlkuSi76GgEjy5Q0xOw/kXcvQ/7fY5VynkWzGO7vS26OGxwLk5iJvGDizL/B
VPcx1HisK4ftDuXlcRXDInt1b36hvHr5c8eXW2RQi5yGoqi1tKJetQtZbMMKzEe7oeHircDhyJat
ZDB8joqpo6DVUNdJZApb0438+KnqAOUeam1bJxwKWnPFbgnRbeJ34hM5ivkhwYJy21dqwktpTc6N
KDtCr0obcsGaQ7i5dyesSX7kmjucO1LA9khOcXaVp3kuxH3sFhwOR5BFSdADwxkL82SaZvbqeG2p
stOZUTuKXVg1i3ki6mcK++xmgDuTrdgapDe/vz0vKTrHt8db5lyBwIOHwlh5fXuMMBytcl5uT5Cr
z6XmvOQNnksMqMFBBq9yiaxk7P1qRbrrZ/6fE+2Ek4d0PCnCYrVLwbGt5pRbAO0De2/mpeUmaKro
IYW6SVkejNi6zRPNma+cLXZ6io1YkvasSj04CYAlnvXU9DAkd10XeKeDSqeTnJaSWrWldxhN3DQL
dUGemQme+2GyjfOqL7rdTGgl7HX4x/hN2aPd2BGbcgo6qzlMsE3+/k69zKFHdwrHBNIiE/GibR1n
Pc2zzms0jc3GHGfOnosx1ZURhyMDU2pPVy2tz12F9dMavFVrdS7dU0oGcWECTbLEWWmN4107mO7e
mBg8fYP138zMD0ZWRPuiGf/UjLO8aCTJoOVfVodF7/z20eIXG+pM0KIgphfbJXubQz8Gj4kOR9r0
eIRdtmgrcCMYK3D/7Qpab/s80/072c9vm70vLzz7fFrXdPReLEpvPwe1vzmh1oktrG3tLQG29Hus
5j0FwjKrHc8r/H2PR8A7DP37aEFPU6VknkEOy6KIMAFXj4B/Nb7diLSLprXHAzInb8vnlWxKAa1k
TSrWbuXhm8zhRLwzXH6e5mx0qot1RHqIB8yjj+MWYQmqqWo2uYPvU4CGOsGJJ2Dbu2DDSa4sbgAO
uGTNFG39JRXz6UQs6FmXabi3ot3bBJFCLOOvxxxbyvBi6LTq39kELfupt2Oa6DQXkRySPN9FJ/L2
0Yyt8vHtm82GU5DY5EFygUf7tPUG87STV+2MT+zltvzRon1VP5d3rX5+bi++1P9v+dVvFQaThOb4
C7D93/901T/rttPP/8F/2PzHriufvrRJVR7/zps/AeT970+z+dJ+efMP2xeZ8k33rKfb56bLf1wu
eq6W//J/+sO/xc73U/38X//6VnVlu/w1SpLl6+UYUcOr8bL8/b9/7/JLwe9dJtGz/um//7F+s9ou
Ggwv8PGQMJAXod8Pe5b5FzvIZVmXiJ9EYPvLoPp7+RaYuizkSuhigkVDurhT/lm+rb881NSodG3Q
GC/+wD8A4+PoezNo2Nph8zKRIpoB+1o26cvPX62oVNOmJALmQ0a16M+KdK6IRzNncmIHpd0nVLQ0
nJoO8tTBqCeYPFWjWkKSiio09kyskNfjrJ+y69AIoIiHlEgcQkOmRF0PkmRHM4XAtwdwX84bZ1Dh
x7ymTUWfaCy/QR+NvzaIBKGrl5ak4J7XpEIBZz7tTF1FXwdh1dG5Iaz5VIq22nMggzdBHcwnQxfY
1i7k2D3SAyywvbjbwMzS4ITaf60vJgKsG5I7m/YBPotHoAxNHAjZaanm7dzEiBncqIzn79NcY6b0
KK1BmsrS+gCMzE+3NcFe0XaE4EEjI0UpYO4nJiy9Ui62/eeSBrYqdzSNe4dQ466SLKrzUAbOoZio
iMHPC8fwM2zOqcLDOtn2pQfvz1qHfUfjcVUQLAiGu9c0EX3DDZ86yiIfVTaBbVdTWKrVJEtwjT2W
5/Xgyf528qMhI99moolvUim6zjpotxuwCfV5VTnUN0ehlF7VXUJpvzVNWFBUxK2NTmtxW+up2LXk
oJ6FnhnSd5zyx8kySJzC3ZReYg6XxBMRQv2t6p1sWLdjGd8FTW2vijEL8KFr0W8KGhifSXGtUxjk
ATwoq0oKwqVqrU9C6BIFYA1BwS+eTFDwFvC3S6BxTQ2XDr/Qxkm7T9YwgABhNrxqRAyohgTifUKS
O6Vb4d0mtVN/c0SwIHMphkBosMrHiSP3AZpWUKK68OcPM+CyJ1KcAwva7OAt/BOThjpEfos4qpRM
P2nF4q4AGG0u/J9qDg+QKbhXFPEguaB9jKr7vG8haSyzKHUxpcfsnKz6QQL4aOVI38P1JhvkZuQ1
9hcEakVgrVghmvmynuNs2gFqo8qoE1aLS0OQv7y8Fxl0w8ap7ufJTc8cpcngybzzvhovZpgnXYXm
JwBpxS6QALA4T0gjBLVZgn5Z6YTAGFMF7XaU3XneDOZKx3n5NXX1PUVZvZVRZG662kQ7Mvry26Br
tbFHqB8oAauVRbnrkA3UFDSA4UgAvY3jvIdhT35KHRsf2tz8kDmhvWd7Tmd6yJbUqTrfm6o7H+tg
Yw20bFq+82HKayoJ/ofQtLdVmRwaCSNfCPzsGbsimu563ELKeGrG8hEA7Ffl5WdJhRN99BBsDI58
BoPxZNCfR9l8TS1a3JW0TNbOMDcLHZl3H6pGSKlyY0/06MFE5pt88J/onVHkpTfLwWGINh5imcyl
HCM7i3L8mK7jkCS1aoQ0hGs0+drzvM9gouyJZT8PGsWgGVygUVX0sQUbRtr5Z0f5d8OiyxmorgVu
G26UU8hNb3SXtZ9Gn+q4uBFCnmA3sA+plcIh6/Tp7INJbGvjKoqRZof5xzgC40NmbQnl21x6wGb4
ANzDu23q+sGth09G0V4NM1W8pj0zKYwS4tBBW6uKB2Z1kqK6tgKYbBm7agBHhaiJyWL0x4lSnneb
DpTp876vtog7yGGKOMPkedfTn3HElt7hSHZPyQ6vN7E/1h6Uc8h8Yq3rPNlJD85aKaBZpHn72U40
sZmu94SwJ7tQyPMviT+4JjcaQnBPl8gKveC80T13xCdpZHIbeWmWnoa05lJ3tYBZmLu0ss1VEDvZ
TRu0B3wndMgq96TBR5+O4afYc76WgcrXdUrTJ3fGj+3ICaIYCSuIZnKkPbuJL8qEynLWhlvXM9ND
1NMEQ1i0YdtD5aSGwofM5MJOAn0WoVY77XwaeH4s6q2X9WcSPpLfUZqCx3VJdjZ5hf78zbXlbUGh
69Trc70f/OExz6PiTlcEhuTDCB7WpH2VtEIcrLA9CKsfL6XOYXX4CY0S09wktjpvR2fb0l7dNpmR
fsKGtkcS8LUYOgdYpHOVF80GiTUVWAR721RZAXCQhDDCtq8P7qAfmrF7KkBwZFlyVpKUznTdfSDO
+1Mj6Yoz2RiXI9LpFUOO4CoDMm0CCz4R40NrjuPOdKxTc5gvqmWiH/K9D6YWQQqCgwwhYcwbhTYs
3CeOs886qzp4cbNrq75fO6ANKjfY5JPB6FQGzSZA7GZxOkE1si110symcdKXzg3zW3Hpz3znVrbJ
KiXbbeW69RNl0gfXLL+LZjr1nHg7UTfajFV1Tj802GtryndzadzkJlgBP9C866NxUhA/U/dN+zWG
Kwb9f1xjjGCTLVxUiygZ6Eqqb1U1XRc5wLeobr/5EaZjGSflmaMTAxXtQphrxC4zo9u5C5AiNh5I
j+DJGOerts2dmyp1T73BZ7sqU5oIMpT/n7vz2o0czbb0q5wXYA+9uZkLmmBEKEI+lZm6IVJp6L3n
089HVZ4qKVJSoA4wwGCARqO7Gi0Gze/2XutbebFlaU/JBAzkjOkOZ0JX/xI7Mb3vSj5G0IeImFQ7
GUTegIWXcKPgHM/skjZg+X0Cz0ctODLWhPeoW6QHNQK9H4QGdlGgRjLf1KYtuxpQoUJHHCREJ0tN
4S3Ss40gNJS+cq3FjNd1bESyZNyb5JiMhy6vkx0u71zQnKLrtVi/kc28RL0ikgbfl79kqTfKfIff
m1OA14OagBAY0C8jJS+iMOkm/NiWnRPVWvkilsZweVTFupsIjEB3b0r+JJLtLvsKgTla4gccM6bC
b+mUQqQO22KLhGWQP/Hy5HK4nENB3Iv0V64ngLI3oBPFp1pkHLkVa4VMGwSAyHTXGBr+1K0hRDpy
jXxQNjCVl1D7nI4EC9A/T2H424XKN3STyYxDwSsFBV/tTk3wyiNSmAyN/ueCq7lyBVGtwvwLiR0K
iJSy/CRK+ZgJV5zT41ba9WYqfp2KbBw6N0o601lY+DS5WIjQoWOg1tMhQUqZO0oQ15F6i6uQZkys
5SQIpjC6Eh++1hoRoNBD8WUrWdLIwSGRYcaGFDMfc1nsa7T1AN3IRUT2YODAQxtaaMoaMobB2Szp
ddKYzRXNAd9lMC+kCwvNZURtvAW3LzZMsg30jRviv2fDUdo696eObvPKdm7jr4XUPHYsBPEnKWxL
426SEigrpqzS641VPlSPLdR1I/QJ68mCZrXZBE2HZK0VFJKCrGZArjPGywj9207gABeDj5kdO0cs
o8CksdCQ/vxzGMU5vh5Tc+rIhgVNtQPRPwVuRMcLXsvEQ1dVEjVcspFp45mIofQNSKoxuVrMVQ7t
xUQBGZtuxB9SxBgC/HTMgWclxpBMn5GDtLdBTjHMDltdatBdVBjH48Gq1ctoAA5px9kcj34xZeB6
Oyvp6Nllgr4lyIdEvigQE5HhDbUbhSA5B0JusYCiuaVdBhIaeG7EjsZlpOe5WynWGjoiULMMCX1C
G1ejJKDJF81XDUUzVM3oL7KdVBWy+hCN9DER/zbApap8aS1vMiKyG+HxUx4LFYi0Y4l9vp4pNRDZ
rDdfJJPkD5k+q92aabbPOxmeKekpgAGr5TNYrOprnyWIUFiwYALE3tRqsj+mCcF5gRC2SFDy3lWi
Ccxp0moOpwPhMFlGudP1VD2kQz9uF3Uad0Jr1LdlxmynzUTJw4Yf3Y7HvddB0JLJYMpbA03CXjSZ
trhLwbMitFd0y+FugVVOt3qNFdRcwvTCzHrCZYOs3SixXt63mdA5rWhmjllW6hEldAbg0iA/KaLN
mEyGiPc5bH4Vc80u0WCP/zMj+eFXUy1TauOSQ7bbo4+zZUb5JQFciSflyBkh+S4EIyK+3Uil2bPv
AR8dGXmyQSovPs1avLJ/mEa2yYwqJq+7SyuImnVdeapw6tqcsQOyNWoTxayePnFmRRvdCCC+y5QE
qalExtqyVu6aWJw2gBGfcNmOO7J/5q3WWKSBoIYOHaGfgNWGTIxCmOo7elriZq6JN+yRYrPsZLAd
p+oLzHmCFuicO3kVRA+VmFPhyboLqwcgo6Akg1tccTwxep2g3Z75xi4GZfhstYQCNnNMfAJHKAKG
dHU71d3P1qzDzZo5cTOO9XVeDPkhJA2MMxlMo9RkLU+XDOlnbgBTznJLduWxVj9Ncf8pGNVol4jE
opm5vlFDgziIcNA9AqikvRQSS5XUcfw9b9aDrJGX4KklJPO9BHw0aVGj0ta05VGd7FEdqs/cCVvU
GdS8X+YDETAcKAkzkZbLkWyXXR80Bjc+kAMiz4hFYoMcz39fl/n/E5Yji/hY3u+m3P2cv0c/s+xn
+7Ic8/x/+qscAxOHUotpouWiY6iTPPjf5RiV/0VUwH1QPcceqa72vt/VGEH5D4UbHZcy+BoqgJZM
efB3OUbA4i7jhl9hK4r6V6flX9RjXldjTGyndDak1YJiyM+gmNfVmGLuGzmwQO715NQQPkPLPQxG
xaWXaZ2pFr4u5P6+lKHjFZb5F5XNk0upxNZgpgzYbgF8MwSL+BmDoJEXz/+Njs2fV6E7ZaCzW221
mGlO7N01rZUhrpl5ElPJXdwjqldQYvf/9VXw01Jcs+AW8RZOiuMwg4M5yBpk6zNBhHlAnaXt2viv
YfUu8UY6cWTydgx6spS9cf7TfFJObgZr5KqrKSIHD+sPDs70+e0J7xqiOCeR6aEvxr7KyeOds4MG
dq8nCZdagwsL0xbrgRiNa7kSj8YS3X18/68rv+u7ROO2ooVwx2CY1vl2XxbxIIJoOVZjPEs5ArG6
y+9KRGK2ZUYjQQVsx4MW+8jH13z+QP4pN/91UXoSkMEUWtXyqbd3iAqklqRGOFaRmLupFMpdJ8qI
Jyf0pJqZk8Kl16NHThYGGGsQnUbSL4tIn3xdgS4Q6Ulth1po/lWUfvctPVOcTn6XhrNOo0KqaYzX
k7fUjPJsdW1BJnVBb8YtYfmqDfk4rpH0pW73z4LvUJql2yWb7vQJZdMSW+VnIteQpyEJOZgJKP1n
wGpgGuFPIQ5D+PBKGMu4B8vwsV804cIEKH07yMNUuELA6TYRYpXMN0EmRkqJ5fzM4/5zINHHNSgV
85JpWIkndzXqBrE6dHcQ/5MLrijEYdQhiPGPX+rrPsfzO8WMK+OCEqGygJB6/SEtKSVALSZ5TNBE
srLACIBgyXUSspSahIfEODMJ/Tnf0d4RKYxDKjN5YycfLlvbmjALjREVcZQc60GwSarQ3Xke/yVC
Yx0j4EFENHpM+0wWyutba4gUFKtaihxDR0lFi2dg3MrFua9vfUInXx/dF8r9q1AEM/DJE5T6qoOw
zRNcVKu4jEdxusI32HhpbBKoXhniRpRiheaosYY9mwbyLklGkTXSGDoOgRcNxrir0rsuAogM2y+/
jmBGsVMVtC2FkkcczjHbE2GN2QkWj0Zwe6EVk+iR0klSXVhXDvolHVdakJ2Z//6c/lY3KcsS7Qc+
EPVkxRCJoZiQDUU0gAnviA2TPHYaBa7BcdXpFVMn6r2nLtLGZ76SN759OihcHJYFLS5l/Wpf9Cjk
RtHbsDYiCstKtLVqXH6cu8oz3/4bk+iKPMSQjsBHAo/3+ioA9rOmgO9LdVpWWK/AFCyTEqykcN0x
xznaBExoZy761jNdRUsiAilUUqcsmUrrxIHlMXLySIWGNyXpQbDM9C5DsrxtYin+3CvUZUyjOAd7
eeOhsi4DX8IXz3DQ1l/24qGmjJFlnOPYmQm8c4QCPDeHnv7MeHhjgFssi+i/WSTYRJ0McLNTyWsw
cEVk6MOcVJYnklPE2a0SITzzeUqnkxf7N+J4Vns3WjCEj6efyRyxAekq1U4b6bGKMzfqJ1cXBMSJ
qJoxMbR3FIDajWBW8fXcFPcRgb6IEUwS7xCH+lWt9LtJxj1WmkWy+3hmPX3cf/04A48HlQooRSdf
lxWotfkc3rn0WnQzLkt+DFqcMh9fRT53mZO3Wuqo1hC6qHYBw96TZkKjo6HSoLvOy1MqBtGu1YL2
IJbDfF9n1FjKXiM3qI/6m3iaNXSCwfcJnBOB8wjbGkvqN8Kcf2XJIE/ZHMMbTEujLRtE1iljGpOg
R1FA6q2fZ+7jz3epsg+W17maoU/79PXXycQ8Z1SoVEqYpmdacf2Dk671wMCNKeMa/RPZiuSWJnIK
+rqE/uSM7epg6zlq2hWxMl+rTgglR2XwAmeS6OWlaW5Qcy3RQGZFK4j2XGok6vZWB9ogjceR7pE6
UDUNMXiqrvycj0g0ckhONxDxj2/wDwQahwaI2lAWWCmYs/+AXyxBPhrtTCWzl+Bgx+X4ldvKvCmO
rD27DkwzigmM2cIFzgFnvI1xTsVWoXsBMWN5q6lnZqI3nvjKvwGfxSTP7ulkfWzx4lqpSuE6QEH6
kGnKL6Tf+EooE3q6ms1nLves4Hi5UK6nJpU7J2kPaher8us3jP1FbQsGsz2OkzMN0iHV9d7pEfQ6
lDcan4gTNmYtXrTGrFMM//AoFOucpPOZL/X6ZzAkmPTZvzL7wmR4/TNmM23WEwUqEjnHXiqm4X3X
Yyliu92TkkfXepIWIhCytrwQlo62uIVVs8tLHJwTnn2aodK3Ss6ZPqo83dNPJzZGUK37IR0I39DU
n4psHT7+eE4nVY6hoCkBZklkFooY017/ZlKfMJEHHaG1zYwfpRC+Z6E02mlBJe1/cCWYGRxswQJq
1slupsMJ1wz1KGBpKn7leV77lVaM1NRF4cyV1uf86j1IAIc5KsosF3wYp2zWGZOmRBUJf31N3sPj
bsJNtCnzcXSnGC3zx7f1x7cuAb2FK2rSdmbpPYW1SEvUE1uKHrlrF9lXI/phJO35+IspQZ07KP15
Z6CeEGBTFOZ9oTZ7/basqp5MFOuhE+gL4H5zKBtkcgRtipmGTQcn84UUpcmZleBURSxDb2T/yX4G
CBhH1VNlJghbsSO4lCD0onVNsb8f8ulIc99OGuuCNIV9StZ7Eo0H9nVn1ro/vk+Gkwx1mD03BQ1A
Gq/vOJs1WG4jsa1KNOBRCKrASSjYsvPG4vbxm/zj4XIp5DWahvAJt9ofOrGgWlVP7GKysMA1i+3G
jqbK8IqqFajO0Xkbq7rbfHzRE3Uai52MpG5VzIg4QKHsnsxdg9zkFO8x8MUcyvyamjMg/yLc1+MY
QoaSSbaziNhTqqsq7NQDeJDuSgoJLG7CcyL7P+fR9bes7BxgbCt9ZX0ZL/ZxZjzUkGgH3jMdIlc2
2gkHT92jde1HzMeBUfkVPYUrElxx+UaOWEx2R27YmUeyfsWvxi8GHQRyzEkAPSXeyOufIY6qSk4D
dmeB3fU1U0l11OWqxJABZVmxwh+p1gSENBJaJCeTdEXgZet3ozTTgRS071Ou+M+/6Lcc7HfpCX3Y
S8XZyX/93/9/FkHh+q3E1PfLoFdt15TDfxHX9K2N4ua//tff/zH+r12bfSt+vCyP/v5zv/Vq1EG1
tVqnc8YD2LYKx//Sq0HN/g+UXWqknNPxVK3Hv98FUlVd5WqcmOCJM4MzIP+uj6rKfzAxrCXNFSkG
xFn+N2pzBXH6y8+MQqWlrOxYJJjU4hCwnwgx6xJWLLEWzSdtSG7TTlCPNCtoTGrJE137yotUxAJ5
X1dPXdJZm5RoB6IHVX39GKtvRInMXlcXy4b9vnZJ1MaC/AaxVaFMZErhDrQxbT6oCGu8Ji36TY+i
cStEjenmeTj7GGjj7aIQt6GJgXrBJFcepHmKfRDnlr/IJTDgVr2Z20XfjFL6TTGKeZeTYO0UC38t
HxLycPQqQmGg1tRck2ybG2K6WdoRZ2VTDXY6oD0RqhTL8WrRXcroouxIipMsfWPMC+bqsHisW5Jp
rSWOL01G1c4wsydpVm7MIj9g9P2RL/FTbDQsNfwDKxBpfrMpFtp8Y5bL1zZDStJCs0C7dhBEE3tl
ssS+PhG2MAjlI9o9ImrLjnKlVlWb0TIEb4Emgpu/kx3g178oGu/VYgr2RicsW9yqTxjBLKeNSs5X
w3Gq6BcDQEEXPpCeWDQ4f/s2eTJUWBRROMc+gT1s0hsxua8rKYM+EEdXJvrUYsW/zxeB1s0+jF+Z
alx5jUGNiDs5gYaA8MnPLV5SowYSsiX9kijB2Z/16bqqH8WOq7VZ8YgdkSCq0TRtceQprP+o1LPH
cW7uijm8CJau8uQ12FHTaBKjUNccZRC+kz5cuhSZBwTN3TGa09Ft8sjw4Jhkthnp930R/xB0WAjE
TjwSxFBtDFAd+zZrYt79BDwRqRq2z37qANVQTGyDmlTNWGyOJGLe0BRtvlDB07l1yBVNmvwKVGGf
zutv7NEnETbn4gskGluEWrPwPuIk6tE7ttUjWhsN+geRPfWiAAYBbLMdTU29nNdPZ4KfR20co045
oOcKMCiTPqkSJr8UEhHqRi7fZmFWPVGCqG/iBYLgqPky6RbuYinbso6fUMPjZJ7wwOnddFlNONmC
5i4gZsNRkuKu5dcmdfulEPNrPHxIsMaJgLlGSL1Ezp8M8ilmyquuqhJIyNFRsNFeTPuiJNtOLZAR
WthtKXIIe+pad4BWyOKJuN+uIFGs1O4pHtxoMK98LS/TTRm3BLGsfIh2TuNLVC6IckjqdABHaA89
8XWHJDD6ifxdARc+jXi50basf6GrhMUdIUiVM1vRL22WbobMZBPQZ3x2cfFLq7AzZZFAF1LO+QhJ
gfVjKPkbTlUxiVFTiph0PCZx9LjoRDoJYVFus4RHy65iKJyI9W9rdWPpBoAQDvqC6X4IUKJ34XKE
Zs12VeN9irGhbNDxEAGkdtKhmuLpKpbbwl/atiWjLkA9pbVgzKxGBnKASmFkJ+WISExcTalJjkQJ
s1mWGeZSVH/pJiaEfgaIXYkBG44yjH50pfVdiUkYC4T4V0BxUavo5ktAyXI11jnE1to1IXlPuOaU
nV7kqpu1S+FboBKI6MHJDapGc2qrUF1RWB54kroHSfGY0QklmDAV3UGdSQDT8PSIbfRjiEcCOtNf
5pSR956gAZWh5zkQg02KBfy01opyZ0zwmgJfmHZGlqDgkJsvRCo8NbL4zRSHzBWUmoBmvZj2ddCn
G2h4ka2mePlTtZTp5lrxyilgpi0G2YMFvjaOStGtZmRfvZj02xTj5RUnSpCYU1ATdxhlnmlWxSEn
kOCpKvXepuGEDmToj8/fjQaWaR1syFtMhpTVAH0Q0mbeihIf2cR8tBVMKgeoLCxfo4D5f2sb8u5m
Zd3y/C2j/39DEY/4/KMNyP23ePz2SkL//H/4vcWQZSxt0LqpO0Ltl9R/thirWn41P2Ll/G/I+O8t
hqz/h4gJC6fb6nijDcKZ93cLds0roXegc8ThuMEuVP03W4yT/TRa8tXpqOKier2BRU1qCuIkMlgP
0tV0MK/zrQxs2NYvuk/CmQPE61PL39c47VOqYSNOBJlJB/2mv4we7HEjfH3xnH9vel+yyU+Off/8
6ZOagIE1S0B+wdJwMG6Dw/C5PKBGfgp/qZfnrvB6D/bPJda7enHSGEfN6Ba5JVkrGtLrjqguADpJ
4yU9+uQOivez7mnaZ6OwneW23fVzjPS6RS2SyX20IkRUH0c9MJsxkZw0q2rU9HiH6iDlVADPn7k3
17Zz3egOsVeSSxBAtukSSoCjSoTXIidkCY5Sg0YrEUn5pr0JmNIgA4pJqG9aYtmjKPKlRjc/m6jD
NnJnht8lEfntSDCoY1SaugVxlbvwlsiTExEtWTOxGDO2gMg2M0LRdSM/wkQSHSm8pY24he1WeRR1
dSfJ+mhbmKnJLo0cY/iplhdOeXYtZuL3zqQqg9CrT+7kuNY2Zm+Zd2FDuCA8ADAc9dj9EMu+9QIw
ez4099BBn1d+gf6iXMCtQXRddoUH6T0lAjQT3BKlid+m8rd0GgW/68zYHbpWOg6RXiAJn1X4AfF4
kVlNhXCJFEUhCBV4OOiogoREjy7Pze+ERpSupmYQmSjjINYSwl0qGqx5ilZfyFFAGHGAEhVaMgE4
SSjZpdJUXhZIyi5R6q+5FA/HRBaA2UoUfz7+ktZP8p8j4z/f0cnpuVdLQulmPlX1GG91F5G+4sMM
EM+UBuR1xL7190+OogZOCTRj/P2mdyD+6sek96brvArpGu2twU1uI7SpNpnghc3GOHQl1PLxviBK
crj9+BZPKgX/3COHpZdjJRH6IWimWjoY0oFDSmxcNMs2WreDyMQE40LXb8aYJt0uBPLz8TXfe6zr
sH0xPK2gQP0EzOWQK+PohBH7526mrtQgnrJ1uZb9oIcYIkTSOeD8cwnrrSctn1xSN2vNEgjFNesY
mFN7Pxo55hoL+WLCcSrGDmddFqucXExSNzWMr1TJEi9qlnLfLAS05T5aeHuUPkdSYNcIODIBQtdi
lF9HobpgRjnzbNZ65Vs/9OTYaHQdiLyiXQ5ZvcYJ3owU01XXyPEC0z790cvbj9+BvP7Bty50soro
ZqjokRwuh2TwmwZFOVl4BLP29hdjtFsdlwqEUtPjWGfsR2Bl0IdLu/5kCNccNJv8rkqvP/4l73wN
+knlFvlLSc9HmA+UNU23HzE1H/TqySLM0RrP1PvWFfutuz2FDFMHsiQpS+eDYuPUvLgiD/5A1ryr
XabHYadtMHw4+a53EXV6okdCtC1uJueSsB7fuqk3d2j6drN3B0Xocp95qCsuzq200uta5N8DUD9Z
rCh4FsBr+WmS6YuiR7KDpB/zvqBP5Ja/FFoLulMQK2tnZArb9dPHT/29XcRaCXk5CKcZUtqiJQvi
Q6eHHstRe7I8AnNtrb0sP8GYWS50M7k6c7l1oL3xuZ1W3doe50nbVwxAP9xCabGRUDsWs6myDzfn
nuV7E6p+MpkNoZZFUG6Xg+4Hfv9Q7JoDRhyHBNU761OxHfbmBq+ZFx0DT9idLWSvj+ytezudzygr
iaLeLQcCZqhFfIuTq0TxoGWO7Amiy3Ek3FS7jywYZ43dr8GvGsV1W5XPfN3P3YC3fsDJ7KYb2ESD
oVwOBdKDrs8eoDFc4g7emNqa5AqBxUDYdNGUj21ouSVq3SJVN5lm+HWkE2gXZljT/BCNrJh037JG
MQGGUU9IL9Liq6WA4USahP/8UM2PWA0ctr4AaI0NzM6NMnRe3e7Mfickh7a8NYt7GTZRnV1w/nf6
ci9UD614S8oYtaubWPuczD36s4dxlZqZN7gzbOCoqE5EL5DDW2m+UkAHC5Rx5vi7MWfUJnbB8qU3
8YjLF1JWXqPz389dchEJwWY0Ok+p/W4xXRMKlxJdh2oHxnl0Y0TcEsa19vhs59cGOJ63bHfG6TjS
vqsCcaeVMS9KnaH1oK6SPndW/zgNLHPQmT2l0y7J0/geSf2xrhb343Hw3rSrnQw7y4yzrl+Ydk0/
vtCgzh2zC2mbXhBaX1xL285bvpnfxQPRg5+743gnH9ozE/5788yzv/bFqhv3M+yDiCuHwrUMRX7E
RYGdbxfAOHwokeRxyl/y/cSTmuujqDxO8s3HN/2s1Hjj+zwV4ElGR+IAquTDlPXHhZziRVQ9CzAZ
OeujTyrR9ZJoO2qUtjo8FBU2WaLm0L46mumr/T22ji+tdUsGSNG0j5gacQotaPDvNQ1+dhIgVKo3
SUqpR5wpUPk1GiPEjVXDBzkELmxxFBOp0zei3Y0DBsUIe1tyZM7dJzUGTmxKUhZ7Rnq5hAcp2ENx
pF7ztZkOon5FIlyl3EUjxa5yO6u1p0e0W2U2rLJdYU78+BG993b0k3VfNIXJHDrmkL4tgV8NpAy7
ETW6sRDtNj9K+dcu3fKkbFAVJoIrA5hSSQVOyP9Vy/afZehkPxCMOQg2nBsH4EEOEvdiPCgEVH18
e6v++K0pUjtZ5FPW36q1apmyby0+Tlitt/DH4VSAGFj7fMPGoDi1KYmSdppkkvdGpEj7TEqRGDQj
kRgQwJCL8dGaC2IO3IHGtg166mKqhScwHKGcVULutIQYbRZLh6jbSe0tpvCJT2jIuu8pwUbjmdt5
727WrcyLobTARzQ7DKsHNizzsDVZNKPFgKj3/ePHdSIU+vtlaCd7ggknRqE2DBiMl5fWpnQ0T3Cg
xzI/SN4v4Ue8ifbn8q1OZLL/XOxk+ZrjSlLHNpsPUej3ElZwVffE/IazF9nk3XhL+JSNQWqAXt9c
lMkVVcOPb/O9xyi/foxxNEoVYscZebIP7yUToN8KV810bi+trH/orXnnZFBZ41DSbTXnQ+5RdffM
r9/b3ejuoME8bPK9cZFsMruyJ8/cFvY1PmZHdr9LTucbbv+UPrFq//j4Rp9TtN76ISeDSx+qzgJV
OR9S6aiO3+cS58t27T085g/tzRBvdN+4UGXJNu3GF/b5sInvE+Io/YY6BLXdypZ+5V+HcNvKdrTv
L878rHVb9MbPOpWAwsEOhUFN5gNBRLaVPKbmQ5cAZBn85VeaNs4YTo5Vf1cu65Gi7X7p3TjyZWqt
MIeFYNdOrtbuF/yZxhHFca6d2yyuj+Wt33UyvmDtKwl2tfmwbJgPhG/9ZvByV/6ss2v7H976yQgD
Y4WwbdD56A+t1x3G2/ZY+2w8iovExbl41L/U18m28Khm27KfP2iuYocb6cyZ51m089YdnmwDKCCK
BS0ZBnj22Yr8Tp6gXTa2pjoxVEoZbqTAmoQBDHYUlt7qe4a/+2GZ3Cmz1R1eiLa+UeOvqLXcRrfb
J7N2uJf+zF5Bee/DOClMaPoSEZOizYcgEEHnHLurTusu6Xg1IBGGT0BjS+QSDZ7aYdMN+9DXGw+6
blT5Ynyp4DWINma6mYoHehKassdGK5BBmhXiLhuOrbYf81WRcN0Wl1Gj2mqZOh+/1vdG/KnytzAK
SyAVaz40G1xaHjB1e3A123DxV7nMYS7GfUewwU7YuRPu6KLudNdPd7EDfWDP2cDunOxM9ejdl3wy
sQ5A6+cMzNUBqdxFg53AML/my04wbmJxO4+i0yuXTWnhLITikdOUaw6AUO2kk2n8EHs7dZsweVx6
Vpe52GoQpsjkszWdEwURxsrNKBiOOAhnQ0/Xb/+tj/JkPk4FozTGZh127D0ctvwSx2SiTZ/qy8SF
BiEqLiXF4lI0PoW4yWExTGcyvd4rCj+f21+sqJ0QZKPcCxSFr4JPldt/k7bz11LmYol35tN455x9
6rbAzDbK2PgkhpwdXsYPOItvK7fdF/68rdxmB6v8W3YtXUDRehCO+nXpx58mZ3iw9oEdXYYOe7FN
eOTItCvvfse5vmsFeZZsv/HIT2FZkZIiZ9b5UeWEEdMv6n0ZoOjbUDPGGN3ZJdtcbxZ+ydfihkAB
YXDj0CXwSfNVyWuOsEGt4Zco48t1ddWLrRtaiHW+px2u5OwP7RFrfbSFI23m9vL14yd5gib7e8Nw
KthSYExpg8aP7h1tk13VvrThAOf1n0LvM6uoP/nqBm/nvr3Ifn58yfcO9qeSd6MRJpDiXDLZ0eOe
DuUFnNrNsFPc9hirNudsm/O1sQ9387XkZXj/nz6+8rpBfesFnUzUg1BlMHy5sL7XDlRE3MlLtsvR
OLPrfu/DV05mWrRSpQg0WDoQWkO+gu5Yt9UDBjTJS47xmUPnezu852n+5egiT95aMi5i3SFVBenR
X+oO5ZfG1r+IbrkLr9Orc2vHe4Ul5WTWi+sgGog64GKS3d1Pd8Z2+Cz81ClrHVHMmueaPO9sHp9X
gBf3FAlpMVYLlwkf4LDfLrvx13QwtvodLvB7wQcd89Dfnfv+3lsQV7HRyx1/1MeLLlVcTfYFjqFH
CDHa96y/6CJvCbcYbJ3xWrgcdhBQrMVtgPBth1tQGMCcRVt+kHZp9hW3PVUN8TrgRLcpCsbmpTle
9wzyzv74Yz3x//0zMk/2mTn0KxIUkJyM+5l8wlLeIPBxw/DL2HsKTJxS+d4P17FW7Er9IusBoSvX
/Q6a/ZhvyjO7yve+ttMoWWmEfBOjfTpEgy9arjoBq9xqdxpymF6jrnwVH6b6whC9FqlpemacPhdQ
3hiop3GQIGYiWDKhfBAtxDaUBVAAuTXvhQAXAeAAK+yRvMOu3xCKpV9ZzVEor0d43OxmH+TxLrQ8
uitEBhQPfbWRbyaJnFG7gmRbb0ZBcNt0E+cbNfkKJAR/PrZvRbteKORZ26ndTqNdI2VY2wc/V06K
wXQ4PmgKCq/rsKN3dhXelrVngixbzrzs5zt7645PtrAAfUltIbDtMLipl++tDToEP9tUm8I1/cXV
Xd2Obuddd6G6wGSc6Nj54oV2PfuPmVd9+viLex7Vb/2Ik/lRH+RpiHIeu1YD8rDHL7Owa/LN7Pe/
5MpRJI+6mzdhHrhbPQJfv1FaMa+aT+xwEieX7eEhsSFVZbbIKZ5QnoNKdIzphOn9x7/vvbrKqeg0
piFvEGPENBGjybFzA/XaA6j547QlKlfeGYbbXVCM0FVb9z6+5rsvZt1Vv5ia8qWPMOVyzan3o82M
aSkHdr9JDFdbz5yV6tQo4u8W81Pqc11t+kw5vHIIWOgdeTvuSoV94E2pXwm9gxH1XJn4vc3xqb57
7acZhC1IB5LsdqUd+Q/ShsnLG1zZiVgPiCvwFvunRMsDAIVn2pVfe537afIqH5/yLrLvPn5CJ5Tc
v+epUzdlXhGa1K+Td5m7/VZmHXKWvZy7JdyxyDV3JX1f23KCh/ZzeqluE5/iQ0+KC+PrKvSUeZsv
m+SLdBFCIbubPf0uv8l/BZe6cF0ln0nJ8c5t0N6bUZ/ruC/eZUgYQ2qtq1kUAJ9A/3ikYIX+yiWs
g5MNQQzZvhPuIj9jFxLb0VFYfOt/uG4/74ZeXFxU0EMDVuEx2aOXX6b70tlpNx7ITO/OOHcSlt/e
4fzhpAW9mkLPpgnNxzAceq/3ly1Jbb5IJyxwrWNzGV+rXyCOHSNf903nrFt93eO8MXc8P/MXt5cr
gwRBiSubvuIubrg1NjFdIWXP93CVusU+8rQzj/K9BvCpfVFF5JAU6wEjvgQVtNfc7L46mPucqhom
pfvCjn1SZPfshHbhPcLWC8s9h4p9Zwv5XOR7cZsysWUohdbbvJHc+8lWrwIbKdiZI+97O8jnme/l
nw9hRjYjf17ZpFvR+2n4g2f5wu7co3t+RG+9ppPpbIRhlLXrB9JtantdWVpfd8372Kls0cW1x+la
2Pw4l2/6Xqn41P4cYjY0G5XLobLz9f39LZpkuoW3Kv+2uNLmKnX0q9AxbdnN3dZ7CF2C/85M3e+c
gJ9FEi+eJSBtc7GIMjikturlDkdB79yG9dku9tZjPNlCdnObmPr6nrpNQ6PDXzYm9UbRJtNil3v5
beaSO7RpPRRFW2Uj2ciVWMmv4ex9k91yA73ySjtOF/SlqRW54pmB8XzSfOtnnWwZVQUGc/LXLkL0
is106B9wZ+8lm27fLt7mduKpfp/Zqdc+SDar+a/yEFwhET9MXudvKfvtZNfw5c3MRz1uo124OTc1
vTf5rkjalwtpVcfkVq2LN1zFw+jpvupUV7UjuZMt71o3dMadcVNfV8fknEnknVPFCnF5ecUUkBxQ
Dq5YhYhJjatE2C/2NXzNqEWOhGb+m8T2MncGZ02hRLF05jW8e6snmzljCLNYmkzpsHwXviz3NLao
AjU/2C18A3KnXlW5G5E6vVPuxp36VH/+eCF+97In2zcokVXXrPfbuPnt/GtxK6b+aP3qJAeNGiMs
oQAaus25B/zOnC+u//zlCMvBBagYvQ8LZ7WfgXLX1zcpfcDMvoEryraDdoPdNa6Kwvz+zE2+d82T
CUweCHYhC5PKz411xT41bzeohDtnsnuZIputPDb/h7PzWo5VCbbtFxGBN694aNqq1TIvhKS1hPeF
/fozUdx7QmKL5sR63aYRRVVWVebMMXHUT6TLKO6jaCOJvfbQxTW4pzgAzxsB2rHhlRFuaAzGkXfc
OPuvXbLpeTP/NoyEihOp7jCM8CqEAyy7Dy6lmez5B/q5xgK53R+5edb/EhvoRcgaBiDPxFTE+WNM
JVzkQL6sQvq5JPDSVGQ0kKHzQy2HeONxa6F/iQ7xJbQ5wH8HvjQ3qVWjQ3vwb9U+PibYd/T2WtuN
N7mRU6vRZ2OzdumyJkpWOnkMcbO5/8orpbf/NJJyUTw7UGGy9J+C7u+RbeKe4xM4dZMFB7jyk3PL
S30Iz+LlHx+4CDnKIKRiBJcVLzgoH4p/bcGdxQGIU3tFFf6yT+xD1IJOqIl/Ah/GUS/3H7tyIIK/
+s8ZFOYwtIzAAfeO3UNxIfMYN4/psdczZ/pU3OAhh9Wiyu4K4MhUEVnS6lg+FhsFht8XByTRPx9O
fIZv/ZSH6BCcmL67hNWtbYSNxbGSLBSWTbMVGp/JAHsHqIBYlziRUWhQN813DCT9w7e3N9oGWduY
t6tyI35/ZZH/u1RmafePBZnmYjB2A94IY+mFscdDROmrGfLMwY49Za8VYA8ONqwj/eQ/SS5Yk3l5
ixzh0vc2nLeguJlQzIaBpRbth0/uljZq6crvpaD3TyLBdwjP2cYUXxv8RWQq4ikYRgl/KgQoRnKN
NvaS34+5aL37OQJwrlKAxMPPisKzX6Kn5HUgl+CF9nU01DKjtTFv1x6ziElg3mVU/xX5PqILe2Ac
zmRhkezEUMka+ZVjVfEq7OUjIFePoo4WqDmNHh4gn8V5ZV+YFOqr8VbZYl4sv331xeFpgoEoXwFX
6Y0GBMKYX+ha1VITbt+qqP/ltOYYGpFZbayaFfGQIC/OQ9QYNUB+43GSGhkRrmeTGZoixPmifipV
TusMpB910e10DMU+2JjbK8lP8Mt+ftl0bHhKGvFlW3fOoLEqS9toZE7A5VSjnXLpdq3F7NgXuNPt
oxOl8+f6o9mFr+UZZ0PciUVTEEz6mbjZvj4Ohr/jg42lvjL+8vzPv22DfNOJJI8ItkHyDJYQpOQB
+IbQu9E0KmPhxlPEtccswlWr1AK87xjGS0VI5OAioE0ytW8oeH1LH2iWVyU4A9CDI0C5TqjKmCme
MkG2oHipuwcCRi0LiaU8539bm44wWWcCXPIuwQc37NCzlwLjQA4R0Un8WCIdEsnNmYKYiUvApA3f
AaYEGVXLkdf0h7zVq1EwGaG3Y9lU+JcuMfpcdnyafQO/H4BuNAGAp34DsUKEiBfSw2F8reNrzcD0
gL7lPWN9If1bsMAU1k0Y34rTp6Q6JiFsWGlcNcQagKQO1SZhC5C0oIn8/4wPsm4/vxR8LGmm7Rsc
5T94OGmWOvUOUGb9QFy2tbIP2tem3iie7geJlSurMMMTv8+LrE0ZUDInHGup96HWUwrOjlGpjqiV
po0x5CdxsJs9jCcp1Bkrp6XQqYl/BZ1FzJr3/4Z5bvwSGuRFlKVJLQmFjz8BoEQN0P4QhtmsZKOn
d+MBK2U4QV4E3KEvsrQZMaS12emjkdgAqO6J3b2DxOt8xJc5YZda7I66QjZ1/6VW0qmgJf0cWD6D
HWYetDjVWqPRHIYds4sfYE2rM65oEgu9IuMut+4/bDXcLaJrGqY97M7RmgBQ3lUYfYcLhus4RWYP
/o8Sz5n1+AAus8XIpTaNnDHAn4Dh/ozypHKEs0uAciKUXEj9ykMcGoko3aJ95f5ft1K6FZaMRZEl
MAHJERXBFJwUR2A/YUgb5QYPBAwaJIsJeofZczpQE9hGAk7OTjadOCVIRrDuTV0KN/tMT2oPaHkA
oDnMRbfogaKYVBhdg0ClVxBEtbNfK+VB6xGTF557yzDsqOxU5fP91/hKhP8yT5edXlnOV3w7olMX
xrXNnnuRbO6hO8ZIUetc9ioWnoTcteaHHv5qXzDaByiL4WJMadOjD9U8BIm9mm2s23l5/va3LDaa
Kidx0vqYXfIID+prix7L+2+5cmiQpJ/TNgL6G4YAJS4Wo+YzLmDYGpPfOlgFKI9CVBhZbdx/0PyX
/vYGi50CttRJTQa8QRPNxhawI0ELfiztgOC20nDfDJ/3n7MWT6VFPJ0IJcZ+gbWBku6xeKvc/jE4
S0b6Jj9Pt+412fgiXxn5315oEUkhJAdvXMDI8VZzqL3UCbVURzO2puC0IUJOg5tRp4oqvSsfUxvl
zaetY8darJEWEbSDMCJjQjy6PnG81kErjfxU8Cpdcntw2Q/uTSaqz2/L+Ne+3SKeMnU0xHAfQLjR
qCNuugaISnZopsg2jWZpRfqLpAXaYGyV5deet4ilsKUZe3/E8ziUYxT1Cn61t9VatpIVBhXp54zn
ZcDAAUpHthGZ9fEQoHsEaGx0rmwVJ+al88vEWLbtAIwAgmSACZimr1z/RzhXTk/rYbeRPlkL/suO
nYgvSB/MO01nFu5g18fMrVzQa0yU2XfdjhiF3h9lGz1aLo/69Q6M1vtL6yuA//Zmi2AhdE1PYvCY
PHyV59TsaBU6/cm3EkEF8GkqbQoOCaj22BSlCshXpUZTqsFL0KtBa4w7DgFarwhURWOqAyUo6dGR
O93/29ayE8uuHamHZ7jfY9RBz2RM0B4d/08EkP0F3Ws75Qyw0L6zMr0mG2f/tZPUsm+nqktAzUA3
8Yrb5CWvADzDgsKU9pPlP6BsqzgoeokHYkUv2da5Zp6iv43/IuSMuG8kM4HSqwz/nNjz145QFELf
xj8GtZlR8/14WCXskPiANCGcIfHYn4mTudwTKsJ64qFB2C7tUYeFsgtADXIEtCVdN1Paay+3CDJS
JPXwFsOxUOAMpbgWVhCpOCaUuyF2w124cTFd2Uj/002QjDA5q5DcSQZWG0sOrjP2/Rm4luhYIrPi
iWJJHOHYU6R6/AIsTXIBxLo++txLNlp1qwJ32naGP2ngOpP6IeAvCnPGTUV67Pora/u7PD20R3RZ
tpwWnxliTbwRfDZ/wwhnOj3yTZTC3RgpGxtMLLp+uP93rwXEZQcCH/jBOM7RtjKQ6VIDKzZZB3pf
S7784xPmOP/tMpqBolWCUjEntT78TOe5Us16EHsKvRvhK9NCoXbbbE1eW5jLFoEUljyJXPT4Duhj
Nbpn6Yir3IU4uZk40zm8+Q/kADFp+VZsrMuV7WrZuTQKXTLCIWnOdVQuQHeCIUCJ93czDzpve78s
+2V/Ek91EzNiVwFyAFPqCRBbtdzTOoKa+mfjC63sWcs+pNiP+JynENk7Ri+x1GOj6TI1Fa0c9+YS
mULFYx/kCikEF7uzyZ/qMYH+x643luXa8xdxB+wzGOgwAUqbuBh8pg+dC7zKlu/p2t4gLEILE8Bd
p6wo2puOw9F/65y+0NKT+NhfAreHfbwFVw708MaTJr7fH9CVY7WwOMH4YjDQcoIndq2mIDOEo6Bb
OCTSitNWj8JKslJYnGNiwBFCqsSQ4dr+nu5CXr3/p88H8l9m27L1QR6FOvNr/K4PRjPp4FlGHcJK
Vba4lGtfg19EA3galUo5yGBQwMLkkF/lc4DsjaecYTDvMS5l5UZ2pK7+lh5yJeTzi1NLA5RNNMIA
0UuFQm+Gc8XBZgy0H/EQhUAnAJ9kDwx6Pg8FzKCveXu+P44rU5qfx/db0GPYqYuEeRyhPnjEgtlX
m/f/lSIXwIk/f5sCDTUbfAxhcBhv8am4cShPcmCNvSXHrWv8WhxddgzAfIeJIa2HwMfhDfS376Tn
wUlcFv7TcGxS+VgNd9UR+6cM8+Qt1PtKLP2Cx30bNcBIppamMWrEQd2leGSs1G7fpa2fX/soi0gA
7+54oHucbyQFKTZa0NCvw7+30sbaWbt8LtX6DdU1gwiTRRRUxxr+MlrXa3D8g2hGnaaLb1ap2TJ6
SzYKFiuKUvBvf06EQpiqKgGJxZOoPfMu7Hs04Mdq4IRnP4OWFllQDwLmjaetRJylJH8kudTRDfah
+foHIbH9TwtlKZqX6aGpGcpHdBYblYw3Clwq4SYIACdvaMm/xMi/xLSlSB4ePrXSJxK2F7eElE9A
j1vkkmt+knbQ6LvCOdfLYwNZS6GWGo1uF9GM9BBaFyjab/KuMVpVcrakNCvFXGGJTUaVSe6VeK4a
QNKSm7TLWgkSk/613LUeSjIaElsmccODaPc22IU6zn86D32Z8HJ/xFdC/FJaH/mCTJgeN8h6PMHa
Dh3WPUyOKKyJ+7+/soiXqvqyj5uoogqkYFTOow6ApKjUyb/c//EVLouwlNG3RUewgeDXp/Q18kIC
A1FLeu2qm8/qIbL8kKfAyX2rrLaWbFnK6UdKpGqFGnAlQp/PZMjnOC7VmnHAxkUNMsLxMpF1Gj1U
WnoLtyq1a4FkKauniEgnzVw1rfr3N642e9bsRLNyYN3HApBgt/WT/4rr/f0xXbDn/7cIsVSmE0qC
SaGEl4y9CTKsQVGLi2QCQ6TXu94c1PKKoigyW+Jp+Axehrfo2IBKc2tO95+/lrFfatSHYICXK7BQ
Htw1b+2tPQQud0CpUheMwotdZFw/RGht8wvcSrcENyurgF2cC8QGdhXSnEeZtb7CrnAlMzmXuwgl
SqJRL/SOnInlG/ffcE1V8BUMvm1srFQpctkheDLmrTNxlt+Ta2XFl2gvvA+e7xReaBcOdPSo/Vig
4h/+D1Ldlav1UuqtND038RF2cshKbaZD7tyZctD94GYEPw7QMXWmGv/tJP81w769J+PnLGwecdoK
OW2IjO7BT18G5cY+3R/HlQ38a3i//XxZtb4EJ7/5dKqjTDYqoHpc0HM3bhVO16LzfxXYAQhptYAP
pfOPk8M+0omaWf6Je5pPp8ggQUE6Qt0J8TXWhRvPH8t6zXF1aDdW48qBdamspgSx6mJS8B7Lx2Bs
5sG+aLqNrXAtS7FUTme+EPOz55InA0Qal05+pVkTdyLe4RQduN1OfvSrk1jd+lyfIAEujeoiw+G6
eiqqmzyBVZI9y7EzSG7rVyhNwoERrpWTC0vjBLcpwesENeKdweoVNaBsFjVEKduVtRlCwV51G7Ns
ZYf5iiPfpkEhwu2DSXHOmo4keOTIZQSbJDI58FE2bR5Wrt1LEbZYUj3HRBHj0bfwytkESbAB12I1
3eNcoN2fzmuH7K9//v1FGrGVmpbgkN1K55bjP5jwkUW5XrAzRRvGTx7+nEkfGihovDRRdmkFwKeo
E6weNFEojqWyta1+pUd+OSN9Xde+/SVtLgshmVN/dLITRnRU0mZXXKv2Uo0gfbMqBVd46Yk/smiK
imKg1qx6nMziIJYWBwFDCAzW1Oh5OoNqCFYm+idoOz5m/N8yTk2g+uIYv4lOoMFUZCMraDWEaI16
ahU15q0I3rUt0RW8FuxbeUNk/9JoamCiWOXTPZxQDb+PVI5382hfV4PegqM6QT2ArgeZeDT/ev97
rNzbvw4B3wYBeFUFxGRUjmF19iC6fzs3dzsrtu7/+srC/jrFf/v1kR8B2/JrxGHhgyYvfrCxqFd2
sq9DxPffhTFrlQX4dFN2RCK+gMFSMarBJqJqZf9Yir8nMWaFnMd1s48dwdezx87lXMbAiX3Awe7+
2KydeL7uut9eoh3SmAKedy5rgHmiJmrpMHbmxKZvIlunnNKNJbdyi/lKg357jljwLVPzCQYLDlhi
+iLVodq1zv23WKsKLoXZCpyWacwiTCBc/44MqJGg1OEYldm1A1XSDulzAzO+tvMbdMsuucEl5bqp
uloJi0uRNivXJOSLEKlP+KNqOMXxt3wnexH6+OfChKKBcm2EBmTFyou0cZlYy+fQi3MUnGVDxA7M
6tTpTN9qrM6Lr9EuM2RdsGQTKB75Y/Skf5wn9CKvMo40sio5lmjvDkfZTfaQFPEn6pKqjEY/Kadx
456xsliXeuwQeP44gw2px6eBykEyFQvX+5NkLejT8yO/TcGBNISTAwR9poXZGtcgkxpC/+IfJQ40
MWEwuEbSCv9xoEWjmlBC9jldoNAyCVizWBCv5DmD7z43/po5x/pL4KcXuVcfzFVhinGfInpvNJd2
n+3/Egwmq8t2tw83jttrU5P9+c5JWJVFw+Kz1Uzi0WynNUNhwPdil4HXXfOZkzdbxkBrN8SlOruH
58dcnp/bp3gX/XsudD+qR1mw8TSFrZW+EkfoOVh++4hswTIKEPlzMZQ1Gmt+CAyq9uwLr0NxaKEN
tt6hi9IKHlIrfpROlBMq6ogrhbLxF6wUbvilsw8UQBA6zK8JzQZaZCotguAAPevaVkxWfp0Z/NKk
aJTjjq4ZZJeS2qzgk0TbTaI3JoMOSOK24cauuJLE4peC63oCMVcaMJKU3aj+1ydDH4mLzhqwR0Y9
OW7pptbeZxE6JmqCkx2L4EwaA7qNEg22kROd6vOWTOf32wm/1FcLvp8FiYQHiC7M07XpDLse+/4y
XfvpRcwgXdIKcYGf5qRHjr91vskloIAcy3AjX/37AuWX5mEVJ7USNeABI2O1Fx9MFQWKrAqt2Zro
b+y9K/d8eIn8XDTDlMM0kOAhfGYArNcWbzATl5EjdblcTcYDgwtGA9wQHNzg9mdUn6wCKD3wHcBC
mfcHciXXwSuL2gyLjNLUM/gbElRiefiAHaXUg+xRAu8uUXv6JusFdSuiXo8HqyXP8miDSC9ne9ns
UG7H3afcUx7gU3/u/0Er4QqA/p+DMvpRkJU9/qDpodOpXXFgjehsMZYgqOin2EhArA39UiJdhyIV
0T2uTGR8EgqnHnd0AcQ0eIKT+FrJo8q3dgT7gRydTahfhqxbyPZI7aThSr/lvRolW1rJlTYEWLn+
fGEql6SAhQ+NJ/TsqQ1qM3qJ8lGDI6vdCWbEwbyB20fceYxVEYeK+Aa6X8Y4NMFVYp/RQAvsfFg4
3x/+lYW1VErDDThU/Ap/DDXmWkvQ7sQCcy6hoRooznBDtDNHmP/usTBE/PnGuK1mnRQixJWSPU0o
dwmXKkSuZ2Mr+H0vgtfbz59vYeHqMyXeIW/RjcTANAR03FDYqqD9fkL4clz/vtXl8PQlyrzRoAfT
Kr1J7XbcodPQcGlA5oL0x/0vsRKel8JgSoFyNJPxmM5s30CWVuf2BNrbKmitnM35pSwY2tGOZ+bL
HQsg1yl4GLX0mLiiLj1nb90T+yyBwAC8U7BnNBiIgnmR6AHIHFvFobU5sIg7EVOmedvNrwdZSDI4
wLLDbgM2qhvlmZUAvnQ/gHkw1YfR/HpoDq4OOA5oMkrPG8tk5dDKL+WwzRRQIqFwzJfhz8aq/S03
5Qeg3w25V1t9cokmXUekMIVzurHlrfRg8tIiTrRTOBXFfF9me11GYLAZu4D1C7gxcP1AjYa161gX
AyRMkxM1B8tx48krGju0Xf5cUGxO6Khg8eThA/12aa0zEHOhWmwEFn9MTUqLb+CG4E2VfXJN0JuP
o5exdUxZgSLySxdcJQqUMUFnOcpVwWuBrzmZvAYrKeUhsH19fEmscd/uIS7V0byTX6jzVKugYO/j
nWgWNozsKzX8e39NrpSaYUb4cySCUOFDlkPk6rVcz81uN50bk9NKq3G3SFKr33lxtqkZPpFDAdq9
7KA85zCSibTOw1K8+XqlAZfs+aZg8CbwQALUTxvLZSVmLkW0bD41dDxMnCdH7CdFINqTR6CGy/zj
/sitLHdpcdQZkfEPCxEDpxxDNGM23pbUce0AIy0CSdKDAxvzuLDlHvuGJDhWxhP54Ezky0qvO1X7
6BFT1Iis4lR4bG2nsFZ0hRfWGzeGbu3EstTQShUowV+C4BrwnjfQgmFbge6DhlLhKqMNf2WYhG0l
5FfyC/xSTwsntiqsBVROOoho1bjTSqju/9AnqVEnd0Ke6wOk7Oapd3tX3MzLzlPvlw17KbIdJIr2
YViE09JzdqvQxoHj6Ieoc7rvEIPeJeZmW+18yvvtSYtQ05UcM1UDFA/thQKvQZWsATtrvq8Q5jbu
3msvszh9tPLYMVNEUIuVs9aW2X7S4B5Xb2zba/fQpRJWrkQgRBjMx+AN4DnK6DRgjQLtkdlSbayF
Y3ERIOD2MoZtW9Ge9BBcUH6Nr/0nf4OUBzYFUYTWa/QSMqfRzfe9nqbqqOf7Tc+ceb3+9n3mQ9G3
e37Cx/9PDzXhEuDW5iQdM0sxcoAIElOKjVqvNpbVSsQQFxGjYYY4nfgWQiUkwye6UUfxILeMSuVb
GLSVE9ZS/SrFUh2M7Fw6901Au2tKH0PwbTNIeahcq8EJijduk6uTYnmpgZnQRCSEP6l/GCLdr99a
idckAPDb4IV6pobnaIttunLw+Y+A1VeElA8gYM0jnUOnaemQ7E+rmINkDk2q/1M4/yK4f5sGfAZz
N9qvOM9nQuZNjMtMS4cYWJK6D1u1zJROvf+gtXi31K92IesHTNlOXqjFPfS4MC6PmufU11toCTMd
6G+dA9mpqNQid/hJ77qXvA51bmu1rW3HSz2rJMtNKsXd5HW+2xe7Fs5qOZBXuUGjURDQX79WJ7Dk
3WhwMt8ZPxD22+BvlnplRm9Mny/B1C+rbql59YmUKeDyA1dbX9EnqDJlrPfTCy0ZIefFgzHBVDyR
p0NbHhLyOlY+Dg28xhTPWWT6VaF1afXYD7nG0+jcrHKtHKULrDphaKgrQ2DUbWVkXKVlvo1MB+Ct
Ka5klgjYMJPtYDNqZPFbj0pUzoIUShtsdG2kP2Nr/uMnXsSziOaiakgwwtTOd9nP/Ap1hStpo5ke
aps5F9c8UR/ix42nrax6YRHBIqXPmbyD90erBTYNglNvoO5rBjPHB4zL8A25XiC+QbVWNxbLClAN
5sY/g2bB+DIDAypgktH9zV6bBpmkPD+yAQBP6WMjokcjOMGfGVaY1zwWrFBEd3qeGGmUe6I0Havq
CiwJjAqwBAAkFkUj4KBWCNUsHjTw39pRL/lC7ZgcjgiDKoUG3x5GIm6swa/Q8dv0WxyxZCkhk8T1
8ADyCXATKKdMvDkJdhJLyERcZbS+NA3WJVI0LTtabPgnoQ5lUf8BHFwN0o8peWsLxhqDv3L6lDNI
aDk9T8H01CbxExUfW9DBwYxWHvzESpDVj0CyEOJ+l2GVi2B7N1BO+aleMU8iCjm0kB/5Au70MHGn
z1z4F5QTrQyBWgspNcufhzrdd5SVKkYDo4wRPwcijsLle0mRNak2RLTw9sVGiXSlUIeP9PPbUpFU
JUQADJlGLoDRqQtj5zoStrfKCSFYozaKmitRfalDjsVRbCuBHz0ZSnQeIGo1gA1GUKA1e7wq3cv9
xbHSrMov1cgRJlTaC+Bid3q/h28KDIc/awviTcFmLey9jYr64MTIWmvFnvTcMQYcrQRJZbWiL1XW
S5C8NC/UbH3U2DChbxskM8HR6A4ExBB5Y0KubQpLEXPLMDy8IbCgEJCT/B0o9h1/nAx6RhElz5JG
CBrh0WSiMbG+ddFY6ffilxJmwRcJHQwxjZRwCaF8c+YnFBfQ6yceo6dS1oPyODHXvvxoG5M+V742
yuogP/MMTHxJ8cSiNxGtXx+tD/twVK3oyOz6/ThqYapnSPoJ+zgUN27sa1eSpSQ6ZtEPDWdS2mMa
twomU4kxJgClAbPAGE3woqBrH0rp+oWutlIiazN0EcWnkpRDQuORQINdUjNwRLs5bV1P1255SyV0
POZNks/6/g6dCRZu3+xBgCWu7HTv/BVpckDwwVTcjTvhqpzzz+5Sp9p0YoAet4rdVpVrLWvMLwL5
KHJKkTbzYj+LbvwCryEr3jMOoydut0uP2R6ZDwpYzOwPvLQ3zsEC+zXDfom//9FRyzxkHYSFCUEW
X3laOdPjc0kl73nXngtOJBJUISGjMglURRMYBUz7zDGXSAjcOmr0usn3RRXosL1V8vPon+TILOpz
VzzEAnz08kSrUHaAdaLKwfUpGIaTD/RolI1/Qr91STAeaiGz5QLVebgQN0EMYC8LTHPS4ABU47Kp
+FpWwYYyqneTT5CF6Y0gDYwezMs0NDgfPbI0uVCMMqq1IgI/UpgKy+jVwOvwD1Bl1oGtd9pW+155
qNAlydEONG0GyWVY3ApHxjfIIGsU+4YtTyd+b7Zy8dZGDi10GoPXFeSXOOYhyYHnBK367XtWwAUm
TV9GpdRy6TNoFHjrNloysZWO7SYhZjk80ZlJEeTUC7mOtTQAFiHpIpUdTyGfZirHlIcgC8H1G3vo
nCJ4Y08kMUg7uDgsybUDuyyXF8RXP0h38O186uIUNsj5oxAOVsnzL6GSakOTvYdDfyRD6DCK1ZYg
gZKctglRVHQKsE3slVENkBKPVTiycQ6CEh/lrdoUAgIXJxr5BD8HIK7YlySxMtaNgz9F0+o8CEC0
zKthDItrKVelDj2ufIdWjrakybnqxddG5g5KrcRWLbViZkiZGH90GVu9t0WVActSwSECluEYQdC0
YOpEDbkewF3RoQI4emRVI6kYxVHtagn/ZceKxsh3qsAheKFD3sgVUKGp+jkU6+BZKPKnOHslKek8
IREsZhD0oktkO+XHV6YZU7vghOY5DIGmV/j8cyoqa+obgJONmDz44bFvH2vxGIaNRsFKozRHkCiq
zoaXAE70Uh6ewlpLfMXgAithtNh3xzyDRUQGi0VZaVGhceoQhq3n2Tw9F/74vMpGJw59uOEuDpws
tknpDvWxwVE4THyNa0vdB+5pUMHMC3uVJjporZi6IeKwqGeUNcBbgEQe33r0qLX8GUDqlLdxEQUA
TqYu3eCFDSQtoiXUGhLYEhybGU7zkxs97eGxkfVQSda0XjMqXLV3KV3tfUBDMtRRgEI7yVN4UWDY
OKKToygPffJQYt5KzyMNi7EKLp4Pgtx6Rf03q/4OWHN8DVMR9q0cMEm47tKQ0JIT/gnlOrRWSbiS
UANsuWPI/egQ/OpWwy1dC7HGmfKa86fJvxY9WzhSTh8BGzmmNbOv2dqo4PLljCR4ahnZDETkE6dL
whwydIQN/euUFDu8xtijNkkB3NPc/GrSOoXsRjoAa0Jxe85XHJKzD9zIX+Bpy11lv2/sDFa4VAhj
7CHdCTGSEli8ZZbDsCkHyApTg0cBqwbrKVbLgtb49ImrQn0Y4yvo2/2Ibx7CmraSzKI6dNNUabJE
OxJnZF1mfNmG12Y2TE9dhc5uWL11CoWzKHyvD+1LOooY1OzY9fDQpcCTCjukyiOgNGANQwUoZBGD
wlQR0sjE9QzdljDS6a8DE5u1NOmFwGmF1OAj0ZXDVHrOGvTcJAXqS+HlVB4AzL2nJL1DVoUGVNuA
a5Q+/w4PV8jBywVAolnFiiNBMSu6KWwuBL1DEcuXquRPJTv6XhY89P2xrf6SuFbhPExGK6muMr66
GCFbRHQI9rE6MrHQpJbWGm4nUnYk576et4cJbHI5qjwqTJ0Myf6ATjKtjpSrD3NhvcNuyFHiA0sa
ILSpxMUA91aV7pF5UgKjJWrtSYhsRxqpa+nUEeCd0fITpme6U6n0Fe3FsvIAxxW6excVX1ApyDVe
U8WiRxvOI2jTjUWNpBrzjv+zmpyYaCUMSWSV6TUGUkYUBDi1A8ldjA49/IsKj57UILsUzCkC8yo3
CC4wQWXKzI74Z2r6DDP0tuUfTAbuBTxDJFDYkzZ47OrQpuLUEcP0kcQVSOtJwVpN5oYodFRNZsld
KJkc2tcEBQ7Ag2g12K9ajoXnRaI1bT1oCTC0wHIK2NIERMEZ5bgLuCsieTTCTmkEsuhVQCkhEHYK
7ld83oPdIJWaINghPREtL0o8ISBkX+VS9M481JE5CIafoklO1Ni5PAu9ZWZxkmShiwqA20HSGDFS
MXmMoOE1qoACJUIDT3DqBVafJKJSMqwUpX0DgyI5QBCdnOwznQBFQb/EpYTjQQK4t0PERCMFPOri
vH/hm/Y4ENDSASRH6mM08tSDlVzCAlcGJ7vOaBm35AwqNCoONWNQbQieKyta2EcEOBmM2luUHBqQ
uhNci3o0L+7zyeES3CX5vxyNFn1eH4tDTD9mE6UWyAQQVxINpkGJpX4EOsoSGi/g9SBEQ13VnoXi
UHZGA2QXj0QAjFEz2GKRh+ncQeATkwt6GHO/hnNeboDSLUtGG8FkhH8cR8SjfDBF9Gw3bKuRcYBh
td7Sr3L8R4L/A8E1xoz+tjKCBFpQC8QpCF4gmgUgnnEKhdNY1mQYQ6mvdfAoFC43hwpV7PZFvkM1
KsgO4mjU4P4iQ82rhaSVJeLcCzU8ZNO1wKWFb/XOd1g0g7VWTmwFzp/I8T1PwQ71Rx6LYwrf4L5l
yqziKWK1xykPvr09MvkSQ4y2yhCH4vFSjoIT4IuWAX3kcQtNy4h4MeyO8rpGOQrlOY2vJkOZBjcG
tcMI6AZbzJgc4c+u5kxoxKL4Jr+GtRHlEyZtrHEiawdNugOKyu3mwUdGV+4Ts4VDaDWB9F6YHQJ9
iW+BzA0ZBhfAC42pWj0fDymq9F0lnWqiKcRNQ6KzQ2WNbZdrVV15AvIAIpy0ea46VsRjqQefS3cN
+wYD6Xz00dZOuhMXUSe0nGgVAKGgTF5bCTklyhUp2J9WQEwOPaPygxbL8b4fKg7hKRfh0VnUu5aV
Ck2Z/oek81puHFmC6BchAqbhXglHT0qUKPOCkEYSvPf4+nu492kjZseIILqrKjMrc6GzUrZq9D6Y
QEaDMGmq5I5mj6YsVk1/Kebiex0p+KmpuWnhI17GJ96uAhEZ/iIGXJg6d1i1zQD6D2gpn8ya85vt
KAKmYPu6WvdisXy1ZKxUjSBupss8vcMXbxrROTLegW0xuSoZjEslnFg/2rmOLrtcDvbaEE+MFweF
LTFu9dT5bCSSH0maLFiALRXEJ8vxexmagRR+yUAGoG2b1d7b5hMpp4EdqQSfPl5mFoHCUmysp7YN
9CLc17b1t2iR5o6pdC3KXVjLX0pKflXCV62PTaDWE08MZP61h3ZaA+uGkFzXrY1tHhB8N3Qha/u5
LHNgt/gjjffC/lTle7/exUJb59X500ocgNL7C/k9WE2HuxjPSloBRzXS50nVfkcWoxyZAA183wZU
acWlSepTNdrqRiulnVHzxkrt1hx9tQrkIv0nzMaL7R4L3QetWK2ExxPO2paGN+VGumHtfCZnKjo0
ZTEdJ6MjTLDs4128zPuRQJ8NW7DPY6WcjH6Jt5o8flTU8C1Li3ZQtV/Kmnplav/OMxmrVeqMxj01
aN+R7IOzJ1ei3QnlVIrvLGUwGQtCAyesUsbG7XLkW8uwp5vdNaF0KJV0G9dhQMzoHfu+gxBSsEy0
OGOZ/Gk2YSgRGX06ofam9SkvJk0ar51BCju3JSqJqjxTnA8a6uKuPa7pZ2J/yDpXxdnM7HiTceDL
kVBPTPszrwZk6vTOkxquknHGnwa6+9CtM/HOrGJtEnuIj3NvbdtQu9Rme9Qh3aK6OKyzjV0Xw0Ab
+nmUupVS8vhqeSv6CqJ8XY5zVPjJmjj68iYL47OeGdOU8lAoHCgQ11T/TbuPmA6pL2ri1NkE8Bpd
99ahu6hJ78iaH6vfHVyvpZU3SXmucR1pp1cyUY+FyK9zH7FpYPE3EadzHvgX1G4hxiRfaNq0t66t
PhbN3lZddi/j6a6Cz8zqtRmOcxn/kgxCZiiJcWSLjUtIXYS/KSR8aTZh/RKRKKrwBt56cq04C5mX
1Wdu2Kry1O6QQUIr/mIHRX6zGQfoNR5nV9T73la3SknmG9W/mXhLSBB/MYdm1yRcu43uLhLKUOVr
kl+MxR1SNoeE8qvmw7s+/fASusxj3B9OWBReG6dumM1u2PwzTOLGtd9q9FazOS40ct2UHBVN3kj9
r2FJG4VU6vJVs56KxC1MXLiBuiv8G2awVK380PT0aocKkR5StltYJ2mMhTsOCnWqXNV4X+N8v1jV
a5OgHuiKrSo7hYyhNUs0ue6a9t6kT9T+pZHL3dpnn8LkITkJaxgpT27Y1oknkpeQtdTyPdZcC+cL
WTpa8rb4hmBsdSci7Kf8mLR33drRJaxzkHUgGco+mcj26OK9aft6Q6VmTDno83BdJ+sU4TTBvpHc
la4E3dv3tLQYpo6GM2ID1Wd4ptIT9T/zSnIScRfae7gEKb7xLXvWSRF5anoWzZfB+pI1pgRKMtqN
vmycMpBbTDDJaeszvzH3RnXm9mypMGN61PClk59UjCVnzk/du5ZMEAkZj8JybeszwoumJRlb3elw
kOHX8hojTGge/sOF6pvrfWalr8udHtCJFABlV3OgmnOo+Xp4smxyyhwmnZqOr5fcwTz3WsFddMh7
3G5X+2zRBYus8RSMlACEhzZzlWwgwIwrmy67K6JdxMSl2ZkXMS2oGcdahlN7XkpA396tl+iEQ1zQ
9UwUc7+X+ti3FTwzkweQkBAu1HhR/xuSxprki9+MFXdctUnaYIyCVs9xgnxtBeY0QaF4Zh7yIdpD
mkdulWr0xolryPNlqsydHsG3C+1HjnBxKtotpf0qTcKXcj/EYXF+D9nfaMt8t8ieZuyr4s/k6plL
xg5PAS4N052KsnJjse8Mk7Mbmk9T7EbE9dXy1dVXwdZHuYFf6kmd4wbIN3Tf2ejly6b8JcJo01TG
veh2anzupXfSvQNpIqTCYrseFzaevtW75N9a9knJ6YzCg02pHSuW1NK6Aier9OTnYQ3JtGyaw1Nc
TdOH3sjzhwibDqjSGsRekipfm+YgLXsPfKJx4jjzDdKhw57JV2VXOq3+LM5aVLYYsk9in7fzfoqS
QLXJRDLW66qobExlfr+Mu1Jpf1bDSE60wC+2HJVbpCYOVkcvvVY/N8X0F0UMbgIfgjCMzaCPy+fa
Yn8qtOxnebGNzWzETC9LSPqv9FSpi9MRR83ncuVl+LbyMQ6iUPmTLMWrhvBnmZ6z5rx2Tv2pNf/g
CAdWP5h5BlfLnfyfgTNXOrbeMjwaOLM/VG+SSk4FNm54u1nBg2yxmMjEqU5Y8PNMidA8V5k2S+kp
s99XX1XCT78RyovoNnntxOKxnrDjxIrKS/K9pfh6Fzlh65MpBMSwFO/4U9IIlkh+3V4+KCB2dUMY
/I6kMNu+FhXWkH/Gt3IRd+1DWnzCvZVAGVzFcOvOz5PbkJ4GvXNgjvVrT7HWIxewgk1WfLHjOMiq
c8uv5ny8GbRt0+WnId2VWG+OTpkGDY6X9kVLA4PwbETFpek1xAwxBUd7iUanejVwYwqfx0b1hmIz
Zv8Sww9RnSs7cdJQIlYrNoXfZppt8hDK896wtdZtU+1QFPUuNQJC4Fl1nfrveHDVZBemv1L8Fa4v
Uf9vzNZdrfgtNk61y+hXAhNGLSbBG5J8u8az60tlrlynyNkiMLBsTyO31pWfWl/2mJ5zHU9hg9/G
8dAJOqjJGRalM6e8Gtkuu2l1xAT63KQetWRJXbXEOyqNT6iJg6aLj8I6Ghe9PuKYaeFAg2ymdu1/
0tgwZXuReS9AJspLN+6UlUT4DKoev63GYA4/tOmeNkFi310m54ClSvu1sHe1/h4rLCDm07Mh/pkY
9KYATITUT1xm5btoycSUDE80x6J0Y/mnU7H7Lb9t9HPFXz1eddh/jd3yysMhU9EBOE5q8QHO1MeX
sN41+q3MTq1+rHAKRQJe4BSKuEmWPIre0u4UdUdDsFY/Zejl5JbnhWsC2vUedqgbFawqnfvHGiKO
8PFouPEfJSkkmnAWr2UnuGb9QQJoIbt5ONGO1GyZ/aPHc5t6q+Bl9lZUG+ubotLdq1+98aPmJTd2
Av9Rcu5J+OjZ7MDSuNfs8RIW1RPJrxut5mESVC8/22FA8GdsvfJZzOqpvIn4Hs0XvIal9bXV6Gzi
xEmT8lz3zPEM1UZcIGUaAkPmw62n8K2UVlamCW/RdwKTtawGuTnkdh6YZcqJx1vPdpX4Ku0FHtIl
zuHHoqnuBlUypwlTY4bZ/K5X12jZVMVT2PPKnwzGmVLwDSAJlAX2z+SVLk5kXZfsZq8rbd8JZn1s
L8jVNqZ5XKprqb024Vmnoa1gwXJfC91R3Rb5IWHPetAADzMf3Cotd91zxT2IOXOn8soy19zq0jeN
z2HdFxIYb9B8dtl2YvHX/NLIfpMpmqwNzp98LjMOJpmYM+VfKbaAm5u82uuJj3sJ4YG26Q+/nDLJ
9nqxhQGd6EDWa2K+1uXvkH8ZTfcE3o4KQeuOde+IjO/unZ+1TD9mrd00LZSh+YxY1Obr62x5G4NF
1NXTXHwsyXnFWiN678poU2hPaRiUzOPRxrRfxewCu9nntAUH0wKt3KHOckxuqpFBDBAoJ7nQfFOa
g4HsKIsPI60s94jhtB3v+zGl7g8G47zCnbJKLtAQLUVb7uiAGJYTziOperwL4cxG9QZndlAvm0U2
2w+pddGXqP5N+XvXOoKdItxb7EtZlQ4WvQZYiXLoKnAU44KIYSxJ6wvM9MrsVKqUTSPfmNrdoq0I
nWp1ZBSx3VODCWNB8fjL9KtWXYvcMaIg0n50O3d14yWLnDzdxW0wiC0kB2V4NJ2JOIf6Fd/gNMfv
Szot5a0jg7w+D+k17t70EgD30EmTN7IzkOafs73T5D86ukaKHIMuRaWPiQ/Zygpb5kozGhynaUjF
2JS883QvMv3IJm6t3RSKW19F8Cd8PhxOyDfTN93PVG05KXXspm1gpdu2pXl56QiG66Lf0DgY4X5F
BBu7Zh6MP01Kq4b1EWv6uhffZ/KLZ1ftLuwN0wt2DHjqiw3iftSIj7YYUQCXZM5yQgkMDFASKd01
Ue7m7T0zSJEvIDwO6UDTaO6k7mu1TMdI9gVGgV3lyOa2ROJM0oZKOQ3MczZ7Qr2vv1ryphJFLzH8
voWsyXMvG6UjF3z7BCO6Uema3FjFCSmJpP90wK0vi7DAtjcFpvEt92hOoHDvSyxMkhILIzD/zMLr
DxnoroIECHjxhQpkhli/qVvV+JfN7+21orDE2wTDE9q08NfI3yaUwEBZOVetcLQ+dNHojAbtObAj
+Mdm6nYLaknd/Ii0Uyewmsn8KeYhza/qdOBNyBswQkdjHa9x7e4s90g7AXtdVbwlgA/mdZxdbJM0
5kjlLsF3C5BkqTHccQYSQ4xhbszmtwrPE7bS9k58GOA5MW3zdrEuFYGRw8aw8B24T1LlonvcrMvP
Aw/8QPZrykd5fpqRFDH611WwdF6d+vLkVJIbdl7X77CtlpNPa9xlaenOE0yYPDxpY7hZTSuIInzm
u6dy5oQxfuokG6DSu6T1czR6bb1tpn372pAFjMP8H7NniBRSvEWoFS0vvA0Iyj/MvyFzY8WpZBzq
t6q9YcvHmrbjvoc/GDyVGv2rpXvltxA49+PCF4XCG6JPq3+flSfxomFDoI5P3bu2BBU/keatywpU
+VxGypYehChOhyk+TD5XTXY0JFuYJ+iluaMkg8swLfAcguwB2XH1XiL9S0m4Kb2+OADW2+pvHLl5
953kAUgryeLW/KpIh651s3kbygEDn/EnMtNpP1LxUw9fgLxEbW/ST5WW+paVFi9Z/dA0aFVQgLzn
53Budq1xgsfe5MtRUHWlARTWrzXwwZlo0q8BBwDrSf6rqmdGidzYiqjaNPNBryjTM3Przsz+NcqP
pj8/8H8clLjZ1OL6H7D0eOXEJj0m8RbrGNvRqy38ACouGWAoXr+NdCcTaSi/5nzlE394ZUE6u4E3
b+BazfAm3+BNOkIOjTlo5lc9v6W8U3GNCzcer9Oz2PX1udYCc3HD2QctQRBGGADu1QXqRmYZThfG
QEEr7xrF530z58+BshAde90zQ2eIgrAuXZKhq+m2xlgeHOzmBlQ8/Ruixqnehbjxtcudm2PxbQRj
6wNVT6w8fK/GIQ2JNTDAEganoamRGr615a5DzyT3TvpdW0flxTEXeI/DI4hAPHRsjh0VjlZ7tlK5
Q/GD24MZeel1bd80Ab6iUAmx3n/HZE3KtnTR9eKN6KUkyn/QCiQABPW136RY2/oh14M02+aKY9O7
EpFjYcvVB5bFHe3njL7cQsTNS8U2GwKOplH4INwSKYbASbkv2/f4a+mZ1Au4KdUZ461unhVkfuqp
b7a2+m/iF9fdaO7qbFNKb2H9Wn+VargP01eYk8fQYw+I9Fv8sbr37iSA9NtZc7T8qTUOykgxV1hb
frXDtzlGFFI5fAn0agqN9qq7KZQYN3FH52zAkI8beXyYvSduVqHt5r/2SkdVv4i5OMzkgarCn3i3
MtZQN9KLwbJD8Ss05aNS2L3NwfJmiAy2q1pVo3IcltLtjfpk/r+8k9hQkQC1TJMTk9JUVV+C/AM2
V4wns1HfJQCIjaQPDw67KpyuhbWnDFkgz3qRgRKRVhN1L63W7Lsl3qll5RhDvW3r8E9O6097tL4l
NQkaqOVNZiSO6LZGlvnFJDzT8lRjpLBsysgXTLNXhEwISDeW4lbxjxp/q6gR1ENoBYzgpOi22k6p
Dw8YLnZl4w/KvvixJW2baLhVs7NXXZrb0ETesPwNo+aiQOkoXGDOW8HfLGuesmpDMPdN7OB75o+6
1yr+avklVIs+JH+zsVehTmZr+CiFxzDedI6wplPWYF7cj4el5xAXYGIq6zWA1Gpyrp7t7iPSZT+d
8ENrMj8ysycgAD8bHvFd6vM4PgZ7gNqZIO26ffTJMr74lKC5nb2o4Xqt1xOYWriOH4p1S7T0qQp3
Kb9b16VnId0w5WwzygQO8dc4PlE3p8VfbXqso/4XTb8TSusIBGBDg48Fhekq4jAhXdRIBohID3C4
ah9NL8xw/0AfFoDv/jpF23LcLyCxkFVQCVr0ZJfwF/A8O105rAaQu+rVGbfguq8WYKLdusLGnajC
yeBYhi/mW4lRdbsJDa9iQTMkxSQY5W5XLefqx0RzlZnjFXAZlGIcr9Kwl57X/kicBTuUo/mhWxFP
183VoDC3dh2hbfg1sEqpLupt1nZFhundjpC7TUYsPLfeOPgM3KJ9EfYzahd8mJETSOpN5dWnT+Y7
moQ7R4eULkOmQcCvxcKDDMIowkiK9OyR3wh43X3n5scwbU11t+BURFzX/DOiCSwg8C4jd7kY6NYK
L4MmDmeMurV4242XIr3bxmmZzhksK0Cvvhc9ejvA3eYR3z03fj4koP3vWOPAntxo8mhRFIwNX8fl
0ii3/s/+yRNjMySeEf6rZwCsJLnNxvChUBkW/vAQv1X1V44SzJ4O43+5v1PiQ4pqvSux3tWPjnVs
RoVW4iOje6SNzH3wO23e2FubpKrwkmdBXt7s8diOnpRfZLjlITsQXGxp1tvy3oB6/srM2uCeQf1T
hb+65WQ2Qz9a5Ux2eO6yfl5nV+d5zw6Ws4azCBpXp7wnE2lJSuHFyUfdnORvi98zZN5c/ITVfcAK
VWRXRkBISNgjIU5rlbq9oH6yMdgp+6jqDqKFA8SRCIqxkHfryCQBcgzU53OWe3qnk5HfsxU6HTnL
gDgg73zB483fsL6ZxXJo6ONUw7X746pc8saZJ9ySA4w2fHEIzUd2t/CW5mOW4fkdof0uDzkFihrb
Y/rQkK00NBuP+SZTaSxQkeROBeJHy4DSx2bRN/3oXhRGk9rpte28etqzfR3be/OW2g7vAyAoYIUS
QW5Jf3n5iStZXfj2R0mjqby3wCxRupVL213KTYRCtnA1c1PHsqtekxI63H30bh/L4ofhlk0g2fpu
CBK/gJ6zYg1TdLEpB5XCQ58C0e/rgYnGJjRDPTTDNyu5RxOzbLH6EjTm+h2OqCXKl+lDejjB9EcJ
lUZbE6jZ+wmXhrybGZWqFYe8U6Shin3UGVgFtfbC4bRG52z5aJL3KPZs+VOGokvEm5HZgX6cZW82
4B4POQi8Df1D4oWcGK+2In8PhXSIGipNiEPi3QLbl+p3I+WadePhS8E9fPzCaz7OXGaNEpWhdVx0
LK4MvhyE+uJ3DvdFKgUy/HUc7uSJB5TehrHx7SILGhMOB+JuvdRo6SIIUITY47EOuSci1+Bo19W/
ND4nINNR5LSISKJ2a7WFs5DOxsAQt9+69KIVE+KgCU0+656ckMikeUf6WMZ+upb0EODaBlWqMTwz
m7xFR4+TRwAPWnbp82lTK+ZpgNHHGFlyNPVpiG5ETMJ1RzYCqQ399mi2jPfZc1zjCDDmeosGCsRE
rbeZQbiNxRRe5H7MrAjzDGLSv1n1l6UEvJcM40CK0nRqq6/c5p1IAFzoTq24OiuW6pTWk9S5j0c9
Pon+UvAPRvkXf5uZImO0nnLxE9bYTL+lMvJ8hQFcfZHIj491f157bI4YdumTQ1ThXBXFVvlTAe3t
2AcZaZYVOWSoCrc03iTy1u1DzVW4flX2dxdFjz9y4P1PUcUYEWPCSZj03YmjiudpjlF+FR+UbEsB
TjSNzYhEuzCzz84AQs1nPG3ewEFY00FABjHwLnfHMv7r4OEXpt3xbxWd+59Q5bLq5wFqPWJGa7gT
Zct6r2iJkvZ9zLO9ZqHJitO9yg8eWeaBWMxDMSu3AU+CaV+KlzC7CrSMUXiXu6lzV1u5DP0Yeq36
6DarjzhPg+IgzR+2An6N0M0Z+CjDPbGfVXX053zfrfBU4VMZgShpT320r1SYw2dF2uqWt9qha4y/
beXFsCuGuROFQ7erl7tEek3UkU77n1F9CyCmpN/pArplk7YkTpYg7xlWqsVzP/XntFCfcwFWTXxZ
XOx1bBSLf6JFLtEvMqwzcfbl+jV1FNLYvuH/zJmb229jTl4lG669XnW/VEb4J5SPWlvtmoET3g86
95r5b+hBSqjAyiRZ2yGzvsJ42ZPT9xIN+1l9NZEVV6wQJM2bLkVPHaB2y4CRmNJ4SmD3gdMs2SkT
iN2MpsXXNTn2a1V/No0ouWkCgVAT0dOXa7UTdnSrTFJvBMLR6p8aZZ6qazupQc1YrG+r/ICAuHIi
mdR19ZzHMLkIoUT4UAYyNwq7fStsovQka9yLaWQXAF+1jSjV7WDHodOkZuYMcjMGcS++o9aMfJhQ
VAtLfLJCBCRCG8kOVejuy0so+X2+FYrNfpvL3sGkTXeJ+h7q12V8Yfxs04NtsTvRJG6JIqn81g3h
miQIrBu9ZZzKcKG32IRx2ugvkZ410n0YQlmVsbXpiWwjSDgFYUOmsGM29xoxgU31nFvSoVGkybEk
zdPx5VA5qLZr9bdBT1yl3C7al27Bf6lB3vM2qF/tzIhfoKaoS7gSOEvrQdBh31tpjomR0Vo35zau
3wxDuUXUzahXPcTsYp8q+mXEeBOYYKGLtYCwyHSnDd4mBlyB9iFiPCrjeNy1XXEcp0HAaoWwXTjz
xlbQNDJfJgtzjmkVoRNKndi0jVC8OOJ5mzY0yaCmiwvBc+rK9lqotmNxi0hzfda6Tzsl5ByjkWYc
KqKPdHe20aHqWv2jS0ezKnZJNLAbNyTg+0Ughxd99FPiQ2zWsjQiqRfpolk4weIUUJ5TjcbZoYs0
lS3pDRrVYo5O7CkldJ1L8boYe6n1VXtf6UE030brIEgzZT2A09bX/ROvdeT3JF1AZ4kVrD6VwCM1
NGAK0izFS2cN3F8xX1lVp8yXmDQl62c3t3vwFabRqneK9qUmbiJiurlAb0vmQcTPhu51WE10rp2A
M0H0JlSWgckiX7dMADYLUqy0WpY3sNGgecgf/IqwrmExXS3i49a7qLF2wxL7AwqEQWWwbO7x5DXD
sG1ybdeIXsC90TKlaA4RPXP/3pvnCjh1sP6Z3Ns0v/34lfc2hjXaR93+AJyFbXnuo+SsVNtcnY6r
/SsswO6CCaVV94ve+YvBc6ilnRV/a4K0E8ll/Qy3qH2udLVjl/KXbAdEPrptjfzFbsOvtmxInklD
RCSo8WZFuFJlfCWmstL5EAzYDW+9Im/VNL4tYeaEjUXanXD0MEEJUUnocMduCbrWxO5zrgb7Z2xr
2RvkxXIlJUo8RQ9/lQo9KodaGzoCJese2XAqE1RQ6FrF/4A+iGsq+VrISDo7orTMyD4gwdZcGEBO
RzcUfpam26GxD/E8w+SRGoOKaYKQr+YIbKzWZyfuKh+oraoEkrMR+MYay/SQzg24VHxtWGprgEeG
rDxJkHHaqGxXlIjzUH1Miu0nVnZBnnvOkvQpfCwoauBOA+39yt5KgerGMAzZk4dy8I36oRA7z/pB
Fqn1vCLtrCbD9suHaBeduzPF+MuH8c4YN6tVbG2k/joNlWA6SdlNqlApaLeeI99AL4VFS8vWy54x
fo3rp2i2KnOnhpysRWkT056woye5kfHcqefZtOl1apdk61DVN2rPj/jX1Vj/hcYxQ4HQ0iiXJl26
8ZVJDROMZLhz8VbW2atiLcZlgeYGS8gZzR/qbSXT3Hy8mPXViO9SC0q9l8vqceDKBN/JwviuDV40
7R1Niz9krKPJKIhjrfmrkfJnzmi9J1EUaAlkRQMKl8nCdpbe2pG3Q2TRX4cnTDfT49g3JBzteBnL
nyz8jkfgTo6wtfwiMpjosIuUffwelGKRFa81/HXwO7Yj5OsoAjN8CpWzFvbxNWNzU0OFeNPn9Sep
x2mfdncrD/rc+NWLhHySMdCRi5Hl56OUr7SLMWG4P+YQK25fO1n/khiqY+APa05Ojho30/pt/1De
YRSNNmS20fxaXtLnQAzXqjktMYIn1KuWWsDyF64Rt1sjRontYW9nLkQg8HZtJsylHk1tCT8hw+xJ
WzuXWJ58p/giO0HC1aICkZm6688EZ79C4XoVXltO53XaJeFBtS6dnjoRV0w23sf2GdIJankqIFJ9
uwR5Q3Rqs5brSIrujzJlDYYmHrPPUYovGd24aA+z9DlMts+l/ZSIxpemV6EJrFcndhM0t8wk/Umn
1yty5Axjx02bP0WGpW/7dsUDhPbfq8IB3lR54u8f1dhBxESDzKGtsv6YMIkVxXqKFFIJwSk0QKB+
TKFVl4uVGw8VkxIU8javvtYFx49ZOO2qOory0YfV3p5zPgdbsNmXaaKd4g92DzgQHlL5KwYEsGq3
McHke3Y1Ki1PXMDwdTFYOQXpyNe9TX61urpFHUOQEFpYWNGEroCxN5V+C8tAQYq6EaF9kgZx5Nf4
w1QA2FmyHevFYr7bNdZ4neWF7ZaxS2pMVSG0yxziWvSMnw2GKEa3gDlo/jj+xY1pPaMMaDZjXA7X
IQbR59qf4bWiWFlcWWbPwwaoSo/ykDbOWIu7iQyFBY/K0K91qQUJey77lq1kFlekcmsV5CBKNN7D
YnFgV0SUsxrG7sPR6b2u8f1d1rdsHSXEG1ull0sKIOhIm/SBGp1mIpBqU1ibRk0vpeTlCESGCoM5
TWNcNCWYBdli6zFvt+ooIWmdwQBpxJ4GKbpFY+4us2Yd+3n5miVwQ02XW9dSUQ9Xpv3cKGSO2fMz
iGvWvrWPSblTo7/Kxp49Ua4ajaiop8ypbPOqdrDK+UUNX1Cp516WfjYkdcxvQ0vRrJtbaD1pGFij
JxxkLPit+5z9Cxm+2uYtnj4ULrfYeumNt1kH1VVeZUDD9KEIeksFZLHGv+Py2pztid2BMG6ao7lA
MoV6rmzNJFa/QrZVC4jTaIWTq8LQtWmu5NHXHsPdAHEero0NkmrupjYTX/3aeJPasNAcvszJuNVC
0y2yWXmRrZ9wkBzKgt4kyR2JFIEGBoKMVqtNFMGT9N3KERso6VfXFb/RGoOSvdVrt2vS8C4BL8jD
SzIDycYGgptOz7NtbM4qxwdVbyW7Ba/fhnvI0k2FRYDoKIxtLv9bYtL5LA1dsfavSKwT4MWwWjJ0
Mr0JazlI37jH9YoL0wzK8k8rDQjGHkuiWRkO8hwrmAX/q6Y3Y2BPCExeCJt6lwXdUmwNULxo+Kpw
SR/iFzaxkLujQhx53FwP0+swIQ0Vcsm0kro6iIq6wg6ZItn2tNEg6GBT0+PTpK1fNk/QsjmTvG19
dKb8HJX2Z1EXNNDgl8ZSSGgLHuYOiB6DomjvvUF7B+CWGuMJQ+JU8tGNR/0cmCxEoWAWECKW27ZM
O236kKmTLbGJJegNCO1CQ/WiG8i/61QP3wF+ucCaX0Otv0e+WXQcSox0FLO97IqRMTCJ9CwNZ4s8
F6djvnCX5g1fR9QsWuQUEygnbskDa13KwD3JMFdU+lPBf5Vs9fqx3w0yIpDVOhAPumGteFYQtbSW
k/dJkIQLOcbAM9LbEvGNNcqpNo9AkKd2BPi2/kfaeTXHjWT5/qts9Dtm4c3GzDxUoTzL0Yp6QZAU
Be89Pv3+oJm9S6FZrHv7RvRDSxQrC4k8mSfP+Rv9JLnpGvh07LbFtw4f2aRO4Q+BVkPh2aj4/4Tu
B5flflghz7QpCwJLQ9ow+9k6FPLSzvpWhwWtZ49btwDDOdZV6jJqtoSc0KFxegDWnm/KyDLXg5VT
fvXUmySg2kcuJNpuauV7pQZpZkoFYGNx68gkw0FpB4HGrc5lFZZiQ14KE6XUwKZ7Ft1C1TnrrU4B
ydAOgmHeGWE+l5xD2hc3Ohm9YnrL0qRYbM7ZxnahRb5CA8wtn/IQcErbrVNVOeKmR+vugT5kD8di
1bbvcm7s4sBaIIB2m9P/Yrx7qrtF3K7dJt/4fC2pBMPfPKRSu9SC72z86z6Nd75lrJ1yxeXYq/fa
gwNmJ8vw9ga1UqbS3KG2OxjNHBj21nOenYLdkYUCuMbzh5vM1ZYV3W216yjFmg8ZEnFpi52LftKB
ekO3pvUszvPhXQWpVTn1Jk++W5gYIf8wZk4t2Ljkh1U/CepdbfwAB+b5L65IIwUcW237wkuLTreq
WzwqFY0Cm9ywt9usgUQWgB6n50aJP1RPSvDstCfS07SihpURxYAuBGMpVsKdnBZry1OWBfLx837s
xSidu+GWvlJMEPB9um6EpzYPVzpKtpa/k7vHDDKS3GCIpopz0y/HNocuRcU8agSKkWPQt2zsAYIt
9Zultd5alZ1NqBnfPYxhmzxadYaKrTiEtwTiTQwgTw51UGYAE3Rp55MHqZA3ndLdl81d2/qrrIf6
p2dbBQoBpMAFgoojD75WmSmhodkJ7MpQZ9yRG+jzKdUyrkmu1m1D0B4aVbrYuyv0V8G/E3UbfhHw
tedefpWzN4O+vJSj6lo/p8kABzRo3/ouhVufJc9SGpwyHxHbUqlOUmc8eIOIfkE8zDOr3wnRLrOQ
mCuxhTM3ElWxgFvlOA+ux9c0oCAWvCcILaLr/QCUxHm8o3ZMbLF7pka4clPg5yGtzH2dnTznjsuM
l9IU3sXuSJtc5nWwqLTgTaNw2t71wgP5vp87p0ajddUhACC6LWBrp+K+QUme+/+2CsGBa217FoGk
DiBtrb5ZV1xOTNOPZrKZHOS8twct3vaeJt9iNAUmVqngTPpVtzBrELiS5LJ3R9Iq0/o32TReE/nF
iE6DWc+jQgDgIpdAsmLLPZha9wKCPQ2tReMAInc6kapyOmZHqRM/SAXVfK7AthtUNesiGTvho7oD
mU2X9dx1kd1QElpZPXfizDXWormUCtwJfdClyQGjmWUlF3ODaEYbXzWVXRjTXK5MZ9uFyp0aeMtQ
U2zX6iBirLJgJQkgS4G216otF6skOAimcwsZovLf2tY4u/03zf0B1ZdWPrdQXRNs2buVtHMgKKeS
OnthZAehE+e6ai5TXdRvjS4ECeUZypJLHAJOcbuEivjdb2FdtSi0xWagvhhOiNpsk+OiGbX/SteF
CFCpFHI9MXOBxlkOFbiueU9atxw8MEcQJrvkyTRfQP4NyltGs0AB8tDYnUAOw4aSPZr6cM+daaNz
6iQSvRHLFQ8NJCiheu2G8GBEuz6n0+Gmtp9EUCsMQEP9Ouz6lWe6BwGsQd4Fey3ItrKrwZHptGWd
ybIN/2cRaTlVJ3GbO1QN/Mx7LEJxgX4vUwDvxAcxnJbLKm4PbunMXdor6dCDyx8CWzENO0pbMHRl
Lr1kg6V7lFaQeBWeSqOY1xY76hoHBwrXGxlwW4sbgA5bzY5cirRHpX1m462lJ7PfqA4vbQ7NkmT/
dvCQbwG1fkuCnbl3rA/VOoPnNsuNxZXZMe+zRKcbczfoyy69qcgkpJyigVqtWtO5I74SETk94T0F
JK904bxQa6IkygAmWhlQqSATbEkxq7nvlkywlMTbqGzRoqPIGwR2wc3d9e2cfk3etlsj029xrcrs
UkvPZXnXeytFsVVf2WVUiCXlocpTUmiXi8AijRxlludQ0tKlSNdVMbt5NKovcVtRkmPQ1RDHn6C0
bSwxWblSKK8GaXjr9NuW3CwbTpbwI+6eaIdzRa9hhGKKgzCvZg5zJw2WtGujXgO3aW5zkA9muRY9
6bUpM0DG8bajECMnW7P54SoD8HP/zZAjauECZ5+FLthjlfr7DhFwnNzMV2/gsuYow06lgz+QS9Td
Eb4LVZR+0XOQ90eBwG5EDSqCNPPr7huUocr64Ss/JX09lOUp1o50MmkT9/CNhfzgFYmtwMgPtGIf
DadCjVaYpS4KekdKfC6SZyN47AvOQbjm5i5qwbIXwMWVQ4E2VViYFCnHfsUyNaBO+XY0ohDpz2ok
raDQysHYF8JPBcncCN6wXkCDGUFKtZ/BzTcXMIg8dOnKao3P0Dz2vQUt3h6rQRnG7RLws6ybc7dp
7HQ4qHrCP6Yj59AQ8TlbhZzSIkBUKIlJtO6zm1i+kclvxFU1bNGMpbA/G9BBMjoIrcPj2PhyF2m2
gaHrU5XUNhSMVHVVNce8nseUudw71V3kCUk26Gz1PR9NpSiMmOGDALoDnARIJe8GMPksVF5N7s90
E8BXCQ2N1wKGrnCoPaAo+MaGgPEsLuWywjuiO+Af6WgKGscryIrcied+mSzbvr3JSpobe7/elf1z
r9qBrs3lcFcF57Lb6wBGZf+YiQJL0wufs1jdGKbJ7L1Z2akQkq1u0OUtLFCZUCOFV9KODddyyn0Q
takjLcrIs4fK3KaWhZ8exC2uuGlFX7vTHkX1pxYn4Lr0re8OD0H+Ykl1DG8FqkPeSjbsVLuXK+AP
4UoIAMiaO3d8ovqVazpvHrwU1Wmof7XqLJIqexCb+sanHVMbCEcXO6FxoYkJC69w791gXBX+WbP8
bc5My460pOsyV4p6Uyl7U+w1FFFJYQO3xCYvXItVeYBsTHJ3b7rpN4gaAABoCCzxL1sE8sYJEUpu
NEAl/ZDYffOqaQrloprygJut0MWinlpw829rlMqNuWz1G0nseztvVSQ5k5s0iFBm8cjCkqaiuqI3
brd0zAqTspxrb97VqyGlABEWsDupPNVd+eAXKdFeuiLWcBoaK2olyydXkPSHUbdPtHXu97bbaPXG
kigcuBa1BNUCt2l2wEShQEFJEfqnfDgC7Qylb2GRzocSpQLw8Dm952eDo71z73KaQBrECatYOkHx
olanQocs0cMHa7v4PSkhO/elQ45ag+yX8kcDr94irkm/2urNU+SbIpe25qgFkcWnDO0iPTX9ddqc
CwrH9NQGKZy5FMFMGseGxLEIZabTtGWu/8DcCJ2joNs47bsLRdnyuMB5ztlqSJMSs8+OSQFIDX59
w80T41YNbl8rHZ3x9pjRClHE50jSviF9JKT1Jo6CZ8WFj5vE/a2Bl8AdVdM1qWelUvNqTm0E8EmC
1bAoibWivjWR6wG273tvfbWRfWEhygvTqDd0V1YZQk9ZFN956GWRNw1A1dAWJEXHmQF0X69+d8Nj
HNsu8GxQoX4PuqE/+aiaz8iz0Q8A+usJxikehrnSOvOgXHhl+SZX2YpYspvS29XcnJRQmGt0H42I
1nXurGQqQ153p/YkZvqdSdXVLp1+mBtxRIqNOpYQNz/jccH5S2zLVop+A2And+5aFTdDM19lY3pB
1S3PvkP5rdul6cNmw59Kp0bOs0I9yOUlICIzpUuNnlFqHEUwfAH3CylEzFmHf+wUXUcqAeUN/qLn
R/aQJJzjQ3kwWmHkRJ6p7qTBfZ4vId7CxT/5NEN7bm8P4EXRDxB56s6V4Y1RZFi68b1ZL5z+VkKT
RdgQllBaM2tZCN/bCmBNsKy1eVd8B/ftYowr3pbO1mvve2nTOOvQFezOPznBTQT21LI7+S7Kl337
I4kXVvLi05XXv/sazanHii6q/+yxV7SPYrQwMKFq9zIFTiFBnibhPjuU3O/jUxdTMTelEeTp37gG
ic0xZNOwmrOu2Ul3kJvHRL0zG/0ouNr3jLMzMg/kwLbYHGhNlmL9kHvb2npSSJYz6uBR46SL0tKd
o1m3c7nkpflwPGoZEhiXlRxrkrY2jlaO2GEJyj6NDHWnjKTaPDeR/KQtPi/QOI+lkky0PFga0J4h
YIsaYmqMsXKsCtBYStqva8GkE5WWW8dI2RbqXl41ALDmObQrKX7Kxbco6Fc5XJI+w962GAYEcBqf
f6TtesXZSEGxKbJ8HQmwpSJhJUECMFGEiW+80Q+mW3jDD8+cm05wFNPKosSsbzNJ5OYhgZ6mqrmx
aPqXlPWy9tkLcYBPZBIYnd6GtFIs465JyeKBA+8KjYSoh46Xx9/RnbvxRC7RKZzgwDs3RsL2269M
NHK6eFXpR0U+ysrGpCREB1I0biKu6mW/NzVppuV5sVUNz7EDT/tGbwLBEdrchYeEFI1FjzfeSOqb
K5vrAI5XONDRDkHg0+XwGoUQV2a6DCcLgSwxeI1NUK8erZleVleUbzOVpNYctoUS7mOlvPNVIL9C
9CC4/s4Bm6EJ7kErfWVmZpDQqmBtmd5aHiBEoLDWpb2N1EZDAzA5o/0zU4rHLIDP0C5S4capkYzu
Y22ejfSjkC7xuWapNmyuyshU1kM2ujzXQXfrisJzVrdUt2nNpzOH26Ind5AF/DKe1bn4TcidZyGg
LUxnStdRO/C0HzqHdREtJID5Vrnp/KXuk654/U83CHaJBYIdogIZlJZSpOtHZGeyqq16YQBj86Rk
4ehnz/X3FdgcTaRKMebnEQzcRLe2UoGo071sICNngAUKKezSWatyO4ATj/m3BruwFB5dubAtOgNV
5AHYOLt8I2DdgZbbw0BvN+l/5BYwEIGWDKIvTQ8hyoxvDKqGBQDT2gdSBCpwptAPjKNkUar5rZMm
Rz3yTvgmb7rYPGX1PmgRVarrd4A0gbA2haMbajaSG98kx9s5sS7OQw9yAlk+bUhrRg1rHzpgnIIO
QPHXEnHSqJP4mRjVRPAudJMhNqwWus1MnL8OTxCeZ6Nk4rmdwRm8Ipl4QY56aq6bhUGjibIGgk9d
esJ9Vt1WzuOVBxhVCz95gKnDbq56Yh8psrQTxTYbAaJyse9lLwCKqNEdkvosf67DFmqsVmhk9B49
1/faNWkrqYMH+uDK97ggcKtMpI7DSk6KxgKdM3SHUT43gs9OC3A52OC74CnJizyaYzROz9MR9gH1
BvHK0MalKRi/0gf51qJS9EE3OBk6FWFdtLt01xEh5HULanmgpe9C7Dnp3UCvjeto1yibVtro9UtX
IXRQssCEfFVZcBVhg/jVtzySF4Fg/eAUK7018UthLmE29VlO7UEtz7LWz+WeTM3iofJbr39K2IbL
FyWX1j74D9GCZB64+ovXPnCGQn6Ckjk3YZg5WYf1RL0ONGEbqSXwepTfh5qMFuI8C1uBix/PdPce
RxKjQOEsJ7JfxAZaZbLO62IthdU28QSwSComrWSFPyLuB3K+lfm7LoJ5p9DF/fqVXnDLVKcmqq0X
l43r5crOa0sBJHhUOQqKlonw7KcijHKfysOPVgYtojYG10xdFqm1asjwqFUEwdBQu7cijMbifZRt
dFQf0ehJymRXtcBy81Auzp1BxiKnTnnfWnpAB76VqOFZALOgIvk0BKMBfmltls6VgP+1Hj+Ll4nm
fZOFURon4oC7pHdztOOtc0pX/uzVfizXYTUTV+BlxNmTMIcvCAB4tm1nd7Vtzqi4z93VT3f+BrFq
LwLwXlyb5kuhM9Ea9ExBLgXDVW5cuVkjvCUCXBHyb+jmfysMeZZZCjVXd0E9cuzsAdUFCusHLbQr
hcsGmpS0ZKKKlHNb04NryKfXOSr+r0H55HPhiJFp1U65d7KkaG0AX69dpOR7WmctqqyiJh/A7p7a
NzF7iLRd91PrxwEMVMiGdZzcBsqjgPRjtgCi4x5FDymuEfNwkFsT1tZTA+gw0beQeNV6AYbzjP/0
wrij1D54D722FNH8CNFA3QtkabVtkNfSVidOtu5zJQFzB+ME43IxqBDJl0lLHX+F6uLtyBGl+Pyz
NQDwwKecY1cj7pU3dPWyU1u/KBw2HMis+DjcRXSxhuxII7nLEC8QtqBMC7ObtSizNTMHgauEog6l
svbReKInrSk3CmczSXDdrOnHwOIr242OGFIdHkbpsVi571AIBhsn/ygzIpuLvQNGAjO1ARBI+6qp
gKy9eunHwwHeJcem58kzUdSJXvcUFS5EJ/UxktWTH+zdFKCPdYzBVKKyEFD3KhdVvyllFXDqnSkf
aucdh56qOypdvtDy1yHZwZOi/f5YQCzTcSvJ2HVQh4LqI1Gek+9C9gkpvytUv0ZO3LyTs+ZU1Mmr
HBq2xUVOIo+JEy6uiO8heNHvQs2acz3yi0WH/AE3aNLSmRm8yg7+6F229Ggc43yduevYeSnFQ8Lt
gFpEppoI8qLnJSPRAlZrHUZspcqBg3mg5aCAJ074VmG7AjIL1nAIEGfJyHwVnN+Upx6GAzS0oHwo
+m2d7GRgEwUAboCBeQCX3Q84FLT6p4kSnSPC4VTbuSb/1AdKHLj/QcwwulOt7uP4jLSN5G4sHd0f
f0H+2+LvXkKuC6H7uc+l7H8zPe8xTNaJOLeyh7A6Z4lsS417K5DMxk0Djxt/s8ScezV0mVLxVl0a
zkB0Z+A66zi9+zqelQui/7+20w/HUS3JQSCir7bXax3NIYO8Ml2mSEcBBp9jcUyRkVKUmH0XQPBo
ZrrvfZQK+qOr+GPNid5U6b8ndXyXRf1KBXYV0+D3cNQy8UVywc4URb1uC0pSsG3aIqMAgUCV4eP1
rF+x4P1cVVrRJ1lRJRSJa/g++9xPdSEcdEga2R5A+BVXgXFj+/MerGjjsB9mSAX55kqUrHlyGUTG
a1Rey4Y+T+eUqZK7Y5WpHpVptNfkWXrg0sHdDxWCmlT+Z3+vctnQbOfJveL8dGGatEnOI6QoC/o9
zxFyrXks7oVbukOjZmr6FweYZDadWbSJiubGHvTRAFbvoD/L92DihxftikbyhQRY0SbnYZgLkqkE
DOG+dG/JW/hT/VmehVtuNJW0Mt+qvXRtpFFW9rO3PjnmYikwZAWk+b79iTsb5xytRPDLt7KKNPi8
2Hrv9RXB4Ev59kQUvUbVNcIRSr5xQorcvsAhyr4NMihFLPDrKDc/X8PqL3X0D2s4EcckJRK6G9pE
sJUQAiwQiAMai1yt5gYzs1RhKUdL0C77BAxHFt4I/puDOrrgDMDJOjtuDgNIZeE9zKmD++HGLWk+
FcLSTLZeyC4rUZ3OwMCXVB3jxtZiy1YA7/oj2yBPVg4tSO6B6PyFpXnrRW+SdOcFjU3dbs6ZWkj7
ErkypaRYG/rPdXJIgZCj52FFHBnS9wKfzrpbWsJj5r1JoXguBlqPQWw3HhhBCTVoK6BlINR46T3m
6rnB8buKDwA+ugwjhu575iOdjidDTfumt7aCBdaIjPumTd664UEuaBt58aHoINFwE6VTG9A086PM
mH/9Cn7ZFP15QUEG/H0b4SxuTKvPIASg5QXJEd1foXnxS6okYN0baBA6eBGP6/4QSWdBPbIEVzm6
w6CoWq+YAZHsFHjrIRXzyNm3ufFTUGHHxNVI5XvJWDsiRUmqQA1mHd4Z2gryOjsPOgzMvLAG/q4X
c1gAucFdmDwk3EhlSbN/3wrbKtoL5raJt5YuAc67j8BrREAro/Kc9es+KE8N7YTIotGb1dUqou03
0zzvrPnWW+po89T8UTo7B7CoCDksru7oKC6yqjuHXfuqOM1a7fq5gvpKFyE2L7sHdfjeJRul2hvD
cCVZli7drCbngFhRctH0kiZStfIEJAxhXX8TVPdBdaEqbZ0YRWHkDporN47P91NVHv/+Y0wlSdsD
nhF3lZvpd0YRlkc6kRBG4jS10NlPEkRiIsMGXhcikGca2unrpXRJgl0eZcA/jCwKg8jW1Cs7oSzo
4g5Osgx7/U6oSQwTUIGJ0blQJY+aWFEDfY9zcdEIJXjelrJJTZU7pXhqib55bXu5lERMtuVOtRxR
Dq0UhamWXhjAnbn44rwgax3Qa0BrxVSgGJprTaE6ZYO9zACEv2t32dlvXtoHgbsATcPX9sDbQxVo
NewEMFFEPAB2Mgq8TVDjedULtD3WRvBCURQVW3lmPVU/w+gGFDuP+x7hAE/1hhPtqcArhFTgjdxR
ANbRz/R3cEtCuQi3JUoFUKgxvVsBVa8SlNhm+XeY04U4i0+IYZrqIizPqKEMngsQcUfNPrliWPDL
KOqTPUCeHCpyL+XpgHrUDarwS2UdbumD3ADdnHnYVQuzexOvMXWubzFtnXtLC9TlTMDsLFvq+D7p
3OtC25mRWa4p5I2/ZcdzWJY2eixzlVLQi7KARbeK5tAZj/AmDtGKZPcGeWXQuCu6j5toVa/rnbcw
l3C3rsTdxRRycoDppusUespTYds8h+O/klfiGe4rAtPYi7c2Ok0LfcM0z7qZaiOOOn9/fnDtcEke
soNWnl85SKUxk/lsesez/ENc+EMddmzfMg5xtDlt6CrzcYr0GfDcOUoCM3/pPVyJwc/zA1WebOcF
FYAwHMdy9sJdssEH4dS/oeg9TxZ/sRAnT/YzqwJ5Usi9ceNYoNLz8GDKwP+SLpSvvLkLV/lfUvsf
5qsSm9zswta4kYSRa1ljrZMHKYLswtKK8qseMxd2h1/uPh+GSRSrQN99oIhBezVra1vtHzh+wDkY
y1bHJqHcmaTV1rVs58LG/Gt5fBivTtsmdyJQ9k2NZj1SmEK+jan0omKHWktrZzIWJ8mVhXAhe/u1
R38YTKGVq0YRLTpqQ6tBfFEgluvXpu5C2iZN9lVX1bM+VBXceVzj3ORwAFFj/HoBXyotSZO9yDBi
M9W9mhJokSKRFBa08EPP0qs5hA10tTt90BaiAT83A85zlDpay76GqhVuAd4i1jySRwxkUdVWECmo
84rKRWq5s24QawDJMiokPehLzHHQYhcFf6eXsriJTE/c1UhU2F0FX6aBOo66VWI+qzKikFj7OqDa
/MEybsxYQlDUcdDcikTrR42q7TzKOrgCkZoilID23dczcSFvACb4+7aR6K2j1aoU7/tzABoSI4D3
OFvKdBFGWP8c6BWd66/H+ny1YBz0+1CG42V1IjBUGnjSxkyKJdhdxe5GKOvXI1yK6clmTPO4GIBn
YpNRoiCENDk74hwRhpmsXTnFLlzCVGkyX36h6fCSGMJTQn9VADBEzNzTFo0BXk+TDHHRdka5l5vM
OfpeUW+jGGIeurQBjLBssAO26StX/8/nU/31Sj9En9fHdOsNvWMV5qSp/tYEB9b7+ZXXdWkyJzuw
oCt6IHZufyPke0wg5G5pWgjeXHMX+fy4EicJZNk4atop+Bn4UUGhHQnbct/I4uIvLQRxmiRWfhzl
QHlvdBPhG1W0vpeouspl+xo1wbXQubC1i5OaAgxZb5AHkUF68v46AOgep802iFUKRN7OtIbjoPTG
DKF2W1bB0Hz9bBf2RXF8Xx9ee44gTp47cgdh76GOn9PgSgVjnJtPEghxst+aBg3jIudzXWkbJqPy
H0ByCWKot9AH+69998m+q/tVnSfp+N0F2unm0g+TK6F/aVYmoV8gn2EUMZ88SrtV4V0rXjHAuhAG
4iTgayxPY0eQ+ODIRhW5l2zA0Aj9fT0hF2JYnOyJRdm6riDz6ZrhzXDocGS07K/U7i690EkAgyPq
3GD85ha0VBFy00ikT25NdQ7O8+uv//nkKNYkir3YcYcmAn2jynDTFTrdOuoQb1y0v/78z7MZxZrE
sZ+0g4tKb7rXQbO74uDMJMOQN2qDAiD2fSYLlb3XigAApDJSpV+P+nkqDWji9wjzIrBhg5qk+9qv
X9NQ0ajTK/EqjFCASMMaWgayv18PdcGgU7Em0azXdQo5aAj2UIXCg/gwxLCn58K5e1Bm14q4l97S
JLIz3zczjFKDfaWkXDmS3EfmNjdfAwO4agbB/5pJ8OcrTrEm4R11viUpTolSLLh7qECR/2h0O6GH
N1d+a7zsSvHh81hXrEms57EQqSqQ1H0jmv5DzovfOVbqrL9+JZ+HpGJNAt5zA9dysyLYq+6y8e+D
5ihmVyLy0kdPop1mdyU4ahTsBWREY6ND0neRF1dO1EuxMgn31iA/lRpmJX5EyD2B9IUYm4Tq4XxA
S/baPnthFHMS8ZoSNCBIx7mn6dasih90ZAIMJZxZhw7I+9ev4FJUmJO4702pavqIUQJkuAo7aHBt
QOBhBlmvFrYO7Ib8yg526XkmsR76VYhzMiOBPQa8Tx0Vgq9ZLpClL3CRuPJAF168OYlyC2NcJ0yR
nuytpyZ6jqIShY63ryfr0mePf/8hH6hizXI6P45RVzg1EHKR7vYq/8r0XIjoXzX1Dx8OR6xUZJDv
e3WPjnwNB44C+EnMF2p6ZQe8EMzmJJjVqm6aJmGEunpEKg0K4ZWvfmleJvHQJ5mZea0Aq2LoEP99
KyGVVld2oAurxphEQSIUbQAkJ9wHso1IhohsBXpzI5fBzhHhu+YBfGFujEkYqFHWJ6YxhPsUUTdB
PirR5us1c+FEMCarHuyZWuh+HUJEjFkuFB4NlaYACFMtkR+/HuPCVUkxJotekajgmIEf7ls3QGtc
T5r+KAlJDTiY7UjyqE4O7qjzbKXBAqheu7CGRFmTsbyGlSmsJbdpr+yNlyZyEiOW5nh1omfRvuyO
gnqDCdKVRXbp/myMI34IkNLrIzOP4mifoTNh0TeAOgC7fla/Od9KSLY4l12Dn1x6iEmkZINUe2ac
R/sAVHpuPFbllR3k0mqQf3+GWkqGwdOtcG8OwkpFQ6agVu7jAmBcO1PHdfXnu4XyCw/2YZbqSC2E
LGGEWsBSoEKc5eQIP6sCOVYlsL9eb5eeYhrvrg8kSaMTHsDPrtW70AHAAPYiHa75tl94Ab8q2x+e
ItTTXpc6j3aRHD9GZQXEWHj++stfmCB9EuleoAhWMYTRfnhr7qXX7KfzDb7s15996WtPgr1SqiaC
BB7tq17XEImTnwpVuFKDuPS9JzFeoSHzL/hBDfwAz8hHfemdv/7alz56ErOdCE4xD1wiC88L2pYg
ImUVKZsh0PGEQx7Ziay/OEPjzH14sUYW67VbMUPQc3D0qlGU+PoZLhyf+iRkkxyzNmTyWDEV8J5d
shRPVrLLXq6dQ5c+fxK5Vl1qiemy5jH9lO7p0Y8u3AWU5Bntzq8f4VdN9JPY1SdJa5OlvieOCJNa
m8WH8iU7CbccGMp3Ze4+m+u5swBD/PVYF1aqNpmuQBB10XTEcC8kgNSMhaUIVz750lNok5nyWkfu
o/Eo9QQUcFIXp7ZS41aHshwoyFKEu+3jTZHEFH5buHO2UBnZwtTL+lCVqbpKoyrdslE6i68f9cKb
0yazquplWimZFO5zfGTBp31zH7QRPDaDZ/D1CJeSaG2yIZZiC3MdM8N98gbXG7RhZM6iJ/nNODvf
uBJ8PcqFVzb1B7fy1BCxVIj2hkeZlSp2WhRXHuDSR0/3xExswbzz/UWK7LGBpWngXPnWF3JDdbIl
irHSF/B/iJuBZZYIMPuVJutQimxz++uJuTTEZGdMRQN5iKEJ9w1qXvDkkfTQqehfu4dd+vjx7z9s
WXGd9PjpknfEMe2xXe+vWu9K0eXCxquO7+PjR4tKhaUkH92ekezGUKewu5f47utpuZQwqZMY73Jf
E8wWqA2ejd19cwLzMrpBH6vv5bH5Xr5eGWZc5J/sWuok3qPcR/4i5CHwd8M7ph+9I2bImEkrn2YY
ps3KlVV6IZDVSSB3vmM5PrjVPdgDNLi0CrHBVevM/Lfs2gF+KZLVSSSP5tUqandkBx72thiuwPhh
q18YxRK4NRr/5rX24YWYm/If8jousV1m2vIKhSlhXbPpf/1GLizYKfshEKVucHIK/o2AlBu2ysJz
ilDW1x9+6WtP4llphXqwYEDfVCi/iZyAjnT765P/8637L/c9Pf1ryZT//Dt/fkuRVfNdr5r88Z/3
acx/fx9/5//8m99/4597/61Iy/RnNf1Xv/0SH/zvge2X6uW3P8Ce9av+XL8X/e17WUfVrwH4iuO/
/L/94X+8//qU+z57/8cfb2mdQE+7fXf9NPnj3z/a/PjHH/L4dv/z4+f/+4eHl5jfu39BDTTxX/70
K+8vZfWPP1Txb6qqIeykq7plyLrGBte+jz+Rrb8pMsQwiz6npOvWWEFL0qLy/vGHIP7NMnWJv7PQ
HjBUSRwLSGVa//qhJP3N0CVZhV4ny4rOh/zxP9/utxf0vy/sPwDXnlI/qUq+0G+Rb0qSoeuyoeio
BFuipU6Pv8YPZbcS0KOvXQcJyMBBTMzPk85dfZiVf4/7cZzfF/Q4jiHJuqVZBmp0OupLv2+XmIP1
eexQF/GDDHOQQGnrN3UY0ifZIKH4eqw/P5MhKUy2ocu6amjTyic8DCvN03bU2PdAxMe1aQ+w3P6f
Wh3/eiIDlpNsGYjjWNMeJ+UAKxYtskm/F+SzVuYIrVmyjzAcBuIoK5ZYqnz9XH+aQ0uWLBbMuFhU
CYbV73MYympp5kXG7KmlVyHu6o+ygAHi3X7gduv/v8EmJ1Au9kPbKwhR5WgYdqtITpWH0MWV2M47
bKK/HuxPb8ySZZn1p2kiKrCsk9+fzKtEMaGHFM6wqBLOQTZKzbRacWWUT+ZPhjlmogigo6lgjj//
cGRLca9Xsofjhon8zi70lWpVhMZAiiurV1Kmzx5IGcfSDVPV9F8Qz49D+ZFS990otVVlElaEMD4J
6PZKUH02iiqZIpuFwg5jTE68KK41hOmhYReZKq3C2uR+g+jRlVurMr7q/80OWOm8HU23EJawDEvX
p3U8GVFk0lcUekPXMzO7KDudJNnM/pu9M2muG8nS7F9p6z3S4AB82r6Jg0gFKQ6iuIGJEol5nvHr
6yAiyjrEiJIsetdmnYuytCxJIN8DHO7fvfecOu4x245DvwM2NnbX9Sibr1HrpMtVNpSNOJubGl9P
sRZte+/NPO37srO4BsJ5gEKcjPROL6Uw406AiqI3tzLgw/u5V/JMqYyOADbOLWoH7dKO2k4iepuY
cUWb5K9Vvpdjar+qHEYA6k4/WWEQFN0nm7oN/KtkXQ1S9gp5UCDF8Is36HY/vv9EuFFdvmDB2qne
vUlZDaKOqTUobUuGwEQuyiXOqvJbFvjsk2J6jCHUQZy62ZVwep3E/qL8/A/fvK9dHx6VH8jtBvvx
Vu67URkxSeaSXYaZvG16wuX9/ou7+B8eGFIo1xU8nL7w3i9x0cpIjHY1fVgNIjZv9CTWA5A+Lmyy
bz9fAbaN/rtPNIDBIjS/lmfV+w0vlI8+kTLOERa05Xc9j8yulRCTa87ofnJXStCrv9i5/8NnGLg8
nb4fBML3/zbtUM9JlRguKQRvpCHAi0oNcPnFa+L9VTxXBwGzhoGRVH6D9/0PiV+2iS+YIG9rR6A8
lEmH+lFP469aa/9+IYDQvBW2F5K33RY/3hJtxmE5dkC6pkLFl2JlJl0HYMx//j3901X+2DAY3+PW
277Hvyxs1QzdKnYaxgXtjBF8QMjnG7ji//oqHqAuvhiu4nMH/niVYgKCVHpDsVsmVXyoKhrcqaA7
Nz+/yvaQ/PWe84RLsVx6UkjDTuz9qEjKXriJElJ22630GQtIGc7gLd8FoiPgqEiYvePPrwjE/P01
2bMZl83W75dV7xuzy1lFclIdrKqixQpFpFIy5c4M6gB8hBki4AJWfQ7GEcgmooTCw8EV9yVoL4/Z
v6IeAHi6uZejnfP74Ti6YqMHqgiMbtpyMDkmgT8Z7MspYpJ2KJaXzgpmDkXh4WPIqjZ7W5sphyun
+hbVZhW06Un5a4quxO+xcym3jPJLmQVxffDrdEQQ6K+0RMyp5/wG+aOs0RbpAOCK70930s5ARhhS
ik6At2nwyen0LSD6+tN565Vqg+vAJNxTCwrxeUxN97qIGuWyMxGDQMqa8DYCzkf4asU4bdabKUN5
EgrgU3WYx08UDtR6FLYGjRyYpq4OeSPwm3UmLmaaxwVIxMWbsCTY1hfZ5TpEk90zwqn0cz4LLELV
aGr3VIyzbPZqBf44JGHrEuMH+iWoF6d5sO5g9C7tJzrtGI8odYWpQ5RpkFMYVhgiXbuxBxvpVvqz
F8dMb84hqiDeeyXot2QRsj6LywahUZTP0z00uq7YB4UCnqbGZcKX2E2lwfYxGIMfrm4ZsazsOOvz
iLm9kvm+0v+GEn7ID9D41UsfF/jAnYrRRV2NRPO9w6PNLLRZPtlcOd/nTMBwGoqiuR+RdDsvtXLX
+4AtSbLvuwYAdqUEFhMjR3RDSLRxTKZxAVHGsY3zAAN7ljvjJOKpV1387OBkqWAAevWXJiqTcNx1
ve5AYAGZy06Bl2Esakrd4WPzsETtGwE87qSYUAFr4TVD419m44IdJxic8bkvR6YBdVb0dNiPQYjf
I+docDastb8wY5IH8IS60XdOThcBjy26lWESJ51SJq/jZqRt33X0s1OJDg2VIh/azXHEfW4z3/+U
E6TBG0oVYu0gcbzlQ1eEPvh1kLK4ZNw86veOdXssPE223vC5i/Szx0vO/dbmYd4/LJxNO7jmIk/3
Xu2U4rCEi36K5jJU0IoQnwAlSvyLcqn5YEv6nMeLAg47brhijOD4u1Pm75mdL5C4AjXWb6pwi4zP
jPzhW6cZffk4Vi7oHy+pmIE0tunTq2YYIqQLsRrrl87pCoAGZTuAzd2NKl7PJU98/b1xa3DpbBdb
dViGdV7JfCgQ3i52igFhlIUD8YhGOglvL4ZHnol8a1UZghYQApSkDupZ0TwIL8LQI/O6KD/YeTSI
GO2KuE36CTDjdozYA1dBnRTXinNUdx0nCWPwaFv1FOGm9ouJMcOOA60z7ytm47nH7ZjPyzGpZICr
XDZZdmkDW6CL5KgHKLFfq2fwad5FkWrk6Cw5cXfyxlbEUMniWqLFMGkoW5i2/tD3r20ycJChViFT
WWnENjYyoHzbMlmzx9RkAtDdNCe/gaGluQERXbBW7k6LNIoYxF4zgHa70UNj0WPFKhisnvM1/xry
sQJvqlsmWOras/c28lyzi8g8AF8tffM4mxEv11TM1OlXiNflCTDkCH83ULj72iJw0JlyTLC09fkY
eQPZslO1cavXXScc/I4m47iAGNvK9jDkILi/47FccpLRZug+9FkC+LRkl+qeLfMYhfTHsE/F2ZUs
G2HFjYtDshZU8BG+u8H5rBw3ObpjB9lxrjaMjD9JBAV9JOuLxHQagH4FlWrvTb69oUFihRLXC376
lF0LpqwuLe76WWIXdFXEMaapwmY+UxJH+G7wgp51us6aTWhWu7f4qtbwsi6nEN6dW0c3qcoL9KM8
BOymww0mGoGqnYbZXQ9Zm3TZhyo3rM1MX1chIzoKytSUGhqT186dy5OoK3PHJ8VYGpN8xVO1RHgK
BTOrr33TUCAqJ4+sL1+ZNd+z6JTJpV+Z8MUxehkONScJSiSppn+6hp/94nib7gH0TnbvCxCbJ+DR
jXvRC4ZiUIk447UzhaV31ncJA/JZZAiKZVRYLDysKo+97t36gF7Lu5/nkjNkLUYm3tsm4ijRQfsV
m+JSfa15ddbIrjy4TLHjVc9F1QsGUn3RXEA/qlCSdZyEdtoZWK21EOujo9mNn7weZwhYjR6AGKkA
E4BuWSN/Y7R41w7uAMfVCztJD3MTKUAdxs9ARhVbHaiX0QOsYCmZYp/oXXPnKohfk4pn5IEfE3Zb
W4wAMPvMSeXTGi+q/tAXLnbrBF9ejW1Gb8RNRuIxXpS0ND8H/DXM412ja8b0BADVtmWS/2DVEIDv
iXva79PG9aK7YQ5kjD0tMuVetx7uOhnmmXvdZY7uDsmoQG5UBqcEN2jmVZcmLyn8uHWDSazyGmc4
syQqaEbjJFwvltSiMiszmK8fDAtPcpy9YEnB2NtFPksvyQIXnr7Mpoui5Z180rZZksfBDZrw2PQe
/3dqChl+rIu5LzMG68vWvbKdbraegHLuzK2Mmrp9CeNKtW9TGjJOWPqZLM4j3g6QlFmYE8iNYjF4
Y+B/7hzWFnFubRM/tFkEPT92FLOZa2eYdcyTFJaIDC3lnSRaEpbUKaZ+tC49dNsmUKD5HTrWu8s0
r3kb6d6zaBeHJIKNXaqSFyp7J/+eTkqGzby5dHnAN0LNeQkFPOHVPK7+vvDk4F2kEwOWwJiyaUQU
PE1npvJZQxNQI+BKISmZA4dkRhsQ80TjJdYElvtkZlO2xI5ccRnYCdYg+d/HNpFhehzZtrT0R/De
OhuyaoMOghh5W1hmwV8lcfSgBW02wBN1GX4wvoZHwLMP9NZx68rSL97Z62hUTNs3BEXNni6lMDiI
RaUPsSsmkLp+x2QBfJNi48cP2+ebN84j0gGeEZPjjdqlMnfWE+8GHKF5Al84aPvmyo8cMBc2XqBX
MTjuo9+S/vKIbsT5rYMYpmAxterN8KW5UKPWvDr2SgGyGUOEjkycERrMMDg9+SWkpDneQ5OcUZCF
7D/3DqhMDIWRZHoRE0T62c9C+S2Rbl1eZTVd5EAiSqCkEKnm5dKfysHbB6WTnVVqQpxcyITaqJUC
rrPMYznthxrNatrmcbmD4p9QaJoT9ykdNHNNmlcp+8+59UCMlYMmcQgraLxF4bfwwX0Nu7gVBZRY
WLLiBOYOt2WHFBTlfaeRRVfOwJMOnkje5yqtXgIdQgVtonAlYWJFdSE4r8hnjHSQTnvWzOZWl+Q6
JxWNnaadKOUdKLIZ1N+QZDGGBBA4azJTLaz8StyrvsLFGK9Z+XXsdcnn02MA2l7ELaYor2HSsZsD
wrq2bfHcciZA8kYa438fmg25UiZ5sDUTFQLD+FDVT+3EHNxO5WtBeFhmlkFm05bZTjDSgx7OjXkV
cfzPKPtp090OPjc5hDYwkhu1QWxjvwLo58g96dHO3AWPNWx3u2e3BpCIs405ya6mD6EPRmj/CvbN
7c+PUv77xICDlPB8DoebBEbjxfrxjOhKNqdi7QtUH2x6LgMejnjv9mG4XFVRS1tLEveOPVvqMFgP
OpkAGQzZutysop/Zy8OahPhKMQA2WpmvyKznAkg+81R9dZO7UpSfgrEboWtwYltPJnKAbEZj6n3p
K6ccj+vManjLURsRW7GUyQa+U+oLpflY34sVHYzsS6UPZqijx8BL58d09UMLyj0RLiJc7oszJwwd
C4ExwJhetNMwfvn5Z/T3j0h6RknLy4pYRbr+jx8RNKw6jEqmtkyJ9cFRa3geWtDkO1mkaIyDZbj/
+QXfB0bkhB6kS8J+4yrP36odf00HxiVFSbRApZ1zN/+2bvY9Dh3sk2kvEr/ICP7hWgGtLFRIAs0F
39cuM+WPPTIZRCUtiOKGCbFTDkfwYlXMZfz81/r7oV1aY7YQVAri1vfgKAvouJNgVHehqZ9ski3X
i0naX3x2f7+Icr3g9zrRVvV53yOXNrZo1DizMYmH9K1IvfimLerp4t/+KjwsnqYgxTOj9Pv8poCp
j5l3rHcx8wDnIkF2Ityy+EUw/fvY4Q/Rirf9+0Qq2lhPuvrdjSCVm1m5YZG3LwnqJAEy+DzIsJiI
O7hte8O0XnMTJmL1HrLZcca7lKPceuTIjvvJW5bAu+LN1KiLZRCLvohFhI0x1MVsD//+EzFCGTJA
SmrC376XvyRavq3pM9fb5677TzSbOBedU+lfVFP+6cs1nhYBOSpJ+vsUUIx2hKq6kGZ2HEPY19L0
eVjqGiD0z3+bvz0VPnk0dylFNgpu9n2+lJUabHsfYX9SfY+NKMY3kjQGqmgwNf9uRpG4kYBObqW2
rQQBIe1dQQr0NsGVXNsdAVJ7BNTZMfppHhE+/pKFx5fww/3E+hVokjo38HyXwPvHL4nBMJ1QkhoY
n4mGXbBU0wVvs5ThwSq6DhWjGv1gfzUX97cvbVs0PVeRsm8lnPfwnci0g9dBYN0lBa7TICmQdAXc
zb9/Y/+qZv4/FsR/KKL/Vr+Wd337+tpff63/Xyidb4/9/1w6v9sK2v/rbvj+9ceC+/a3/qie+/I/
NjC8vuD08/HLbVTmz+q5T13d8B/eNIpXnMer7c/qufD+s5XFrSuEbyjzKf65P2vn/CXrE8Mb4bKM
Kw58/6Z0/mN8rH2GXpQg3Fe8EXwWjnc1GGph8azb/ItMhXsvqY0iJMjzS3YUPZOMIZk1p9dfFRY5
Vv7wKGyXDXgVWWsoXmzV+20F+Mt6JW0R+EuOwbytSjrCkTHOZ9WCvodAp7aH1B3JRpauyEFU64mh
tnjQ916d9i9gJRcqnpUvsYm7SX7uqCTFigHlx3ucVaphZKgO8XayJJdahZ17orrMP5GKJpXHDt0D
jq9h8OqzjiwADNwwPoU9RY+9syytvM781Vcksxnwr4iPYe9R1+nOHD2A+OHIab6VfNvZtc8Cadhx
zlmFCpKfBZmGU9cSI+4onfytT9wu/KKH0M84YydkOB3ezHhGkkykN4NlI0nQCa96evfyC/ysjnqK
bQarWkSARppdO8etTA+18Qb7zVZOOMHLZ+jjlkjOfWHjmH5ByVuXZ3Nct/KTIai7DiYzRY/8v+bN
vs5gqgPaLfExbg+CQxi0YHlXiWEGH5jjaZsWqgYUeEe/PtmYSQFQnQPlMuy42E6isyJu5091Tn50
qtwOtIan3e4Qx4N73nBTdQdtV6gbMMVlcjbMTk3TVVU410k6g98avJlBQbousRW45Ou/VVOLmE6s
bS3O58iJ8YNux44drxZrjwXHP3qRpAfFB1XjEEy3dWL6+D7WxYvXTnRZcbI0kDbsBK2uWNVzvRUD
dikGpRGzzADyXUuMa1iL6Jg4sLM2HQqMOcc/WaygRjPiEX/n1UX2FAdq/ELawlj3sHAMP7g2zMpD
2YugPrro1mIieSqyOyyhtBqh/yzdDySy7kk1Uw02flRfQk54Dtknn9sZuu8eB9DQ0+ZZEfqrXWu7
ojmf+TcubAScZ8W6CnZdp6/DNBWvBTt5vbN5HKIQ7WT82rnLGBwiN/bwWEL6a7AC4lSuau+8rvyo
2dcFg0U7HMvRsJdtgWHYC4vpqp0zCPcL+UhG46eakaElYfLdLebZ2zd+2D4NayzJb7qp/h51EWNW
ijj0Enp78xDUHnDxcdUeph5IZMPOLQjML6ZyKs+KQDJROkOzxqXYcL+shBRw70jao2OehUUAFzuS
1Kvr7nthbfJpihDR0LNStB8TI6vHwB1Vc1ydbrpy2pSnyWRZ+4mQcOI1m039Ja/EqDgb+xogYYxz
eV/Vsz4TvP65cDGvV8i7V8pIa5nT1upzSN8bJLfV3q5cb2dDf6LcQdUSuZuX0H2REY1zEsmmDqTO
tAHuY7wjMG9dSRJdV0N7b1ri6DSLKiZZnXa9buZi/DLLTj5XkV0/+zasgWt66XDD4Tu5S2kE+Lii
j4KrARDlbVwrC7V2nrV/KaKNtmWmpnkKQs53uylX+qMgZ75flpmHWI29/RTkannMBtLdYIS9fwzD
XoT7vHIIcsyYw5le3Hy5qYLCW/bGOgwc1M6cUYBfRbq5m7sAnLlXRgJ9IDSArc5EXS9MZeaeaJlo
quSgcplhpaB1YjtJkAvWbwEPy10mGZd+TfxlbbCVr/01XUyi3/um8vqDjyuCmkla4mOZsogYitgZ
y4S3mhZpj9chbXPioExO67IkAvAzwOLhlJX8qtdRW0v5vdBsOy47RtVRdcl6gnzEESYkaHcj6mCI
BloEaC1hYRQk0cmsK3pKDv2jnk/jANeaLzkBJt2OjCtzIEKbWUNxMzueJ288TKkUmT7X1VJ27AVr
4vyMLWFn1IsanDWmyaJIqO+EdQJQmQK1KVmKUOs48rDG68SIatWuSXno2qlf9141iu48JnwMcrhL
La61YG6WElJ/7QNd/5gFhuPEvIxqsWd1URhBcWh1VEYlkcTypNgXuvvJ6mw5D0kwqnZvyfiCy+0V
JfZdxtZWnzfpUKkjDlfLGhc3sCfbK90n63S9dJb2zp2bdp26jwpB8RjtSSvcbVUt9VlN0wiB+ZJ7
xXgfjlnsfQHfXczHtk3Bd4q+acPPIpm6t0U24SMVSFIOClbuK8P2tXdRYp9qdhrHYIbAaZJnYxgH
vOtk7D6x2oVva4fspE/d4i3NQoPpq29wQTlOAFQqNQD002qT1s91ODCpnEFHi1sfO2GEbfWTSpr4
cx1F/aXjxv3XoehVj/k4a16CpUeGlBYzvzDliQUH40oteIcjJK0PikKh3jkQt3HX4vl9YPEAk7B4
Y/WRFWvDrGWGTHJx4u6ipUQyHXkJUYodYdyITUzhfyhFTI6XY6P0dhS89ddmDhnilLoOePah8K4n
OVVM/4W8+3ddMAw83lnhfvdN3N4PeIhSChw+r7s1z/SnaK7y4Ugdqs/3nl/zw68Wy2LrBxhCbJ1H
d7ZNvJd55Z6GGj/xiw5LzazKvnFGdFizIkTCXBETUasyI4wt4nS+lZMxj9R2+v7oMi0mDxTDRvIy
Vy8tbFO/oKLdNVBn8zSaYM2V3fhl8vUGPU2XmLb9LhAsdPjMQmCPsX5wCpmheCk6VR+tg+3iYJPe
36xGOs9PkalwcSwTmbxPoej7zGNNXWUd4q8RjWK4sILSorrCnkF3TT5gb7Q2Je+qk5W/TuCkPwZz
VmYHFyIqYkOTzUCrsYKOO5ZgEqHGr9wPNp5tuB/ahD0ICzKZfWmTWl0XY4tZjY0ZU8HQrqn0a7PC
1imc7dqtcmt1kY6B8zmb/FLvJX7X5LC2m19DzYFguBRDRHNuohg1nGczVnRFIarfr5lH/6GfqxnZ
xbQ0yxlJYlqflor9z7ysuj0EXQfQvJuqEblTEOjhbFnlsO57P0LzUZQaA46bNOe0HmGjG73QugiC
0NS6kWHFbSdFy0echuFVyR/GfcNQNZMHMDx8YDgxd+oodSjPI7Kpbt+tc/p5mqg37mmQLKjmwur9
PuDrE6dZrLSczyTyC5URxkcQMczBTSpGczuOM/ONKy0OKB8k60fUkD+6ypEft6r5s6VIfh30irU7
zVGKcGvOz4QSaIVp5plAifW5g0dqxB4yK8CzcomS17pf55tplU5/mmscX/zmSlOdjMZ7x3Ezst6F
IfG96GI0KWoxwddKVyWvKOu/gq5BmBQGoUgJ4vuC1S4uot/mMnWeTWrab5ioIxg2OLlbXIBt9DSz
W7gJwym+nrol+8y3NVxQAqBSrU3D0dJzRf1G1RO2CxxgYKjNCkk0yGcNlyef2+ms6vR6RjlvkDQP
ORY6YWXSLxNN0bhDh0LMZ+MEX43nn4wWZV1FoTR3x6zYVw0dcQeXGZ07qqg95tZYhYSx3Uz1rCdt
/mzYqkiQwywxO0b6iSG3rT4rWMKQ/I6KB3A+1kYmSqJlHDxKq36E30Y2dJ4l1ayupiFaP5Gwp3iL
RTBSBlyt152oa2Q3lC+dN+lFzuU6smHcTZ3QTyU3/E2Xp8Gt7XtzMeqC6oNJM0b94zhSObeC06F7
tZqWyTaMfLMJT1EnBH4Yf5RZb19LeFLPBWsN8+4UejCelgGLgmQLzjCmswTlyWZFIy44s2VXKVQh
bh3T03dYVJiUdjZZARcHGYvDrh9L6q/wP4rmwF9lF9rg+2mOplDtJ5HkEEESIlR7nHq5/fFmqJO9
ZUNHOUYMw03ZONRN2MlwDya2an/rVJZSR1OJf0rXkqVJk7/+prGdPxV1P4LuTFYf79dSNhdVP6XB
CcGTwoxYCOe11GFUUNaJhuIqDTF/Hzqut+4yk+Oe5PmL1Z1xQ788GraJ8y5Oi/U3rH4ErCGzZzDD
qXViyEjHTl4lqqWzJEwbg5Q3bW7yaKG4TekCmH+XKfyUmZdNJd+YtN8F3s8n3H/Rw+w3tqZY3s14
FPVi4n1NneclMnr+kowdH7cRFa6vlbRuNwZej0dmnd3nMrbsW2tPhztWgOCh9USIUswJq5sRsGlH
71HFz5OlSfpChZAfwhtD+0lUWUgxJq3NPX09Wh+mNtdnQTfiZcnXyeG2qPEFoKgZmubQeWurzrUs
W7X3U1vS6FO7nHtwkq5XEXtkClL+MBVHh2UVPZODLGSfeIOPLMXvY9bWZqSDwo8hivMk6ge0f1hK
mnlbppKy4m0YB44bXbLY8/lau3jFgZexLY5uETlPQ2EggIXsQo48Udl47HWImTucasA07Kkkxyy1
pAsNLx0M4LLwKdukUxzSIiu96swXI2/EWQvUbhFbl62MNa44uJ14fuo4ivw5+PT/w6X/7W1zPz8J
l17L1+hr/sNYxvY3/giWeBv9xw+US3++JMKUv4dEfyRLjtD/oYWSdIWJDUjhviTV/O9oSf1HWZfg
SSv61H8fvfjvaInUiW5cSy6jaMIEs+j/30dLknmMQG2puce7l6mM9423VVgm81JgDmYdfqIBNn8g
7yKIAbGX8HbozfxSzTr8RWr/Y975x1WVL3xBc6J1af35MVnShup4U9rbkXhiZ5YiuWt4Yf4ruMCf
F9lScLJVmqfNu8y4oakR1bK5zaIgeFp0291nUTP/Kgbf8uD/kxf/cRV60unvdLmM+x7dMJiwaYfA
3BZDzGgbzvXgNjDJeER/7Z67pf4F6O7H1P3Py9FNyi3DMA3p3I+fXJbSYrkO+lZkokEX7t9Fk5BX
3WB+Ndz2T18RHdn/fSH/XdFTsSEdXMSvU96KQ0w2unNb/Kp/eVJu/viY/jqr82Ow+edv4wfkpKSb
JJzvviKFTbSgyfG2CI39xB8aQTZO63qZr7VzWmya5/tARfHh51f9nYP5t+9MM+LCE0nLyftqQp6u
yQJV6raj7H6YQMHRCdEHwSEkgDmRG2R3Q2sRK+pcf5am25zVRfSSRIpXjh8O9ICldfFBt7a5nOJc
hIeczemvZtT/8bMhiSZaZrPnvy/kDG07NDbVt9XQdCc/y9ZgjzEXUSeQpTeP3c9N7Qfuv6oe/f6F
GNf1uLWYBLN/G/xZhjgO4sm7ndNeXJLmWVx3KKV+/vn/w61lXOrpVhnWRG3fTWi1TjvGy+De2mJE
hh2aeIcv8ldUDkKevz2Z1Gu5BEuvNpoS/o+PSs02s23r5GpeRy2PrZTTkwUKWF22BtzoITHs3XY5
bP2Bc4fAF804+VjtgsYXw/nius0bhYIwOqxFSW9ypwPypqnkKzlr104X+OTjELzdauxhqmbk2aBC
1adsQqHOKckPb9a07J1dEzNnwgs+qR+0KuqHduvW3Y1z077FY9cztMFJZ2R0w++2Tgj6bTmk1f7n
eWy38wpC2Pu+xndqikBcuIyewrlwB5HtgQB04G48mpY79pyCmTAmLjGO+bf1bELvULI3/ipFmswM
76+pQG6IlM40vv8QTkHJftex/qfWb/z51JW1z3FLtAVGZx7Bs4z/waMrviVi7egUfFaCWSbOvKW7
NdnUm2Ovqw17/yXhjzSotF8DOpPpEhG98w3Z3/zWpmkAWLTX6UFy+B33pnXiOz5He0F3U2EvxFpY
lHKmiz4oOKzFRbXE/b3rZ156iso+JChBsbivSdWqHelIw5Eow8J4VlZirA6R6jLafvxi2UUOrajH
pKE99MqbEh8vMksY6MFYRuQbXeu8tvO4oFZhTTiHl5wCYSe8NqeZvv1nGnKTeVdYAKWHoHF8cmET
UxKgs8Le+Ylsbojam49VwRX2aabze9qCbbejmc088FKJzvjXiUZMraYvxpmGK2PoZzw0WExvVjbJ
HxrXRl9jqzH3pmlcijNFIvxU4qJNwS7KkQ79YEbiaroxO4IrbVEREMKFZ65LLHDYVGv4Ge1UY/1z
g3FHBOU4J23aRhykilA//r7j852kAxO5TvVL0YWaVuFFVh9RQ/XkKtk8I8/DWD9B7dAlX++aRd/k
ONNVGJS1zvZR2S7f3KnZWP4dYhRCWe+zrgegSivBScqghwlXznuT3xzaSoQfAfB5jCeTRtNeTbQz
oewl0OyTrMcuUPlvtG+o5SYjTP7gRdn0sUqxfdFJ7KHczeA7bIZmIkAEY4LcvFxtRhNeDiGIOkIo
nFMqSYIYEZ8o/kx9y5j6WCzVDM8ONWYjqAvTYUpLy56ufi88jLYaEbZGs1kRrcb6bTKlO+ya0Sia
wF2em47uehjlKjGGDn/81cfQH+ZvySyCBy/LOyycTXKnJ11kMIHVgtuI8sfXqVnyh4BT5C3Fp+TF
ouIbD0lgmWRIbZVdVAQMBb7teP7YzDx6Z0kZVBfYcWjL43etXxJvK46sRhYvrhtGX/gJus/ETj0i
BQYdLkevaDKkoZV9trkfyt0ytkgvatsX5CjrsHwJy36Njx6fbUTuYzMslI7rXtNhiVc9WCeA33OR
vi58DSkj1yXoGi+tvqnMCb+YkpGGXTV50XPdieBx9qni7TKbItkuo9HduTZDkUHLIMmqF/Am5Myb
zjfGkR7k+lInNM/F8bXXeRyufCeUaqcnOEWnEIz8dJqKxo8OVYkM4AD7Uz5UwTjeu/l2D87u8Dh3
qRPhzmU4eEejOSl/T6Tr7iPaBR7FrMLbZqnz7KyhCzXBsjGA86VY4Xf7chpjmBMJZS/tGCh6VTeS
C2e075ktxRTpKZOJeJvaQcacVNt4pgTQRRaR/UQ2FnvedNPXUX47VcsSA452xJViqw4ec+x99zgw
8bIQp9nIbviRDPPdNOa3Gfc9FQY8l+Wx7QN5000F0/5Rj7FZREEZXI7plF3QnafN9cxKXj8XQ1ut
8T7wkhBsOXBlVqCmKqk705gmi+TKtG3Uwc1hnKPf1ZMsBgpbup38O0knW7unfud97Nugj1icfVq4
HUQdHoYQGXfXXZ6lDrUvFKM7WeOK2mv+O02uPBVMiKDq44awa7O97BiO3NfetOVya5KjXNDeB+En
+q0kMUIbM6fr2epPGOzp1aw6QFlNvZ/GcMzPiYzcD06ZetukX6S+tIx+XgW1y/Sku6qRrmCfuZAx
c7pHRK9WMnu4rP2xSt3kmTkRcHRUgV4dGvte2X8HK+NNiID3dUtL88UQRnF6cKoun49OY4LbmimX
8uhXNGCJR5N07n2zNGl+qJcuSs4bM0f9kU5BRnVqv0LJ6sTtQh5RF0t+6OdcRsiCU/+7nFOMu46m
KfFcESai+NNp5u3XKXTncz8nfzsqRDMfczIpfd6Tc4jj4jdEOy5zKslx09v5+7EIms9p2sOC9IjK
P4euITMedTr0G9MSi7WDOy7blcF2ZwWqwQ2GVJtYL/BjhjqqmZkSvyzVVwI1usNCb9I1CVA3Nnsb
TZSNW9WjTZMLXprTHNDP91/snUlu5Ei2rrdSeHMmaEYjjZy6093l6kIKKRrFhIiWfd9zO3f0Bm8V
tbH3URmJkjyyJMSgBgXcHCQSUErszc75z99spq4VJKUyvCByOVFRuAMVJwSiBUqcNsgGg6/WpDBb
HDOTOVnQ8O2Iho1oT+mRBWSaBWhfqWYaC8szxPlbldjEXWhcVTDAiEdywbG8d8BEewYrEFukJJY5
ZgSxHWPeeqJgA7J5aVBTLBbzjCFmArRqgvIGbX1lymns9vC+3eEQtCU7FaLcOTmLg8IxLs2sHKLz
ia2ACBs7Jb46b0vrg6YyOzpRS/pOR9bLR5NSYdx05hwGWztlxO4PYdwGyLWCxrsHY2P/ebOIOos3
OYP62wUa+idZj/DHAljd1CcLdu+uSAMYx9rKgaDsMUUdyESLK1ssWgZ0EzPKMScTzOdaK6l5KA6F
gzUOObczGJS5D/tOoE6zqfe2dV8w02q0KpBcWCOWgToJxUj6WiB+TL3V92eQ7EmxnYR0D3IOjOmG
ZMWE6B8XJc3GKKfKOGOMn985JIy7Z808amNbx67ml7DRk8N5YzMLfAdenSL0sBcvPzRIejHoZBMp
9lnXoGkmfW0k4tLs2NXaJnbjr4OLCiz2V5ekagei15qHeghrVZJraYGCy6WrmLD1wtTpmzlJL0um
A+dDWBrDcVpUg57Zy/NwO4bSKngdwup7y40mE96GrbDBocImtNOYKsYCys7EFg05ucuVkwwbh0ql
31ID9wI+ehXmm8WoacS6bnHegJavU9Vgyd6li5dAKZ0YGxNLKBShcAZ19uSS0zrZwmkucmcYOjRh
Xjr4C+T4j32M8OBPmuH/4k7/B8X3k75q9Rt55gdCDxoXOIM8BZ4ef+Un8GRbeHuAS/ChQQN0wZn+
ojQZtvuHiZiE3hKBLUjS6oLwE3hy/kCeprB+AKuCvGQr2tKfnCbxB3xb/n82XdPWMOR+B3eC4Pa8
PXMEM08Hwyg8LbAEoUN73p4xxm4cBMQAk1UsSPuQi+72LvVKs0Hs5Eagv1n1xinNAOpOP40fcqeY
LuwwGKGgp0kSnJFvFL6PUiZ8m5Y6GvRaZSz5YhL5Pmcj4j+lUxe7BMX3PhkixuTRmBn7gpoZKrU9
Jp8SY6EqyjPdWwdXtwxLqPDMyQ/Ymi9m7crPFOUFa4035z0AtoYnj+tHqYk0D6TcWnPKDuIlQbRS
3/vqjTe76BvnKizVLimn5kCC2YgDXEyy2ibhu639ztFEKuJEp/U2cxv1hbnRRFwNlYPY90yWK/LM
dA9lhXzimligYklvVUB3SdFnz/nOdVus9qwywZIQdtTCVDKL9FdmmtH7whjHZW82HbaRgnngrQqn
4AcbSvgusEfCJK2Sy/Fomj40fRi9lZOcSMPp0PP2iKu67YA8J9phyrbWhXB4WZEGdLZulxMSJrFX
ckm61NPnxkMrUYLffYrjArPNIYkmBzmkU9V+Sc+J6MpjcOyvTK0t63KDt9cowYzC4O0oJ/2hDHvq
+ihJs/u8ySl1zDbu7wv4WA1DfMu9rqO1iLE61/sYM2a6zVD0EK4dDvkBiZmIz4ocMXD4SPzpS9mf
N1if57Te1F1+kNZI85joOfWVoklbtrHVyGrbQvIxNpOymjsXRRONqzEUn4MEFsWlTNiqfGLLYRIh
7VU/koTSExeSYu3kuFZ3l2i1dH7dGvXs69ao1KZfGjXtZzssbhHfl2cDDzPfAvcS5YymmVanKTSd
lWtV8XczLOOPzJTD5ABTA7HV4oRYEcosQgfodFnSQ14rSmfTttQj7GrKqBkIF06w5zsini1oRB/4
RWs26NQ7Ks+LqCnXKpUqOPpciN6Iz/Edmn7krpqMY0U4brNJ3KXIiWOvANUGJ/NuZ4i700aiLPJ7
dIgfp6zLwnOhMjM5OkET3HVDT7KwryZzku9chIX1F7YzJ7mY5TLcIase3A8FfgcTcgcH60dhG9V0
hkQkuOvzFFJQbxQW/AmV6ZLYkjqr3qIJyJHcjQZ9CJNVWBZnESO764EJ10hbKZiBQrHT9PYisZLL
UY7jlSgl6MzIFppu2rAjyFT2pUh3cFWW7oY4lsrxK1uSlJWYqIEWurpJk7BVRlBxiLNLin1XJ0t9
KOZE9GyQtlWemUYJTQAZqpo2sbAxAhmIZ7sk+9KoGCOhMSa+tqQttCVMQR5RC5oAv928FWVUk89r
phHsQGV3R8Oe2nunDUlF7fLO+1Zg8WfRDqbG54yI4DdebCbdpsx5FtzMxPqsdDJ8GqsoApOYwvFa
y2EtVYNouq9wzMq3Zl2CEJhIlggmCxPMuaKprPhvWVcPyM6Xmul/C6mtXCNMatueP6PRDz5CHA2/
10KVP7LJgaxX0TarrSSzJ96VXTlSQDiZNVGV6OgSvW7ToOEK0m9IOehEkmQZ39Ar9j1vkpM717WK
BUZtxSLwKjcW94uNEI0yIdT44hdtliXH0LX62xokZTl4iWB8adlg+tscMQyjXCT/7tYoq+q+mhaK
VKikF2mHjMZnSJ7SE9jStg8tvYnadTGepZs50u0Rvhh8j7qs8mumWEjzsjpvCtr5iKxLlLuadk5r
1GC1SvX5mPZER0ZRORg7FjfyHfHjAfxomk+jNfL/ohoEkJrNiQKfrvgqhYeEuLoNzbMJm/16U7hB
FG77Kag+pSAvn/qymKh7F9AcoK45/hIMXt+j9MR+gK4wi2oKnHyglC6go2zmhGblQFO3OuOUSf1B
tmX5faCd/1bMhvnGyq11zUkaZ/YhC6lVjdkir+/DDJ+OfohbCAeznkg7ElWIYCxuxQ+gsj7a9jmI
mR/wuG67Ve4YE4O4k651TsC3u/VQFQXrVHbej/PEyLtFFH+vunhGe9Q66k7yB4czc7LBHjuz7L/E
vQM1MM0N70s8dpiSByqSyZYR9YIi3rX5NmkRmJAymXGPTEyF2tA0pO+HTtvUg0usQr9iGydbOAoz
pqd5f8esU8K3TeA6Hhib5x+dgOs7trhznaVi7qKDEQ0EorbGWNDw6yGxEX4N0T0ZBOaHwTH4OnKU
XITGLU7k3qqkNzdGPldvwyI37V1gi0htwsFhIg48WKG09BYq6ce66T9RQg7fm65vvv8DWnz7j31f
fPvcIdz6b2DIr15LLwwx//k/5T8w0/vn//3H5+LbP26af/6/4mtcPSsukcD9NdXUfyiGj6tFk6k9
KskVwv9zqOnwk9WoyCNZApGRt85W/pppMtIkapS5JZYxqB3WH/0sLfGhM4Ugzph/YNo7Ch8s+3fK
y8e4uH+NeBhfQF5nsulKV7hSMWR8Xl1mSk4QHxA1xmrr8b4fzWIhdXJU1pmZxc1VGkCCAU9MaBt1
1gdHIshsRYUXWedDZAyZn6c6fwcfsr6xA42hQhfOy6e5ZkUOPbe8Zy7VvZZ992hO+eysSY2i6mYa
K/i3OBWfpKqcUX4+QEnAvD4YhLiJEBIn2y5tk9vQovWN3KG45VOD8JhDWnkDlbj+AYvfurIyS51b
rYQ1bjbJG7YB3W3D2hUXxOotMdjZMD4MeVXc86Bhn+bmMu86Myb0jptobNw4M742FInfzXio3pKz
O+3t3hq+JGoggz4M9A6NO/PapimSy7mU+wxRZgwm1CDqx8q3hWIbLu0PG8bilohb+9LKDHvVwxqv
yYGez8aYsjKg4r0Dx0GChCzjRJnQMVXP9HqfNOxY07uO+jreorNUO6lhWQuBTPU/tkb8t2lnFN/G
v18Z3oUsCJ+fNpkgcX+tA8hmGH0jJ3AVzpOMw2gkf8pmvD+YJirLdZQiz2sdzv1cBhSiGcypgMk0
vSSPklXlr2VA/IHiZF0iUGLYWqF1+Z1FgFH/sx6TL4khJrihzXlg7yTkyaRxzEgLlo73FoeIpTg2
cYd5EdoufGGjcDKu5rC5q50RoyGjzAJijaklr+zS8tgFszJ6MEYNsMq4ziQ6Hg/e+NDJPsN1YRY6
3BraA18DRxwBe/JwcTaGjRepH1FMfQQWs+fj6CYzjL9Hb5DOi4P7oeuGaSdrKHwbtM/55/nRUyQM
1VJf1sqso+BgRWaHsCaFrxjcesuC/C7b6rFoxR5yc0FsderIRh2ioKokQ70MVfLdSImUXYR2i1/M
QJEzAY/NnOrKhaSE65P4jnQ/pzmYpHgy1xgHMprHVpImNiF0CQ9hTNrH1hwwmEGFJvKPY29o6GPQ
1vptKIWBPlkGyQ8Tr4+PNRTj63TKC+BwGczRhhCaYsYPqJcO4BSL0tYsMdTbI7KD3TU3iIvgK2l6
YGmOSbHLkWyf0VMTWRM4SfoVL5fG8BvGApCmgi4T+2E0sTRPZP2uIpV8G7lh2cBLD2pNFJqUq5FK
lRwyU3E/aretvIskFloemswVZHbLIP2KrUEGhXepl/ZDPI6j9yDpGB4SlCapn4TAoERwDhmWO0KN
O0iW9gfU1ctnPcW8J0ZUzBJv3xg00VTjNG2NChjZH1H7gEF0iQ99lQSsNIf7Bxsac4dV50IzrWsi
wF1Zl96uXrz2zYghY+M3vPWRj86FGIpczYR0up1Ufo1FTErswqQmf6ixJ8TFRlAQOi2Q5EbjPIJW
SVsTKgpRMNPi7RJw+/O0tLdGYTgBffZgQYWzFQCBxUgl28zIJEyfwgrHgHQiYJnRNtXZJpnb6Ps6
McPjMMRfa2MJENftGAywrt0R7cTGC7HTYOA7uteNlHG2GT2SEPwJk5ToqrCS9IsggvMGv4AsP+A/
FH9z2w5EZvCKCBC9dYb7ONfy7QhfDc8HK83pund41azKKvdPnVWUpXXwMKehl/0ICdBAjSVHZ+mP
YRzydrDHrXKtpbfJACofZVzGqugK3VXc1ZvYDxBGvIq+XEGECdIOpGDhssrCMMthSggpdvjYrLox
r8xFdTCZo4b7QhSxvdO5MXTbQqvG3I9Uy+cyd6dvmFQgSasf5Wn0IkjVPF1F2VkhcEc9LnM7H3Ao
674EHZL7aKGAxvID3RubFNQAHGE6wG/XwMWm00ZPr9Eb05msJBTJpvdiSmt7unan2En3eVolZ+BU
8G1ztsv7cWwVcQp4CP3AJye99oJ6ma8YdNUtQLR07joZjw/mEDUsXbXXz7uGicn70Ux14EdS52qr
Vb3r2xqRg4gSiPKVGVWXSPbq+m05WgQHkhzp2LvELaoHG5kXo/R6sB4iCu8PdU4ptc0h7LOBpg7t
Oob/zs3oSN47G0sH4qkrO/Qp6dN3KN5UcI2tLgIEDFey8wZbw+qwYNA27TNXN2qbGYjWt6KK8vQg
um7+gSgKp5VLu9f94Oy1lWIHtQmKMX/LcBb4va/S8TOeueUbndkObqw6WvSWOecc+y6w1FXSKyzX
pqhlybOKGsFfl0JIDmAn1XvbKywIBEHDKAFlD4RiCG1NxXwmStpbZUaOsWti7AeYuwbtDOkY1MdH
mZInZ+Cg/J28S5vh08SQi/nB4E4s9WBt4xcPsk23d7po+lqzzn+keNVf0K+Lt04RuXurxXdgh5PH
0t6UdqWKZttaTXhWGlDqGJCQRW+bY2H7JZXReO52I2Yhc8h4cRNlSTHCIxqqnh7TXs6ExxhtZyOO
IZV6SoB2OCXH2SFpWj51OueT0F4kGRqEWVn4ED5a2J+wXvodqi8j3MuWqZEfEIaL2x/xUxiUCgO/
qj4ViF1Kc3zPEHlyN6bduufWegs2ts2kcoNZM6ST/62UuvlPg24g9H9fKaFOidtTf25+4088Hh7o
2t6QjqdW5qNaiYJ/lkorC1RgnIG0ncrW0tRDP0slix9ByURDrKl0n4HxlvkH5D/TXo2aARNX7uhv
eHOvrMEnfYcUFkYQFqWcXrlfVGXPu6VkUhCr2Y031GX5Jyjg0fmiYs+Pgn64G40sY6COlkEX5niB
C1B7eHKf/oYG+JzUyHCIK+BagNMZCqx15PPDo7iEcZGxLvQ1fkSgTsAVbTDddTr6PWfmdQ6FGhJH
RvuRdGudBnzm5P1N7cpVsYoku5+6xKGAAlLFo8975ap+uanotbkq9lDYbq5pnzQpVlNMzOU9YFC7
xbxJGHgBpd6wTiEWu9wvHPLeGdxc7KndvO8tsg3r+PKNFc+pduvlQiPmnRNKu7x4zGyeSbhB1MPR
bOC5LcGQlGcj7n7tFiwPiYcLouNtRF2R+zxXy3mrZxTmoZLmZrDS6r2VwRnaG1TO3xzcNOUONzHi
m14+wV/PD3KuJy109zYSxNPY4Xh2M7E4qL0KvbRXlZEM50Ze56/4SstfXjDQcQ7Eim5S7v/ir1D3
SeXVAhA5NfCc3DjuNCMuQSLKzWik+aCnMH6T92zgeDvl43Iwh8rDvY/d9duYI4K7jdl1b7F+gbFY
10Np7Ij5aVbL98S8S9pS4/vEnwZRKDNNcFvYXueeRuSBLt5oDk2KSnk/RxZFd51U6uvLd/F5m6Ml
zhGQRG0AA3iFWACzgjwV6gOA5DMfGbOPPk33TordU83nthnnfIQbGI03Lx/vpK96PKBnW9oG3vFw
+oSC/uyAoZf0o1suOUZP5oEBMvpRy/GHoMdJNv3kBs1d6dqHpAbdLNXDaDrn5Aj5hQuzyylwCeMm
toyqXz6r56DAz5NirKgk4Mnqvf78pLRtmGjI5nzDiDu+q1jJdnkwf1/a1L2Y1EAtX7fZ9uVjnr6/
q/W/jfc/t4DlGyeI58dcBtTfofKSjZe65TGSZrovsnZ4Jdbw745Cj82BaGclGNrzo/QxDMmE5mvD
IAXu1dhZ28BpnVfu398dhV2AsY2Gcwz59/lR5kk5wVCsRxmy8CjsDjqLp7Pf8sLmKTmaPQ4sTTCW
Bgc4eXVqD2tRfBX4FOP6M1OB8ZOoG/Xtlcfy2Nk/3dHAJJAV4LbDaBmKxePC+MS7AjveFoqo/bXx
ehZ7M8LB/Iyhk1d9dwRt8YA2/kMbYh51hjrAkD6qPsgLoRhCg5asysbrnnReeW3HMQGkPdV2eW3l
dteetU4y4xm6dGV97CBqIQmcmg7O3NTGWM3jymrf4qVXZxcwUVzrMpQhv6t66G3nUWCDvFuzKcgh
bIOkP4OmgqyzaCI88HRUqDdLHcKCX1AboQfqo+QsTOkcDzXT5RI5qafrzZwTYOA3YTJ96dBdJ37T
jUWxwfw+wXyvpdl5Uw2hdTbNDco7A688CupSG+1lFkE4e9tb9WK+C8oolIehb7plN3qi+ephjhTu
myZfXNzNnCQ/04QLpH4Kv3fwi9kcFb0tJEW/K3Gz9ZuhnfN9XdlueJjV0nwwK2PI/R5uY7fPg8p+
U9RNau7mxnX7c7RNGLuhSS+F32VtMF+pivmrzyy4nH07VhhEonaM7l06QXPT2ZEn9sYMh3wj1ByM
uApKtz7IDv21H5SNwgPBqg22b9HaApJM1ofbdhDgu6I1m32IDaB1dIXi/mCkuhzdlNZsYzL7+VTO
eZnuqlghiK1S26j3YsII2V9jhkNs/PKs25HNF95208SWF7NnX6OJBQsKuaXorKrVsmIoZyTRa6jU
w4T16fdmtIZ2B8aR0gxy9u8YnPMSkI38VnSzMN7wx5BTp4Fw8l2TDvl0kNVU4XWbBsuHVMazeTWV
SdTt6P9Nb+/N+J7OKi+Co2xZhM8lXDQm/o2VZjd4aNbNXiCsQ8+PjWlNgdEbHwX2mTOatDonSTpr
8gfXGvIvQQzMsaEmjeOrmVCNEqKTMyXXolzqB3MaMtfPod7FZ5CPSFBtzbz+NliYcq4xI8NZLNJs
9sPaIVZhbLP2CFOhSLjxdjFteZdmgVDVAJEeXPIboGRmxAEPVt50lI22ZW3RGFlfYJa6xi7qOgig
U25E/T7Sk8guCF2jh9Yo0M9Ho0+/1DO71rZcQgFDEtcVCHK67qAm01qx7hUIirdxqcPPs649debU
hFnu8tmQX4ANJjTAIE/43ueTsdp05N11zgBfHysLbvM5xhjzcGNnns2XQn8mtzKVAdbndYPHo5lk
wvL1gOxyP8yRE+/CAhLlFkEmdp0SUUp3bVtM1pkn94u+6YdWPjhGXSG8bWG2vRNda8fneFwHxzCX
cI37asAKM2+HItq26STRCI6RA72gNaaHZMSeGWreBE0iQKo37FuvLT7NXjzeWhheS1xyAlCiHc4V
dgfpBduIvWrxttxVQ8Vkti5npq9RWqlmG6dLlx1klNpIG0LRQmwzB22duUW/ID+YXVx+wzYtLiEN
TJRArJkYu7hRq6CDhRDep8WjoSREwL2oqxYao8xyj7DqfiggTWZRCXW+JMNgGnO13Ei3d4k3kbX6
ZiaMIw5qmuMIo+4p+iAylMHbKkirb/jf6iuJN3W5s2CQXkz95K1CC681MNZ2qwtH1M49pxRcBUnr
lvhJFJKoZ2jYFqrkuj6LswY+N1a7RYbUu3Du4HGoo+E23ug7Zqau0krTTtcYto1k2lZp6MdZgj4Z
ObR3LqOsbK4IRaIaSiKrsY7SrII7+Ldc8ZBb4Tcv7MW1oRZdH1GFzCPW7xngGaOtHhFE5mGDbGEu
UN8MAQS4o+1UKtwW9ojc03HmLAAebuvPDX7pFyawKcTyMsViYhiiDFpz7pW7itUKYTxYEi47kVXv
Y89t8YZJ8hxpZuAwF13EmwUSfoihiI27SsTYHS2IRFMd9Uqc823m1qXjGcYF1u8kMg+2V91meS3T
fYVCFc+QfBxxodEyGzcSWlTsJ27SMauZpPGDb6H9OCvhfC6r0mg241JbNvTQCHd5mEcdhOyoAibS
aNkQT08hAHGUGrSDlRN66OC9vCekoNL2J0+lQqKfHtx2X+qhI9X8MTTACHPjZh6MElnKiLh9u3DM
r6oY22APbTEWJD5HLt7Icd6YO8wmRrnrLCv8mLA5FecqlJHY2kZZ28zRHeNNGMD99vN+Lu9QZmB0
nYg44sXJ+vg+Bcp452F98SPvPSTQRl1L85JuCoTDSue4OJCKFP5o3SFSRzu18vczFRykybDFyDya
4IJsnDiwNNyf0HWxYG2aq74P2ktSy9heY4jfNw5CDirGYJDvsiDq3C1LifsAfau6xTeqeFemWECg
a46kvZWmrGqY8wWBJXbgzPMOyaeF8WqVZNOZwBQ5Pczj3BDmyw25xmOhHM+jtvYGP8L5DT9Xux6/
5oMqeBIOkSfsnkaV8wxqdBgrk8NiSj5sAqfD8BL2AV6hEiVQtUG2ZBpnFlU/21TP64vLDkYf/Raq
FJ+Vh/fvRg9FnV+rBfjTJ1R4gjzex3CWNlkzG9giVKYObyz47NOdIVSCUwSKyk6fY2ak4CvPIpzd
TVLoma9MZk4I73rCed091m1pgwyUEmi5u55b60cfKZH7U439c75rU6hBP4Op/hOj+v+yMdxqHvfv
saXd1/7zt7J5OoZbf+En1VPbf6Bl9Oj/aPOxnXDkX9iS4UkmdJ6g+WWcgc3M+qN/zeORxYJJKUAR
NJj0U3/N4RjrMY1XQFJgGERK/Qa0dCrDoxEjuIfJoLIkJFR9CoNgNt9HqVyM3ZKW+16n91Y34n//
o7DVWTZ5x7I49Nnnonif6UsUoDuYw0hDymONG/hUy0Mkm505za80O89bZsSCGlzEYtS4mo4Qb3fS
LGblFLg1o41db7oVq2BaUNqA4reR1e9iltpXgA53/YP/akg44CMXF3oDd8LhUZz0cMGiksFkgrnD
0gWFVu3gmHHdOYsTbAZ2cCZtliKqdSxwSt86Zo8fRpgWxl0rksX0RUAJATerzq77BcHdJg8D096Y
/UoKHM3WuBXoDD/U6UT4SZEm7M1gbgLz/UnJj1CwEvzfhmj5wIDA/mT0AB4HXNTnyh9cd0zuSMta
xA5r8QW6YBnXwX69EmfXZv2qSjTgjR8YgzbZpsJwBxC5Xp8mQDYONPYiu7dBK9j1oC8s+2qi8Tpg
fREeDCwKbD8jbUTtcbKj5MtDc/Wrt5zzusyK8RDXWHxs4NgmH0I7x68C6ZFw/CIpkmWTDWP/UCvH
oOSmV9hXQUJvVAqZYW9XaYdKJ1WQUwubqgIwOyCEwAvDGpKYyBdzmwxl0e1VBDC2VcG8fGWDW63f
UTV452lY2SSqwML1CAlsS7qwcJzftBY+yjtHztxeZSVVBP09g5G51rYoLyk71gmdYcPQMgw0UKaZ
2e9I14ApO5Wu834y6kJtx2wU3VloVhTZhhxei7f3fn2ZXGbqYA5wsUEz+aifAj4G49xsymdrp1A6
HimDvGsHKRv6LpZwgyTuqTp2RuKhb816GGjmQMjla2/0L+ewclVg+KwrhOk+8rufdNitDCvAO0fs
ykbXM3btHejKMsDgPl90QYZbZYxgnQH+agimteu1+ycr4N+gxmKFCp58UnDQodwKng86ZRaxU8Bi
aWEV9wsd5hiP1n2f1u1NErUjeSZ5c9kPfXH0spAMOBF72yWI3UtjnOg0gpyqNmNgEkFt+y08CBNi
pNpEcMFvWyk82Dg/fzCEQ1S0cQmKeXxOrjyUGG8822nevXzlz5Gan0dhNkOOodQAXuvPn9z6cApl
kvSx8KU1FRdUPJiEBIu1e/koq2nF8/trWw7UrtV9d3U5/QWqSfBOKXHv8qsydW+8wbXfghao7wIm
YL+46tqbvY8szWhXVNhuuzqNXlmlTxZNbufzMzi5ULSQJnlRqfDHSfxAp1Oh/SNtKsGppnRqjb6F
OB84mMUroXcn39cvxz2B7oM5KVUMC8Ifon48XyrHOE9q9amOaoIcuqqu9lUSzt/mwsEJPjfL+RWA
9WR3ejw+9ua0YOusiA/9+QNmrp9U8NRNn5c63AcKmzEczPobPbXZuZ4t58srj3rdfZ59StxoC5oc
fhxIPNgdnx8wLo08kJgf+SQppDsDZ3lQgEq+izIMkaSekiMgr3c7VMZwvQh7+g5vRd/ZWQi99OVT
+fXdxu2Wgddql0JJY518Qcg92hqXTBj8yRzA5JLyrSIB6fblozzHitcviKNwvTb5rSTGnsaAAl4L
q6wG4SfKRF/vzcuxSCd9b0eQKOaSN3wDnyb4LRx3Perq9SJhr8GXYiyzvnZPvtveIMQRCgmC7apj
nyUgdLcM8fDKGvR82PHnUWDG8eXiD0NdeFLalGVozzxO0wdSi/a4N9WHcmBFzEWSPbx8G399T5WJ
EQkeFczvIISeFDWLG1FjAYsjDh/GKyJFyvfGRDotUka1I0gieSXi8O8uTUtIQzYfx+pN/PwGGtNk
F8Xgmj5ZUfXBHoyMqnJM/H7Ko1cOdTLjsFmWWfQYscJeWwvrlfT29GFF2mkqMw2dXVe3wwI0TD4b
slu7/GLN9Mnb0pG45wq3Hlb/SzWeSbNlOj+TKDNf5ho53w53dAzgsMHqd2nVmepqivUs0ZYY7Mkv
P4mTO8PZUlnjE6Sg1RHLaJ1UBH3YKQ0DXe7giU++1c0obzqUitD7Xwv1lif7wp/HepwXg+GzSJ28
YGLplx4vRbnrnd78NOK5h41XYLfvmgI3um07F67cLGmUWYd4mqxwS36SOhdAfKtvqjKbTdul6eSv
ePznHHcrd6/gjGJIiCj9voVZAf2pbCFHgckTvBSIORPH375flE2INnDDYvZ+OsFKU28CvoytnZgt
91Jmlnu+yGa+0EPav335UCdrzXq7WM2o7RnPOfg1naytxFi2aeOwPasuEodFqOXWXoKWwjJpWrAw
M7i3sSJ9ZYWT6xN/sqQ/HhYL8nXjRs9HIfb8/UUVZPIq5tYOa5r2LWQgeClp0xh70aDY33UN7rRb
wiGmIwZ9YlyzhwTCX8COCQfmtnDOuqURGqLKgkcj2Xjloe+hQNpNniP3alEan4tRZvbFFKJJOLi2
WydQdgYXIpxIcIB++TaebAyP14MLuscjg/2r10b26ffI8HBsR5MuRTYh/rg9DuR6Wl7zBlpXkNO7
RlYmDwpIiAXt5KsPqnzMcU8Ru6wrsktn6J1v6J4crEU6NzoH6agxGxiXS5LwvHtmOukrW8TfHH91
oIcRwRzOVafM5pxNty0Tm9UzLC6bxrqopDqPdH0N5fJ73jP1KFz9XlnV15fv7slKvt5diPkKEghS
D9f1TiqOujBkXIxILvLKGnbp0rRHkynY1hnqeId/pn7laf56nRBy1Yq7sYRA+D15O5HZE8RnlHJH
+HJz6ZVWdoe1YnHEYNYkQTKOLHxUJYgZ3KutjpUTbV6+YLEe4fmTpvXn2yCJnlLrkYb89H3CxlDF
UmOWgLdncKfh/zdbUDpAU8hSyGhKoQdQCEeMWIVjeZxAaY3B4xxrKN7VsUPU08tn9OsLDnajV88t
wThfWuste1IdNBElmtFYCp8Cy95i8vvDWsjZfvkgj1yAf102RR7DcZAYXJegWPPPyYNmSt7h9UOC
hZkmwQIo6thfqxbKqU/GnVZ7BoT9DWC1Te/Ywdjx2xTO9mE0i+iHM1XZgxZemW10P6GcwPYWS+/S
1O1F5C0xPlVJXEggnBKRvYqW7EOLcRVxaqmboHgrUyxyYnLEjP3LV3XCc3m8KgeoCukIZlkerMzn
987DjLQqYiV3Q5bvifqkkE0cAmX73PlKuOVk4iiSGZ/iedINDsd1f+jKBGaywLB2h7s+mV5xYePc
ZqTvXj615xszZ4a5GVkQpDGtuhYEMydnRhINBs3wKF3Yjv7QuYjwJBDOrRsK+/1vHouh+hoiApcM
0A0exPNj9T08HSbw2tfszH7jhkxjOxSD05qJ87uHollwTEkTDluAP/r8UMQQdPMy964PnmRdptOI
e7KKhoONZ9rNy4c66fO5hWtjAoIJfWllnazA59MPAyNRFwovxyID8RqPLZMFqR9QyAn9FZ+tZuda
YEik1/Z7s8ctJYJRjlFCam4siD/7GgPAV/rDXx7qWr6zqbOzrl3TI9j35FOVXVNYotVcvaHwphAd
BnKYTx/RSw+/faOfH+pkVViJyrLAad0ngKbZ4Y2L1gYW6THtIJm/fKOfFyrrfcY7QrAu0OrjSmmd
1HXSTXIv6InTI0RhuBnMZn7PnNV4u0wzFsktvvZpVlivbHi/frrrUdlxeXOhabD9PH+6zVzMkTck
msp51HepmRh4MKsEKWj7/6k7j+XIkWzbfhHKHIBDvcEbRCA0NZkkMycwpoLWcKivvwtZ3e8mI2mk
VV97gzvosrLqqvSAcnHO3msbe3ySeIkcADVmNJUbiEnRBXN6eUNztvne641BQK1n9XdzVhv//CFz
rCHYYykTSyRFr3/YXPQJyO0OUKw7etsKtJg/NmrYwtf+KP/njfeJUjw3fiErEDRzNikPJbiAISfD
LSd8dm+GrX1J4lJ6RQp09un9h/x6lfn1kBlqqfcv6wzFo7Or0it8CVgxfFjlsL7JOF6JEKLO+6O8
Ltz8axSKR8uGF0PP+SiAs5sKl5pDuw08z5aWpPXZbMPiBJ/Kon9peAq0QzGf3D5oP3iNz1b2vwdH
NMvN/KWaXcAXv88XbQgrMQqV48+2qY5U0tU2TGt5jb0V1G8eebvQtaxHyhrZNnfq7MDOP34JnQH5
9Pu34fUu51+/BG0YeiqHksN574OA86DyUB9Qp56yS8Kn02+tXY9X+ei2e7MQ09ZBSvPJGYR6qFpV
fABafOODxk7FN8Wc/2vJf30j0njGfp7CNPAsbTzlmjAfRzQvW2hGD+z81dZKVfT8H1yyBVgD7SlC
vPOV2C7sSXNHIiwh98/rlKBvv+Twe6giV/vK8jqRsKLnj0M7jbskt8eH94d/60uidISzZeGb8Pq9
vmQU72nijTUSIVevtxEe9ZsxT4PLzjDU9/eH+gWQfLWVoon7+1hnU7OoSMpxs9nxe+BdeLo761gm
rbkLNVWfJjtq9k7qIFnJ5v7WcobgiqyN9HNhlvalSqdo8/7PefvKl28bISIxjGcbjUlOoYoH3jUx
1YMP9gC/SFj+ZDM0/g9HOp8YNXJvENI6fpER5xlQaNsUOi3+rBe1//5Fvf0tQ6L591Wd7TMyoYMk
y1rH12nIX+NQD/E85MZ1JGPUCXWycZsSNnftANUiC7u/bIZhCz/mo3Phm3eX6D6Unktd/5fC+LcV
X1GolCwHjm/2U+PPFh4LAx0mqQKx+8E1vzWUaVLX18kdoxJ69lpFSIn0rGX6MqNR7rKms7ZGPZp+
Rnln//7tfX3q+3t+4s5iXcG17dK3eP21eFnlavbI5nQoaC8SGU/UgWjUSXoy386x030gxJb8eedf
DGsPE6IkstM5X1LDSXFAUNBzdAjsa/gH3bo0jPGDBeCtWRcxG5MAtTvyJ8/eT0TbuVHrjDLPenus
h1m7MiNqdfiiTWgsabj2uti8RHxaXJn4rz6Y9N+adX8f/uyVHc3WcUC3Mulb1O2zFrdQltr5Dg2q
gErfWeBSjGT3/pN8886CuqXP71JzPS9oW30oSo3PgCdJGAwZvNlhYvfywShvvpq4adn2svGn4vv6
fdGIKagkqS5+kgl35xajtROkJELksD64iW9OrnxTFAiollPcPBsqbdifpJxz/NTLeEO0mjqIHXfj
PkvJNQniaTOCF9rOct+lqnquLWd+oZkupk1FPfeDN+rN7+SXR2HBFvD9v75u9HVO17Tc3YQcgo0g
Vv1S5qZ32cIy9dXQqcN/8DR/G+/sxEN6FO77kPHSyMPe2oVyZTDeB/f4rXeG0iC0ARe5Hwv+66sK
cvRapmBubTMtv9PRvuKMi8R/cC2/j3J27zqsfno8V3zzNkFQKiydbVvN8eb9O/bWN89G3Vya0Yu2
/Oxa2pHqZUGaKuK/ujlOTriYbeoE4sFE+2yFArGmeseZeeU0ta7vMqNXH/yE5ULOJjeaLRi7bJ7c
Ehn5+nZmHjrIPi9cfxxCdVKRmrdBHaXrgi764/tX+8YUg0UePY+ko0S37mytt0XQwLQpGcoIi899
hjJ5pmbUtmX1pWEJ22ZlILbvj/nG28KY2Gjw0SyHw+U3/bYCAvnUtGxizDCuZ0zuiX4UlvFR8+rN
UQxex4UoYP2xIjm9DY8GD7evWsL1XKP8CZ46++DFf/P2IRn4hSagd3U2t6AtVZONm9qPzRykuybc
dGMy432eHWVcU19Ob4dENz8Y9c1Lo/S2uMFMg4Pe6xvITty0o55Ra2oTl9Rb5SmNPuzkGm+8hXjo
OEyzS+FkfTZ1kFsSq5zoCT8dxnSXKqd56sa43LrEY18gYO4eSAef8ROIZq2JwdillTEdWiNLCZGr
649KUm/eaigdqM8We+F5h7DXM1FC6eC4GS047iEuxq05GPUuq6aOqTsfLieJh/WDe/3GdIDN67+H
Xe7Sby9rFEcOwWSj41sT+V1G1Qc/Zq1yNmnn1T4k72RaOWbjrQZ4wmv0pB/B+9+oWeGgoTyk483y
FuXd6x8QQ5kljjp0fVyA6SMLnMrXemPhCMvc1nlxe2v4PrfEpK7CTugPpVHIFy2jjQpIbM4RDc9W
KChxOXRj3v+Oz9A4vzZ9QFOIFWHqYIt0vph1eJpN/DFsFToT4YgiQXtFvpp2xWnZvYICoz+PSu6S
Fis5rqN5U1tqwsduTw/zIOWPtiEx1cmCtZbEkvykMNkKfAPXsR0PMeb94J/Zn/7+wbTo6EswdS0S
hdf3crIyDfi95fqoXUj9wiF+EEFgf7DGv/Wmei6VRlQBHDjcsydGjmeNQzbhiWU9/LR40IjlAWKw
1U1ybz1gEOHiQZitD8b9c9mQfBlLgZiyLXu3s5WrKMIkAdvrQv6GxgyXJNw0TpRtE5DV/vuPflmB
Xq9QDLUYvBAmccI4f/LIrjXlIXjzcT7kN+1AigCZQf04IldyzXyTmiK5UJ1w8i8OtoSPFGO/fGrn
4yMm4m3nQheU6OsHOVRqIqsxDPxUwd5f4wBLf6Sw1Wvi7pATJZmB6TJWwr6wkmKcN3Y33Gsip1UK
gg9auSyi2d54gnAkXzZzgiAZiiZQO7uaGvz/XRLuRN3Ll3geqx6PFhGeW1ZI48qdQuBJhhM3wyZ0
RHPH1ty4XQqTL224gAN17ELlNi+gDMDrq8frosPW+cEO4c8VAP8pxSCEW7yuFKpfXz9Ud9coEo5b
8MoxZpZOcgc/4J/XLRll0WXwrbBone9DKmXFFnB4am+NoqsDUX9rzf2P1MjHDzQSb71PsKGY3+ge
8gIvr/Zvs6yLzNBrFSOhWa0OTmIan4Saza1J0jF45FHVP42p2wxY0D7qCbx5K11KakRy80af+/uM
LpV5blE15lCnl5gWqnbDuhrvTDE5z8EQ1jvHrjDauE677WOWwoZe9YlJTd9AzVslEE5vrSoYbt//
xN44tyzHW04Ji3KLvznbBWIAYo3LegpQU2uZtJ1a495GDvpAH0hejdYvoHKqZ9+m0NRIX+xcxJPE
xMGXGUcN9HZuq+kf1wH5TZID23LIX3rLr59THNgRDODJ8Xkry6ssATKjVD9/BxdZItef54wsxPAj
Bc1bE5u9WO2RRC4u4bM7gWGaj1BabMlnDF2hYRVbzlHf9VF3P5hCz7Q6rBBEWDkGECFmFQNV6NkF
NoHeeh6VTr8WbnZ00SuvKnMM75hulkiNGK6qRqzNl6xr861KLEUQtCupBdfJnTHn1Te3ltH3ajTE
ja2NdbkEfMYfTL5/bEmW38iLgRyKbwU63uuHEIREaWPb4jda2XijrEb7Bmo1eCEhD4NWW8RYqSs7
Gn8qftozoNWPKAt/fDJnP+Bs19sMhRtZstB8pTLk5pH3CfvyR1XIP6aEZRAOYFRewMah13h9lQmw
yKRjncF/pF3QyjtC1S/WRJVeNFZ/6qR1Z7XNBy2k5em+WlaWMVHBcuairsTfvR5zqGUF5yXWfJd8
wmI1ENXCtGc3nGZrUjhI0/vgG18e1R8Duu6yy+YUJt2zR2nhuhCOBn/HEaAjQsK1/aT1RsBLiWx+
jn1efy1Kz0Lcl/erqUZHaAOgf/9H/PF1LRfNhmHRaxikxJ09zZH3LAqtUiPHiPkvYsKjAyqsK1Wp
6v79od58cX4b6mz/RY8zRDDDi1MUozwmTnQHnT/bvz/IWw8RSIbN/34J/M4GmRzZEzZPvoUBDZns
rbma3ZVbu2IX5K14GlG6/3x/xD82fJxmuUsekwdySewMr18brZ0mVFi1RzUpaE+6m4Fdwr19mwGD
IIFEJdm2mLHg/c9GPZuq0qAL+2xqPIJqvHJrITD6adRhuK1b7GDABqoLbWqDD5bLP58gqwuiwMUg
BGfjXB1Yp1DkRvBtvkxi5yRFAfSRKNHD+5f257fPKGhT2OJ4bC6ds0sbmF4I6+yJQ/P0aeVBfiVW
W9KxjQfgeIhs83CXpxPQvDLJ4g/enz9PXNYyOk5Oj9q5YIv5+nGmGltGoHuBP3lGctUux6x1X3T1
g22C9ib1dF1kdXUAgebcO3XqvXBEE1ubXv5xclvzIGs32/zzG8JWD5MVbgDqNGf73Sq24gbYfOAn
jeei9CvT/eiY9iMU7y4gJaa0LuvCHnK/MObko/nhV4ji+SyFS8RilkDK+ockdNDzCYtGH24is3NP
4aJqW4djOSso5pUQnP7Z/ZQOPn1SL8Z2xel0xCoSEzPCh2fYCZsnrWlWqVXbFhz7KjYxyojsidU+
eqIBe1MGpqdW8OBiuYnaJVkiSgk/WXtBCVmdgjTw6SAu5XOkSJ3ajWbpIMwo2+amJltWkpqqD7fS
6sW1MhtQoonIia6AUcyMhkM4SyGtu70NKjtFL61yE1ESdkVdrPKmN7/jthh/FqjvL4ACt94mdZrk
aezIbF0VdHmps5OFcW9WU/nYIIHheqqpfrRSR1wG/QJdrjOCXcnOtvhrEcw0syYy/zLwcGPybe5G
fKeW3WndCh8QZvASwOh4dETfw1QOGqKE9HKoRorhcbf3clheYFDdnDOwXanwguCkCRm7aOqvUAzC
0CcrThyQqqinEZF0sukqMzZ9u3LL6FYbjHZNLG7qPqTmBB1gUw91U6ypJREPQESathd16KHBKFQD
RbuC9uAYn3R6RRyMHK4PLoOLXKDGrp5Xwac4NGlxxKQRPOgRNld9p5wuy2kMDg02azOC9iiDfMg2
cHE8cw1yPLV9y1Z6swqziE6JVgvnpRuj9As0MkkMNUE52Ros0DhjonHh2w8qHQA4WyPn/lmP03at
O/H4o7dMQa6P6/yIhhQKN7HBIoMMF4at7+JgmB9bNw+HrV3UQQpPQ+I6nmcBAWMcaQz5la7Z8bpR
Ltu2emoBzrcFpRzMvwSKV9AeqFekkChWmbnAK8D3tvORvbNL9q0js2hVuRNsRy8yQ22DFx41UDeP
2s+JsK/VaPU65RUZNjdUWhqKpoD02tXA1oGssSzoeNXN3r5yrRmAeqZEg98Zo+uqqejhlJnd4myK
tOk77QBy7SbTCe9qIB4jJurAuemRM7YrklyKmhOAie5Ks/L0eSpgjaz6xsiu2V66t91UV/eIEqpy
NddlRbnTgKo4VXWCONogO2h5K4f+og5K4idJldH58xETAPoWZUuOS5Db0cazRvHZ4GP7RKWnHzaQ
8E08WKHdHOJGiH6VWKVsfPZH41cazv2L6bX8QXQD8RhqeYqvGBPEfE/Kobin8Wl8sagLYrbu03Ja
gThoHqDZWOMGA0AvUQUHtg2BPxYh2L5p5hNP3PhHZwbTMekpdZOeFUc3gTTGDsxcnh9TrWqLXcuq
765KKxobX0TagG5wqBPa5CEi8JouYXjhtnK80xrN+TL3qXVjtU4X7e2EdHl2T6nlExBqEBbBKeVS
asmMeZlQhW+D8kKs0dwocdA0G2M82sAk990Js9I6p585UxePiM1RwmyVPwEL/AFLYs5ueo0AepKZ
CTvc22IigCTjTAevCRxJfIiatPhcG1XxWScY/LHVoimEvtj0pGy3lkcCeziUK4KXCLsgiyAb13kO
RXNFMhvxS1QaQ9a4bgHMN2a0GxJzeLBJ0tsTYahh4/TMeQVxS6VZ/HWcEJOtIGwkzxG5dBPRVmnD
BGxZzde8D6uHEKk89GnX7p71LrN14q0cgC5MDIpgbZVGn0Ro25+A96ftVrrJ2PrTEOfjZ6pmBDT0
o7TSDWwGQj3joB93fBQBvzo2hfoWN3VmrPMJRfUqT2DXnMBNa90hABZgbjPyG52V3o40u7026MoV
GUgEHFUaAqXNRBR5vMUgVWbgYkZxBJUEexQ0bahRd07Fl0qmM0massz1VZ9pHUBHXPxildgkm/hO
KxcruapKHTu+gYuiEFZKHHDVOV/6sQ0fpRUi/JrbiHjvqldYzKZRaK2fJnYmDmQ8EN1QGUiq9mnu
DDs3sRN3jR0kVXs9s81HQ+tVsKtKu8kPrdOriigNEXlwY0TAX4cwdLbQavIYUs+o7aKoFT+NZjEU
EnyRqovMyoeGyHh21GvVyiH4lHZaW9yYBn2QXZfNXc/7EpLRp/CYJquKBMjJz9x0eFaO5RJbQG6Z
t9bNutX3RYU97hMAX5V/79JkGPwKICh2frutTrryhl1ox/YnUXvzs2QHam6YQQlPi80gfrLNBkcv
vJBMXKUd1qVNKosi+RporDor3cBOjSLBozEqFOmjjalPYpXOlSIizom0l15rCRYfNEoTkI6SZvRn
I4q/oPcbr+acFLs7Xu0BdHFY6XtQC4DApVTqYKqgfBH0SiCZWO1crDo7CJk7vM6bzWMMC7kkJELr
dCZeb5DbAYGPtUGEiZoAr0GXbqzJnp7ivNMfNTMIyEKPU+YJjX3Iixt74YWM04bonDRnaYfHKR9C
O9Ce61YC/dDMkfOA1vZmD32dVLZ10qTRE/wEPVwDYCg+5ciIDKJZev2nVvfdj8Gcp8/4pQc+vFom
JydoHLYMxeSQeTNLokEiTVSnuaGSvC2CktzODMjRwbJamwTAopA3FFKyL4YTGVeNVRgkCZLE1X0y
myS+7IqZvGAPaM5Vy79F/oJXVfZGAF35Gpl6RLRgUuTWeprIoV/ZbtL/MPQl8iIUgX2RVKIiX6Ih
2GckhrLb9FOHAdktR+tEymjbHeJ4rrudJKrOXetZYaAzUeiV17KPmD8hQVvNFuMNAdNQx+6Dwp2a
nVNBYL3qZzm4vj1QBmUbpzyHrgLv9QoLSFmzkiJrX3EKKiJ/wjIWrG04aS8pyUIggJMcCA3Ie3Gp
OSWSaKfEM47VnFw3mEvjMTCaYT2Y+Q+zj8Z4XdVSu8xMcnv8mbaNNdi4m2NeIVYbakj9LurK9JS5
Ve1uhTckn0u+R2KFlJbFcK4qNa+zTmrPbkti3MrqovalmQAWr3tO8NbG1ir3WJRm2a0aTeCuhIXk
vBSjuxNm1uFh5/eu8twwdgRFifZrPjqh2MR5ZkBecfOAvsXoLY5UDgjWOq/bAPTi7MxHMxlK4Sez
NpwaTUVXaMcAb4nOkXdZDMnGtqAbAVHmqvM0YXssa4OlZDAqspamvmT5LoO57NDAasOErbkqamIL
w/EEy1sEu0RDOLBxhlBXK2b+MfV1y3U2dV6SGGtHcf1d5qP66YqaHVER2vmlh9XGWoVNjwwfULkt
sEW5Wr7m2ESSX2PMJHyMIwZsCCUU6kA1WqECfaSl8MptJs6VR/Mef7tlFe1mSrg1yyHL+Khq/ast
8PoggRGGBgx/XYqI5+rUvEHNSUar5uNJibAIcY4B4duU1WkBV4Ilmcyj2QcJnRIzvXadbrixZreG
3xMH97Fdagetdea9p0LnLp89i8J0HJyKprdWVt+bu1Jl3Y6oYGM9FCJmE0HiSjMPUEfIFChXVf3p
/WPZmbF5KRfiL8XUjL8G4imVw9dHxXruiYXsROAvuv2dbit5kPqsr6tKWpe2RzQgod7JFRvsSK5H
rFtXrbKjD7RQfxZwMM9zoOd8ttzc80KxM3pD04+Z50sj69Yg5tUdcw3b8WKq//nB/NVQZ+dQTevq
mnQaz28LLdpHqd7eayGM9YJDxC6bMErMVf0g2R4/vX+n36g7YPDBS2UBFMRcdFYNhEPfDPS9Pc4V
jbEBu15vNFAbHxyz37yTyJk5YaMTdM8rq7MoUuI8E8/HIZY/5WABW3LR2HhSdfvQpfP2YBynkWnD
GDxvE3qs6LKJqd/IZASJVdIkZed5502cm96/eW/UpyQdnP830tnNK/MmQn3OU6MhNu4jh3Axdxpn
xIcOyt2wAjkapdHD+4P+WYajKLaoB/CQ8rH/am/81tKx1BBEVaY8f8L850+Gk/qxuIInrgckMr8/
1vLanc0rLDo0Wynb25iIzy6wKcKya53c84PakD8Gj9aJb1qdvC/HTvhZHxcPETFiz4aa9d1YWsbj
++O/8XZSOrWWhoEOlPn8vRnsgG23Qd3YNAbnsc6wNTpm3P9tI/j/gSz635sutLQy36EXtQM5SUX8
O74Ijc+/+UWm8RffLX138ER04OViJvobjQ3lmtmRjjGt/2WOXDxx/6IXaYb1F6AC+vXMLszm/Lf/
zS8ynL9MnSeLoQRg1i8g0j9BGJ2V0jAeCb4H1o3FHoMl/JyPbbLtMKoRIn4owl1dVQ8EuvUEofWF
Nu3odZJ8syz2XlgQCKiI1ObYG5+GpE6fM5F6X0bQjd9ILubkXlOd9B03rY1DWcXX7ItsgAMxHMCC
gNshiZ5cO/bBBn51bZjBViKPBSk92HDdTd6TNd5ZD4xl0cFKDsbEjtAGu6sK8i8M9aya+mah+a0n
QmV9OaL9Nvr8gX08+WxjIx9zza43kUg4eoVdl4tNQBSX2pmZ20UPSW4E35uYYuA6lshX7seo4HwI
kKc3VjLN3Psyz6KNlbG9FZoVTut8EPVVWDj5eoyb7oZaB0dkY0KNt3ODoYca11t1+AgBsFAPutYC
qYtB5WApHSK9/y7rWrUrdvh95zdx+CtY3COdoh8DncivStcjTrPdoF+WkV5fcPrQuNbMTvsnJc3J
25DbYO/i1ABvWVWhKDAHjwZOQ+pvt5G0hku81xGHUipjFHDMIQCZMrk5nL0gfJh1r1ZXHAXUDs4i
WZOlcKkvlMP4aJD7tik9dmlDpu8Y+1ZZ8PKd0gTLNAlzNXAQ3RsYdy54dTZDGvAUyUUgE7jxDhpt
IUhGbUB+NUjohRiUxPSJor2MJwn3cokRqR15IhFkQ+40AfbJqWvSB6JDwmVrde9pXbWN+3m+dfQU
pp4WP82WR/p6FCW7JvY8bY15wij8bpIChegUNfqT22he/ikSueGC0MqjMvSdEC+rrxXSrNO/m67/
aF67fg+y9m38P99KThw8t+7/XsbfGsJvfnb/G7LSbPO92ezLS/71DPO//Ad/s9hM8y9IzXztks6S
R8WIRedfiUgLiY1NCv9cSA4fSxP733OZ+5ex9Mj5//kX2JwuBPx/s9j0JawXN80iPKatssxz/2Qu
g9H9atml1oawEg3Qgj9YvMbn4tGumjSlSeCuDc0oGP85gICjB9d3lRkt2gUKmRQ/l4xxG4pio49P
NYdJTyLe00FX+PHgDN9HM5nYtLtFWB+9XIilRNXH7g8LY3wMdzIP8+gK3DC57RqpIuVj7AXE1vqE
voyHOUls/YvhjYBscwzJgGwTHWikCzvpFpOUGR48bUGLBQGk2Uu0vJy7JV0stcnV8Cyropi2s6Ym
d+uGNPFnkMhpPnFmSvSmXxXdCI08xOTcgN/NbU6D+oBCGGjapNW39BPxAKxiTdPyjajt0N2oslT2
3ongVu3sGfIXNZvwSzkzlZRAuS/jro8eZk3vT9To2vuxAVYhq3ikUJFVx8krmJtVq+4brMTbOCg/
yyqnokZ+YObQxaAPMJwo8HMUnWTnE6xUvziCWwxYaz4EtA72MWX5nQX+91IIda3FkjBIA9mdk5MS
q3tRu0lxg+wLiGgnCLgFuzLz89QBjwkquKpF3jo3Ri6CDUCbr4WdKRoPtdpTN7c2cOefPGfuT3gy
+mNE++9nNFrdMagrc0fUCKxWj6weyNFUc1inqbM63bOVu9CRO0D5SRlgjVuTBwAbgBN/KbtrKpEw
cdeI1GpCVDQ3MdNPo1310zZ1Wh4Us60om1utnWfv8xC5aXvy0nbB6FK3MqwQPaHjUW3g4hvprClc
Fwkpk03YXyd9TIU4CelT2sawJ70A6p01lTcFXaNw49qqoj9sp826LxWJ9aBcSMvDwonmyChoXH0y
Kvaq7dg9kPdZUcCjEi6YHJEhSLKqnGZGApRGzLP1pvD6mvzTUPJfyEISJOo2vevdxTGsy62teQqR
v9b7Y2AMtzNFN2c99W5t3kcRCacrZan+c98ErtybVRcHxxnKbHLZhnUZH3ngqXOhZ87XSEQCaK0Z
qPRoLfE8q8FsvoBSVvclIEBniwNzoBZFn73aB/lc7TO3uKUCQB0rqrofs9VZh9Sy5WMq5xb+9KTf
FBapT2oq9hxiycDyCj0/5SQdrw3RwNImxowWREbG0VaRTwuomoWu/dZyfGIzkUYth9wx2OmDk8xr
rXdmomPoS6f+NKa2d3ADIolu7KiiqRLrRr98B/OF7MM7dkJXtZqznUy6H8jyjHVPyWBllLX5RD/P
KZ9bl57GqSKkG3mWLlKAyFNQfEV1G9HFI+dj8J1JZrbPUdCqT5ljt40fOxmCS9ovQ/Kt56TorYVy
rrSScse6GXrSYNlZDYTZFz01CAo1X0ALRrFfTs63uDQOad9WF0xQEEvyueWZRi6IiXUV1nF74Mxj
PckxPwL+rYvtkCrxtacbYKvV0DdYBbrJHL8zF1RsE2YH+bnbNZT8kwzrxDbMR3Klw94Y8o02A/k+
xl4M62QMWoTwQxE1X/usp9AUmIVWb3pKIXSftBlFtY35qkQm4gbengolCFsILMCxK0WsKfvhi67Q
9Vs+3pFKaV5e4i1QuyqMk10RZvPnSbJX2nX2oK2dHiqxAFgMotVbK1MB062lOESaysNVP8yfSP66
ZvvRUjKu2p1Bftx2UtmPonKmE+u0tiXSyaFa1ZknNgfyKGvqvC7hAkyc5FKvaNPU4qBLNdVbWozS
3Dp1a20dT/1IQ87wehpPX+queCK6wdoCTpyOWY1oEuWCc9Jpuk5zyXWnFvlapvV9IBzssu8yAt4H
SmW8GvJpEA3FrymesfJEzWaAk9/AUR9DoPiyTy9Qk80gdFW7zwrxA3xtdMd8G1x47swmJxjpC4eQ
x9YNKpKdQ1DxwcqpFHaVPX9JurDcasKZv0ibmq6fBEFykWQYoaRlp7duI4tjMubXmK9+jnWe0ix0
A/dou0F5kXf1fBxG1W3LwDLu0tlVz7VdDjtmWvcQp314dHuaquaYhRuLabBe1ZEcDvrUDteYouxm
Uw2QhNaFYb2k0Jk/m1PhbaCnDzd9nSS3k6x30g3yraPXgPmzuNinotYQ5Kdsc5HGr8zB5ib2a0Ev
c3Dsi7HvTnGcOVfO0D4UQa5Zvll7rdzI2frpRuMdVT95oKjc75okuIim3lfB0pguy31ZGS+Vrta6
3d5oubJXFutlTmvv3miKTVAkt0DBTgQ4rx2nHbc0voeTEZvzNqmqco1cYJ80inCtqQtXRTZ2iAKs
bWcAE1Y8tm0jpztjYo6f6Bg3slbrSDhLBa3dcP/loyeJoE8IXYWnIr1dFDvhJbhVsWXVZ7aAq3a0
R6LmQ6mFX6Wu1HGeZ2NnTcTyRb1TXuqZvndKKum5R2c5s6ZvZCIMt+4wH5o4emjaadEOGNeIKfcT
LtwHFfdGxopuQ5gKo3kXmOpn2Ze3KQrQoBVUZM0vbdP4YRId8cis0kiNq2TEPzNHTyF22V6J67jR
j44Bp6SzyfeCxn2ZkHm9qpvkDgDPhZcAbXbnZEP2ug5Zonw0Bmsf2eXaauGHE5aW0AJLT9TZpsOI
q8IgDKKYdkY5f0riSl+BZ863+Gtu7MHlWsYt1BuBQcFm5W2az8hUSOgbe5rwHRya1TxxOIjtKGVe
kuIuSgPvIfXQGICMm54zjWMVjJhYW5uyneYt4nEDFUOfyNav6BqYW6+Ku+gwx71WZ6ssojPctHb2
YpjzdVVYME6jHFKY3Zi+27fNulMznyHy5OibMaANqjvoi92lnpp04ZWqyPgz0UZE+ZRuY87JTNap
OEVzkD+5gzv5niAMkZionKy12slje8cXVG31KSeGYeokS7rKr9tZRS27jEodDTopn5sCt5LVTF7G
AbB1trL0tFuSdHJn1erDrK8IIcrtHTK48aWfOLppq8HQ2EjOiW5Qiybkl7SMFDtnaBq989SHdu1t
9K4nZDKGWXEjSIe/RmQNzoqm2rVqSEtY1SFYa+JxavqNiDKTw+BJ/rEkrv7QErJ+4yWTvKqimv5p
akLpG9N63Ycp8eiKh27kurcKcbr7bbDklw+xuK7wcXA8kxg88qTxBxpYjyW76dsBeGFTGdp1Gop5
PZm8uzO7/V1vVNPJ6q3mcrLUXUweQA317tZlC74w5K/ZAo4XUqFKInadFvgIkWqbVfl92KKL6Dqd
3lHSPFIbbHxQgxeGwF43ygjydimFXwxOeM2uBQiKU1wNrRiuQz7oNWj+vYhN7n4w/whtguodPYIw
teiEnHgPpfxAwsnwYrlJ7VstWRZAt7rDWNaTHxgsnGith+KBx9p/ziMFND30vpEfVm/7ukr3ZWs9
VVrbXHEEMg8Dp2biEYt7XfCi0rbG9Z5WbbORJbMrgZpdhnJExvmGrza6cC3WkzXpxwlk6N68oTs9
3w/WnB5NQINUI93LTJ+snWWP4aFH/LGy4ml6yClTPOlBFewGm0qETHSwxlXsbcdksjZer7G4et33
QZm3cTlWz7lICVTNxRezQ4psDyK/DQCub/R8DL95ieFdlO4snq2oI2eyZO9n1+UzOeliHRahCw6l
uBdxkT93sfqujeKQuUm09ppk+izafpv0Q7zPwlx+pUVZHi2t+i/uzmTJcuPasr8ie3PQ0DeDV2bv
ArePvs+YwCIiM9EDDjjgcODra90kpRJVJVmpZvU0oImWTAYz4gLuZ5+1954eRqiabUtf8yfL7eCz
c7zpdshd9zmqBknBSRqU3FRS77GdecQyvxsfJ3OtzwQeFvQR0kH/k0zHZecZjdpXlin3xhhwptnS
2Pt2H7zTTjLdwv60m8w3QROIcDa27CifFo//7JC460dTzce6mOy9KVzrC/+uikllMb65tW7fZdXn
224h94w8rvJWCTOKCeBr6JdezG8FC7ed6ddDYoftq8I9BMulFNf+bt/NeXCpf122ZQ13QizaRGCL
jc6TrmlM++F6qs2g26/SKvY9JD6N0ZMd8EaKhvSMzqP2gprH+2gak3CgIsCmtmQg/89c7yr/gqGQ
Qn9iN1g9Eymo4iIDRuNBfYCTkCdSmiXCS3qfI8okXT5aiS7Zlc1BTi4dF/mEWKCtKoz+aAbVtiQP
6A00xrofh+7JMZv+TD7hdUbF76byp5yq3oI8/TGsbjvD8bZiEFiPnSz6oOaA5y2cvoWuzu8aK/PP
YrVs0CQnZ4k90AVAADqRhtmw7dKFdh0SpsH+D2WXOw/QwdzxDZOkaUvXic8edKProUVM8qICLiVd
nijkzd1tNVlSbaYWmchyGfgWDprvl43blqttcYc1JX9gTGe6TINI3vhV/1VW2o6n0hHEU4Z5du47
I7pqU8M8Fb1EXYum5rL8ZuZYDMEbhPaOQi3qbOBUuJqs/kHR5B4jsl1KzTxkAFK9bqq+zq7DEs0r
Y8jifKTeJXUh4xeniA5QWXw35iFLCnuUu7IS3kN7uf8Us+42ri2+zCDlCQXmYl/i0M5hYqdMeTyP
88yZaove3DmDfCl1v2z8PGMOHWfB7C26w1KTxbWhMyaKPQ2vk7VvpZnbzyt+lk3bu8SLWgtAkz95
J2P8NSgXb5Kh/42P8zHt4HoC8p13ZeP6e0Mp0fPH95sjfcH1tkEoQESNlgy/hZFilR8is4ixQXcb
ACUqPVPtnCgN8rhGZ1Rm+uVVpsJwn3rpNfa0B9umIqhEkLuZ8vC5K1RimV10FFF47aCkxroPl3iu
Kr5TbXQfpR4AyKTS7doXH+gkDac+205/qdwzAYwHgs9XEozXo5nV76px6frsRylvlRm9sDG349XK
g9uFa+w5jVJBtSqZcHP9ldttdsi9cbqGc/UPNmLBexqsc4x/D09Hs+7pTjqLaRCPhl8Wn+pyOo+O
3k6GqB5ltlzVfiCuUsuodpkbNEiP1RPCkXyRsCi3E+cAOdpAlswHH6Ewbjqr/Wpl3n7MWg5X9VIR
AsdO3Tx0mfBjy2yxjxqVZJeyhqdAiK1BiP5rbg7FPoAe/ygt33vTs2vuMWZe1bAEMS8ZtyYMjYTQ
PnWGwzwq68AQ/u50LNEnd3zzXf2dj0jKY+F0iOoEAup0Nq+KtrsKXCfbAgqUO2+s3Z9u6gJZIeps
ohL4CwQl2MB3DIDc4H1gJ/owGs6XApjRm7CRRWLTkZe0lmqetapG3tv5cFdKomoY2fyEg9dIxASP
JwQdH66VhacaFWVLiG8XR15NOWzjWYQCmkbiub3HOUaxiIis/rlXSCMG8CmY2rzes3+qT6KymYDN
n6sO8l1kmdmOXlZMmKI05KNY1u8loMUmXEIXL4g5XLdGw1kZ9s1GYw7dsoPXWFYdue/MfoBwU/ps
r5G5z/r1BjD6al6CV65HXMrdRt6ITjTHsR7cKyrIurhra6jrYEyD97ZgAI5E/lMvnOWU9vaJVH57
RVis2AZpFFzhXKjjkF4qM/deYPHp6B1g/USD6h9d2BIP2/Qe/EZ/1KOlb2gerg/UejVJ36xvROGv
O2eZgqtiLRu+NKs9I0uN2GwM976ees3T46SJlY0Nqr70E4fxlx1HYT8WwLw7aZvgIuZlrnPWWcdT
yEzYC1oU+wLPDsq4lQTMGVs3DO57MecJIAi2fjtsDku69seeguujNUZWPBT2TxQo2D6vfJR2BWcx
ey4gHxVDlK3pe1Wx5ETd/GmrMjq3yvEPjR2MB9uiSbgf+mzbRMOdb4PBTYttxrNfeJyBsjnN3J9u
Ihq8581CN98F46q4RiI0YrIymJjmsSfg5GLKZ79wb/iXuoRLn1IqsB0PDQ0G9NVwO0rnKE1WWnAS
JbWKA69+5oDuYsNY1m2bjgGsp4C48lszHnLjnRPP2NpiNs9hkHXHzJ6dHZlat0vbXDKWyrOVabEf
uhxGJQ24O/J+YLYfQ1hVd263YRUWh1KjLJEjZO1h03RS2cLajmkvtw0pvjAtL0uGsoi8aL9n9fBJ
/8GtTQ1m0qze/DKOkbx8tuTRtoppjwh+q9fBTCrf/YEFvKJrLq+280DZtTCAXSDSdDz4c3+y07G4
Sh26qEVbBncwjyivmdpTxDcf10wvsRoXFEQ3/9AqTZ0TM/uYnu0FV+xG9TLv9gSpVOrKHn39iGPX
83aQhtN6l2Yo8SCMqdkmgbIzB4rW8i5tDmt5BerId9ZPsQaSvwIShG4WqfylDyBmKvba2WaJyrJ9
03ixmKBNTUYjtG/4Nq8Sfkog4r7W1iyeCsXnbdO3wtBHKuZ5doZMUOxM5BQzYZhbppYXryrJuim8
M3NlOC9qFzSCV540a6aUeSkfBS101g9jRK67D/x5Jl1+6GzI0NZxmnXDlx/t+1GZDNxl70xrYpHL
J66debDtU2/1BG5zobXys1g80lo9a6i6hJemtZ6M0rfJo6alZzi5M8/SZs19jJ+Nb064EY3Uvh3L
YPlJvzSwJuBs3yZajqifBdLyHcp/dAhksRz8NntqMMFQhOZzTWuu0yl4BotZY7rA+jib6+GhzbxT
71qfqd0um6q2YNqaSm5MHXxXo7W+8EGYn9Fvy71PTYDNpa5eXkHWCQgukToaI9I7qVfyo2wAQDi9
UFxHpTSzNu6Ktb1cy8N+TIxalS867Yfx3r6EpLH11AHAPUIy2LpqHwoEpHKbqbZuHtthFmcTQSiu
JLKlHLLmtZpCgNxmFtP1LFbWErl1sA3SjmVeqbi+lNNwdHYvWqnXumueGuKkPiAu3YcJJu1BWEsb
2/lypW2uiD7VLd9Gt+RuMXqPOhOMBbwkc15KdrPvJ9HeNWMujlVkkDU6IZm/rDINjo4IvV1fFsOb
Tbn5TydtsajaRblsHOG31Eelbzgzl20Gcr9xVGYdEQC84wyJ9DOCGlzinDdGyM6gk9Z1qAdBi7ee
re+0yuHsWVfhLR+NTzjWoSlUTTq3i1pwcGBT2VnLNCpfigIMdFNAp8tjkTcWkH8mekKGtV16xRaz
W9oThNpjEOhsFj+MyH6HiNu6dDy1G0V1W1TwQti0WsluV3VBU266qZvap8r1Blwal1ZP01u2S9VM
esFssKxrf8hyjNVci4jYm6/Cnr73UKa01fKz2Y1rBDe5EjNArPirzrs7pOkTO9ZlY+d0dAVLNxys
FaW2gTY/tqyUGNkBF9d5MU/sKAp3kxc0x7kedTLEz3k7J0PG9njbbey5urSmh9eRMssb9h2bmXHl
WzYMtzUuxrhXutnbs5vtKJzzD2anjVv4yY79e6djBdjHHqHkTRL7luqPqRCgRUI29rklkfR9bfLg
LVNpQPuYW2yt1Znf856caI1E2iERospSB4TKS67jLpui8BBSv3iacqeZdrMYB8HPp5DrZrI57UWe
YWGt+cgQ1O3ixw9y0y5juzWtjZdWD3SovK9Zaj2yGCDN3zrOSy5AgXQ+/1yHQe+tgWu5mda0GMOu
b5XtX/KnYGzipljsmPNT3CqPR3ezhheLLErVLlCjgx7vLgUaPpLP6yojD9+0gYwLCq+++b38ITs0
ZpLI/CvhiEt5LxdnbikZgqHdXY96HT+VCG/HmYGLYpJxxw09Opam1qewgCein86+zzvnxo9oQRvG
ZR+q4qav5GEQfnS2QBgGzqOyv40wLF27bAeoY4roiaqigWA5sOS4ozB1216SmQ2O6CfslzdsOzgU
Gabv+4BPpYkI+OC45bXfA6av3qlgnTfgzrr0FMPzUy+H+Bx8eAKd2nXZMuVRmT1YND0eUAHy+zoo
u21ExNPe1zbqLcx8jktvu9hR9SnW8ohH76MV2eW8QKEkrxlyTnNIZ/eNMPUX79vmVQ3BzNNIhRK+
glvXkF6SBWPYxAYKQTI4FSoSKNt8mHDJP5Lk5VobIHRgjpnyUqfUFNislU172/Jj9rPnxjNZf/Hc
XXnNog9BNq/JEmIZjhpaf1LK2zLBz3BTXO4KtTcNR5U3tLNpdk2D5NCuSS7dkEy0YElwjJvJ8obE
skRzpqpo3uYu72ce6NB4rMOuf1SqeqD5pGeCddUOJ0W7yS0qKwxhr8es9qg8CJru2E7Ba4sbbGPS
LBkb89xcN4bNEJhCFNqu/Mwu9Lc1ZTe4ZLrtYA3BlgGuTMzGWZKC25xojLcBxOVAbTTXt7J7yasG
DCa0Sqbk+YMEnjUODW7uyZKXId2Okj2n0zbX2Sj8xM38rzbwWNJgun5q6S2NnUpd+x7m0ZX2p6OT
pTv+gMjRfvlLKrtpzQrtuF22vp6Nd+pkjI3gpXWCUWkSa1qbNoHRz5+Uyyl2rmalBmrtuCaBOcvU
Pzeo/en7ALDrbcda6+ncp9D2Slku564j43SeiQoxtHM2Z8HoEQluu707+yc/bezimcVHXpKJySB8
qJYZmJiJMO8/U0DD85D6QCT9ZEvxO2n6b5Ea/5S/+BOl8S95jsvX+xvQIf/HL5Aj+9ElH+PHn/6G
h5A2qfvpx7A8/JCwu3/FFS7/5P/tL/7lx69/y9Mifvznf3xxgrBve/iRFV37Z4gMvOKfc2fvRfP5
8Tn/+N9+y99YDQDOC9XlgHTRzADF8Qer4f1GdtIlPZDihABKGAr0r6yG5f3m4+AnJ4ZVOOkGF6Pp
X1kN2/6Nfm7LxBru8cvgH/8Oq0Gf1z+gGuQlEXwNH3wJCyFp4x88rX0I4x+pmVrIzvew0nRTOraP
mWh5F17rdS1xrQxFaV2XKTaxHmPImdqo4UljP9/ItC8Rf31rx7Kyi5u0mLtjpIEiCjJCknYUGpzc
tB6WIHxliX4OcJ7tyVmZ933oXbJvEI5CSh24qA3ruc0zdeD6tOEc874Y09lrCvlEl2W4myb9Yppz
EA8pBq977FEYd6ag12oj3KX9crClHCGVrMPgY6YhGb49lvznH3hA1KNww2zazk4Xnu3O8IGxeCXi
zrBjLpjdxs/MGXeWxaDnijfXGj8nLz87foP+aZobNUE7YbpJuYmI5hC6qTrzRe+m0qJCub0PhvAG
g14ZO0U+nYMl40KzkI3YUxNqp8VPR5sLNpyMw3cju0uTbYemi/wox9NgVv5VwRvzo1fkRLIx6mJt
uo9tbxmcvtW8B/WnPZhzb9s2bb3LKRQvgtKijdObAtaoS7sbZtbx8y+91C6KnV7VVxOOMw7JRdz2
C/mJZlPyKuc9kYQXxsUMEQYrmT7zVCwxy/1SsNaja87ocg70XN6t0XgpeHP00TJzeWux495oqbrz
pZIuni7bCssZs2NpjFPSt5n1pEj3B6XHEP01YEnZzYW03lY6Ry9Btc47KpixZ2/RHHK+f8cQRZYf
YDGaRG7bMG9ipHtrdHlBRdj7EjPwyAnCyMcrGzPenA6c+HgcMFXNywHwRuQbUiCoJa4ipnkPk+ET
nrQhDscO0bYMqEgPc+MQiKFItDMxECLnnsNFcqCMnrvP6onvoW9DInqyDr66UHdv5JM3hypcmngl
quPowiA9lRh5d9yuevRbhcO3qboTvebDOUp968jRzzWMP/VNWHB1Lko3SzfcuzBDaasydlNuuVcz
Cs7ZLyNLkgwmZx8zhmft06HuPpZ5VvvFM0zu9Su3Ynvlze30oalih6iLzRwNeESjNLu6OFGPdt7P
fK7D6tzJxYu4l3Lw4t7ZOIZyvnJlfHIt2gftwgRaytl4iWqrTbox0vt06qKPrpX9s4GX7JEPzson
BfpaepW+d63O22nZmZs8GOVXtrrGySwz9TBUqxF7Q/HaNm6w91pvoo0hlLGJlEnPr8qv5t7SMbdt
h2Gc8hSA8wF43DS2GskGb64p8wZnZx78xHDc76Oodc9BudwTopGB07TFPe2Ke3W5GE8kZw9Nd5Bg
njd68E9ipFaKENbDOPftY7DaguVEfhN4/mMZtR/MEMAIPcKeP1JSD4jAN0yxq4iM67XLHlzlfhJz
5m0mYjP2eb/UCGtO9WgZUdBtnMK6CQfrLdCu/0KBSLkjMHs62IN7UEHzUbHa2tltZ93ounbi0li/
nMFQn7Oqby+r0q7r9mAymEHhv8I0u83X9bmJ5D6V1T3Fwh+znb0tKnhO0YPxRTS7cETDDAjZl77c
El7Lmmn4SX1Idu5M782q1VdgpyzE+zndwgEw9fa3FBPk7wVRCJturQMWezr/kfriIcqDGy7NwC3a
eKX+eLfi2yWAIE+kX5zhSY5+brwZaobacg0q4Iue1SXLKKYZ4cg87kR+x9b55IjA2LWteTKmVuxc
27ryQ2+vJGjt6IidUWTltl8cXhdBwL1cuI/+aMt9XS68GgPqLZ5073k/hdvXOyPIHh03ZTviL+ew
5vtH8wklz210Q32UgWCtKRdYwaiWYPa2rqV9FIlIM5mF27D57jqV2Dl9QU+Kn1+Hy4R6ZUT1afE7
+9S49k2UsQsSBtyYEtF6GGrvKkAGxYBVfyGR/ChWY+8ZNoq/mzPo96cC1WWjXUMw1eZf2Uh1ZJ89
harFk8twmrt6W4TptdMheeYzZ8o4BD+IfhsRVv37fJ6fmjo6a56MDaqP/TYZPE9TUd42KpAHnYMb
4OS7n21nixftjrrK6GeV5YxT1ejv8jGqNt1g3OB89YETCAbGaN3u1r7Rse90+6DAfJWtREaN7iqY
MAu16VVLucganFnVKxS59dmk7Gsz4BLltG0bDq1RPuY9QQaLs75Tn6q2aRnWP6gVrx8igx8aZkL0
KLvDMy7LcdxbsJdf4RDpTTFgvWN+G76vdI4lHX/SfWQbFLgFBlG4mZrz8jwH/RjdT9Sf7sW6jmac
u2M074hbS2+6ZUU9SFWBMt2zJ/icoDIfRc9fk8Fs6ykO80kxeyzo5n3g30952m1JhWPiG3MP2Rwh
O8dRc7JrmeL67RXUeQkObldQMgVq5JoaZPK6BQwWSjI/bO+mDPu9Daq1N9qeKDWbBmt/4cJvjVp/
9GYD0A51ROXMMCCRZ7IXFHzBl+kTlbuBkahCKv3U+ByDJyqrcQnZjT+meCg164o7XRbAB9VKN1Ev
wKmtZle2l5retDhk8OYkSn94U77t2UcBFSScLDGI9Tezh7jMlZnFbFteNan3R74xd6Ykp6GfMHKa
kCtev52LapsyqaRulUQ1in9ecALEQkNGuoV1NuvlU6jlykd0S+gzvRclK4Bc+HeWVcxQ45ysY5rN
kBk9f8YeaDStGqx+ixUHHeZCskZ1wo+QoMV5jXQyLTPG97r+KH1ogCn1Qzb+EOy93qLMFqz/7Keh
vTybNALxVunqnTcbn0unS1oT5LBvIuetA5DZTDLKYpK1MraUc4ORwH8u+uUaxIZEit5BxwkwSdcG
mnNqNmKb1nxKXSDczVwta5J6i6JyqXCQjEyFqdxLl6Rys/m6MrKcTJy5OrCnrfagF/yqbL/R9ocE
GMy+YW7Srijgnsb0qoNtunEH2sBDzyhfZhYBZ6Wi8VHRGR/kfb/rW/KgFjX+hLza9T3/KXTSJkYz
qyPXMP+9lBb+idIdMXwPM1uOPKKorNtLNi7WSNyfr18revd29VwRkJiRXlEs4zky/DePhceWDovy
qWl44AcqJPkIdCHZHayXZq8vPqc+LU5LQ11X7AdoJD3U6wdZC8kIcM3lhlGVgw2fMFAMbSshC21b
4E5l2I6NcW34BnQXQrjK+Hlsy1/ksD3rCoy4/cUUWz236Wbj/KKNXVesw7kbLxSys1gaJLkgBQrx
GfUCWNmpOh3uZg1KQzrh9JYtxTJtjdyAcm5yLKDX4S/6WUFvZ8fgAkVTKQsfzUJTDrvGXIv6zsgW
x3qXSNvHnkgciJihgCB8yUtZ4vUYAVxvLGGawNjaXYIfgnZjIG1AilScojqYxz36y/y9G7NAGYlv
12XEaiRq9at5Ab+1lTkQytg68JjzFOFtqDO7Lk54SWSUDL/mVKZiroTGZXxtf02yYgynOdEE/lmH
9de0yzZ6LZ7FZQgW/qTjyuB9hsTd58UhvQzNqynd03AZpKdfM7X8NV+3v2Zt/zJ2F7A/jOD1r3l8
/jWbYwPPn2QhZMKCoNjizW+nM7brQp+morbAkJxwONjUNLMhaaKGPzFYOsc+ZnV69/gSH2GwVLQ4
NssEQISmW81X1ipK5D1FNOSN5y+KycQ2BnUkLqB5gmv0PiMsziannxUKElj8cto6MET5pl4XSe3l
5K4Qc74LzXZXqjLLjyz1LzCQvuiGY97K93YxfC/p/BAeho2bxYZ/KoT9NmfSYAs2+Nhz5haaI3Eg
mhHTZ1miEmZ60MZDlQ9seGH3QvnQFoBOr1YgeWE7wVKYO7NmN7bnGTPHYuNP81Sj+OFP3EDbV+NG
2LANSauG3ti3Xde2XAHGzL8OrAYcSFt2XlNyWYx1Yhtw05uaN8fw3VHjzOlDakfAwaS9K0JAVs69
NCKfAXj1Ywx5/RICkA7PYVEvTcLR0MwHou0ezNEyKRNayIS5huKRh4L0Iet76KhQ7lkImCqLR8ti
ZCHmhdDDVZXdDTERKJk8Yv586lhYsk0IjXLv5kOoXgw5miIpS/Jz7sx+hj1um4XxmFYBrgSjQOlE
cLus5Cxvy9b9rWtC/6Ewq+YIpenF4+XMGWTRMM0qImYUNm2/LaNtWSKtSecy3lEUcgxXx7wLerO6
A6ZmQzBH/FwHkUKljabdf6ME3Lqjpcj9lub5M3MTn09rMkEn8jbNY5uHL56sqHmblV/eWoWacjIy
DALi2mFUxGD4KYAyaRYfUe27S2KSGb2RIhhBK7iLvzLxjUYyEGAsT4IdrZnklG2de90ShmTLfgel
MNqx31tpF1fpMEYnFYVtnQhfVUSNZB9jZfvXRRcNuz614IXJniSaa9rW/ADabLpmpTnTQFvey8yN
WRuK8tQEkwY+mq36dshK0nJKiX+oq6LdgjJNBABd333vsolTdtnhsA2nD4OYiP8HX9F/T7UKz82/
Uqu43f3l6WMu6r+Xq379nj/kKhcjEG5HNCvS1XDNYob8wybp/GaRtOkjZNH387uB8g+5CkXK5H8k
zuLnDUl++19qlW39xr+HXySQlq4MrLD/jlj1D00t9Cd6GC6J84xMWkcvtexoWX/nHKbKsrLDlVGk
jpRkJ8g/g2SyIuD/TAVxU8gneTQEWUwe0wi86GXEnMBuqtKH02dhUrFOaAbPe/j1Tfy31M//33TN
wEbsQ5QEYYhgohEU+Vn/c53zvz6XH38y1/4ff//vn6JLZ/IfImfwGzn0VAXZpm1Tr3dJIPjjU2OZ
v3+gopDwiNDCpP03jTP6jYxN3jgXx7Z/iXK2/61PDU/A33nAAVbwXlum7VF6Snaf+49mNJ156QwG
+s7sSZSKq2q/p0F4yEwiknSFPsrN2G/FMb9s7QeS0U5AZW5dkBInhvBBVh4VcRtnULUY3jEgDh0C
D5kyQTLUgblkJMLmbvD13/8j5Zn/8uXzX+34MXyNxdfHn94+l9/0++fGuqSc/v7BMX79/7/q4b75
G70zxDxQ9Um8Fqasv31WjND7DTujdXkt2AGV6/zaX5cBd78nAbBHYK3AGuGPv/9LOzV3cNGj/M//
sDBD/tm86JNmyLUH/d2htYTUsOjy63/3lhGLCaxShpet1LTUcrAJGass4tOt5pQ5Q2pbmiyxjZib
pmHaELAMo0kkmWcZ977Rl1XQk+89NGTapH2FaLHtuNRL49oh+wgApQ6J/+hPwVKuLoVdhXZpuPey
NGfxJRcWaHvi4VdXP0qqOUpjuxr9pNUJKxGRgzcUVdJiiJFsWMLNALydx8MMo3jLMGDpa5GWFvR3
ZMIf4IVahu+mHFWzXRo3Wr5GV4Wo69m4NNtSrYPY4uwZ7L3QNY0A3A3JQBLxmEojrTapIBr2sDD7
AOIvbhpVEMRw2wzIOneIT1BLY1U7pPr1qs5UX91A2criJAs6n1qY7KLvvqR2mvF17XT6wA8PVnYm
Yi9P2L7Z+XUqu2h+rSTbfOuSXujmc0SEXbZEGMgDQ4j7CFL7ma/QfkRRL260kaPED6WTNzFEgt8d
vBSPkGQtzpgU+XaOqDqq73Xk9ON5aXL/jkY8r2NsRXcvr9zVKPYVqS3qbYzq/oiwaG3pSHBJKhq4
fxSoTvaFP/XJroO53JMXS0UCVoQXxaoOEY2NDmPqUIG/QPuTF1VpRLK4Nes5jys1GNBWypWnMR+6
17khrGucFqNK0rUJzjqaSCEy1mCVO3JE0kRUXbsjf4+2R4vX1HIoPTmue7KMA9d+HGA+qhfsjUb5
U8KXwDMyFlJVQnZXcGvUub68e3B6sqDmdX30CaEu+UkDE5+HEInk05zcZh+OFnI6gDXYK0qjsl3Y
Gu1HjzhSCB4q8wW0IW+LIGFEMW5xHxSJBHWjZT0INuFioDJHc3W3LjOhgWaVN+800uc7oMHSja2M
uLXVBdHEQu4BM+jKZhlBEgAoXGqkmDUX56jraXjlVtm18YpuA1rMS/O5CeV8xxGAIcajr+dpHTR4
qyGGkdBNS4hx6zndrJCHQb5Wu5slywyHH+cWha/v0q2DgpFv21wuB7lkdpiAnzYk60DdX1lDY2xz
4mewiDU1ji6fW4B5biv+FediCAafSdzILo7AXEYM5JVBQoHYNgwbLVyf6l78rmnVB0HEzg535XpI
Z3iZ02TkrI1be07tHzzBGAtanZ4A5KRxhdTlyoO7rMrlMyHTcAP3Mrw0AVmKd+RcoskMqbOVgSN3
sh5Xse2Fq37MWClfaTduDrY3Gm9qmqo0pheDk0aprr4e7bV+jMCq45Q9Jomf0ZTvOsZaPpwTjEsS
UGV6W+UsDM9D3rpzbE8p2HI2Cco9jJ7E7GSeXQ+/GENbnwRpm62kOJYdVuZCOttpWsPDOs9iq3Th
8+xPThVeu8LKEAbMCYvU6DGtfRFxMrzWTlmLM5v8UB8yQ8lqtxiBUW2nvHByxoh8PcwX2TwmzsJO
r8hVrq/hm4sHC3T7tVdZ9zwu9vy6VEuUVI3yTADNMYudwa58FnIEMZTxguDTbNvOG7ZWZeJ6JWVw
vyKg3qmaUJl9NkkfSjrMULUMgXtxKo3wqhO6vLa5pcJ3ltFwLVWk8A6h1CNJi7EakyBXVRI4jbPy
gVjwvrGvISM/9fWum1RwLXNJrpTbhG2Hf8bpGbmXICVc7OKUDachjNu0zm5CBj6s5p1r70ZhtPb7
4K7kOXhLf3F5dLw76K83YGHUOrqxbC9Ub6PJKK6ymUmZeh0qMws6aa/nXnkvacjrm13IqmRSLott
bXRvSwhdK1IbrVPtfbOHrrxbRUYEX1r51gLOpS0G83pU6ZWR6gaf7yKvyiHVj10QVbtaggkkZu1Z
DySxurctjOwLNr/e+Lk2Y1glrHCRuRcSL/2W9y0waG4vdYo7ks1H3OAOY7LvmkJPGUN9t6YvsqHk
KnaXyOzvep9XzAaFC0xrnm22jcT0l3DiLQstWRTe+8pQL2K+xmzGJmuzCJy57A8tof2JRT4ZP/GW
lWvoKcNtMTcY1I+R0jjQCsITXzz4ozbOqyPaihmYAAGDPQrrm7QLLmB32t37nmBTFzkY3pWJhNUR
3hwSqOq592i+vMlBjLNvAdTWM/Q31RxsVur1h2R0f8t5L/UgnPpik6rrPVsqKDvq4Cj35vHEyBHm
uK8p/FiCTTnK8lZ4tSDMRJf5dTa5E94UAlEjEKhgFAniQ+ugh9Z4n2RHPtkmLAhXuvzOsfvsiXTl
S4wNp69dldnBrgZhHaQy8ap0zoSzMOLXhLUxWi8PNz10MMe79Nz/ydF5NceNo1H0F6GKAQTB187d
auVgyS8s2dYQzDnh1+/pfdmqnZqxpW4S+MK95/aMmrIEc3D0BklEojLCp7jpulAW7AoH1W3RrCAF
50fr4vI4+05tL2EYzI86rXW1QyPKUmdRASMLjLghs4hmMEi4K6ecOfl8GC6uIWWSOskexoEjAhqB
i55UtjdYkZPV7kHm7nTRfb94fFZCJedkdAwDaQ+6y5+5xn/d7qqSCxpJqonXA3e8+7SUzm0a0aPI
e6RmWjn+suI424FPKylSap4s8IPvibg/fTT1uKK3c8tI1EASM5fo2g6X2hTlfDY5F2G1TatFFO8R
Eudl38I/6TGUxBleLOaomB79/EHMJUzuLQhmxS9VsQzuYnCpZ9dkibOhfOznI1fufBbMrQlLYrSw
507ia4qKhLUt1nDGM7ln+u7SqjgiUjbAgbNpMYn8rVzbJackjDoMrJApppeRaKni3nGi/KmKOPY2
vlc1y6ly/JqscLZfz55pmmAbjBEnt0tq4i+P99zd9pKb9j3OV+fNaSw/GtvJ6N3pLE8vcOjqxSA3
/M2aUXxleGEaWNKY+AgkTdjNy2GeUcpn6JUGiy1x73ne9NTOtuQyzmc/3GoyYdNfLKGSP2UaS7WN
h7Fio5bHibyOwkPfqq1gMzt1HQpFmAdIH6NE+P/4k6KNDYCGvug6aJcj6EOqEiih8pMkWgfKQe6Q
+7priPcpgAE7lviXwV9RCsB+3KMzZP5tAkL0Nml0U3KIyGb+xueW+92MIQqqDiW2OMC2WUpcQUMC
OafUy/xKQDJxVSm+09UlEhub6TKMrPzbG8PiNp9iOBapZ5ymc3Dsjdss7yspI82+D2x0y4OxWXSI
/UQRazR30ZWveMB6z5zx1PFSPUPM9b7BRwB2wMnrEpMJKBPEBpgkfj4BKHcXEF8hoEbgWufBDznC
UykntdeGkQh1LkzzS4etuNrnpY7qu85pfRZnPtZihQyXiV1N5pg3M9PK1Py2jjL/14d9z6poKcSu
7/tJbIsKh++WGKqGEnwe9OvkDcK9EHuQp7vcYdFzmKoMBaRL3Jn/sNqY0oSET1Y+Ua+7+7pgmE6t
S6j1/UC6yvfYIVjfJ/z6Zru6XvIHx0EyPEHiNPFlAAVxXIshful4eiA6BWwSv+FppDbZlaOubh4a
p31ZFKaK58IqyyGJFVW428nTbaRw4PrBe2vn/rYE6sxdHySh3k6KOeyRxe3CjqYrkWWYUM9/4koE
7mWJPAI5mhYX/masp+h9QOIoDpNbeVfoxCjnbUa+70ZZUWd7d54gMImsVe12HmYMUYorCctQEkio
wouDY3QqouWCs3DGdh00oQQOXubVFmWPfRmWfkFdKKw+txXq+A1FPZbPQDkMrFvJic/XMQXXuCAh
nMcCwe4Bk2DzX1rkbL7mVQVvLNOUu4ngLD9k4+inXwohA2JVCZ51r4PGeE95Y0N5SPTcmktYefpP
Cb2KLUMQx5cQP67EzEGc1p5bGbK4FJn5Dad+Fndcuz528ARixpMGqfLT0SJWqJ+z8b5d6BPOLFvD
8c6Bdfq9sJRnSN2p55L5dHqoamkmFFJzek/biU+AP33Y1DUZfChEoRqk58Kmkbx6s67cuzUrG59c
w1r8azwz+hc9Jk7+R+IDnP45SYx3J2s6/ya+TmcqzlmVf9ZsXlFGTMXd1PnpRSFdp1BLkj8hVP52
Q5xN8Mtf9CD3WNLMhwitgsPa1OWzmtLwg9/ZwUvZcB5s0ibCa9eU/YT1o8xDnO0xZNvJGbz4vghY
xO45ldJxm4iu9O/dSASog9OlaD8Y/fbpGx6sybAo0m7+gmaq7C6lo1K00nVCz7et0L0U5yWZHed+
hnAw7hsgzsi2Y0y9ePx88+lndZ8cJRPvN1lZx9lDep+HjepA5T54i4p/j+C3KXMn4w0Z/BwLoNem
XrDsiPbMlp8ZSHwAZyZH4oDwyL3R0KYjy7XkZbSh8+Fq7b2XkxrPpZPa5kO2wu4QmQ5fPveTfs66
CmzBpAENYpTQzm7McktB7d5UbmiT0g4/K06vcxL6rdjgR5BbdIDl46KS/BR2lT6mgWChL02IjJlc
cXeJUyTXufshnLL8P/QrQM1QtT2HzohKI5so4XYBmMPxtpQJnpRlHbzvUusPUOPkLYsxTVlu52rB
kcFOzkluWLMIdBl2U8pQA3ZBFfXJadf1yqoy0jB0yoDFb4CR9kD1nLLs150Kt/E44M3gEuSNrqKg
Ln4ZnoXqvglcWoqlp+XFN0Ec0413y74UFNJ6wBHq0QjPClGTlNkxrvrlXAqd/62p+XdxnJSvi1PF
zkO2oIxBFKEe8R0QgesOFQ3EUoY05PhvN4hmyvhbuwWdC/7E/rFWs7s1o06rCyT65WF262X8qv01
uQSIBhAZrKG507qf7sait/+sX4ThfkC281AkcjouUdLAqWGX1m91xdxnhyTKvlQeMvGJNT2JDSpa
htd8yVjXemwxEApUYEi2AzTvfzYw3XvsEyp66XFEyW2TO+QjdGkYvavYS15vQvybbBjVBbR/sPax
6MbkOMpq/Q7E6r6KWbof6SqI/uussPsCi/Gx1t6UbpbZzJS2rUdR5mX2AZ8X36jVSPawmvUovAaF
sUVhBecbUfO48dolm9BImPkRp7U+RqBnol2YDuLAX9jr82AWfx/hXV2uozcG8TbFADXylHjsk2gi
XADT3eSzWkphrjc9ajng6CL/DMjoyY6OZiS6y1Nq/2e3pYp9oqnW8Q9QiOQzmcl+2iw8pZdIyfqF
ZEc2tQOXf7WjDhyqx9pNbsgbkLTe3hsc52JL3+mQM5OP5Sopw89BTAQAZKNWEtt/0dxaVe8+p2td
XrjRgt/oLB1gD5NPVt+Qlp9VVOv1gvg73XppECHYlGRajHmXv5IU06p9vi51cGL3iXbUprCtghU7
FkuoWslzHFb1J9TuoEWnncZPiQWHvUmLno6HWB8uN8ONf7LA/t+XiJdr388w5UlVDYfpjNJfENgM
BP47WAL/3lcC3BGUogeZztNfy5a+ONbMlHDcRAlanyn5lTSoJDBjzLgl2L0vWH/d4IRXvIZavazB
azlD5YZngs0rYm/bP1AShwfu+8g91iqxGw5WTC1pXKIUawO5dM8OgtoWkncn0tcC21O6cQcxBywp
8YdwN7coexlvV8PjDaV/PyoWgK+pS+6zyyPmf0PXQ7ELW83bBFkQhhcAwfrVd6h9eFuyIzCt/CyT
kDg7ofWTQyAFG/h6LNUJwUm+GwI3ukQEKjYMDrz6sKx1/i6sKU9lOaLTtAlN72GcQ3/lXg7b32Qt
FO7HoMLZu2t6xsAcFhI+UOLPw3nkqCoxGd/GEdsmi0CoQDyMj9yV0asBr40NIytq7PRjYZ/jwWS/
RRxw3t7GDfes+Wn+I8Quw0EMEVIbBxT5SeAE5OOCHv9FSYWRkY1Q9a/hMtsV5M6AN/I6unUhOuhl
3iKAAjCFpHKI6vgC1ib0towT3XuTxVOwb4O6weIiQah372SeNOMjKsnF/ldDdnzS3ErrQ2ZXpmGq
Yjw3l8TAI2oy068sc3BYN2aWuzV0QDl1AWzwbGdLNXd77OdF/0DKIStylEXFfTMEZfXum1S2CHWW
sQK4XjWA5MOiX/W2SaF03zee6hBfQJtg+6XNoemccjkY2d98/nCuvOjZgkLPNiJmPfJUN3LAFrAS
XJnkNLnorXDhrqkKH27xTuTXB5PTEJggyNlBL1tdVdloMOnzGG99ppT/MqYs+U6H9L+HebREntQZ
eBCK/OakCMNcD4TCrI+8yut7GcfzC9IlJgFdOhtJTx5OoOXMWgCUqeVxJTNOMorLAWDFAkYIwiv5
uYQqv+bpeDsFVY+owyXkId3Pkcn1qWnmEd0Ic6jljN555s8zc/HZJmzFN5PQw5NPKOS7KWYn30ZW
y/ys/bWJtq2M07fSTIhG8SZPaEwsPv9d15VquqamQsIwOc7vos+JG4JdnyGI79dpfie9Y/w9NZp1
e43auDR+n8BycShW2RhdhLMEzJPaeXw368CZyaKemHhkvPqUKglLr0bRsh45Tqv6Oc5FhF98NfA1
ZBExfgNwwuG9RK3+zgzjlk2dDCnkg7BoHr28mY+laqrfcMWI/FHlustAcu0RaOPiIneR+dKkZn/D
DCQ4pQZT3XZlFg59sQnzf2MLWYNhmkGxiS5D+4O4ViMp91M1BmfVucHjVEfO77wjDIbfq3k0vidO
k7HBXVZXXnisjCtGeAIi+Kl0XYANxEOLvk81x9WPk5+01/I9b21l7qulRpDfz2v8KyuL6jmpRHaK
h6GiuY66/gLLIs4JahQARByIEcSm9zMexkqkDBT8AtTDpluM/usXVv5pc9Gffcaz5xbAY4vEKUWi
m6/YDFtpK28bzdMAE17Z+rfHMJ7XKKzd5y6G2nZhpFnLS+rrAAcuXiIiZqrU1buS1NXToCeXhBK9
Ao/0DEkTh8FrvOJYyAkJaIy+1d8Vwkgu/7peqe1daaI70nbUrwpCLMh2aWdGf14mrnAx2vCHQSPW
onjRUboVHp7RQ5mPjJ47TrONqefoOC/UvL5YmoekLQK5YRxLQlG7qoF5gvAtqwOpIAesouWVG1Xy
PKEn9FD7gGTcY75UKW3EcPPbaq94qtdx/IyJDH5LW6NSji3DIiLoZg3eyV298UmaMdvpiaJv2dpG
kg+YFiZNnyYQes+B4b54ACKJxA/alXH+49yLP20wqvqiwkzfo8fynpiw8xX4pTgBcJPtziP60yA+
lN4lSNGQfJEjrL/HICzu46IO9wEA9k8yKwhqspGmQrVi0ifXL2fk2RSe5WFCIxZsnH6eqxMHDZK9
vC+Jp0FPuGIiN/mjgj9BRJ5Zq4todSk3qWr0N7hM0g8KkITcMljhdmkT54dAMvVn0QRbsIGRRR5b
WrloAoZWLZs8zzV3Cz4Sva1J6cZ9wb++vA5hkh9B2AYXNHP9t7UrL6/M/RHlixKaWCfhn4JIROho
SH1EYR3XJXSksf9tEArWeNpQKyaHqcfCiphxyM46sjf38dyth0b74mf0V8YpCHmZaqUdQxna7BFv
YDlgF6DeX/9oipxr6vSCWa9olkd3KuTfxBvrk23F+MK5soB4Ksr4EE8ivgaegC0Ssrwxxz5rkR1a
2NDZPkAUvM0LyMAvQPCycD/5eAQPbecwJrDFkm0X7RTvHZK6Xdn70X9ONjgvSR3Uv4rEgjDJpqj5
lQ4uUQl1Kcp87yxl8NxrAQ6RIaXzXyfVes/o3K8v/uRRd6tqHRZOw0LWpzZK8nJLowM9L1qZvOG6
iJaOOsIkT2FjcLkVa9QvdwbHuoG5Wg+PfiQ8/VaR8dc+BW5DVGzCP1JPhG9GR8Ydvj6uadjS2tfB
fAv0xGSdaGyIR40Be5tJvH1QsrAi7DrWLgiOB7hHx0HzsnAIx6y7FFK6g4Nvx/8y0dKG+wKgFulv
CJSaXe0KnPyYyTN3x8RzGIHqcf3ddalTWhzEEfZzaGaQBDZybQJ5P1Mj/43Jm0gfim7C4iQbHIE7
+mGNQ6niQeTIIzYmkoAKyf6Yxle/ySYcRoVQOxpKuq5UCkhDXCZyi4Aqe4WrPwOGELlLzZvpaadQ
GOzpCeHAAtNrHbvTZR0wkxZ+FngbXHAxgbGLWjNUowJqHfSEgunuVmEJOc68/a8WkReiL/5+MkGn
quu24SASnmTAIBFmhwzUZxt+8t+OwN785rzAGD6yWxq/rTd4v5yoX98gTbGmknHrYbX2kwFcUuNb
SYWEJO6SqdYWH6jVZnHVYWXa54CcM7FBTugpFnWqfiM8RD2rrp6qS55JHI/W9iHC3BYdFzVk3TxX
kRbhqYlvbKm4bKabnqIJx6+4j736t0x6W/5YXPsrB1FI+y9dUm8Obd7kxbMfzRoZtInclFs/H+Z/
XRWRxG2J+9Z7AIuZ2i5s8NhmAhoS2xWmzV/mVIzLKFjm72YgWfJU83FuiCKZ72N0+uZhRW2M/Iw1
Ax20IUymJNzB3WtQYMWX6lv17Q0rzVmEp+dUi7j7A2lv0BuZjU1/s07lWHc7xuTJmT7cv4yQ0tNt
oDyWHKTsAPLMh/C+UNVibnrQoKebnupH9g0OgIyGqcgbF03YMeVREDX4IW92K6Ya4zvKg9henKku
j0ipF4WRoolYU4K4xb/k26GZ7j0vBajqMmHsD3Bwb7N15h7vae7d8miSafxvwVvrXfqpqs2FL1Xe
sWxwsRqUJNXs+nywYE+KoHTfFoUv/TLXbXu7ldf6K2Yzz5z0/wP3209qEQF4YCyXeR7n16ouvT2a
jfWzIXezuMPj3ZtLwWkxnZc2nd0zrGpzVq1YFds65hS+Luf8D8N1sccTQPxRBEtSHtVY5/c28NOF
5gh8K4k+eMqJVPuqO4a2d4LEz5dVFWKrc8NbrcNggknUyv3oIFBOqTprgLy0CCSmhf1bEMYr1OUC
fOF9Bxm0OLtKLOCeJncPcN25YyPb/FqHPOTtXaY1WqGPtu69O3fuSy4x499cU9ji1LoGaicMoWdO
J2dI6UtVvA/EhDlEvwHz3BH5TP5fjk7oc6nz9o5SnMXZIjsQ+JS7qnj39Gq/ndFY3h8UCx/ce+Aw
IjYUZXpdYOlZ90Rx48wO0l5m0Z8gp016KAu/VY+W7orOPuzr9UAi0Zi+0qkSTdiElH6nOGGmg48t
Kif7u++tH6w71kVNek3GpRz31BFZpPZ9bOjiruXo6Tnby66ZRH+wIFVVdMxqFcVfYTjN1S4AsDTI
P0sHnGxDwcIMZmDaOT07hnuCnKmxLxPYk3VqQqaVAxlzsnMlgvcokcF4Z6Zi0PW+TlzpVWfSq6b5
Mw/SxHuq6ylMP1UaQ5ra2p4WtNzyZsClAILtiAcPSAK0Q9VOKIxryP+bMs1y52hdh/BGbGt19AWb
I6rJOkrpotItuJxmvjlLehQskB2B3sQMpg+zHAFy1fgc+teWBQyUb15Nk725fp6g8cJ6zcz+UptG
5Mu2DgI5rND8IO0728kWqTA7r6Pew6rGUNowZw3w0kPHo8J7wJEe1n8qnhqqfLJSagCaIh0oikOP
WRKPiwzmaxFTLbBgYllGi8AMu30qF+BfT1NusrLdtmQOJviNkOWEu0U6csKx3xckkG2WhjHbiUCd
iDwmgLtjfkwQnFMkY9ZjDKfLdRhPhpE14CKItuld7pGF+sjJMVBPs9plHViS/+Y2KNj6eg62fIw9
MVDCbWsPYMVc9M0hqoa5zi8IrptabNN0mMKfWoZd+O5i1kiuNLIteW4V5LQdlOVQgsXrQosffSy4
Hp1Yu0CMCubLH7XIymGve7+o9iz7OdyqAOnIuWkTN39gkOYDIh26GQCP0UNMwmUcRT/wf8Ey7VAw
BfBko0jV/k6uwUqoKujwmxyoTgxt/Z7l1RyCc4Xf4qKuEcwEWROTOvDoG4TbhKqtRPP4xNekpr9D
QDZAuVI0xZTO6EfSf13GbuxWrFc9Li4LI9cLjsUCe2pG3dckrn2F4+4HR6Q07OKplAYYYqBQIDaz
KMV6Ckj5FuG6CS1ql20dVhlxcVoO4w1wAHHZxMi3wjPbi6E+hRGYIYjKtePvu7yYgFl0JCy+svor
VkLGulR1hHmtdKfAKRxeol0vWtbBRb6K+YcVTNElB6TPIjnw+wXdGS+z0z/Pc7o4/2WaOI03yVvR
/GkTwWLlvyAFmcxikGw5llgUyzbagipNa3LMwsZJuImcgBv0RicXnfjplrbHwjT7sCsK9CXdQcA2
nBkJMwpmKcdcb9Mka0FwBWBclrNeZ5bLpFeFj60Hy7ZdrJtHT5EfVVyj2GpF0Gz7Zs7q1xbKQvSf
wIK4nkwHoP1apCUVahAPuHgHj5BILEngMdOdYprl3iV5LzxWqUEX/tcDfM43nINVufcYLvf5LreI
5UnoXPLxfqpl9eZ4NMs4cNyo+JMtzlAf1mFFGNxvmLsXzJI2yGwStz7bBSXC24hNJR4g24sge8gZ
1nuHqWVRsB/hxwKKq+sm2qMNG5PPuqAIOksjFvH7tiNQ554LO/zieGwGUIRFk3+At167h77FMgnr
v3eTCfJlk9i7qFx60Jhe5QGkHVPOOm6LERPerZnQ3kHbJG3qfexpYw9RnzhyV3TFKrgqrVm+teoT
7wsDWxdcGURRPG8ihyvgtZBKFMeK5kEAX3Gb3gKKsX1mC06skEUyW8EoYovqoPcp4BaOTqMY5pcl
tBJROThOD6EliLvdj5S90YVZTj2cAYcH9hPLJlyJVsSjcNBSdQRBNdPaLGd0Ol57P40y0P/xvyuN
liOBSTzokC0U2DfSEarLUrvZvC9J7OQlVHOsoZNlkNEOmDCX+IA4MS9egNclW2IK6BI4E4VC1c89
PNFV+MUMuLuK+WgeKtZX0S9V1e2Kk0BNaw+hOvHLS490IT56Lmf106L4P6fQIT8RfofTr1hp4EVq
aqzIoCB4GlouzK2VXUL8ZLd6XXxWc1KXhwLHQfkK0qfyXzg/EFUc2bPb8iXLS1PscPUMHOd9UZbr
NRF6cqi9p5S4B7cMq/FDFoOof6bSOMmPatoxf+FErtlENbKPdx1njXftxNDKA4PKfPigBdPJySZM
mL5DyP0hDDGP2dQjD/ncvtuliQp4/LPslpfRmAGEnjsPw54Sk/3ZqmxK/rByw7X8XNOaLepaZ2ti
L5aA7OAgBy93/5Phgul84wz6GXII5x07lscwmTxQP14W8EM+ZithhXDdFhdXx7kMp3E5qGFwAHQz
Dmyn76lxByRm1DBjzPM0ug0J2cEKC+WOMYiZWhRcOBIfV6v5njA1ad7fv5j57DQRK0Rg4V8IZTSF
jKHSelDbYqLu96+uzgMs8zjVGrJ42rHbermTzRsXR6nYgzof2UV5IF/EvshKObxIU9jGO8639fyr
l9e6OZmRmxQtDtZrMrKrqKuyL3Ig4SPtdTqj1tyg05jscsgd9jzLzRDTwj4L3FE+0EX9P7TUINx4
qtH1ucg+kG7lJ+QnoIJK7vDkM/a8dc73zUCIOSv9qcfNH01TqCGGyZG/NEJQ95xhrFGbMPUcdiwA
FKBvtuV7IN3VhePf+//MbLov7KXyuRQGyKtvxHAd2wZPeICZrtpWnQN7QWCLQ7BbonwndjTC8Xck
4FrbfadLn1YbDvk47PEkO+DgxnwyL7Hnd/Al4iEvf4aJsd8jWi5v/vJGyIDcP20iw2TTh/R50Edj
oqORTI48tDbHNEpL68j1ijVQPixlnR66uAXQmA0CUWeaI5hz3JjMpR7uLZNhV3ZPFQSvU6xbdujd
0JqTrWz3sKALKzeVOxCNCt5oN2COxCmXzfZFkmnxaHrWVqxi2uyryyGWpZOvLoF/c5kvUeeTiyDE
l1KS/zwWTHiUjZOPBsbjLlXG+abclCDwA/fO5dvYOlNDVsDCTXQYa5Z+JFfg3HOCYidsZtnr9Kn/
VE3l9GiMEMRz2xHirSAbicXiGjxgYqt2nm/9e/CrDotjZtDnWk/lK6Ao3Ewkfb54mPY2kwWSumVU
67U03SsCP06Ij4rOeE9axfgZIiOGEJdWR8h6yY6oUVKW4rm/iMgFW+UkUE9pmrDz01wYlrJRFQPM
agV5EF4Tbhk4Fp9Yz1krh9XynxMman1ktZNQoXWFJCExNv96wqpAV/CM305L4/0tpO3WbaRdcGpq
JbSGfx9xJ5533oogfdCjn/0ukxFlCyCu4B3BLLoMuSqqg2n0z52qCKWOTXz1lM+IUSQIUzywGHzD
nXS3nK8NYst6REIDUqpDNNn1O9Nk5X4MCu+U/V+by1g9YvC/FN6GS8Ehvoq2EzdvHD4Z4gZCgnHn
7s0ZAnS7/MDm3s+X2dtEKQ9i0hXlfZ4zlzlDVEPoAtXNZykaYm6HvOLNW911FsTmuj4oLONbdm/w
0RLHkEo5IMXhUvF4NNoFbz4xAluEPppQmrlVx3zVCds2sP1ceswT2Qoz6s4K9vJb4+cpnfqCHD4w
k0R3y9Dk2Ckjvxhl5Qe/z8il1haQTCcYFo7SZU4wZ+l5QZPxuIZVRcgOKfZs05VlPomKdbh6lteU
5q58JZEVnLsrtQ12YRsUd/hs6XbxHG+MoWXczix3GVSaEo2XyonOqC20SjY6dkFIgNvWHmKPuRGm
JK/fsykMbsj03Ce0R7KlyNdW74TXQISlmYc9D6fxnPp5f5qcvDNsLrz4HHP2nMcBs2Zo8+FsWqaS
RVWOdyn/8BPxbPWajjSn2kp/Nw1MhekZtDmlpT8/tnMOGVOb6B5O74zsK4ryB3eamUE7SgG7LiMk
ZX4g5IlcA3GJw0X+cZjw5BwvgHzlmdzX7MZUrux7HYvizcmH+h0uY3Txllv2Zu+yGIUqkpyoWtlq
xJMJzHUY9UdYzBSZwF1lArTx2jA6uY5z1tesb1z3OgNwu0+Rs3zqtg09jNK5D+xGaaw5GBz0SQ44
xDemCPIL9gHeQncsy8euGBAUaS4ZI3ncN+XimmuHnCU9DAWolWXSBD9IFC9bCj+Az7pbhoecjd5n
5SPmX8IA0ggzn0NHrggL1MhrCY8Yqi+e5/wujWEY30iyct+JKL9vijgUG9YH6mHgckLbyZ6TW4Kd
1IkcWF43BUr0jVG0vY506J+DA5SXrTa4bsSkycavmQ4mHmpiExfTU9RouyuyG7+VMe0h8LPwQVKi
XiNiv3fSEoG3TV0K56ce0muHhaDNXutQz08h38P2FiOSHFzOnJ8VLWuz9yy9VYtU7pv6K1pPFVS/
XZ0l4qXC2HHSOqS53ZSKWB7bLumvjHv2Cz8tCchjLhrqJvzyMJmimaa6UEu6m+ZhYpWvgr9NF8ev
pukksxIKFyYtPSmDJ5+tR7Fdm36C4MFSADIqu60nGqeZfiAo33u0wnd+40dvo/YIGOqZZR3HGwnz
0SJzcTekIizvSVw5Dwk2FxYUTfTsMkM6O0s3E1/YkAPM5F67hzV2gPYwb/5BgBkETyA5hlcmkL04
JGlLnOhI7TrzjiaML+0Kh2cX98WExbWsfgLXTmejAnHh/s+6ty4r/QgohNPW56xHqLtvwka/hegw
vU1d3FJglhSG52ElFsi7rfPUw40556Pbcvs/k4zc95siQmOMseZcx6bcp0lelUenjcx6TLzYsZ/l
0IQZM8mF//7EB1/4hJNZOf5LFuOxVitS9oBs9lH7OAsEaJGFTnoeVrTSeyGjop/Zd9SSYtBEPZGP
8CqmmQFllOXPscPu4dbhu7GClwxtA3CEk0T+HdfdLDmNiR9go7qOAI4hZ3hIRpgXpztHNpgoSTBK
k9Hb1hHydyrGZWBm5pMmf9X8cEgR2BPOLIz5t38hJC+pVvKxHe+owCIyu0blPwULRKFn6CzSgfui
O32GdmEkDSRn4YVbEPx5MKIAiUNsBLs20dAWFzEvt2SuhMm2SAh9/jDCjQ3COuTzB8zYsFzyYRzT
TUj/hxYxivovmYY0irr2g4Mg52T4B4hlBIpUtcOFs0t8O5Qa7Y6QC357UVP8QD7KeblaDpENHvx8
RMSZrGR/ZDI0p3iZ7YVhfwqC6GYYsZkzyK9maNv2lzYpigY7k3O4NZ3wGI4KzUKWe4oSmJi5ML0D
8Z9nm5gcFJSHixe37V2azH34ZiQfwzHwbNT+V4I5FEgH+PypVQnW9k7R0Lfhb2a184FhBqLXMgwj
w1XSFPkHzFoEt9HMlnY3JFVAJlSWtX/x1DQDt/Wq3JcG/kJ6ZfkyVkwZlj50d+VSh/V5HQympr0z
Djgjt8GKxfXMFLJ7oyn1DKaPvLq4kcoN2nTH7Z/MUgGv3jTxXCOparn/P8hACf1ds+JU+Bu4HePK
PASdGls26CsTtEQOIGg8yPzUIKKhguo5oXbOTA5EBxo7hv4vQuaRFf6KGL9bQ84DaZiPbEcF/PQu
/9v5SYFc3XHK78RO9KwW2jb7ijyIoXgt1Us4VQtI6KxQ4O2rPjoZN60P4+jky1UwfMWeafIiBcPb
9vPfKAgwk8dZXN41i8zC5xj5zQ8C5Dk7q6EkWGUpuKBv9jjMF3WS/C172fPL2Zwx3uKokwxU9gMc
fb6wXFPEt0TOekX9++P0BDfZYxamfvVllw4PHeOvoJwPCp1qQ6yQDfmZQ7ZeHHytMM4DEqvabA0f
YPK3tTLoj6MIe3/czWQuYHjDctef/NXECmZCHQj057R00f84Oo/ttpUtiH4R1gK6G2hgykxKVLCS
pQmWLF8jp27kr3+bb3qDLZEIp09V7XJPg+IoCzq6Mu6hqlTsYIMR48w5mAgV1qwijMrsCcj7JI5V
tPbVb6dvF1S4zkRrcRhnTWdW5rpKbwrG9nZbVWIkrSU6qBOFbqh20xHRaFHVsI54gGDIYXe+YthJ
F1D2I3jYXTD71nLaM6b+aeHgUTlf8CZmu5D0vvNG1oP2RoaZaYz+toiP67Ut4LVtzJThYVmwgBXX
tE6zegdxochZWa69bY6uYguzJ21+Q3gkllaxtcV5P58yU0VRv12sX//pIFpE/WUCdpTGuykQlaXS
pLpBYGzuNtrFGLAWqvJfymQZluUu0A5QJMhSZljFrovZfGNOmcp6fkgtaa1mi0CoOo2Fp1eKAA97
8HrY+h5uYDadLu0Y2bp8BNa29kUOCYzwgIgylzHTSwCztXZGU56Lolc/K58UzD0cpwkVLwD7zWdt
sB1sfHjBDNcSFXPZGE390HlItWzNwU5t3e9BsUGD3jgVcMJHr1ETf+0g/Ny79kM7O89uk+aBemNZ
lQd7NzSAzzLFcv1GruoN7ujFb0wHS4lA2X2CS7mPdyUJ0upfX6Se+KGwER1zX1OwyGfuo6vgZ3+m
YTqRFy/t4AkLzWLnGdYnftRGSHe6mzM+nhfDMnzeK5yvA/z2Qp39AgvUxm1u+6lumt2DZ1iQ4o4H
N8NTqW3ODpmrO55JyTYc0aYu+PRxEbbJ+FOgKu4KvEhyJxiYyDRN+UWn8eQeDJw3WF7au2+wtY/f
pu15Bu2tzGH5+ekwedTnKGV5iZJK82+LjyWdzm2b+s5W8PMV5CKc4O+aN7d+JN/kX9qBZUURHY11
QlYamFTAIoOLFMQK8OA0uCVVHc/bJksIESefhkNb9sA+dMkXsPfV0F9NSeyRh0JTP2OBjS+i9ZuX
BWtszGnSzPCDZfe7t0gDu0Y0ajMOCUlehNp2epQOyD4KjAIP+xMO2OGM32K9K6QkVIIXt0wJivGa
ZEXMhmDcjFXU5McOKBX/qKDjyJRp/lhE9OzJfhbZE9v9oLlTTTxy5btT9uxTwdtCBXKXq+jwpHCI
RjaVSKLjluWfdR/rASH1Jn3iWIdR4/xqvTEk7FoauV3x5IlNQltQzY1tC/cs00bQHEowpjvUAfr8
VtO+vqM+J/uQXg4DORpCjzNMgZJWYjZ3HoK1hO424GLbK4pG3V0044DHAhPRuBOya9nY0CbtoVZe
OlxXqzjFEXWjqHCiwLmC97dC/WSx2kafc+q0rxpYcLIdSOfwHOxoNDxX0h+9Iy+T6XtpyBqQwcGl
01LZ8SaiBYwdJJMaVxkZJHM34uAiCLpGoHNHylDaclZnlr0yPcQWbLp00huBBhn8PaAmKyRcPCz/
pT6J3btOR+OvKp18e9b+Or569GGwZHGG/OjT4Nkc3Ijz5KHSvTrZLBczx2evUo+WTcpTDWn80qmp
8x863ZtLXpIU9FOmaqCE85n2pOg89TY4+0Hp/+hIT+wnUtbjShXtE6djvi46iobK7AOSHT96SPJT
RRrzxK2SgodMJwYwy9Ltki2c7c4esRCCmoVZo2trMAmeOnA06cGVC/NblTropA7OVuwy8YSwXkWp
f9QdNYduxpzKS3Ps/uuTmaMtZ/iAzd8KyRl0Z3uXs5fnbob58hmlyDYvXoXXaRePloUHxWRX8hsp
sjHvacGhoe6Pba+zaTeNFqm3T1qmprEQ+V74WAjYFkTDuYFaCs6MceDFQLl+b2UXs/8C8sJ42VYd
k7two8dmgqrdoiBhIchk8Lx4VBFs53mp92WdAGFvBmd4ip08P6yFU12WMTZ7ys3wHQ1AgCvCj1sH
XAMhj9H0D0tZkGvhtus4cQKZ2nkj/CO/Y/BAL9bdYfFF9dhxzW0lC84dBNcMTHUJwN7D1+vg83fw
bgYszSGvz718G3gwUSnQa3VMQwd7U5aNwU1+TwY2wLLEVcSip3HPdPLmcKycLsJWMMTtcUX+ujhY
c5i9BwLAB9wwGJxX6JZXkRU0jVVEEoku5QJTYOoCLN2IIfCXU4ZBnLz1NIRMGUJRfYmCcOrdyTvQ
BseeLPVi5y9B8fQIvyf98g2e3M0au/IshlvrQG11ozeCbSI7Fhl/KXJF7womvrM1uKYuJMyaQ+oP
4OJUHeWfPfVIL77wsxWHACrFe+d489l2ypOHGrWIk2EmIpDfqD3t3s/S8q8zDMFTF69OeaqIALt0
boJJEm0x/dARRfc7ocfneqFpvMLNXG9TC0u1ax3qhDsU2nOHmPuUF4t56ntZxr8yVNHHdkB/wc4Q
cJYqMByxyK+hvwqK9Px9zfGv2WQe9llglhwAp7qSP8EEzvS7rpv4HjWBu6yupZYcQpKAMDYrrlOf
41qrNj2208ehavqc0DtWCGeZkQx5GuSvaefW+YmO+mDvoQkx/Axih5g8sy7DHJ1TJvWifI8DcE80
CyMYAM1/k7G9C3CJXf+mlAkPVcIrzi4cCBmmnVygg+IbeFniBXMtCzX3aCycJh6bN5i9IWjxEzor
cTCXuqDO6+wjkLUs2CcNj41tlzs1WxBGjisJ45aKPYSWh5nZ5X3qYO1sgt5P+YBi8Hc09OHKpAAV
CGzpbyfq6X9x6E3Dq+6B8FaNkfehMHN+gRRbRYeuQbvfBBSKxhdXVaL7QCahJ+ym0pnzLM1M0R95
c2y8yKsUt2BbxaxAIsC9xlwf3QnnwfCNj6C8s3rxb3mQcSDbHfl6R3N9Mx4g4Gv2BLl6wOtRJptU
0TxxTubG0rKUg2aVVUE9glstZ/61fJCgZ4E01CwBL5oFtHeFnSoepshLL4601cnpdfubs2vd3y9d
NC9U3Yzg8bDkshvfhFrBB5t0l7Alh+9w6W+H1arpyHo11qVg0c5Tz+bZLf5Risnpop198w9aUEx/
s8cFS8YxIqm1oetDXGKPseJ10r3LoKCipAlAP8YZuYACZasa6bm7WSdpCQxN8eSoRiVHir1IW07e
RIzKI1nXvdl0WTN3s/RVgLusWjy//UtoqruD8GGB8Wl82ztr3QAWApbVco+Hm2nEFWPfHUmwgasF
OVAwDNLtfUK/i8jUAAvZ8daeHhlejflNZoTkOQY12ZxDZqfwtNKRfFkXZ/6C1bewfnErXEIR5R4L
iZ/n2xJ5+g15cyGNhsrbbAdaFT/zhf0FsMZsffNw1HBFo/HiXow5jz2ItPKo1yHOgEkukNnJVFqE
VGX24x2/IvQFTgjmXxiG8ZtYPcs+ucPxl1MfphB6PJgEmDBpwlCF6PVRo4nEJWiBNiGngXUmIYaI
v2iMb3Y1Ois+eThmaDicymWCNEF6FsEdxRMMHYnpYwSzJ93JesR8R1EitAlbKmnVrgO5Fh1XkZk/
IhhaSvao/9vQ58bSkUsB5b/EZPoM4j/4Vd/4ogQFh11fL97eacd2z/OFliIR4tWFaBrOr/6IHcNf
8/6Ily7qfoV0TqR3qU7T9ih5AeRsXeFYnicfhMc+oXVk2iEviXtboVI5ZGPOjUzhsindLCx9J9Sb
iPWvtPxi0CWGxxir3QXQXfnjgJD5bVJABLy0xpigcojLpiJrdHCpo+KxmcJy4MChGhSfzDkE1qcz
ZM4ViFSSF3Y7OcJUsMVX4iQgYMjHWDcb8P0OfHYNcYmFP5f73ueXbpAXdkMyhMAV43DW1Hzxogkd
svNMTEf8Gsu3ji31590IVIBxFr6NuuWgGkwP/3Ej1kCCg6R/4Fgp5GYIFXRZfJF/J2/2uZ5YtG5M
XY7HtRn7K44WxF3qC6hZcfOWQtTJOfuLGI/dDLiYwbhhwZcIxMs9n4vz0vc+mel0xa2ahyj+rHb6
Zj9SjUs3OSeBvUs64bebcG/+W9zWul/OgmVS9CtGb2/JmMrJJVe7UY/dI6Gj8Gw9lyVSMfYRp6jE
9RG6koi+h3Kd2dnUE7VRC+BrzjQn26Ujp5m0zo/UB9KCpPwFU2hrjOOc6Ctlruh88voHmgpBsq4d
O3Hi1QHfrG9Dn/GpWLnK+MekW+zEx1dG1YMZa3ul7am4xzdEwKyMgQTCMyFQnC4V4bQuIWqiw766
cNxUeyIh4V87+CRSjVV0G/ajifeThZ1dANyISAHaCQMnSYNXv/Jl+563qUJSCkHrFWxWaEXTLUFc
ytZLngshQXnE4jowOZ0VWXKA/ghAgGPNVGw0AkD56pneDxFU+faQ4lEZTqPUNtx7uvbK7dDLNDpV
rJKbfQmeBeuLRlUnCzsGUedh56bcRl8EJBXEZr9Mjq3Tud4TOdNhvA7kSR6rtODcG04s+Z9cbXHw
Y5JUuBrQ1Y4eZRss+/jmnU1IfLWD/9FT15bn6yMNXZY/IiDIQ6D6Y0Yse2XOxMyoFAVTd9ias+ne
HZYCg940iPxYtX0YHprQdyy97PTi3ZvVDShu9m5FbHHfdCef5c0HZtX8a46KscVbGGKO5V3UvhmH
c5TLuxuE+oovzx4n0J2QDzz/SEaW5SNlRSPZ13bGmCjyu2KIi89sKvVfGarguUwiX1xXr5qyO84D
GBl5u8/VLmWXwOKV3fNDDWvmJ5Rl9mj5Op+xsPeEvHWZ04uN9XGhMmxQXnwG/SLks8aLLPdS9AY+
AzvxHsoMIYZtMOF5QbyAfbu6nMgod2f0FnqD3DDiMEwYTWcDM5ntzHyI+QP/K+lnalDNnSjZ6yQb
OAsYjyhjnvZReFgyJj5SL1hM3vWMXf0Yxhhe9vREROdlyMOjVGn72AxdRtNyDlxkx0/TEynCnHe2
9bSY7UQ79wfdR+2/gMKhZlcuAVHmOmBC2+hiWB4p9YzL7UyJEQ19OKDudcDa6WFOVijCsWxwnOrG
oCiHqWaRHcdY2K9rmJTPjqYO7eqsEieLz0Wrj86U2otYoZg3ixdcShnGP+6M2YGncGD1nd9gWbvC
vKoornHdTu+w75Zg+svefaQJ3eyQLOPnhlaq1wJLMbVWMZavu4b5IoSYtCokOvppUacNealtVMFC
ByxYsTdL2GlPX9RPNC1Vd8UYY3H3IU6fUOEpPKYDfiAJVFHhkxTtyadt89rMAmA9grb4jVgf4qsu
mBzSHF8yQ13f9b8cTvRqy6k/DM9L7q8nVK2FFFw3qpdFDXH0iDmCE13bEPO9RuQvKBurHLmrRvII
do7QwoWHs+4yOa465I7AVLV14lAEn6U3y/zV1Lae0UVrAETEsSLBfNzw+6KWe0oS5OpS75U0Dw8G
LA5C3Hl0Rz0U8TjvbGap5TDsVvhxYeO9YPGPhmfc+ZpDupfyGKDxsUKpgH/WPdM+tXZ35EWLkZ4s
l3AA34op/rmMdupNVq0T4ccL/Cna9KMb3k1TAt+nSRscFUTye8uTNow5ImYAGP56arQHHZauf3Wo
TcT62STWJyMwVCsy1oYdEd0oG0hSArtVJN1s0+lhuXKjdHvftzCKyjnalSLC/p65w3BcHTaKm6pT
UIRgzRfxAbeGf8kX5nFB/8p9RbCDUMUik2dyuy3+Ao8hIeDceS1jekWnMO9qxbxATuUJci0JNIBR
JAZAHxAEbjYDtv6SMGXVlOO10FEt9poclNmN7NlBPnjLrQaXE0R6rGTPypsi0GHaNIXMxqNsHPLA
ed/p+wKw9PRFTMaXbx35q+/O5wdNDTV0h5aStRuVzEJY6ybv9sLRwR63Ox0g7HHd9azYF20Wry/7
ixdQ3UBnBr1gg0ywVwLaUegc9bz4X8M8Bd4p6TUHbrxOKBxUZPLecPN6WP4uYdG+GAQuGkvQNDAT
0ilQsLhf6qLQ/2gIb/IPBAg3OeFsyKv/C994RbpgVhj1/dwcQuoF3E3ht0rtbDlUIfK67s6KiQJF
WlButh4Mhi5ufUWyJXSnKrrjELyO/K7h+h1wlL1vhsx8xKhS2RNNAfqB5dBa7MxoQgOPB/WLwqUu
c/6rJmM8/DnaXBAxeZKhDTr3pV7nPRbPksCoxuHs5f3J2CLYARNqYH9gYM9xkTZKvDlDhfeLQib9
DaDgdnCb8jzJP21E8Wji0InNAnlmoA64NRK6f8UJvgyPECHIMb/jqcX5BaaLR/MB7hMu0Y71LaRx
d1qH0+wLOFIli+UPWdSsVVgs0p2GRzjG4lSt9xDHZ7BeHS6qHb98Qw43jtjL0C2zZfzn5iNy8auI
8uxox6RqAbBNrCVab3Ka8wi7fN74XTJGcHCIpD5S6yz6Z8ejZpVCzCDDNWr5T4LMuxlfevvMrTw/
w2LyLvlYlU/+NOl1A8/c/2HDH17xive32tB1IYXCZAm6DXv3DeVlg9+iG24bkeymg6YrkbULe+Hs
U7aR9jdE6uVD66OXszqZq8L/g8CPSSpGW9vkjSoeZdVoQitCzV9QSKJrUuCfpLKrmF1Smu5ynBVT
w3GunFgBaWk7f18uuftu8dOzUKTitjsn+ID7EzeaBg7XplmFNwnTRHVZ/cned3k5vpoQ+zCJkmQq
jzBwJor6aHUxG8hN9a+V8/LWn9LywSB8z5vIC/0tINkVXATeNI1p8Nhj1oGVng3/cfuTinKsYPry
SIMCrBrC+Eyr0RyehoJyuxPBr/WtXcdpPgaVctSvwuRodwnm1XIbRDBcNri5AtbxIRiFT+LlKzes
TYLoGez2tG45mLcfIT/4DOzC5QlXMVJcgiCNycamDgtQNdPwsB1Du35iqu+/OSQUNMz2C3S4mPp2
5BxWiAl2tcPKAfDFS4uVfQHCgnvoCZjl+woZ9UY2wk4eH6Tnlt0m9zCVIqykeMZ5cfqHngdU+9wm
OsN5Rif1oQ7r7jp7vP6eiTCN4hp5pbqoSlUup3G0MuqWfCPvHC+At3TjBn/lUCpC+tEZr4gkOH7V
HmgYCdOHEp90/juSTQBKHuMnBKvBaggMmTf9GnuvegsbZr4yoqUJXado74q6WfOdDuDYLMCllPsx
pc38J64a50QZh0i367Qsv0rH1z1is23++Tfb7XYqjRFPBAtkeWAodfAElhrCk0qzlObL2GnvS2aZ
K+QENINIKtuxJ8QieQ6rIaaemIVVeeAMysjVh1NF0W3PYRJD/qrY1jqR+1x66y2du8iyxUc1zerk
EfW8VLjsKSsf24zDx7yexzgI5CHGkYhNquJax6MbDdDi6zk6ySbKnnwf7xFYLq9+bbBk/0QyDrcC
79N91lrz3+wX0sNrO8LYSFz3yot0RL6Eye4StZw3aYcdiatLTdcR4/qlYWO5BTliCXA2bJyf0GpI
CHoTmtwlStlPvi6qznA3Cbgn1deyOu4hnklEMqLHLn+1C1Jpn4oWeYPzEIZOhvamvZ8TF25pNpHv
6dhxiH0YROtHWQzVXzrm6AmiTXog06B8HGZwcjfRrToAJWaKXjLEiXu6oos3EOUYiPnwoZz53BBj
ELu0EcBi0q+5dRBB2ymQ5BV9rIy3/AXGgb7X5xo1unvucMvjk9Wm/AsbgbhEqmaWodLVtwflgjoG
ra79s0ameV6zZf2Tjlq9OZHj6HtYjTV9QAgV3CyogZK1Ry2nPbWHa/42ZSrk5cRu5YZFo/Qa4V63
BHp4KZ6rTI/nhA1gcFjybqU7k0TGkRdrmvCEz4dHXsUdSnYS0e5TVh4lta2XH/VAC8Yh73L33h8L
3g8OcxBIR64oB8RiVP9hRQxxNCJ4gRHC3nZgaW9P6xqxSnRH6BHkLcszN2aPb0x2Z4Pbk7LvaInF
Pq4xJIGuMrwK4ZsRlUnKnkJxC2kjRZeR+Y/rTukey72+k/gAmKNVhLfXiAQ/nOmDXVN1hOO4GMAf
J3FEqDsElHqhqIcqbO6/tSZwS6iGwQ0tDZnIIyl1IC0yb2sVsr2c5mx8yesuJcXWks55LtOe0Txe
lvzgDqTcg8EdxCMYhlUcPVPZ9Lx6hDPgaAXpa8s2GjSOZ7r0yqyRXMeUUAs4UoYIHveru1EtPVFP
SMareYSviPMKIp4N72ej0fdqmjbkpUFV59oFvYiFy0m6Za/6senu1mWpMvw4Tk22jYKuZRejdVEO
G0iS1H0H+JY8Fc7CHd7hnmYnHKUUj7uJqP91a1g/BLy+vmRuw1+zo8aTciaeS0WKkdlzxVwj/jbI
9Apj/0PelB19O/SSPva+V7+vfl5M+3bsphf2iTr9FZFl0dm2qqk/+UxWL2qAi4UR2kPgdWw2+oHI
+qjYO/wLs6RSX4qjxr+pXIilmnzWn7oR2TbBQBISSTcaeakc5LOsfePzW0/z+sqcLG9vLDY25S4J
7KpPJQes9i0Y48b8LccwoaBETxnxBrsmxSVcDaFzhCHevBq9b8UoW4bqUIZJDS5EV+G/dvKjdz9J
AWigdPPax23BdYHKasdXloHcmfueFMSD74xe/IjlECMiBboLovGShf5HEJbqeXa8ojmNNJOcpaox
QIileVHZiLHKVZSmSjtBj+qiuKUnLDPLJW/98KvtAFD91CQx/tRUdQSImUFtfia/itqHGJ+FPMMy
9GucZSFnAUsYlC1Hjce8/eJY1y1/iVA1xY5Ysviv84RfPekb5YOSw0Hih6ROtT4a3EJExEMOlBup
4/CS8+S9+tNiAzggWnyPYgxOMpKYTDS90XsZB1zllvblrav15OHckGYPYIADWDNHhGaAYKznHFfU
/LsbVNB9wtsQOXPOkoxfVnTTxFs5Cz7wGkz2F1eKZ96BCHawI+ao78PtzBaQAHdTPPGMAABjphTr
h2Vl3wUm2VsdRXcdc3gPAM0DiEXcbVCnqpir9JzmIvmHpV3XO57U4onBdbhEzapve++o/1N0Vfu7
pfsVi2uSdCcSHv0vCyjg2Iam/R6BPj10+CbsS+gmGe4VR0TXoBdzt+GncBGb8UMCq2Lqyf+wi6c1
+jDkGFUI0sqw5o+h0miPOurTodtg+eNbk5U//Y3XTAItbrAJ0ohEa1jxyZObv3JlYIrZ/cTqoUs5
OS1MTuJiFKIK5qfVRXWZXC+jiRze9HsB46Ng+ZaDriBsQhcZH6P3ybCnIbGkZZfDEiNSzBU9OwNd
2SCFp0Oe4FP5TYghxwTojGp8divD1b8RJGva+4EQYLur7QKTxu9Te4xyPbIwa/AM7YgfZhm0LksQ
S9EY5j352VgykPdsBBvjc2ygJid0yNha4wNutVQVn8HK1z7e13b+29eM4/d5GrIAHk2e0O5duN9Z
hNae7BOkOzxqrkBDleBMZ+ATMeA0W67pM+d0nFDWFKhhdp6fYwk8e9qSa3JPLFBRUGqiAN9NaJL1
JatVBfcVX8dRUseCOzrlwQPJLXZ3k+iW7pTy0sW4zBVd9V91UQfXnChKjWjYZP5/Y5dXLi/UuODY
hqmUa+YGheziZ0JYTflWZVAc94YpLT8sgm6kUsAnPiRxu+T72tDDB4KiiKsfl/Ce9yGD1cPCoCAU
vg3kFoqPEA8Csiie2Ti9wKwUL4h+OduWDH5j4WqqwSiLKfdKxegSXps2R8q3zLblTF/d62kmYp3h
dH2uPKvtVk+O/8T2O872hQfD9qcX6cAFAkmUMjNGG/ImEBc59I7iHDPYiB2yE449Gs1TZyejgZgC
biOClz51Yy4pz2Nd0gDAVOmsp1WEjvNa92C8j+GQJtlNs/eS+1U6IPZkNavuzk7s96+Uz7fdsbDU
WR+tYj27S5Ksv+f6Xd8BbdmSd1CLGbnrcZw0geshiXhZ9yedzVBsOlnnBTGONOe2CJUcj64PvGq/
DN4EAy1fCFdITuqQi+rlTGNoPsMpE+U+wvjN8oxQx9mTPsR0HQ5oKZUgQrkp6WvZG9kk94gi+Uvl
tzhCcqmqWxOkSjnhNOk3albyB6qnC4VkGrFm4+Hku4VFssUVKYFMOX5SVXjYVr+0X0W7BOMpnznt
FxQ2qL0Gt3NI0CzIwNKBwMDng/d7v2HOcmZn7ua9YdaJNlKihXJNNcLssYWOOzJfUMjIWcBdYsF0
E+MhRgL5aup1441BWD+yiCfgn5U16+gQ5xe+IN/N2KII0lk1uwKf4CdsTUqu1o6Mgx3ZqMTB4tr9
Kthbcl2ZxYt3Yb5O4WfLAwlsa8su4wWioJP9CjKWFy8IiUwEkQee/cTUsaRvK8/BZC+SlGAUh6Zz
hZ4IfSYej37aoKUXarlgxQf8BmX0tJD5bTedyhE1Sm/UBGdud7LrQqs/8jLMfHr98B90LN4NTBaM
I/P0J+QzXO5Zwq4g2zzaDzk8oIuisvZcDS8rl21x7vEjkILrScvilw3Ct7DMpm/4KLL9cAhUEGao
+TESljqXOtD6PmdD84+TZYxL0dgSPb6v5Xsei1ie2G7n9ylHZc6nhTTJE+YUcSulmhCnkym5si9C
L8sThF2fHNiG9bViwTcq9dzXDqhI36NKsFfsxfc8sfzfOGacX00hcIYqqyDtgh25zgPkkxScKxr5
1DbfDYiuO1sbe+DYRVpJuZU4jfgbXtMUND71Y320Ax1Bx1sXqExt8biUj3QaipUMNvnhbeFNSP9o
X3KPyrs0e37B8WXhcPuKET5wjwGRRz6mqWhZi88F6H9fFxfrd9RZNm2sH4Oxp9aIly8eROwFon9P
KWv9oZt2wttLxB17nhvEd5mmDH6D/CDeJEJ6fZ6rdTI3io/NThAP4mtiefmRhrvtzzZ0qdb6drdZ
73ejIRt+M4Wq6LHHMmpe5mQo9F0Ir3J9DSOT2U8DMvRQtxFQ2shrCkW1I3PV48rGl5oms/wWgmzn
Tfz6B+MQY5LbAaatAyxW8WDaL1UtzBltPVAqmLV5cQ8lORie5SzZmDQMNyCvfBdPpeubE8HaRJyN
YdQYQh/dvGv4Dzels5gv2lnn345D8BykVUcaqR+PQEWo863wyZ5HR9Ss83x+RFS4JewedDjit1m7
Mr96IRSaX5AwRIwTLBAn3hlrlWB4xcOyZ+EQfLogLZ7JaxbATpqIVdJqBedFLNa7inkBbo6TDUdw
BZzrwT0X/6WRMyMp08rzMPV1RY9jHmKym4Ng0ZBuBntU3lCOh7EECbwdMOXLLfNu9dkFAsZq25AY
n0o/pNeKTfMjbwj9UnJ6xXgiUzIfdVj8AVDbXQF6z5b0tpVPUIzzXZXxnN4zSawvSkeUvxvt1EdJ
mn9fq5hQaewtBRkTSCw8mNyjy7D9lk7E1TdJMKrPfiH/zUGYr2nmXL/zHM57nB2d7N2lmeCFZEP7
RBrmG0/q9AeafXqaoc2wvC/KS4lV5iSBCbKCV23O8njyz1prQD/ZLcK8Cd3eNVt469OdZ7NI7nun
0Kx66IV7VioMvm3HwxrnT2pOZVVr4BeD+BAsE1gSDZ3g8dDHwSkQPsK2umF8sCnwU7IqTv+tmSpe
Sakuf8BMOtAt/Fii8RFeES52ajyTWfQ4T279YvmxP2HXmicmVEYxBS6IVJqbPZfj5H/nuWgJCOgx
ukbuGCx3iUwDfSRoS2xldubgSA1VT7JAwsnSpHIelFdz+GJS2KsUL/3W7cDvwlzFOTou61VguWfS
hPiMlI7FbIzSCtnKTdadcuUY7PAUZR9N2qXvJad+HvI2ekjb0r60bQY2i3mm+Bh0/zujFJaPq8DQ
YK2sr14cq88GkMtbKmcSkLrPs1Mwo+mvavnbpuF0zJPVf6beJy9OITfeXvLW6zfGF/qxqw22m4DQ
3f3gchDfT30wkNwKuvPSST5V3fa/mT+WvSEZcxBNEs1/fFO5wcGBuXJoYAZQSNplyKPYvnHJOpjk
LN8WRSbRGJ+cuY7EzundlzBS04N7O2ThG+H6TScwlBiMoztR5XTdsUnY8JIqdwrVC22DBpOLbWV2
Zku/X1QxHapUM2cRMTc5Ul8bXsaxG0CaqOdxTgHAqaW5OEOWvC9j8ELUyjkI+HxXF9fzqa698EkT
Jj+uZbOMZ4+qox3PopbzAlbpeudJKS4Z3w8EI9QDb6PkpFBiBo8xQ5X1+8Jj+ALuju8WpSlF4zFZ
+NGgY64nhU3jWfGyOuVp7H5gf6C6AtMzoqoG+xGYdSh2k1Sh4vTYf2PNtK9R3mAFKoP8AyOmONc+
DOJyEKPEhQ8aEot3+oNSlO6zujebDEzmJrD8XPUMyyofPHzTHKp2jZRQsAo9BQB4J9bBNJYVjwQb
ht2YhtGvFLGJI/2YJdjCnADFPldlSk8P9C4MFZV7wpM1/R3ndv6WuVcxzvZf+A3nvSinGa9qFUfv
lNTiVkuc5/X2m2KCbBaqMLhHbgQYYheVDhAWQHAD6uUESyss8c7xVFCxswVXJ+6wU3AQDfU83DTP
3N2Uc5NdNEEbftQVWm6VYeNwBaMO2NOtHdloK8DUG48GjScEKmDR7H3ymYHJiELyOEwMjQi2PYM+
sPS8DL19ipL1xGcd7dtuxQ6oHeQ/IrXfAmvAznijc5mz6UKkmm1lG/T5v9BL7cbpBS8/y6e6Qlcu
XtYlCsPdEEz0nkA8sESZui3Hz5IXGkCu3wnn3dvANhhzk4QYD3FJPdGjEX461r9SiDvegQtIxCVK
PB6qdEhHD+6Ajb+H+rQlHQ/BFFfNlWGpvPrzLXweYLX4E7cen7dPHVcbFWFwoCnEeNA3uKIdz/kv
pzl5K7IF0CI5gwN7lxHJEStY2UldbwGI8iIOdfVSNLqAc1mU4hyybf4MddfczXoggs44/IfJvf6p
quaxvCUsuXVjzf9M2dHG9Rzv638cnVdzq8gaRX8RVTShgVcJZUfZx+mFsj3nkEND04Rff5fu69S9
M7IE3V/Ye+2pqx7bQaUfIRzzjWYj+piEst5DRhfZZkrBum4LPzI2BpuWSz33fhpLVM9cWPPZp9Lq
NhNYns3Yk+1zVC71M8UtJDk3ABdC7M7tCq24sd7c1AagyyyXbzDSR6YUNgNIPuaqmF0oQl3PKHtQ
W2cF7gVEISrOqoDpAbXthpI+eldzipVgbIMjMiAAHEWFxbao1OtQDTSbBAINiI/8GzJ1nfJdK33C
hOHv3d6I2lT/sZyKmp23pOJBmTV1MDQwM9KphjavXNhcU978QFzR7obH7yZ4VTr7Uybkm5LjUlw9
1uZxNcwh5HHq/5lc3KkLdu6wZkVc1WNGy5p2rGdhNmzY8Pe3yiL7nRNHv9Drf3aJmxyGAuwxjnoq
BFakRBDU6otF/JRT+HXqYoYiJGGSLTZsAAZ0XwuUnWwr/a4xF3ug5Vdj/x/T4SQeQncCZjWP3TWX
dgh1KspvwvMaBVBQ3NCiBCMTP7k6r747EbLj9131pQqRHVbU99ui9xhswzZrDwsks6e0N92VLoWz
RJrO/Eeih9l044qUwDQ1o5bO97Mt50JA3A6An92wykzvb3KFLV3ltDUWsKB2UUls1Rb6jjnFiuiU
9D5oWRu2GdI+Owmz3R6zVoyYeNi1JlcYGogBN3Zh+q2cRxIhijZUepevHaVsi7qKRK4uHgFWcpws
b8Dm0D+6k6W3wxRhbZ3eCdz02ePfQB2onWDfpB9mwlcKRS/C5ItSOZtnA8+cPbvkOMNTIaxXZ2Ft
47qmvLMD1/lgRpN9msDuTpGOpDmIqjxAiLzJj0p+H+zhTvaUNAzD9oEDf7FXOHe2pI0hjUl6cngm
DNhFrk5g3SwCVOeQhG/NeNAzgXypcGW/BK6fxRH+N3K5IhhoweC8V2qwPyxwbdahyu3iZzQekhtu
rfq39IfpPkeNFQF3J6Zr6zDvv/nFKfZJ4Kg5Ocb8odGyunhT2G+VCRn1w33A0AF8J9GSdrnFLpSj
jfduOnZIpfnYHfMixCiQs+qqg9RD6Tf/TWeEUbglz4WNsbylOkZRVXwweOE/NkbPtWZzGpX1GZNA
tOnCaXgvoNHjUZkXRutrmQ5/TLm8psmtRih40w4TWm6EwJ4fLzCFdlKH1QnjWfqkWDl8Fol7S92o
A8bat12DM2ccn3icKLmArh9YMjDVCO2afB27e+hDyJ8FIcSvE3yKbVkat98iTBA3nWL2etP6vWF5
WOpzwtCDairNWgKBQLzerWDUdwShDARbZ5FhmZU2HHBRjhLMD9yF3s2x3F1H/Ppvqwp2lyN/xa8/
5TxZeZ1srU4A+hd4db46U06XmumMe6AECsFzswnHi8YDjuA2ry0muuhK4HL/Qp+Y35mf2IewinxF
0NXgPo9h22enUrDO3g+r52HkwQhnNgKb1j9HeFxFM2LSeMxs/R+Pr2gONRv7P06RT82XbUzzuPZr
9xTAfHiakJ3Q26lI4OwPp/KG6Qdhc0LN5pEqFdnAegtYnFM8QGPHyiOdXtZXGkevZ9rRcYMjci2c
Y+A2N4peUk8XM09z9DXS5wUIpQbcG6iWrJcV2e3yn8p5BdYggDTLtAmZyLhmgA0JJW0u+RJy8/ID
FkX9HEyjAcKxduU5d4IMZl6b/yxOJrhV0Vb7e4A0fvWEB8CZdhM4sXfS6Ki1DAa4fSab5kh3iEa6
GJvgUUyg90LtFTS21Rq+ZGnpA5QziP1ebEa/OccGPBuqidElsxfZQ7NLtLCiOxQwjtxqsox3eeHb
u0nRd6MXhF9Y5kT+7WlcM0Z1SGTcqIOy6Usi1DyuQ1T4bXS3Zk1jH7SZvb/sTdtz6eqcDpBgD4GC
2pnueAtvyGNCCPZQS4bfHLnmI1McsnzqyPPQCycu2kyIDiwgQ4xFJja9YQJkwypgrIPNfzt6DNX3
fhisn2hufLMJvFX+MUO1NHFqN1I9ThrzKCF1PWrcW3CzDy7Q7/PiRoZz6PSyGKurIq1wwYN67wLG
a15ZZFkL6pyb+/fLpoltPzIPdQESg45lCr4K+n7+54RCJ4U/WzUlFwlOw9YZmEoplLzpsJzoFfiY
mKOKF2gmzKO27DoEn459KC6vzCslHClQq1v8Pk3y7KZllhYx4qpsVpS2DKBzYuCZOgsmpG7qXiM0
FViG0Udmf+AoFslbUo8m+pwwyeuzmZDz419pLYNQ20CjayduI3IKnQPqAD0dM97VombHkxkLOEeb
2Pm9kySuDZwarhM0t5AMiPJUpnkwk2i1rrYmY0n1c01kls4rSjj+UYHqXArs7JQbaYINjDbE5P/Y
Rtry71TBQZkALeSF16HnqOSkrlmVqAR9Bf1x6YPDg/3S7xktgwHn4lmvyEKim3+FJMxrVNjWcFQJ
6CBCVLhONjRhAstdZ0dxLRWpSCk6hw1GWeZi2ZwyQEYkPXyW6XzbS1WOuafDTUCqQ76gAsNh4m10
76vyONbTqvcm8upPwjTs+mSVJBUI/EBj7BR2WRzppslOlMu0Fg9w7orgsKjADU8znLUESWdDzQlQ
xjkbd6RHgdLD4smne30BzQP5cWN5ndaXWidMcNDmtw2MrTCfr/iaUA43RtJCO9zs40Op58A/1n0T
TfvQyleFwa41n44zwufdUDDN3h3dy3QccEcix6/6oH/pb7SOVtyiGtG8ChrnmxKY4MUkxySPqmHY
4vNI9V7A8vpq8xFxiAfemrum9p2nIPOXGzNLI28aJMkpJ8Rh4XLqO1dme+FMVX3Hf1IqIkUVglyO
A0mkqaXfemsJnhFAmemVjKLhUQbG448ihgZQieuqQzPULlC7iImMcBQNv4+8jIK2sifO9qz9Q7HQ
jL8jzJ9fAupwQzksx0PsZBj475Eo9O9dlXWgbRm2PzfWqP+R715ORzyvSForJKUPzBHd4tFTDoWP
G847HrvsG3dFMJwspqsb2aXFY8FxUB3MVGXlviH67kdKcnLiHA8iMReMLtNjCdctwwaa8znhD9cX
gGHk0OeWk3vxWnbO8o95/HjtU9WOh2jpwx+IcTaeahIUGTO6mhpaAtcgLT2V7an1iva/AbgIcyXb
IptuWCf7YrNl+8JPOl+XubPeeG1Jf0ItRMJZOBZjcBr8RDxMdC3evhGmvGQa9i/VWcdRzy9feHtP
lWyIewYGWDaw/bPAUEV0X0Fis+IUWwatIieQuEzV2r7h0JEM/WmUUFULJ8fRMgeCvs2RLk0SCW39
A0kIRUCEU4dwpJKO+k4I4bjzfZmcRx8rORf2VMK9ES12Qjmwt4yDxpKvK/HsTDGQ+/IoZmkLXmkU
wR15CnilpAU58ObQyQwjvErWMeo2v3yr4aJPx3oc6x+rmhGnjcxmeWbzWWAfAlD04xV4VPHRiyR4
hWFevvCLNuwE+mo4E/sRfAifHu7IENBBgzQYxMd5E477vul8ax/SA7eH1WXIHuNMoft0bc+b9z0S
OIPP1cbgN+D5/szXKekulQ8d+IwINkv/6/usLnaWnnS6syalqlMCnDGHFEsIG1aLWbwAOoe9Ldn1
3fI8KdRGTIDPQT8qBiIiEeW2qigJNxNfJqjQDsw4t9yknwv0Wxcb4mZ+ENyK30Qo0jOzv5VXqhKA
pqa6fWI92swrGqshDscvKlzx0xixvQhtKge3Kma0xbXg3DZr5wQHfC6QmzkpcRcPnLzPOAnqD9H6
ZN7y9GIoSA2MpJikMEhsXInEQygOopNJ8zx97RdGz7sRfNa4ZXzgPuWAw9pY8Te8pgY6Vzy7XroF
HSvuLZ3beFPStbxrdUPpNTB0rT973+r7P4xTmztLr1OKf2vq8jNtn7dTODX0gckazx7rsGYGAQon
0kOOf8dEzj6LlFNDZIn5FnVYYaSpVmafAg8d26AF/uXtmUubk2JfiHqGeDOBhBJ3bxE3k9P/ARgm
l/+cpCYQZFMLRnjfhWuQKVB6uvJIQWjkZuhtgWYaFnN21WXDt1EuYiL9yJNzBI0nYpI0z2007JYJ
R/9GQD2dtpVVm+VgT1ZSHEwehu5BW4zDHMWzs+kmpX9CwX57L6tuuhOIcrrvjnlyiaAh7fWJ6biV
3nUEisqDawopqaAqIDITw4VrNbsh6qaekhtraQGVT+IaItiErRusE2aygq9amnSyj6wFdP7FhndU
957Eb350HK/1rwXDZntj92O3Hqt2IGPMbafGPy52X4QnbouJgXh+g5rqlH4YFo3DvtS1Qapv7a4L
XhtskeRNAYVKv7UZm+6ccvv/I6iFPQ0/dv9i9ag34wFKyPrgpY39D2Xy/DimE1DpLofsgvFB2E+L
gmYQzxPUmHPfOsE/dAxs6aRn58E2QPYYnkkbWYMvBT00HkMkUBqKIdVDXeUPQe8Ze2e4iS36Isxw
Alnvdqmy4LyGEVnIlFbMG4o+A+oH8z2uiZfkMCAiWewLm33niwtw7VSBxKF8mJrfOUAUvTG9RkNi
fHjOO5E2jAa0NwJIbCqlH3u4IVSUtaEkzlXuv/I3JS+zb4OF486ObDBzCWFORRi243OOVPBUrGz5
bxA1+wH7e3bXKvFhK1a9sYbf+LhOM9wVsvDUxgfislOtvWLHt9xzCGQw5aCWKN2bMBHv+FF18byM
tg+gijn41uHcZQ1iOY8BdCEb53MtGYS11pNAg35XME8ttzWDvn1nFQQS3nIf+gbR1q5iTH5CLpFB
Gpnr6IBsjL2+GxX1x1ob/K21S2TUYTKzVd71i4tQyQiIYVpFfBcmSVaxg5amOvZcyVqVKGNX7Eht
4fwtFZ6orJ65kdq2uVVT4eeNFfPAZ1APINrYpbpsWjukTlXpbPKphWXW1MuXdOse8O6KU8XGnHL2
HPc1ZdS9S+rwRq0y4oxyCmpDW0cf8GP+g3XkgWE10xN6Q97/Ylx5CZjb+o8zTdQVbPDMgcdEdY/o
MX3TlvYOZchjWE5LRs5FnQsY+hltgN+51T0UA7ROS6T/dr4uz01nS9auJVLNXZSX9V3kJOVxqAr5
1oYVdyCLbHxHPaTgzaRwjKMWDLNiw50Q7HIfWTLgoSTaKB05QNMwEB2ykURqlOD45vTaEwNeTm1w
nws8ziA1EK8ZzDJsUqCUuN668xOPmxSYwUNeZvIxQ/h2FwqihphOQy8KGJmitezUz0i1McbUbcur
WV0wSFTikffdMl51KXn5w7az6zCaarksGJR1h4pHwN6jXE9avj3F3bEMCgJP05Vzv9POmM8n1rl2
Epuq1oBnqSzwwfBuvPBaE7fIaLns9ibIRjsOPNWV3+Vi2CP41syRWwDeAihQE1H4mqOMQm/TGdhk
aKNlBryDwDcQBKjHTkB6fYbUs916ai8Er19M81EvH4PdZc1WrEPYP85Wqqc7Zi0YOySOPY9nP0LZ
sEkTLKmH1LpxLjkJoFZ1DFLcbeVMKAIY+kTIKG0vOnidqW4MW1J+uF5S/wE6xW2NprO/UYqjDHZA
t9wCgDhBSEFENA/2w0lII9mzPifoFr1EDagsIgeNnnvkSHYb25CWx9CMNLuhRiNjFhnwxwu6z9sc
GbnSNs9qtXAb1WJkfAXxDIU5gum4cdLgBZoWmzT+88W7alqOsyWMui83Yc23hXsUcYPg4e2uAz5b
ft6ZaM7djHYXvxd2ZGyp+GVBh4TBMO6RW3ov0MgiVnMoN1J0fkWXH7KSkmfHmc2KstBZFELMTVDW
B9xHvObkMUP1zMwEizEDHRR7jeMtR7xBk9n2zazdAx5VJzq4II5ObQTgBWFHZgyjE6WKO9wRSh10
yY5lJ4aONIpIDh2YlNAaHr3xlo8Rkj7/VlsdSj6NbeSqvBK2LEhBZMGFCfOFk6Sz7QMxMkwSeZLI
nM1JJHYvPdmKDlaups9+QXWAYW7CJfmywZghN9EqV3ERVRXbJzfpX21CCX/XZQCgTa4T9z2C3ZYG
P/DE7bOZMHhbU433h6qzwlHXQ8E9q2XISREkgM/dt8tKXhCtiEfH5FC58bqSR7cHNKnXGEUsLSLy
ZMpA0n3NGsPtduDzucU0HzvAFv8cftivhrFveN8shTVfODSxR5MK52G4o8F65vXGzxrMfcjOKiLu
hYogyi2CauSND4By4TlC6wx9LmGvw/Nkl6dJgcPammGJPq3EsZxtUNw8QyhZGx+26dI7rBqG7hN5
KaA2KgR7P9JSEITjoEYg2rqP9N5D44Tg0w2XFgXGOITMm+hndrr14DU5FaiozRhWMDSMcrLyMjAc
8Rl8t35+ZONm2SffkSj4TNLVQA2NCcPd3GkeIXgkctyy4mpd9jb1cPULJPI39+hkA8vj8ONMcREV
N0VDeyuo8cOYdRYnTiUEITopPkcJf5o83B3fQ1tCpkk674R4xU1fvBBp3SOr9oGADb/1509fuK3a
A/t0xkNZhU60RTwiffayyLEI3wqH74yLZIhBBQS3kStBe9sM3fHLnFcEQ+Lh0/4hldbk7yjCe/dP
Dp7ffhW0XBaE6CCPMC/wfMYIUarybkQGCA6JQvhcSqv/nV19Q5nXc3OgEExfxgDDyK5rBb5yyDRz
eGdLkYc1TGpTwWnwTbPs5NzCmw3QA7Kc1zeVKhWp/AdzmGUelYMfnpfaSf7N/liQSVW5+e+Sie6u
JryaUQqUF3731asS8kORUyIJitAC9WxVWbLAGftEhtcOjHEdmEdYXZGrZallQcoI8m9mBsYwqe3Q
KSVKnusUaRaGim554Z8FzxHC2263uijp9hmDaGeLqX74YRE7WzGlivLj0cqG8ZGxbZmxSdcNEFYx
+XSTA6qkeycNa//DSjDxnJayYMDj9YaAd2iQY7mdk2K8MxMO/3hBdtLsGDF1apvi9LuiiaD7LXoI
fVbme2/V4i+XHo3+AEa2C54gNRNNQ/aG0qeF2pSDtmfZAkoLWSHUyTE7klYw/LPHtvixhpxaeBqQ
UZ4cDMbi6HNbvy6gK/+BKUrUU+NglN10Tr0+jBQxj/1Q+A9N2rGOSDhMgdlMrfWcLl1r3dWDqr4z
kuH/ejolAEx1iGMZDHTEMpD/6cXw+yWSPDMQKBn1FlQ1Y7s/N/Egr6uVFw+SheJ/cI3ELxr15ilM
F8RpBWa/gxPcqLV26pIgxsIKElxP1gjev/wG1ooCObJGc0vqNU8IillcoO47wS262FI6e8+VAnC+
KxuJYq2zPFabfQfi6wV2ptPFPWLDn86mLyeIwu7eBKFjwZZwjHzY9+HAMqfomQLdNGfRFR82aV2+
KFKs4vhVoZDkaOswCxs7iIMly1ir4kbQXR19JyrvmaHAVVrdhZJO8QkVq5p93kn5IK3B+wMj81q2
yysgxqcqL+Yna14Ib+hncYe2DNZPn6WP+GWXh55HKgdtPZenCiHuSToGyQVq5ew0mEHuuWXKI2Js
9ULCz3Jlm7/u6PCIqZwD6wsBo30hpJfz2RnlrhvI7CoAT+1FOCzvqdSvU+NN6BaKYutmbnCZsQ7d
y2ZA91yG1rkJZzu2B/9z5UHZJb5+UQBr4gbwHtoEku1Q8jQsZ5k8so9VmGiiIDMfGBXeWdiHvxVW
p2dLQyqgvs+PGUpKcp+r6KuToJJSYVicdQxvN0lbVZyq47BfIk9++UCV3q2sudGrRqd+akRg37tT
lmyRc30lIeE04CKDDslqBwGCUYi6w+70unLjbzTuAOhaVh9j1ihINZzz39aGLrcso3UuiUt5rgsI
DXbVL0+IB0nH6C0ShcKwv6DDri9lORY/XZcC/yjq4tiTCfhomXF9l7yUMW1sgEPIX79o2ZcT9yfW
hgzs6Puc41xkru//DTpbX2Aq3WCXffJbUMnHabj2l0iF6s7BjYRhfmiOiLjGtxGJGIvdQT1GKqC7
7qFFWnagX3ui4sBo4DgBrbPwdzU/RRZEW93Xzh8b0eQ29KVzgsHtHj2j3bekSOXfEY/boXdIB0KC
IJ4cMZR/fL9QH64f0t87Le5jhyV211vVCzlh6rAqG0MDLumdBRJFdqo4iLr7S/hKswMjwRCvYiRx
MQYueNKijPaN6zHtRcJ1SOAmYH/xBuJ5iDc6LBXiWEoVtGEuMrTYlKW4r5TJ32ACVYilKRzRlIz7
UUh99GUz3YN0hek7SgYAZBExSIyYLuLuY3fB2OQE/WBB+FJMISueOdxQLkdP3Cyyhmu9BA+TF76M
OEvuy2xVklN5mE6ObVXf6HGv+Ee6T3fEhxNlIzLZdj6Rz5S8tWW0txiiffq0Q5dlqJ1DiyACgynT
Wvxzw5EH6Am38Ec+cDmLyhr/YQPEs0rPWHnz8MQZ9xk0a/5e+t4UA6dlFOXAgGqIWITSPDBdZ8b1
NueQ67MG9w/Vv39wPMW5AGEQt6o7BO42IT3pWoGRMoA06p1oo+oIOlg9kT2GE7SegtOKN2hfCX3C
bGejGumiIib1m6ZND/6fBU3IJz/FROKC9dJhzfu0SloGxBPNHcFwpNR4aGqA+I2YiRqino+dk3lH
HxQb8d6QClkyN4xt0mn9rUW2IP3XZr8KhY1qGt+FZaMaJ01Wso1NISMk08ickkaA623KlxdJNDgR
uFb6LnuVbBci+15LkxEIuvoq+IGCMj2WLlvITdOvWBTwxDGRRyfq/KTD4McSnpPY+J0uoP2nbve1
dvVz1vlgBQZ5p4CNIrWpScjg31HiGVP2loBW/V5kjXnhN5Eb7uvgIHC9M2D2zX+2Z0cfwYQQMpuh
3Svl195uTRHzp1DE4P4imombNRWv7qIwcfgOJk+nIfaUIOyrKFpU2AUMuRUhZ1D8oQfpDqFTz3G1
VrDxEJp3J5kCLK861ApeywRWomJQwDEfK99mHTq066c9kwMyJwjyWRY6F9azeudNpBIKB8FFAG39
pJLoY/KB+mu6p2uehvk/hp7oJ7qc/t8u22If5DKIcRjg9aAmTJi5dvrHCRhaU/GSb8NkngQfFYD6
a12kRgOFKuYAgVGUfCFEEN0Kv1epc5ihuyllRO/H5HvbJ5E6plP9/4YUTwY90Xs+2uYDmx+1Owur
9sxpnH1VqXQufW/+2gZ1Any0r9wT7kU5RGNPBAPsE6BzW6EdA+GjSR9YYWEFddmZx6i18PVX9rK3
tW4e8KqAnyh7FilDhl+0LWSjsEqzmgOvp751UXj3RWiSR+HPBRJBK9vao/8GCjZ9YwDDChrF26Nl
VfnnxGjheRY9TsIaRryCRXlP7MAjqQXuU2UCceiXOX9yLWHenQoxri6FvmFJb6hXqwsvKiz6QxQB
7aUQdPF7gZR4wFiC81eOZsuMp31tPRs1bDmpXRslzhauk9kzb5NPOe8E1XJGDCKSbdxzazD8KxMg
YMh8JvfKdibBSG7EUTEYjJ1KJ9e1CkE1pKTjoVNM7k1AvDDtNOlICL3cbzxg2GrmeaBM9EZOK9yZ
FygrUG9QacxvoNTaNJYRHefGt1m16dT17pYl7+5xL7LLF6kTrwzdH6y0E3dQJofLPIfqjJdCvQc9
DaQUgdoxCV6++jR7BhKJkjYNn8Djftme36FDZVi3qR0sOjJrnGsC9mKv/WW4uE7H7cM1uJdydE9i
qa43c/COICsI9aVjsTvR02GJ+EKmoBrVtptSOrPQH6KNQQH2mGOnPBv0DS+Br8UfrXsJNd4GcbhL
cHvqTSNpgC+y8OUxHBr7ROkujvPSK3IyaO9P9Ew2ZUfrfMrVTU4lTv+zWml9ItYMcZ9IsxsRdAhk
yn3/vLS1Pjb5PL/j2G+OoW6AuvHFBhAGWYi+zKpb76Oelbo9W9mlj1r3tXBCPm04FBFjJX7gG1Bj
fLT60tqWVvY657AOiQ0ADCrhJXnbySYgwhgYszOGLWSvYcpS32MUCZrVy77VkLSxmJLkw9j6AXyY
/+zkN45ZHSTJxR1k9li1Y/0H1xoy2AqYaTSSP8vKdmy/moIhDdtG+7d0CFdpdDvGfaAqiNAtORfW
mFyJ9GCjCPX4h9ht7xuiy2GiccXFA2/jToh6OTRwSmgUkUg3zB5HNx4WYtzOxcCe6obcj/Mkd7OY
/RHRjUg1ETBa7YIMO3G8nC10ve7sSqeHZGYQypNTbJtCuAu6S26VRFEXuKtsf7PM6IM/6+BNzyb/
RR6MvgKkV+xjJP+3NAIZAGdGv9HEBR/ywH3XE+bWTbT40xTjNq+ujElKeOG+bb04OFE+x8YYFBK+
lexl6ycP+SQzdN60CTvCjd8yrTSRGdJ7Qt8EeYwTvKTimxtSAjy8GAURG9hy2NB8JAQpvNKSooVz
dRqjTgz3fe1bh7QW4l9UTGA+bsB1kgAyavPEf/WId8cE5KgX5Ms9dMFkAWhBIndez5o0YDJ6WBtW
I5Xr1F8xy6zPwNQsuvslYLJXVeaUQx6iolsCshy6MCZZMEHBmY7fvlvb+9btmmubyyjnBrGzOBWC
xW8aEnfQJi3lQZ9nUJkjeSLmOnpQhe6/NVfR3VQFwR8sWGO8pJqlAI23T8KTy4Og+rWMNgyT223C
9Pq77EiPZxU13wmGycccf8m1yMhIjF3Xbj4L1qq/uCqzPQGYrNlKWz8NHRgGp8zy385xUUFZ4y08
K/EuyPWKhzWaCa1cLO+tQfsat7oe92kkgpv8rwvfEXT0f1hNJifXrZO3RY0Pbbvqsy6A+DeE3vyk
NM47nB4cG8vgbDKgGTdQigC1E5ICLUpLn5FGDn+DwYx7/n/JqxXatMPKJ3ZuhK1/hrHs7x16fdxd
wXInEzGfmpR7e6pZ2zCCdPRDTl3UER57o3GZ+r9pacaHBoLfve/jHkPsCVXdnrEYVnXxy8af0z3P
rBtH16jvcSZEloHeeQaWtQH5nP5lklU+0gZ0n8tsSKZRRjR/VuO8YaZjejGQPbjtNMV21AXjYwTt
uLw5wxuGQ57/bix0dpjyg4moBV+e+5XZpkm4Z5uxTq9OZ9RDobQBUD+rekP+2vQMQtHseUVtghes
8MxkPdKHgEkTYob/+9mUsw7XOUzNWYMcGc6kJI5H8mXq+x4O6EZOtFkbwLgaClnVWJy7efpZ+iOB
yBjR5KZK52qfTykdJiPhN3/oGwy0BXtaKK3XEnTngcixEDKUTf4oppAZ8SncI4PdAs/IxgE99//s
CZwcriEHF2krfjIqB5py9EN1liRHVIbRfCXvZJR3SIjKmFSJ5AXKhqDSh5jUguG/5ZL12wqo9L6X
bk8sRHgLZAkL8qCFM/wHhDN/JCfLz7/MEvK4zfQJvP9/BifnI/Wu/mAdUsYVX1a19dZQ7gqfazFl
zPweAjYlIHRO281kSUpdjaybsdLkdcwUhHucZdMd5kgMPxmX+v93J+EXGkGPAHXgkRwh427F5FKf
Vkv1OdPaiKUV+xniH6lvunLXs298TnAa/SY9LNRSJRImXu39S/2xZyDDSPyOUyeyNj5vDo6VQZ0C
PPZy38/BF9hSSPPt4hI2BFLm6BKvxxOVUbaxa8Ac1y22tYJWhTQpgSH/BZ7SifuiwzyxBQDUX1ay
cl4mDRYCv1l2ifJZ/c36frgmUVNiyVX9Z86pdMZNa+KUoNYX4j+KU4Sp944Vqj5Yknoor32EmItn
NbvQ0fmxsvu+3kVe11+FJdc3q07lZSktP0SYh3IQcUONOo9RiuQnGew9nPgs1rOfn12nRl82z/qK
KtQ+RUyiP0pVODvMdCWT7WbwH6rC0gg7qczkU+da6iNnUcmhxQilS7wFO8na5ccZ6eXnkKbLj3Sq
9UmFunxcutXnTCDXIlS2eBSDJCfa1M27R5xqrBPvP/hWA7kUIE2HerC+rYnwm9k1+TGAJXYT7Tef
w+wwv79lVCR1Jhld+dlPifCDTUDjXCSBjpvJuDlefBxn8DrSAKQZ+IqnJEMxtQEbKU+pkS44n6Z4
vgG4NiYjVkpOPNmF6MBrYLMaqDWdKnzCP61fsSv39w09Hnme5b6bkPGO7hEsjHtY0TowNPKWexIo
zfc6FBbsiJVpfxEZLBfoTZtmoJRiyJhiNJ/D5mRzmeH3j5LMvR87JFE2w39knJV8M3RN0Qac2jum
CNzUFm6TzyTpzAN+5el5zVJ9arjaGtywhIZ4Ele5C0sDhS9YB5YuU7gjn2Hdj7WsDnmUTH+AqOgL
odf1VdzyR0BxeEheWe6ySQQkxUxtENHV8lF3wG1GmljgErj6NW5lImbovLFbm0LviTz1vyikpnnf
jJqsQPTI4iLRe4u9Y7Fuh29AKd2zyDuMHZRk7mzvg1FtgQE6NxNI0HAhdMJzwrtlmgNAGnPuM30f
8vEXgIZwkIbJjO8dLd6ub3NUPNEsCcC4eUj2Hiqp9+ZGu39m4CzkDjycc0Zvxg6IMXTtE/vn+3a0
yymRXtk1MnnSdcD2Ly8Ia/vBtDg9MwFPxT5rJ9VtJ9Qn88XNBjS9RNalxRPKG4cEJfqbX1cK293W
FYuUezT/Qwt4OCs+mUSieSKMNFs32H0QNIty9utt3fFlMHCT1ZPJeywXS1G7mNbKCR4ig3Ek+LzH
6JKJGEKnHNEc6nW27k11w8ugkkVg1nOzkcMUlC9l5GmmWSKv2c2UpsjI5MnQMdRRnz5PqJGuMJQQ
SGSlhRUaPssOciBFf+C6zbFD2kGFUjXhgD5P9Kz3IjBJp9oSN35mEK1/MS7gGwpXPZ17s4r1DMuy
ewXEDBCuZ1kNPKG9VWJFIJLwCcgrm19cVNyWXgZrCEhZafFr+/+j6MyWG0W2KPpFRDAlCa+S0CwP
8th+IcquMvOQQDJ9fS9ebt+Ijq52yyI5uc/ea4/kJwNuV2hfFVnGi03QlYch7UsqjPy4L44DUDDw
9xNQMBKgDdg3CO3mYfQ6AipZlX+OmFQZCwnNeasnmU64oW6Cy5K2/FZS016A9MH93ULis5HO2N7j
oOUKLMuAnefgJpA+lAHbIpxm3/yXdwZVKGSlzEsKEoC7Zt0Ap+Q/kqRNl84WfLxSiPM4aikfSOo0
PPeNRZGyaUjjMltDGYW2Z1XlrgWN0lxKK5BHKtlMdRrzAgqenFLrz0o3Zfod2vrXEaPclx5VGJuM
/cIrq9duoYoGasJeUaE2XlLLdH/NQXN1KRK/uQGBcB/paJEfMYc5V1h00Ncu4pIUWliPqfUFVnYQ
ZQ3MJuDtCrnT+A/YqXmCTzsgtNpl7e8xXVp+KEsWqjtkLxwZ9BwdRlWMLzZ664/R52/UBINviQO0
VLLsJBpcyCnD/Ae08BnTLZ7sKLdnbLVqeoG04l+40jB4xFzNPzDPU+BAPSqqGpj5KB/CABjnprCd
D26OCAxDaRyYtIP3tJ1+ZydL93SncNnzNNq6WwZHhc2eUYKYA+p3nzzju6B6FQdC8s/R+Dp4GABX
e98zx/UHUKezIEa6majarp3xiUaHbSVIiAOHeyIkeffXuGLAEEnu9sPrBN7FaWzpNIeLG5b4rHaW
9ojtwTykbjG29zioCLl6TXa0u67AEuLrg00pIlhKTz2QaZFPTY8Ev41o5QJdMI97ciafGBzHG7q1
ecniRp5M4Vufbt9HZzh5NFz5RlD/tzQquOXD6pWK3NdCY2zXZpD+nbnYH0wy1uRqQY3UGGyKgIW0
O2zs3L/6kz3dLIiD26I2PcihJNjwNCSvioWZ2Lg9/lAYiHfkZesdQdC/odfVP3FkDU9+vQ4p0Q3s
EABLHBz+RRZW88gE4LfrKLUc+9WpnzOVTrblPyfQX8FEwU0oLYl1pW1KYvWLC62iAHYFJPqj9Nvf
gL36HrBN9DWDUfoX0cXNzXhwnwRQw30eNdPG8Y0j2zBk79LnhW0SzrlqzyJy5nW8eNKqfosN8awZ
MU8WbJV9S0/kA1CHnHUqRxR7rmOckyrpgsjYV3bSbDIE63Y3AZW/VYMoL1xm0eD8OzvCFG+F8i5Q
giPCsImZMBeOL9ZSzO7Gb+EXFyNFphUnToiizM4Bp94BgwnXRXZX6B0aR+Is/mtJRWx67bz77JZC
1jrlhvj6o2yC6MGY7FtGaG6jyVzvASXxUXVFv5sXOeznKWh2KMFVuBhwRLXomm8Qfv0eO2u/71z3
I5mJQ1LKvmWOBywJvpgJlsVCYEr/irfUO4sB+3FrUaHVRvjthpbUsz0Er0UMM44aYYgw3vdC/BGo
41A5F4mR+lQliffBSvwiFoziVpumNCQLNFVt/TfPw19b5bcOBkKnBttBQjXVxYnK7OBI74Rb1d15
vqjRdKLkiDW5COM2QUWsxbyv+9Z+QvL3LyKdL0D10Jqj8RWgjssstIRD4s4XfJZfiaUlsZsWODZu
5T2epz9AIFmwxfRJYuMEF0HJ12ovjAmGLnY8PmkTLaWg8p1TwjzTxoGrZ2rkrp1ci4ydM7tqI5NK
/WfhOd6PqoYOrEZcwxdqOqW3HSTvBp4MoKyWtZl8LLwseMQBJpL9rFZvA+Mr4+xcuGE3AJ4YV04e
xxMu6rb2HhTeT/zoVrIz6cNFVqOnnGl1Z5GCxg1v90fCYljTRmvYJEPxr3T4+vT+YtxbpsCzb7bd
EZjLuG39tL5GTv8WsHt8iVsHqSnD4jjQO9pFzqGRzvRtmYLrhOtfJQoYdzCQQSAu2j3MNaBahPWO
UI/yhw5qzKHpje8BePGGWq0ekzBZC9/zOpoyOIqOMm3lN/WCuETyYqypoif2ag7sn4rAGh4wkN0I
LNMzLky2OP5c1aHjztGpkAa3XSbn9JxUGnkDQMBhlKbFCoMQQ0kJAOTITNFfS1OBS86W6uzMou7Q
8P4j1d33GNMKAU9DWprLOHbMDWyvngCplT4oiEN7wFJqp4ImfUss4xtYux7PfmqAziQd/Yvd2AQn
A7f6gOe/xjedUvJtVJPYLy3ltQin43RiruY9WDv6As3GOGZSN090sWT/caHHH5Uql88SvS1t5vqJ
Kgh5tZ1hH8w/bp26aEQt+dgVMAaIYiF7WBNT9DzbOw0BukVm6vzJLxyxCXzbuPO6wbgy/lEYb7LD
hED4n+v03t9B+3hnrHiet0MWd/aJ9S/X+vQ/3bnRo8db6YKuuMdM4N9IOVyFI+lazSo31jt2Bh/V
gBGfNyx4qp5rQkrnTzkV2LBrTYSU7z5Lsr9pJ3GUByrf8X+Cs5kszXyxlir+SA16q/3IllsEOp9e
IO/P7Mz/1DgMzyqhxtwFRoJkUHybfoTvI1muPg0Gj6rB62XG5VWVqmUraueYl3MzLKnr2S44P4qN
EH6zn0ftv7EWJs1RaK6UmgaTQ2a3vJWUDK7+umTXKeoj7UpAOeLYtC7N1PICbET5yn6Fzlke68k1
a7gdSf7G9YoDiY0bUTaOf7dGDsgEOyawo14pH9nhP8br2Agerrjli1Znp+rtPab8+oVq7oiia2qZ
drZJebsXE7AsGde+8FPRVq77t9bAFFdWvke3Xw0vqZHMUiZbZhWstBG2z/fJGs6mnj58Fe+DHotV
RbhmmZwJ7nrVsIW2y7+xMzcN3R4GxBXJSIiKfevTTL7nC8Ut05w9msLjlaVaca7GaF+0+XdnFCBu
oPwHoAS9mV8mKTOCTfHfzlj0hUQP3KWR8xquy/DgBoGDTJ+2hznp15+hix89O1lffp4jroYfd4fY
SrtXXqVzaI41IBC37ItP6XnejzlZ2Q/+MogqSVqHdNTVv5GMntKUMEyodf/ZOcvj4GWICxNbrG1P
MUCyeN3ds5uD7uGWyPY7xou8ZVWVEZiazOMoquHKcmwtkF6BLjnrmjEZQoGVccsr5JsJ7gySdDrV
CweNSyz7ZLczmZGpj9NN11LCpoemDJFgq4PQpk+OTK/7juaNLdCL1+YRiZC4u+Rmlb91C3sYLQcK
PFFJBzaHdf5WO5yr0oiJukL+PWo/OIBj/4fWvYCy7sIC5tglzfFXpsC9Tzwm7q02ksM0k/4anSrK
dh0i+K6tbIjWqR4N1sDsNUTz1uLF2bA3B6tiMfROZgmkU9Dbk7trl3qxiAcSdqPJtRkqdNT9FzTD
EQxHyXalrEHNBE95RhxLRjgwCPPQyyXn9ERzXnZh/IoPE6aJ61B9YuXBhq1fDarKPOgiDakjLAqo
6Atsk0Msa5/Bu+oGmtogjBoQ9w56xG5YjfnR7JS1V9ItnwfygmGdrlphVtIA1RUMw6X3GLvZ0SLA
R7R06v7g31cHxzXmPW1/DN+2hNWndXMbluTuQ6dhJIHoXMJzblYZ3LZE/U1GOf3p8u6FB8iitbOY
XisXwztbVvHDNZ2GBodY9T1vivZmk0WkZRTp2Pb1VysEYZfNYKX3ZLRxUXtBvKqbDFE5wE3o2gg1
Xtpcg354xEP43FiYnmdaCzcwS76DoaovYGjqsJ8TpsVhbR3PWRxfWqNRp95Lg90Uk0CUFXNbGn/P
ZcvL0Z3cPUaN18SqHpum5VWKNDoB4YjlcWQcumu2meSEJlzI7KGKMfUP3SCNF+KOq3jLntrGoLs+
+9a7s+LpsoAxB4tmcTRE8ryw3sGJk9e7GO/0sxH1T0UOZZehwgzRasyw8VX218RHwDHDg9uLID9M
CFghJ0gLsQmLUkjNpaCB3tDPqdYDNT+kNjaYfrMYJ9Fa2pd66WcjyKxQ4bWWeqtLPLPKBAOwH/g5
m8aVewIl3PRiMLxcgIFv79rUrY5tlkBwimDMeP5v1CVXFy815FP2M7n/h+uAd1qgjxzs0RE3ydF+
MDISwBPfiyri5QjBxArx7HKlRSztx30T+eOrL+J6lwo/e6X74KzY5twcqZx/5GpY1eks+nSI6q6o
PRhwjfZDdmrvsW9qUrZcinyyN/OEW6deUNSDcR5Zf+EG3pnr0LEzIqZWgvlUacdBfAZB/BAY7ojK
Dgsmd6hKOC/kom8F/PyzXEAn8s1t5FdQyu7eGs5DA82AFRfS/AnHP/7EJOjTS+JD5LcZODZ42rPH
JWdvojWtAhlPx1vUlul2aqzuc2FFh/xBATdUmvSc6jj2TqXApVqjhzDLo4mBjwbUB7uH66ZdJM6B
ZFWx41mrD4AOWhItcP1cqubAM0vMysydNCYBIeVDmSbjEYYdn4wojE+mUGD4RMe22CQfVmokm1i7
PDd4IkmXzLwaL7acyhd3ivu3QQn1UOexue+SZXy1aANAv0MuOnceOoUo50sxUKhT2yWzIf3Av0Cs
A8bJcc1USYqddtgCAWCVcaqLPT1LzYNqOmevO+tPHlRn4ffjz8Ad7kIA0OLsJfwyse1yut+ED7o4
5KXr4StUCi5Ami1Rf6DdYWS7GkVP2Lf1JR5iL7sXiDXufhSoQSfP6jj2G67MBDxRITZJ03UWq5la
vivSE6FLXfSTTBGkjaXH6Y3hsXJ5B+Tds5T+j6XTBK2qdQ4FPK1w8mY8ybkdCLjM3hS6XL32C4PE
ofZ5bkotIShNhIhiun/wr6t1X2dOwHBI3WJYd/Pl79Cn6s9cyr9z1XmHYmjzkP13kuMjLHmWUduO
C+iY50yUxpff1BEVUmt+HfswEVPfpo8X2rHiYlroDXDZv7B7yVfavG1Wuto2p4HzwMWp36qeMhl+
eGgYyXqv5y5fn7s6bsjWEyx3YzrasFD39nYJspOoUsxyqh2wxM7qypEJiwC3OFZsU88fnbZrAEOk
qDgsqbksXrXDqvIsxzHDttFWfE2hW2FW7BN2gggM9MOkfCJ7DDuePEAO6E5FhUVo62EgO+Bca1lr
pmX7TisM0V6YMq44l5AP6vFBYs9i52voIVnnMYwTA5HXOsWIZ+rrgn0Z8IonRbiU0X9M28vdJUdt
bgip20ckquGkwSu8ElqWwEUwBb4rOcDpx4pY3s1hHA95EmC57PnHTbOLf+FP6jCgCvNMJP6L5EZ1
XDCwr2Y6GmHLtZfdmKGJ7iGoqCp0ZO3emd77Sz5BHsN8hYAXDFb8GHmtF6YB30us7hg0mhGt1s4+
6YnpzsnAAp8Lbgu2VLIOI2Svzya8UZbp6JAs/lkvsClPsCFSx0dbBivsbzJkZGWdxLc3oKaoy6K7
0SfFgriGYrJBc8gPLB6cLCwsjBuY+RPrzc6H92yukCHnGcYNsX8H055Qv11SgvkEUorqboejnB9z
enY3OsFmxPOzmyrtP+C18W4tTl0gxkAalcvidxZ0KvE++Js62tpH5ZywARvfY9sB5QpnDpIMd7iT
WhaNBaTJI1S5QY5nuumXTboMxUr7sayLNhN56xiEj0RDHLp5IJOCq6dKRwEAw7w2nicrJafFMigs
KGZfnHpBRTiaii1AFSTJsfcVaesUwrdbdMGuRYfBZsrJ+8V0hZk96t23KLE/+FRXBRxv7iY2susS
yeWjcuEX1t2Ipa21qdNc0urJys0h9IcZP3Wm7vSQsrSPwDqvjRfWb4z+AQtwXeeg71kE4yFR8C9Z
FwyI5rypgHrCZJGcvnx75nbnt1h4GrNmUsroK6PxLaCdT1UXWkg0pZSRz2Kpy8NsnUQjaIVUY0w+
Sgs2+x3J2E3tZEyRwUhrFKTwxyaTv/Pi/+sJ8hOogUzSG3Re4VAqcFv2LibQhXr2sBfS5u4k8H7C
J4TFmWb13var1TmzVPyBi3gjg0aNuye99D9eJM+EPOlXsAixAytn4KfUa2GPQft0dJ9hgpBYmPvp
gfevep5IZs4nIucOUSr+MuMxmDk10AB7KmPcp8y2zj3O1yOiannMsp6KEJuSPjZ4wY79QM2a08Kq
a8fZZcKecfeDaZfAFT5I02H9XZjfS2wcBtXSYllAWVRjgb6V2MHzPNKrICdKR4q5OfkNXVSYwIzP
mDJfkI+tGfE0eQvkQGV9VZ1Omj3tomBDRkihlSf6A0Noey4XrF5UYzaPfjvbxzYdV4oDZXGBPRAj
cAJ2PFl2YTsVPGWBcR8du965UHDxxxpouMVoTxQAKWzu7diBj+lp1PRX3Or81dC7BnKfAvtLX0Jb
WSMR/lftDGIOp2xeyosJ8/xFItXWZ8wC6BVD252Gsh6BmbZ+9DD0PLaPLHTrIpzqHNJDMpd63Atv
IRa7Y+9XdcRuSvsytevhrQb1MuXTPbNNsbPV8E2oaGq284DbEn2Iya9Z6IEEek4oto1h7uCRijGy
CdADu4mb4bFMA36Bkyn+Tn3QnCN0OmyNSH+tX7wZBsnDeEZHN7GDJaDTNy2B95hI7sRGe5pitMkC
c09u5tgtzAI2UUQcGLWmtYqLv9DvKuZivOZuAfXNkrHaFo1f8rbNRtPeYlagjHse7XeO9fofU8Dy
0XC5nMJ2kdMLWuvw4i7QxzNi2EcLRfJcGOb7SsgOqZfowti0g1fszz1Rn2TEHO70HStKszl7pvJP
DBMgL/JJhtjNEexsSlqeICrMBZlklZGHjqOr4K2UPxrOYI0XdsDzGbKKh3XLb/ojNosxYNWBgSnj
nnqUwxjdLGuBKt3L/HMuC+9PQ5nQ3V0K551mV7YCqhz8jQ0amqdooDpoy7IqJiMS0YNdIgkEAA6A
TTZu+5bxB3+oom72enBD1AraEheCunt+RJuxbBCEoDnFo+XsySi9p8DYbqMPxAxNDJIWiMhs2qfz
RGClHEW+neXQ/fVrtvKdVMhPnFR73+OSXfPdNcp0TkJwE4DfFXm0Iwg7xXeQKx69tTiaqZXN0h3w
KKzQqT/vTGIix7QM5EO95P9BF4/DhTgx0TipzonXPpTd8lqDqrIHVkZAmainMZb2Xx+jHgayxovt
jdC+PVeyXywLY+N5pQIJkQi9/rteoyotfkqsIGGgtMKHlQYLIVYj3+s2co8mfGc8m0X9sXjZwU3L
Jy9Jf3OPQ4AAPmnsPiOcwBqC91czqrUWQ0gqwlMj28YJzKRMg92N4YGGVYeARsCvK9+H3svZlYHf
RoflgG3xMu0Nrv0nc3Dy2zKQtu9Qn1FuWBQ1UXDssJAdc24JkoTb/KJpe3+iNrnmSzOjAms17NOg
FxfkG67OstSHmjTzNQYw9C+FKQBMGOgTcnLA9aOw60c5z8GRrbSNA4sQ+jIpue+k/09S+H2hBIiR
A8L6gSMHQqvI+BB4jPdyYkbA0bqQAvPqz4ZNgk8N6UL9TD+IrWi1dax9+80KpqIm01Ko/ybsOeR3
IUkl+yKV9jPO8mdKHJxzt+ISItt/8BtDPOARZJvJYpmeWisHWp9Ezwlbyh3Flrbc4aTvaQLRThDC
gpzflO6t79jDBGz75KN0VluPjbaYbxRUZ/NYBa23E21dPpZBNu0ckk13gIYi2M/87WrTOc4AJxuT
04UlZ/PuCKna/TAk40s+FPbDkkV8XZ00O5KMLM7MgmxIPJuAOPDKda/OcMvqiH7n0cCT4KmiH+6j
FM2fvo3d/5hj+nMez8ahGazsEiR976F3GO4ByJb1g4if/DNnC8M7Inkxd9VNTsVtdIfHmkUSUfqA
yPhYpMV9qXS+p89j7Voh9LQNRs+BxWtQXk1Z1ankxsv/uBXYaZqk2SpQzFGrf2kKDshuOdYRYnnh
EZdnS1gh52yWqgISO1r3Vk38ITyztLcXn1bWqf3IbSXbmiZd98KV0X6cKmrEaPCAzRHQbMjm85Qo
WKCoV/UywzJiIX2sJiuOiHT0jnEyOM3JgNVqvHe2MiY0GCu6KlXZ+pj1/C5eFsBFYDlzj5uxC3Ca
wh5KMwdYGzu6R3GoRJKNuwtN5iCARx6sLsK2uwjOBTXCLxOUkqGKDyRDaQ32rJ+EreUjgATKvhs+
it9ELsVJF6M02O1w3FUm/SDhSBLu0cdFdoFWFez5BhZPcyn+DqT+wsiChZwIMIakCtrNyNOWjYSn
Z2+gUR38RPEvEITJyIywhu/RkH6zJkYQ761iPHTCONqiLIjvVc8Odwuc8EQaEHQobIibBM8LqDBW
AhZLEMsz7IPTKD4UklMvoNbJ7NIZhDraTKCoWGzusewB0pgqHN7e4E23hbwuWpASEQIukh+mRBRT
xw8gZVVefYxr1gf4pp1geRV9l3hh28rua2jMsqCroZzTXTRhgt2SiOOhwxyhh3dgSpht3FqbV0mL
9jnIciN4oY3NC6WlwLFW4FNC+qLtX4sw8LPnxtGwmbAu7QaMBZ9JB3Nvkyeuc1PR3NO8hul7nwXp
Eh1wuFctGlA5rJ2DbOnzqUc/meyuT1+4AE5OCBYTObtSfrnrjCn7FImd7x1uEd4X9/FRn4yhGbO9
a3ZUkcLTwqHmcWpf7DlVz3ULngr6cSS/4N/L8ilBwHRfOuGyVwLyUCfPAy+DOgyioKkegW0Lrn30
SOvmPBD+nPaDyAyximjJtUupcmzGNHNe2GsSbXHM2O82kFDoINxyD4n3aURgGZmGImmEMZuC6GYp
ruREHcqsK8Nnxp/EPIyIGRT8sqlCwDiVrsxRPHBFYu+tByhaKZ3MfuMORLIL7mAb2SxTe5k92ype
JtAtxqFP5WhGG2tQNXoILi16spY/bUk73cUFXvSHiKq9LyoRL4/4LrM2bKMunt8Y1Qjwo7On1Y/v
duKZoa+Uh8L1I6KNGgGpK0X3YBRmbtH0no/eJ7nmunl0GkssB9YBuFs2i4U2uJ0TWCvNBrFJQz7M
QX9GRkQYLLVd3ng1LWDN1pjcYuLx65GquW6ZzF4YdgPazWvnRFRR/HHdjFpzbGxixyuC3tcos/RD
yiKxuMbganHSYAw7LVlbug9WDY73RldCdefyl4sjF6CRYzefyA1HFpjRTZLws29yH24V5BgN+3Hk
dTEjJ/C2DIKy4Gl1bWoGtKwba8epk34yHjpUKppN+Ta3uVYfAO5kxm8QezxYguHQRhmLd0X5bHSm
Q8y0TmXSx9OVRfss6PvlurUFrp981GVby90YaSIsAx/8tUyFO57xnFUdJDnHP2IB6+x34r10mrpU
hx48ZuOfjIaOd5YhSvykk5teR9EzoQp2qCHwlvwMw6Z/LEarOpprmKQ2aaPaGA0SO4KGt1r7geS8
o6jlFFFWMo6+aibW8dnDfcwZRru0UxouVS51V63X3VKTYfK6KB1/JwLP9a4SiVR7DDhT/10YQxB/
Z7Scj2fTHu38WvRSnwYPxZQmobZYs+hjiyfZiKNzg+PIvGPNnu4EEoEBtt1AP7ZXLkDtKcJJuP08
YF6ysb+lHBeTk2L/WoSr02tFBi57MEub/sZ4trOzg2W8gU6TuGzJuCsPBQIiHQ7Hysww+loqznHJ
OPE9HgKaCUTRkrfXZUFLZJ/NVwMTd8/CWaQfxlKhtLsV7ciPyokMDLAOEC2Ptm95y6bF/9Aa7/DG
mCiNj5Dg31XTiF01Rebdr5vqJFKv/xPbgSfhm9jCwlxJLuwSLFBm0xS+LdS7eag0ja4oHujFWZ0e
EMWo5xuH2EwOtkPAgYOduAEnDs0ufRvh2cbPXH85XqwdJoVsIPQ3sas/NbE5/lAQpT+XHEUzIfJW
6CmEHI4e2sZwb1bbhRU1p6hTNpauoltwhJvKrM8ZWA4Aq3msEdsoeikn1i4wpUEGEZV3Fnv5trTo
x3faJ+Jun011tto8kpQODzWlfnZoR9O9tVzFl7tjYYPLIRzJakPuRpD7p5eHaqOhUU/JTBcDPjJK
+zaWNmj+qSpEoHBgV4sGi7bfXzqj1y6CZiz9BxMqfwRYIrX/q7nMQFqEZ2cdEpq1zgpNe8Jjahtv
QNVgEVDWoX14rytPOdm2FutqrnGdDUT27OeY9BUSUkahdpHF2ArMqF7Lra0KDp4DMxibAq/uqW/V
a67gK4jV4Pve6NYJfgfCwfqRvGkNT14MhF0MlptYYR6suTORM2tTFuLs0+W6ryNck9tWQ6+6pqO2
BzoVnCo5NT4TwlGz5w9xLPZvTpsCRmvimsvrarQ5SRdiA45dAD8UWckfxv8upPsNU1EMXPMpsFld
XhoL696991aHYT/XNlzSltUm3j6agB60VfhkrlMS4LRlUTVFh8BU2k5N+m4IcC8XlToN1moMNFcn
zT5rguSXhgzLf0Cu9MoH7JYuLtDA8hVhYAvlHSkyE5IwVzby6pGJ2Vt7h52nfHSCOGGzwrpi5yyw
VncMqfl8nXpesE9m3aJ6YTRSF1mO9Tv5jolRqTK6j8K0VZinZWN9MreVp5TphM2ziD2gL5i1u7eG
aHnC4sXxdmbLRvJgxxEULi/xT1nZRn8lqH40dN1cwGRHZ0qbx6tMrRJSDj+BS6Nx57TYO3tiHxn7
PUihAjtBx0WMZRd/AYrnJAW8ADlgj+fqmOwx03fTzk0EYEA8VC72McdlAUtaMQlji6DwpSqDZG28
6PXiXzzXhsE1arIrPd8Fwm+10MWhgz7AkqiS5ptfreBmIFhIi/aSlmHOlrLcBmoGl0/ikntcwamy
zQYlC9rqWmebMDu/p1oGj/xnstfDuatXm+mcPEqWW/bG1k6fHBi8O0zElG6Ixxaf7snwWcwSNJ/w
HII8xesWK2GysnDmd8dyvXc7GaznXOeszce1keDmt07b30y6TqpbjwQT/ZRs+Dg5bMl5Co+OYqsj
V0wUR7QmWppimRZGuguIUcYFrwm+v0djTB1eOZhSXuOplFcp+9HINpTXGMVtNrnzQKdKAMNPnPvN
pisN+clkahnPpsma9NOEKHrA6lS8awJ14w+mXMhnvM+d5FP2jCcHfOzNeK+yOaH+ZZJ4eby5mXdt
QxkIrbfSJaMj62cHUO1Mspq7686jQYdfW0284rKU2YD/a2W2fmijzUIuxc2d70Q0XEnq2a90j9BA
bnJpOKVsVyU7bRF/Epvq5x0OuYBHi195dIngSJLkbFQIBkRTjDQacut0U+WyZbJF4j2IgQvSGQxj
KZYNOJUZP5SK0xUg4ZD9f0PYiLFrO+jxcxQQgDWT8q9n+fyxNibIkH3W6OD5YoQ+RrMdnEDf96z4
eUxCc9YqvjgT9+ltjs++fMyUB/sBKYvZtxiVB+6wt1nj2WYO56OWXmfg8BJCkqnzbTK4ssOTC/0y
8EJ6HLzpKwBP+mBY/PbsHcrx+K6r3nCqHc1X3SesbDrDVcMg4pCp6C5xr+QZgSDJtjghVrHAc/nC
uZnbkki0YE76G8t37fQkXM8KTlWWynxrG7wxNmiw2BET6Y0h8a7ligS8fMadZbYHPSsP6aWdKQPS
C1VWZNPGLeY991oBzIPzJ5Iq2+X0hi4EeKPOeMftGZ182UoOQ7BVzr22KzU9p+Q962xbQCciJ5ar
2Bd7q7ea9rlM5pHVBSRUQgQCCypfAjWAIXGGE3rscMWQZVOZPMMWMYS4SvgvwQ6rsoBQkdWd9aVA
y3s73TI1bzPYJDN2FSsNChBUshrPVrDuqOrEFo3a1dBFAq7RchSz3mUj30m2X/ROF7Rw8zhw/9oT
Cox38aTFd0bq/ubzLT1SzC17iv2Werq7hokerMYIEHpPAgWgcJG5xOtbBHnPCaZ2J2a4ckWr8NTi
qh6/WRIlyY/f0Dd8IyVdEDy1aQfc2wiZES7MrMv758TVLNOd3q+KA+wfS9zRyKHXj9KpDomKDDQB
FZVE46iwawbC8kfPJF0aZnVWXzAQFOGgTHmMJ2ynu7JGf9KTgDklq0SuzMmYj3lpbxQRM0vHYuy6
EGOds0dKH/FcsQlUcHEyXb72k5/n19z0xxqD+2L+DRJl/UWogehbG05g8Y8DH/xSPDBit7SAbOKp
Bxe+Sb2S1XJfuG8kOd0dkQkNTqwyLiaBZ4Y6tMHa2DWFb1Uw4YoCEkgEcgEfj11Ff5apG8MBSod2
wZHFC+TOvjLss4pdc80pst/WxNHevMJovD9ml7Q3DOEL0KWmPmBPoP2ENVLm4PuZ9R7K2MSyv9bo
NtAC3YTPI7N1CGKw5VbTdP1eKCzqqJb+eGeCy+o32G24DnjLDpLsYM9U04iZt4AafM/fVi7ezbme
8JVD/I+3Ne2ZeJgbY86fKY5e/MOgGdVOXe9G4ujXsdW8FmuyCOkdhMyfaZgnmIAVpKlsdU43zXkB
UUYcXJq25k6wxOkzrvDWfQagNZIHcwefy3iQGLBqKLRuxvEMVzFpaeerGHteYcdxj9rZ3grCrAND
hMJLNbvWhbdjx7WmyZInv6eEcKMHvIQ5Fuu8JjdnsoKiKoRKyi5s5Nj/c4t1D54hz5xb6cO54UpK
7ZXdq7c6jYNDKixH7WPbSnyMXMJ9LacueOl13r9abZD8m4AqmF8COMOKevetv9gOR1zmuRieGNoT
kCTJhCEhF2rkRZ6A92n5U7qgRjg1+jh5NfRs/IdINN+DOHMjiiZ8+LZg+yB/XSN4cs8Rl/V/ygwQ
izgLvFdw2LQhFfmo58cCMPqtCXr+44EmODSuukMZh26jXJsuVEX/k/aSug1Li2Do1rWK+WJkrBdp
IbWG1ylpkz8BDixrj8c9KZ/8xiRQEgWkskK0Y041c2KOiHEfv4KnNMR5dn09MfcUgLnhWom6AvWd
U5DC5oNdnamD4EbWpWkodlWUBpUeUtmlxIJbUK1KzSapk+R/zs5sSW7kStOvItP1wAZwB+BAW2su
Ys/IlbkwSd7AWCQL+77j6edD9Q0DGRZhbKmsJFNVyQOA+/Gz/ItpbFt8O25FwQAaATc8tpnlce9t
gQN6wxOkIPcLTJDkjZF0320rptc3KrXR+EcQ6HkSjF6OlKR2evSZfP4V6FX32dE75x5GgzbSwnBG
vLAFIqGub/TNN1wty764nUp6QjkgKu6qh7Bj8odbsFZ0XzG5AaACiGdiZIbMoAfl0tUBjyFzO9Eg
I6yjcO4AiDFzrbwdcM/N1wzmGQUFbd0zF8SoCjtfy7Er1IbB5w0PneF2j13ZqAcR5umLjZah96gN
Mf60wusGXJML1bjGJjOKmrzPK9x8K1C9DJDaL8ND2BbW58DEq+6GIb2qX2uyF0jniQiMjYuHjKKU
LlDPXcGD7JGY0ZDqN7AWPHiVGf5lBUb5ZpkVAjdRp/9IosQ9AoMp/25CvbmLQse8LRLfT/bC7TBI
ciFH0K7r0/BnOtazbKuc/A7DHc1+UB7DrYc68AKX2pCU+Ha09ErcgXmuy4PseGIQWygbuUEGSSsf
nLBEDVnY8pvZNdoNJPu6/wwnzdVpu1OQIuJewTr+lTtc/o+pmdLrZSox5e5Py6zN6D7p24gOk0De
CyMBrhSAdp4cuF8M7v5Nhn2wsXIRHjt03RR295QdoKnhx1MiDFGEhCFGpsWEcfBEpnlj2xGY2H4s
XHzOx85/riCatdt2NGKkxKdAykfALloLJJWU/zhgmcEaYwRZxpNO/9BxPXwSahofsQ+2iyf8hpKv
WebTUu1d30bxISxCCGjzt0OgFqRSBpN5U0N/0Z5NgeBFdjB8jEOQdh8rt/ikmS4yyFpkIZy36og5
Ip9tgSPk563ARdJDeVYOKlX1VAkrBqe9hnpHYQ1oe/F7jx5Kp9g3WEWbdu8aE8FArq2mgB5GOyoc
/AO9ZuSihZzmya+JyemdXhJ9gDDSkKONNAaffUTlCtjl+VRtmKvDAaeVMqg3E0s0FMGBjkR3plur
JkQvENGZYsWV5VZ3FiOnd9sbkPJo0IhI6JTkPkV+OmKTGqHpgGzEYOZwnBGAp7K0rBi3kAY6pvGe
plWDbMvYBb5+TxnZAN1LYGsyRJe5GcORgDgCVM4xJ41uPMxY5lb0hm7IdwdeXp3bh9TIYGr41aBh
iOdYN9JWcY18CFkJarAIn9gvM+24+IVUbrr3e6vYy5KS+5ey5k3SYtBxo1zBZLIrwvTHEEkRUdwb
06bD6lxt8PFmN/ZtSaM1aLFf+2vqYbAekpzy4yHUVJE/CqG15a4CGuavjS4zkxutHnQb+rWZWfex
HwOYxI0P4gmePYeB/Y8spuxt/ZcJJD/Zw2QjbEaU9rd276OiG8ZJ+YhsNVe5FxfDfc7EQHdXVeOX
9msC4dJ8gb2QJv4K8JO2BdoGjLBAyQrAn9u/MwlEiyF0dWDydIx8sByFJu4TUu83gxwk/TRFWfhi
07GldqNv/AOjDlI7x/SrT0ZdRfkGbwXnNuNcf4XuOKGZDH93S0FGs4hZpjHEK4vSY0BJPU/t2zD3
+Quo3KMtiOuCg1BnrVXFA+O1EO3TYJKl/dk21HhAmsCELZthUkgzT65aFaHwm8XlTS2LWHusqYGA
cBjSGh5z4ikTUUYK6bQZauXboF5c+RoiBQgiKnSz5BgyO1+7AJPbYtOnkajuQdOG6dcsAD37zbTt
rsXEEND72vbqpl/Hoa55T4EGQYjJukmGAB82F/aXHEkPpa189MfEOyQghmSAutz4BvBRcS8GE1Eb
Zg3WdxeHOA9KEs7HmPwQjey9NtG8SKlyaN7fa4YXe7/cnL4VWmUEZWR1vxV8UfvAsaoanAtS3Sjv
ZY0T8ufOogG+i1pRGJAwdaW2jKNgzvlNP21hIeA9rJhDIffSmJO6c0aUD5CnmNR9hseKYgw00vpw
twn9HOY3CFu+0u8KwK8xByUJcaDkw4SSFFE5JAgVt8fIATJ0Q0Cb7GfsvEsfcRTNq8mZC+aICbZ9
8jGZZLYuPANIIwljkDlvNV0qKvUiVcNP2ufAWKk8R1ALtBuLmDYkllhD90u6POHaMEN6FO7Q1q9x
EmTmOqUb9GUkFjMO1ewgJQMbh9ea5PopmTqNkxWU7+jomIeyMNrprrQ6ytIQudedjeyC/2Ya+kAz
YzJi+yc1hgl5jfGWeEmC0nmfsIjw/Z0QEyIeA9Ef2Q9lxOhimV70muW57z22cPR3WGYgmF7H00tr
oL43ezR3fvtmDokRbN1uRDsVy7Iyaz5x7UQAntM0y99F6XM8YcEEXwkxzpd67BUNl2TCihYfcvPJ
0CxXh4xQdh0dtWQCMJGa5qeR+kC/abDG+JY7rRO+AzBCwWywqhgHaceTz13uCXhCZUxJFPTmF4FR
/REeMpxa8lXLf23Q63I+YU5KtcXJcb+P3dDtXWlAUh6K9LYyZsg9TdLknQR2PND+hUXpSLvZYtaM
VCLC/g1KYMAGxvvUGqt3iBLh8BI7ST9Wq7wT/J1zh5SmI6ntj4ZZ9ozct3G9QqMG5aS2gFiXpZXa
TlTMEF58asH11Lgy/OUhOHk3jDg1Ho3IzZnVxY1d7EU7kYCiylfsg7CNGMpUJfougqQVGi1TL3x8
B9tcZ33tPGAPTcoNA4TJbpynzldGzsWn1hQdChsYldXdltev6XeZq/rqq4G+j/bWQxLX1hOMr3VB
kDZvDGVU6H/lSuvwY5Bd8FORnyY3VYdehMAPQ93RzO6qg4Sg3G0QmUvBRrl1XDw6rtPDhqPS0qy/
6T9ZELs1lBaK5wTMdL41lIKPiCwmCtnQi3vGq5aW+E9SQ91NDwe8HrbaVJfOsx9VUErJYbw1I06E
P5DuQrYqhDOnbfl9qrgvej0Hf+wQmfFTQJ0w9yjrN95kOT8mRkpYNXMK3nxkN8BZxOguw6fQMM4k
KxTJup7S3t1QEwn5l5tB4F2jncyUGN0ffSQZBpvPrAkFA8SFYALSLmBE9iIbDZuKkikouo82Y8pe
pFsLma6WmZKiDkCMC8yJCGaNWqU3UFHo7Pq7XkLS7hAwlWvJNO4VjLwe7yKyk3lCro/O9wzBWWSt
AlFmO4bSHgRWrGCPQ59nb2lTVQw8onb0QVbOsp1UtyD6dgEJKgzfFlEVJPX85FtLBBsendgV8a0R
tWFT7/SxUNp7geyW+lq0LrqMjc+9c0R1C3ReafDfaeLRPn1F4SAhMSZ5fhRDq8fTypTAuH7puh3x
3ggsLoLE6LJNB+D8jYMQC5/4S4EA9vQOW8D2UdKJ0qB9yXENfGF2O/hYKDj+3whst/GnsnRM5L1B
KuwTjXdIVqzAO2Hmabnf8Hsy8CCQ4fh9bPA3DhKfKSu0ULlyRh8MttJ9SggGFLNuku9H90Xr578S
z3FpABgWf4ZuYO9sp6PXNI+/xyPwbqt6r8LB+8UIz8m/91wUmEaC6yY90ryqes2QZkA5nh7gs2eV
tAZiBIK4P4QzfY+1oIAUR2IHsQ9PcjxrCoKO1QJLvbcHvT8kk17cVkHvNa+AfQb5PIsEVPtGNEgW
bIq2HHETaT3iiBnAmH/BrigNXhgxCdbUYzinUsOtZo9Zhf0LZyIK0chpAkZLUbsrXUc9lmYX3wgV
l9vSiPS/FLQ+uPQg84Gj4WtT3tmTwKeKthgArYkjuYOnoOuAqMJpb+QZRVDL2XAGqdHeMT1aKjSc
ENTQrelTpQGz2pip1X/J/HRw9zHGlSPaTZ6LZ4KM6EaskWTPsCIkeCDPgIq/J4bpS8YQDKCokU3R
CA2Cu33NTMqexS/JMFadsJzilQGdM934EEBjip7RQXKNuFgeAqurGB2NxT3jyKyCkmNl8kcb2MWb
o7WGiXDP2FsTwBuNf7DJxu7Jzqr2DhCPOuCYo8HdiQWAi6xHimB0lTu3/DMkXt2sm95lU4SIWOlD
/67Dh7boMEEP1buULRzyXs0DyZKPKWHmvjBg4h2nmhNpBDLXgt6JL5cFJzeNjPzFd4sUwz1CHFDJ
Nie/9tBGOYJApbvoo5CdbEm3JnAYrlnIdQwKN9vnLVNQHwyyiT46+MJDag9WzLnvKusr6Mo8aug2
RCV9gWkCOCkPJnQDVohGPXA+gYAN76c6TXKEDZxOe+omp8fQrHRt/XEojUY/EssgEVKFVd8qvG+e
Yl0rvM+qaDVrlpwQ1U3gCbErIWIcsdgdH0xzZCarhfb9SGlVf+lsZrBrOnHiJ12WPHzDjWF6KzVF
1kYtqNa5w2v9hDti+FYzxVmDgy2sn8wepuKId6Z7m7b46qzRPHWZQ0UYEUElxtngFsn9+Il7AWoS
JYHUtqEqXabXUQqvcVenaoLC0occ0eFYIpmHCLBJ5xfnOzxRcZI2bMwdkEJ1+2htJGQPAqBLB4Py
EDe6raKNz/kk1U2tVr1EPZXlpm6nnupejtpT4YwaPON0bmjfTcDJ/X0fwdTBRsm1um8Gsovx61gP
sY8EnV7TlrB6F5oMRCu6yT5aU8NO6/Da1NcSO4NUW7VmwRymdPACQcy+EN7YPUMG8Kfyb6VXbQdt
sStGaJTQopqBvmUObi0bN10ZZI3+gl5uhP+3pzHar19DiVTe58bJu+EeoI5W+D9dku3I2zE/44CB
+R6Ay++dFrwxDmsplN4Har0JGw5T6a6fIGSBEMQBPxGoD9ZI9flAT9+ZNm0u8m9hZeTdPjK1kgGS
UUqz3UdcZC10vQGCULZWKRBOeWBcFARfg84kYh1GvEPHYmdk4OOs5u9//+v//r///jH8l/8rf8qT
ESujfyF/9QQIpKn/82/D+Pe/COvz/3zz8z//pgxBpdJSKLqQtbkWHS7++o/vzyEeb/zd/0fGftrA
viq+e3ZTlhsqn36f6InxbgvqCdh+8LQhzmPKXevuSPVSOUzuh5i5Vgg86fKvUac/Riia3HhFuHA6
bXeeoJ7+GKZ3o91z73+NDeAeG8Ms3C8GnJZmK7p0TPcYqUAHLuOAlOIPV4aUb1lCV9KWqPZL83Rl
YTID0gKtfydXjPdVOmLLYgOOU8r27yBH/jA8BK4ur2m4p48rEZyTjmHSM0cDTmHufroosClaSQq8
NwYgfX3vyNZGOLIxrXTFPJbR06rn2BCai9oyniwB7xQhfMtNuJ2loi1UME3d4Pqa6webNm1EE6tq
SQow2JzxiRp21/EQFd1Lb7Sec/RTCpu7yw+x+GRSdyWSwo7lmsIEaeU6p88geEGT5Xf686iMDnhS
MXxDPa/b1kJHqkuS1HwZhfBvLq86/7/+tmulIXQDgxW6mGwUyzDnXf3brs2nOg4sz85fkHrExKLI
nPSui2EWQiOemjXtYMV8GcfZm8DBnePKNrXOrC5NZbJbBf+hi9PVW7CyVV3r+YuX981znErrxa9n
mC76iFeWmnf88kGlYwkJMM92TXPeQr89aC2kxkDAzF/qhsoyA/ixhkxU7drYHXaV0p23yy92+TkN
YbIhwRs6FvtS6IvPaSHYUw7QH55xnYS3ELjzmIU+BsJyYXag4c/cyCY9vrzqxxfKqhYNfNMQJOGW
fvqU9Dh4UIZvz3lMir6aNPuvoKaDzdRMm3788VpsUzpjjmWge7qMMezNUqfF5j0zOpdvJIrolkBH
C+duFGy6y4udeZ2mNA3lCMNk0KoWO8WEBG7Tup6NgWY6P+p138eZjYMUkIC/RrGOrWQSGuP28rrG
x31jsrBj8xWJo66cf9hv+8bSAI8KN/GeQV8dC01Wya6SaPH69Fqw2K6RqA/7qfqe2sa7OXv0rOO6
wWfAQ7GiItraEB966jkX/ZcnJEteXbczrxziM7/RpuCkC23TdNT1xW8sg8Lva8QrnkcTZ5JVkNq0
5eBLm7dZje9jmOTl++XXsgy47G4liFPsM14JIeT0rQRUy5MTaOaz4GwDDIQ/0NAUAB9to+AsUZE6
mLbG9B76SbMLMchdX/4BZzY68dLgd9DdMmy52OhxZ0ATaX31bLeDuEnMmk5SkXiAcbv2ylLLm50Y
ac6QIOIsgDbkMuTpw/rR4LVOWtjPCNq5mwJe7Q74PTUh4/x9FhW3BZnfCv6r3BiGh8pGngMOqKb0
cPmZP8ZqyzVcix+j8+S6tbjlGsxcwPEP1rPWuwK928Exbook+QKbnkw/R4q1S/RxA0c2vLLyx8/N
teSwqONwpfMaTt+AO/WVaxWm+QzkgwmoZg1qM9B/2jlTbN0xlHpMwBrtvNaewSFOcXv5wT9+bIvr
iavRMEgpQFucLs8N5cAZqI1nEZHJGlGfD4g+BdNGhnX31+W1Pp4lWykdozpTcOwZtZ2uheE0vhu1
4z3rwBl3eu3OBV1g7YFIN+tMH6L95fWMD19Vga2UiiADI1lHSup0wRTERefoKVM+XzOKW8wNI3no
mHjSGg49q9rZTa/fpNjcICI1+tjcqcmWNyOmdtNTjeTkXzlge7nKzFreWVPcfwktbnEkjSqI50UR
RA9uYLmPl3/24jXZNqB2DoSydf4sDXexF7t6bFGNNbJbMWXTAdGw6pBrqbFhIpc8+4F+7RB+XE/q
wua7oN3r0rZdrKeDO8ITPS4ZUbrY1GY97HWURD3E/plaIDHu7C4/4D8h7LeEgScEtKQ7CkkvhxDg
LoJqB2giB8VU3jJMbt5cU0v3pimytR3ow00oJ/lF680YM7gBTEiRNvF+Yny90SlitpYQw5WbfRmF
/uf3KNIGdiXihu7iDBoJoiqtQFMJ0EyWBhh7VvJnHxVe8LdXMIe7qYJhFvrRk2ifgZpBaRh51BcT
lyLnKLE8fbvyghYFzz8/CBySIyUxkdHK4lQyrzPATDZ8Ej9NujWq0CAVTMya2KFWpD/iIQmSmO4s
ikbYNY5yZ7Wa/ndSiDDYdKnJuPHyLzqzRwzluq7l6MKZt8vpSXJ1rSfzHxoQAXaycyNjfEFgatzT
fJC/dIOu0eX1Fid3fgFcCoZr28CdhS4WezJu8cBp6XXclshGox2MlFN/L2KbCXcpAeYfnLKyh4eK
9vYrFptddWWLijk0LLYoySxXP+/fIBFbJO91m2AbUwf1bTAk402DTx3qoPrw2Q2rBzJ+Ey2t4HE2
r/2ZzgMbamDJ5VTSM7dxTz3gl4TCOMOdYaUAQqEMbDh/+x0qS77dRysvsMOXUSp1CGUCHCSlzQhu
9vvll7j8aA51Mx8MRUiTO4b+6ulHq00EDSndk5uCn47ljW2hYKPCR+5AtTbwLHi+vN7iLrEdxzZd
C360LpiIu8biWAeiChSC4NqN47idDtOTDvTAsLH0IbytknTkBr+yL+f/y98/k+NQknJvS57T0A17
cXJtCAo0/J3maDZ6cVC0vfH9GBEtasx6bVvlsEVwMb+yORZXNs/pKItiwLCFNcs5LjYnlnljCuYT
UwJHOYwPUyhq1qOdMDM5lHpRjTtUvzTtZqiNomFqD7hhHbWMf648vPz4Q1wd3RHBhWo5pA6LD5zp
4HsqiF9H7H30/o5hW9A8p2DKU65vu62/mK1hw+1t6fptpI9ST4rYWjOMr6oLrfquYeqqf6a9a9El
QUpYD7/2crbMAdGL7OZDBNIvfi6R5fA2OsM190dtor65NcDtE3iCttKfC5RbA8rYErwcqhYo2YON
bgLStGIMcYsO+8LQb2r0gXD3Sc2BwekY5dpciIZ6eOzbtO0wcQyB2K8hS2n+q+xRZ36LANgnT+TX
aBIO/TC0YoWJBNrcl/fshzNCge5aUqJXQ00n7PkV/1aDCDB7eCKAU7LrjAlp7PX2ihEjkjhiKn7S
WHGufLR5c5zuWBbkhBj84fDl5sDz24JxDX8bP7L0qPdD8wnB3OIFY1T/yiofrjSOGMtQWwsOBTft
4rkKJFwiQOfpEcAGXs50Dm8qU+LWYnYSy+dC3GgpQouYgAdwn/AsSYq0XqtgjK8kmMtIzg+hrrTA
yBi0YFxzERSGWCJ6iUXA0XfN/s0sk3CX4U19zHDj61CZn3Ugw7w4UvKWV17CmeMhaE3ZtAsUxcXy
VRuo8+VFaOAbAr1wbWdZ+JiiZbTt5104QOy4AfOjMIvEhDihJfN0eWud+dIUNZJ9RVpvyn+umN++
dJDWYhpT0JR+ZgB7BROa/tTCNPzzHSwAtulck+B4dXuRK3R93ircyPnSE/RE5E0H+1463mjt/Kj3
34Hz4wBw+cnOHBq+qEIrkZwJ8ZjF5orqYCiCNAiOtYktjtnVtzAIgdW3oMssgSfG5eXObWY0mA0d
FDh/sJ1Pz0ylx2PDSCw49nbCNTrEFfHNI3gMQ7xD6gGrlKRAZ2OMijvfY0QwOo3xqFflj8s/5ENW
wGamRU7fSdlzG3iZlnTmAIKg8tMjMqoCf/VBDc4Rss4QfzExLJ1WJb5V8ttQg9xbU0GJcGPndIxX
k2Np/s9YDXrx6LUCyVXkWqrJ1laMNyy5qQzXF3KVk0tGxyic+uJhApbUPZaGgu7v6ggd1evUa115
yDOzAoUDrBaBzssP+OEG5zKVtNpJPUmFpbko/VGKxERa0I1xQKz/mhVj903XIfEKeAgDwMuLLfs/
3KO8Tf6wwBHTWVkWHiAbMifkkkA5L5HZLkBb6Ac8T6SyY2e0DwQ1RUmKCee0E2AHytmdq3stsORJ
7vhHsxcBIMZbK6cO73HNNoodRr7iR0QOa1zZgmd2PDUZfXfFCbNpAy524JjrEHvr8Ige5iQBa+NX
a/qqfrMm4eT3DZONvy+/nTNx0+at8FooAaVY7vnBjgT9di0+9qPbbfAWsoDFqvAYEcZ2hRT1XS19
vA4LP3q7vPKHTYApuERLlbDNBcXk5fRZ68TAmakM2Yc2VrNQeYSfgv5sw9sUqPf95cXOBEkSfIvi
C5qfpL16upi0YAQYRYmVnnSGmwaS5doY4//FJUScYnykTGFTWC2y+R6Xhy6E9Xysp5iWJihnAKS6
oWHkibASagotrkMjYDgvSbeXH/DcdyQ1022deDl3rE8fcAKc4zZmHh1xFEro4Yl836A7vAkclk9r
mKtwpMy1L6Z+f3nlj7kxc4c5TrNhuR+MxWEGyC771o3jY+OYuXoMNHpAW5xRghfhCya7A3aN+Fvk
g/fnW3fOpeb7niof8s7pI1eFKcdK86JjgcfLNu4LbTUCab8bhsj+NeBDhx2Gn0NsoeFaXLnzP2ze
uVtOh15nWkhXTc6f47dLF/y4HzrtJI42TLp1zt/1aRIeeoCRnl4prz68XyocRpIGs0AekiN6upQF
sCOjSSSOeDoLaHgYOylw5yvfroftiP4ec189/dNAxEudV+UWAuRP3nq6aJWA2R91qY4JAh63lFlI
WWEMtMqmJtw3DECuvM+Pdy9XAoWO7dBE022uhtMFhUox0IlTiysP/gD0SBzEo+jv0saLAAuTcZWF
KU9fZCi4B9A9oDuKXT4gXPOHu3m+mgxF74FJAdtqsalMO4pNz/fMY92U7r5ugHeiTZFtzErJFXBd
/TWDpHbl6T8c3nlR7qn5/LCku3jboYcu5qB78pjUkR2A4G0nEDM9+frKJXU/onKIJLWyUnWowK/+
aWbH6swryTQE6Q+x+PTVm7pREd0jC9klpvHvlcJBAAmQPH8AmBUjlOHXEA7+/DUzBLKJkUzy6M+d
rjlp+Dimfkcyh3UYrJQy2npa7j46OJ7s/VnvDVRsGl3Z1WdOrTtnkoy7TGHwdRerGkw5er8xj6Oe
Sh1JqrpG3cn36MgaAWDay884b5WTEmx+r2hCcoS4zLl+TldLE9VGmpaZR7MgMjSBytZM7o1dGIzf
JYqGx8vLnXs46gDSRRIPLvTFzm2hs4UoQElUI8Z03YgQszwdUEuGRMGVkuPcfp17q1KQLpMpLxLz
0ij7yWTKckxarCJ02boHDcnuXaYyedOAe39rQsPY0L5EHfHyUxpnH9MhOlFzUXAuBxkV+geIyAbu
UaK+njpAnKciXyOPM1SrEm6Jt3VDsGhb/DZ0DHYx8DWxivDd0aX/1UgboX4P2v6KfzZCKBOtvVHf
TRnCE29ALDxxBRNwbhMoxBSIbvRYCeOnm8BrPM+vQhjBkwMSsQMBilyGSg9ZREkzBrF25f18SHTY
dDN8gg1H2eSqRQ0zgcQvytFHYTxtmp+YOlZ7WKnpw+WvcO4jOLZuODZYRXbCYmubjTOUul6ZxyYv
mxdcltLbpkHiKawn80ps/LgU3QtD0qQkhSfBWTwQ9gSWhjSFIkHt9LUXNGLbliaCz2EnrwTCedue
Hti5UaJDPXYM+yPwJfatuoISqMDvO2CufLSQlQibz6DEu51HBr4FTu9tRllAktFRZrn8Uj9e9Cyv
GJCDPQKa/M/O/y2nkCguITyRuccxcKa7pDDv4wK1W1psHnb0YA9FgIzA5TU/nmTWBF6k2KNkxs4i
bUSREVPAcRatoFX3rE8DWmaql5g0quzByvFarvsOFnau/bi88Md9OudO7Jx5IjmDjU7PRe30RVkC
CTraUWqb94VZo5KOZnIZf7680Ln9M1fzc1FFG2GJp+g0qytHSbwIEIk44t9d3IV28FbpvNrLK53b
PrxGc+7a8gGXdWYcNHo4Ct85FkGlAWOzGywpwyq6Nfoe3bg4K7tPcaLSr32rR78s7sZPl3/AuXc6
JxE0aGxBEbC4AahdC01LR/uIfNT06KERiJsR9f6fxxjqNdJDh5PCtGaJOOoiZWoK4YSjFURRh7xp
Uzr7mPbiH0cZ1uH+BJNH05khyekeoX07OVOhcLcEa/pNmVN2C5+ooobTf15+c2eOAcmuYwvQf/O/
5k3029FTZmAConat41CM2tbTjXRHj3tYd12JwzYANHJsrJctRqVXvtm5lUn9CDm2kny8+a//tjJz
nhkjTsyBN55+RTcp2rhZA9WD+xTd2kile7T92g3AsmvDpzMng94k4y8GkiAwlicjDztIpUGrjoGb
wcXSmG6NTRJv2t4J95ff78dbkHTLhelJsNFpqCzuiyDSun/Il0cIxIyxvDHsD6lJU4U+MYIrGnaB
lxc8E0t5LIcBEfcu/16+Vg1lqqKICC+Gj6ByZ920lovASSixUezzaqPQ/ri85LlnVAQZg63KLrLk
6ZekbuhLxNnk0e0Q2vZB0d6aAgKDrnIToZnYvRJuzn0+cA60KW1qUDA0p+shiz3poyzlUZoCiAG/
CCWyCVeS3vnzWM1UlmJX0pH62NYIm3EoC72Txym33HejC7qNYw35ldN+7iSg92HRFCKkqOWMTdQG
SoBIsByLEgnl0k21zxgCZBu/y0G4W7Wo18gxfguV94e4TQILfQipHAewnwncb5GjoWEf49JHom4A
/s1WcGHtz3XuvgsDoLU5QI6o5rLsj7eLIB1EM3MuEqQ9B/PfD37eqKDoYnqgNKz2jR/7G9PNvdcW
ZZJNCUEzvJIZntmfAklEOvcuHxLw0emCSBTA4u4pMrumNjG5DrsbkQnvBnciRu1W/Xb5+T6gL+a3
itorBSVqwED+FudBj6rRCt1WHlH2adaWH6FzA95wE/Y93ISB3GDVhRLVjc5UlApddZ/PTJ+e2S/6
DkHdX3nhZ65nQYOBIRGXF8dz8ZUH3BbH3O7lEV/bmqm5g8H7CkwKPFUbc8hD1bvFrobMcCiBYz07
dpTsLr+SMyeWmnNGoiCeA6pu/kK/fXLTmxwvbCuBH07v7UOm6cehrOptUOb+lYc9E/+kAXqVkaMD
8EUsrk40BCUqpa04Rqmj38I0QRa1be3PeTSFv0YVjfeN7PQrUf7MGwY5DgCAimCOuoug27iW6tRg
mcdMR80XWXG3nTCHQMhllZTYyq46dAUf/AbtmzUC7epWmX3QXnny+dwsknjuU3A8FvMwzvLiM6M/
GaHcRwE0Yrn4Nax779PUBWL689MEbsai3TqP6VGaOf2WedIjw5cb8mh4irlLi6hpXtQCej60PJkx
6f3zveMSfUGq8DUJVafrYVPc4yDL9KvSjPTnoJn2ERN57SGHf3Dl7jyzTedBv5ire1LJJTIUCT9f
q8zEPOp0btcovg64VzaIKPsiQMD88nOdiUokH0Bw5hIEBP38OX87E24cTZ0suDVT0OqvbkdVt4IE
iNWSxMgBr1fX8a4seeb52JzUWBxC7rTlNoUWE3GdOeIIgUu/q3KroNlXI+Fno3F6+enOnAhamRbd
6f8ZPSx2SR3i7OZFHl5PxozRsZDf6Fc+1uAb6HPwvGU3fNVkb+96hA0oMUfr+fIPOBMHIMo5DNs4
DUAwF0F4DBOVhV4BvzLoJw2OvJyhbyjfoL0hBgORIpA78Rp2llNeOSFnWrpEW3hOIK8piqhoTz8t
ROayLvMgIQ2y1AhX0ENtTrexYJow0MbBS3MQ6QuD+KEXRrTuHPy8nSlwfpmNsreX38OZqMAolRIX
qDMb+x/6yW/bLB40napaj28nLTZ+sTPSdZFE1p8n87+vsuykdsgRtUjkx7eWHnkb4Q4m3h9IQzdO
mn9Wlvs8hUV1bMPsGpj73GfmYlGcJCZccEFOX7WZAeR0Ya7f9vDCzNuxQsvh1fUt44WhZfKtGXS0
AJWRqOFK0nbmLM3DH9olFPIIbi3umajRhI06ZXSLDkR1cLJa7KPIwLjCD6/d3/8MkhaR3XH+yXQd
BUdomcA0PX9NYndxq6rExFEFVCvWPWGaYnLRFm1T3GDh13o7H69IzH2HDKz3oSxhHU/4R0MrunKd
fwxd4CaZ/sw9e0GYXFznJD3x5I1pehuR95f4hFZjuNbJ+T6NhdU/tk12jerz8W3P0G2CJWyNGc++
CCdQo3xL1yJ8aYMh3WeJHm5LK603SpjXcpWPO0paLu2ZmYwFjtpdfFh8WhushuC2RXZZfw+MMEPO
kyOKrE/WQDwPRLrRRxfpxMsH9cwjzkBCbnDwPNBnFkGjs4s2wkzWOw6o0lXcpFV634ZBlq+LOGZk
f3m1jzUHnRrGwexdA3btcjUJcRXvEdC1qNs6Dwl6aFuvaDGMwekbCd2xbZu1KGawOu1u78flxT/u
H8Z5MyOB51V0FxaxOYfeoXpMKI9WmNLhS9pxVVlFB9HedleJH5ZXUoiPMXCubpj002LkNvhAb5Qp
GnY48xwbr6SJaiVi34Ni2V5+qo8fkKvVpjE854EwmBanolcCHV+MzI8jSfVTXjvTgwaR/Jg0mXut
pDm3FteaTtuGVjeZ/WnYU6FKCvBO4xGhoRnYkaJFjQQ4ZOX4WnP2zFIUTjNknsME1muRf0XY2Tc9
ouLHsVXhdwy3kqcs0pKNNk3RlU15fikk9ZgEgjtdxjlsOQodxasOHkY+PCErkh1EbmZbtMWv4Z/P
bEF4EjPkhCR2HnqevkCn7jDsc9P+2CH5tXcqJLTTsAfzkaMSOPVNe+XR/qFCnMZwi7H5DMhRDO2R
fjxdEDqxHvS21x0xFUxx3HSs8GYMBu8lN0vrq155xt4Pxi5aVSmtE9vnHtsUqegPIsFxhlBe4EeL
8+7lPfsx2FkEHCoXwEj04JadsLTCIE5E2F4heIC0hhj9rWq9+BggKIMax7BHIPQPGV80HSAQgl6m
UTyH82VC36ZmnyWocx4lKr5fNBDNn4cyQD4TSYidUeNYd/kZz+yqOTUAQADXyybsLN68O6Cvk4bt
sUYs+pghinxDj386KFUb+//FUhBiAC5QazOlO10qNNqhCxKjOSLWlVBu+96N1HxzF1CYXRmvnXsq
wow5t1Hm3uJiP2HD3aJ+FTXHoQvrJ0cz3D0Jr/FKo8P5/5ydV2/cSBemfxEB5nDbudWSnO2xbwh7
PGYmi8XMX79P6Vtg3WyhCe3ceAADriZZdeqEN6y8wFc2iUcjmsYJNZHnLIeeCUobQq+99kGvR2Tn
NRmcBg9bVS9OhydZTwhWzdXbS2oabnwtcmhQLlSc168yChrpe4UuH6phBm6yQ/MkBIqW491Y4FEd
o7iMC9oYHxndI4hVBVYe/kadRTQrI99XIgW5F/eyASiRzsQiH+i6HK9jWYEBR+V3+tDieRCfS1mj
SEeRoyGE2tlhvn3zRvItApMCNbHu8nr2molGw2w3D55VjMcJ761DghLMydZQT7q/1GvPp14xZWhA
dhksri2sucYM8yiyc6W6E+rB73JOwj24uwkdA60/3F/uNvFwmHpxOzKUYoK+RNOaXU/ZGDvyIeDk
I8kPzX3CNOMkyuoDJkPJqVF+XWj8NCtn89XnJA2gAKaJcAO8QLGwnDQceh/Gxkk+I++R/zO4TrRD
gkFpKwq5v/+gr1SBdKjVqSHzBRKwvGJS0gxRt6J/cGBhAUBLM9zKcyzFttPQojXTSGxKoinx0Zcs
5pGCqYh+ZVLLfoxG1pzv/5rbcMFZglqk+q0g1ZbhIp5QNUeTZqbvVg/RDie2+Tnos3o66o1Rre2p
24+sTi4qDopeq/bW9eHtY5lOdl7rD0Zd4WeWZojB77Crs75MCIl/Dlx0t7GeSrOd7DKxgni8DVeM
BV6m2cRF7tvFgQVqZEzoK+kPzEjqrdek4ocxyOS/qtSQlgmUX7DTpv7PN79goOgk1LRW4FMtcZYp
gq22M2DNGxkoy9lp678rC7PZ+VFTrOzkV74lDU6AS7SqyACXECK/cerYdmhODVVm/Si9cTqjnIIC
oY4C3/2nUu/qOmuBr644Wjb9c52Pef0hI+5IJaw/PUQgpg+MVR30m0vnlIP+O2F8CzCg0cDApGJE
akKUK2folSf1gL/zObkLqBYWl4CPJm+hmKUPpEzVsaEU2QyYk2yQlltL0F5ZCvQQ0xAAUtDwlkOl
Rtcscs+sfhCA4fdGMOWfCjySsEGVyUoIfGWD0hRiLkhzipJhOS+TtH+whx55KuRRgfePWvMA5r3A
wh6p6G+F4CBfJMelevNVxrwVaQWD+hJyu6/ewV+9IPCxyRTHOEBaeIQAX4q8ySO59uZ51yKY968I
5JC/kWwL1hm8jGvZpPSKSLVYs8WYUMcWu3wogkEUx7nWg+JQxxnSjoXb4YRS0fVdCXavvWDwWWro
qvQdlhhO+oKih9RdPMwZnqlh7fxM0Ize+B18QNMVv0stWINA3N4uPCZqEsAf1E26nKQZo7IgCsLi
QdZW8+TOjTi0o1lAwqqL46A1axoCy/WAG6uunmJV0dTzl1mJ0aGp646+fZ6MvIqQqLewssTkNo66
57TV867cqBGVvrKDlvFALctoQY3NlWDQssbVq6qM4UtbZ8yumv4kJtRqt4UlXRSxO7Rjy8iACFc4
/i5mgL8f/HHY349IN9cqmx+xRxpQYE0ICUtUsKyx4p2LyDxjINTSzK3HcvgsHfBLh2BOav39iG2n
ewi1IAwPAu0Q/LNykUVPg6DHvo9RqE9WcvGbBh2/iYaNpeCzcKGgS14frDhyI0CsYjrnonY2VRTJ
y8hkdetAmwFKEeN2A8N16+MrRQ8vi44Cn7W3lrTqR3DVqhQOphIYlesfYXDDawlskvMATGfv+SyI
o/j44HntvzqOxisp6vKOV8vRWKf0UHx60tTr5WJ7wuSoMPtz7A6jfJ8VQQ47KZ6wAz80bJPU26Bg
m+HejPVbMjHyxBphZTuqR/r7euI3ABujNcEh10H+La4nZOsTnDTs/oxPnvnHnaf8ay7j/Fk2cb/y
uMseEkvRgGTngXKgwbnkpM7Y/enN4HQo5ZUejhN1s3cpwFauhttjTauF+aHKIwhgy5wxKJySSfzQ
n/teTE8yh9aLXgXWNPmob3wk7jb3T9MrH1Fpr3DJqlKcvuf1RwxS+JmlMXdni683fO6ziny8K6xp
LLA8LNz8AYqbGWKTiHvxJspbW1+ZHCxjNSN5siVSGYjNgOH0xTZyReYhPR41ZzZZilFBapdTfoBe
B5kkqz3kr0ot6fChLCyMvNeUlW4IZ2p5Hp0rivYMiY56QX9diV0Z9B7O7PMZN67IDE69pLDPNj4m
UPkBTW3pX3xmf/qX0kYvj3a634pg2MpZ7/3vHXYrxvMw+751zF0z0b5rqOyJg9Wjgb7XdOQLjg0E
s0huo5F2wb9xKNP8vdGlHgYdlSJC/fAD7Jg/NviXI6aZxEhxvvULgyrhmjCYz3BMlimUnQQJeN+I
2VdSfy7jDj/oFmebRsthU/R9eek8sz1YRqKtZKm3B8YCj6vgeEQIVcVfv9nMwrl6dKfwrOsgSVNq
r23sTsXXNz8eqzAZtinq2D2L7yexDq5MuwvPGNeZ6SZqOiUYZfcDXcPOEf7RdwGH770xM22wpEX0
6a3rAyiBv0GaAW4WD5Trp4y9qhyhWAXn2QvhhhKp5KbrmTnNcRb+xCMw2mVR3gUIdrntGj/9Nlog
a0M5Q+sOKiHp5PXiyPIJ5G3m4Dz2BiZBulM8prVfvO8NVB9rn1XvP+wr69GIQZRP8X5gL6i//+uw
BCjd9nE6eucmqzE2riyrx/FUQi5rhEYB0ET1Svb4ys2KaA4JB2WIwjQsLzXXDUnA69I7R3OrqCBY
ns8V5Yc+MSP36tBCwrKOKwYZgGmShOR5SmCrDkZcPGVNkJcrx+m1VwC2nAY1p1NpK12/ApmjB8CQ
nleAD8WDFo2fkQyv92GvZ0+F0JKVbOeV5ZiQuBDHALYqysH1ckOZei0WUM45GlNkcVqIIVU0uXsj
MsbNpDNduP+Fb/M7gG40LSjfTdVdXNwHo827xJomeugq/Aw2szDxJIUGb/x0q7B8rHvHxehrsvsv
yMBjTRTgWVKe7v+G2xuB24D1ISyicnETOAqXQXJoNeCzRqM6dQ2W7VkS5zg10CQpI2QOc8LdG8e5
9FAZ56L+yJ+q3FTR7K+tXTDkokkwRA9I6gW7gpnpMai88gCxf03d4jZpYSlVnqj6hBnY4ptaOn1n
jGOiBxzFNfOAEmVU7R0dnua+z5vgrWBXnoy+pSrgURxRc5zrJzNEJjA0MjFo9rTmjOGltikLN/uO
t/FaY+K10wooiPYS/S52rLM4HSK0MBE1OnzbHGc+WBkunqWLX5kw0BCXw2Bv0xF5VDTlMDWHiYQN
bxAf7m+fV14vNw5lNQWCgsEunjfMtUgXfRCc266rDsPgfPCnOX0MQaC8PRaQMZC8EPh5u8uWT5IH
zuwgY3PueR9Hvyh1sZEWBgnbss/lNo+K5I2ik0QddHu4VOn+UsRTbV5/zGS2EegfNLTTRsN8AvHg
wMw36hOMsnZFV+KVj6kaeLSZmIGrw7jYp2Y0FEaEmcJ5Fg19grpu9P9CURv/uH2GP0oNb/rBntoR
o+ep059mW0u/YQdor4Sk2xD4QiFjEwPNorxRIeuvkymqubWgLdfnUWg+jdoW3SyZZU9+JeXZoMI/
3t8/Lyqv10UFlDVSFgopRsVU2dcLVi1Oh/iYiHOAfQ2SJW5eaNUDwuSe+3nGk4IHtsIClXKlTXNs
A7vWPo64otSPzqBn9Z+w1ibnwU0mzf044JCKgY1sCuunl3ZuhD3PYMXJ1g67pDiP5iS6Q2AMJSrN
icTMaJOaJmaeuA/i7rsZGefqyWaKosD6FgceDj5HQ9ZNfHDsrAevD5fC/K5jG/cvGlv4LPpohXv7
fEij7L1fVkW3SUJZavv7r+g2QiNjzK7gqoBwQXp5/YZKqzJ5Efz+pBHhMRjnj0xMxxODkeLQTOB5
9TEcV3KP22NNqq40/Oh5qinUYk1Ns3G7djO0XHFz3CUSD2e9dFw8rmhCvvXxgEuRVkG8oNJj+L14
vHQqylgr8vNYT+ZXGwuLaNdmfjNuQ8/sxqPoRzDKsySerqx8W44x04eww6SSsw1+9XrlIogKKXHO
OLsoAI1w1iMd9IkW4eJCMyQ7+HaCeWTdY+A6E+NWIuftZ6UChKpAY4fGGV3Q69VhfdWSa2s8O31h
Ic8Nl5BOwrjv6ew8lbk/fygVEfv+y37luwaMJJis0XyFMbq4Mjqg0szcMaP2zDGuT30JbfCkm1WM
Qnbz9rsQiTXPQn1TTb2Zd10/YRJhATEZTX/Wa93Zuw2m4SQ4wWZOrbU+1c3LfAGFmWgDeJQFDLuu
l/JQbp7GKm7PAqwldpp5vcfsb3geI914KNM8w1I1W8OU3rxMhT2h98N0C5QYY/3FotSV9lAlzbkN
I7TvaYc5z149BQL9NBF9uf/l1Ha4ipMoLJGRg1YCUMrnWzxhMqX4buLOcu6aIdiPzLeei0EEmwiJ
sv0Ec3E3ZWSPflcqp+7aXrl9b+8nVXgpJIVq2eMesLifsgRYFJ5H9bmyIKwjix8c7XLIUZ2eZfwO
VeN8OzF3svkFuIrvMCSuTbxF3gxuJzkH/0c3n/kBO3mpWZMFFTbKviHPxWyhQtF2DvYHuIFvciRt
P99/5zeXoVpLqYdYTIbpuS2iYOeYaGyixHt2Jgska4lzZropW5RMD0QU52DHdWisnNDX1gRTTqbD
UA3x6WVYsFHYkG5Yn+vGEfFJFEY8fnGlhqt1RVvoowdt/q2DH/VObUaVRCI1Kl6qpoZePmpZ59Q0
9rrqPxcO1dadI/fL1KHxcf+V3jaUWYvkgo1MbkXmvXinIk1C1yk6edb4wmnHdFaUebTNZdvQstXC
yTiREATF3hci+EKiLpx9nCVm81HDxTRMN41VV+1KLH7lpZNYArkC9a66rIsfhapI22JtXZxTzN2+
AUnsf1Dfx9oG2F5/pC8VNW//zDSxKTSVLpE619exQ5Sz42mVVZy7vKgbptOjkexiHNrmH6Gd2V+t
FuvIlRzTVGf0OobAdqH9CGnCYksvixM9G6zEoU12ngF2FN5m5uAkYuvgWjghYqLaZGaciyl+sCz8
ij64bpkOhxqXNud5qk3EbFpnGqp/DZx2rK1wjDZ6cVtMcfjpXLogQRLpQbcf4iBAcw4fsMHZxALb
ss+6N47yVM+uaI/3d9Qr304J4pJD+C6go+WEIq6sxivHOgeVWyWnUnPMU6bJcW8K54vw43Rl+qBK
08U7pF1Myaq0vikoF3FQFEVliCRtzjrzvYdsbJtL6U1rfcQXSdTFMtD7AE9wpXFTL3vtMg5Q2Jrr
4Yz1Su+dqXBLpFh0LEYOte8x5A41sPzubtRwSvhco5dqPETkashJW3mZfc9m7Ebe4xQ9hF9pzwTx
u9TGA27aOUFpmXsMBSP8/jIyZeXbOgqM2TDPdM/OMBLT4YP6KMNPdW7tnSQL2yMo+0Q7QRml41bK
soYJCOTAPCXC7g3MoIXnbLI5n7wPyNrqKOSEeTD/aCucanHCxNrrV6kZerwvQtMWz3FgJMk+R7Bj
2CYNzkC73K/n8Wtu20i+JKbZ/8GDopie59Jou0s+xZqFTK0Vzwb5eVyW2oMMauSGNoaJrEa2Adfh
BM9IHoY+/cgJK6L7m+z2qmfwQa6otJchTC8BHWBZ+A0UAecWMd3x1AhzxKk7ipN8C2Wm+e/+ajeJ
KSBhIAfkwqjDsQ0WiQUM8mgKGFqfRzf36niHprhdv8ev3vOO5TQm2X9tHaWdsfMxLvP2yYjBysf7
P+GVBwaWDeETpjKdhWV80gaZA0eeanoLY/nNglLxTWI8g/Up9ir/H0upk8TEBybH8sYLysKb3KSU
5xZZaOPbDGFi+K5lZKh/RnS67A/3l7tNFXm1cBNpKb7oCy562ENXpwIggHvGEq55KiSOcDBcz7kh
uyeMV/MN6EFnJfK+sqZqHFPWE3chcy2Chp2CUcWZCmtYOZXdzuxaU25dzS6+9FGjbRGn6T7FAdY3
9x/15iMq6hjYB0XJwTpmWcyT1rgMjj0XIFtpP3mYXj8kTKsxtWzX7vWbKPyyFDqCEGsVN2+xZWUa
hw0CGu6pibX6p90Es9zjtZm9NxFDORfW3K+cyFcXJOgroXea8UuYpFXFDX16zT259vwrRO36acCy
a2f48+/C1JMv99/kbfqLhCABH0YI3xAogLoW/uqL4E4z4zHp2adK17IPRufo3+2OZGKfZqUbI59c
Vpglp0Mbnk3Na42NHiIatcN/1tzf/yk3hYDFeIdWG/BQSDhc5de/RPfDJvIbzzwNPW67/2lTPDXe
vvD9IW0fxeikkdIjy/XnOQXksnVrQH+HNLOK4dv9H3K7uwKKZlQ11KzLg/dz/UOCrmGAmeC5OsxN
tImsWD+aTlMee7A05zcvRfmonHvYzjro2Oul8L/Fy15gB4rrrV/Rtolzy/1kysgdv5Gm+cHn++vd
BGBUlJT0DwhN5i/ssev1UmbG06hr3dFN3WHfFG78a2pxlKL1I4+xLaBr+210sW2R7O6vfDsi5Qjh
JwDUAiUR42bkkZezL5G4aY+x12DehqjIxwTL34tmhWLPKxI7OK4o/BheC9DZ8JBMrObHptGTs9tV
uMnZ6IcCTCh26NMh5lWI6pyj7ExhFtRYnvad88ERQ3TWB5wO81Caz7aReisB7+Z0qqfA3goCOGx3
RqHXLzABrhLZmB4eeU/uJa7r+pxXerpNsYE4YGu2php7A/gnAQITgqgqtTjQhGWoIxlwy0GkgLps
OxYH1NxjRuhW2OXITc5zbUafRpRGuwfphVn0rgNpn5MpAOd59LHp0D8HY+xrR8w1abVtNMSU7LXK
7iUTvcrp+I2ED6QUKLOAGi9ipIZGsNOOnTw2eDQ8GM1kbqSM5aapk2obD1ryyy1Ma6/Pg/U0ViFF
JjoPu7ZO8bcVaXo0Ot3fGXaEI1Ucpx+w4bYPjePUu2ausjNq/tkjHoRYgaKV/CVohXkIZOJsc4Lj
WcSNu3EwVz0AGdFOmAZPKzv3Ji6pp+P69sEsIbi2lCFD6A8BoUqTxyLyyh30qvzxxTW8EtLchVnX
Po1oRu30tmsfGYbFbw0RannaTYjvqAH88gLKpIEs8Rg3x6KagJzWiX+MZT1ve9daq6NuowPgUqYC
FikLpcCScGrA8RuFa6XnutAD2e+MLPXCw+DIMT1YcxVWz77pptaPMIrL+ecsaf/pKy/7JqGAhcTp
spj9kMiA0VqcLycb9FyW/IQsHy9xVDVb3EObJ2co6ofG5aBr7Tyf7semVxflgSF1qYC/FBcfEHCV
vhtl50CabZ9sZYvSOMribuWddDxG5n8z0yzSbFtmtmzWlMZvrhuEgNhdajwC6pdc8fqRp0EKszL0
8KQNaIF1jge+u/eyPX2mbOXt3i5FJ5EZHk0cl4CylAiJKWbcpJiCU9W4+YkWovkBBQ1vO2PHu3Kb
3wRKLhka3xR6qr9PL/r6qaIJF2TdC4PTmCXRQS8QifN7073AB/gqMzN763iH5eg1M0MjOVLz0Ovl
srHCbAkf3lMOUX6vo6a+zRFTO2kxVlmaQKD4/paxFq+SGTqIAjLel/EF9cki26aPqYe2NWiPNjCR
AnRoVQ+PBYYz2SHuer+mfVh4CPLSTovkRnq6KP/B83fQjxkuke7FH2wddVn8SRCahbGoH8iju/m7
oCj9Q0mJVWs6O2CWZ8rXdG+7mTsdHaABc7PDeCp7HIdMdw/GKLJ4E6D8X2/DdhwnXK/mcNSeA9jL
71ElsbtTOsFX3CLEzcTDDkE2nLxUOONuFnUYHZM29ApK8MKYrTWkxyKgwLAF36EsDxRyR5X711+l
d7Cep/MTPeq5FR6llF/71nE/W+HobT27c3dp74Hnmfq1vtfiRLMwBSb5G7RUMg3bXixsUMW+9JWR
KosQ0tCNn3BstH2dtebZiO3hpMQ8Dve3xCtrIshJjLbUxke85fphMUxOhDP79eMY+e4pStArKDvh
X2RqT4iMR9kO+N0azfglK/7r7kUCHKFVllSATcQrlwV81HO9O9KZLzRwbH3f9/5sYsvT5hUzNGOK
f1cyHP6pM83CVLlqcnvro0f+McLiGAGHFJ79tq7dptlM6IU+23VdykNYxJ73FInI/+rM0oy+VWmh
5S2RGDAf8t55bGFTXsRTjZ0br0Jsggh75Wd0stp010+t53/Wa8Mvd7VeteKD5YvZ+CqHqi8ePWzD
Mloq4ZRV2zIHQ10giht07EQlGB8hDyhxrcDYYQB1+pHOHnodW712BRAdTwRjvTOippS7Dr+hS9PA
XTtwj2TfeoFM3Ya5+XBGhn7W9wnX5rsRKt3vDHO7/wIIiv6mwRL7bZGOL8Bs5kXGjZEboW5xZVVB
PAQzktaXIjAkOmPGz2kKk2cbds5pSlJrJQO92WYsR1JIMoASESXpYjkJDi4cgTQiGOmklybsbYaz
+IKHtK0Oc+f8LoPojVxL9YjAMThKYN4BDSyV+QLmQc0I1/YiOjl9dMRc/dOanby4FvPaQIn13T9K
N8EVDUBllABOHP8WqrHro+QgPJpEpIbPdexMR4TV0sd5jqsjoOf5+MaluO8JFJgbYoqj2DDXS81Z
WJeQg8PHmnr7ky7HaYN9Ufs9H8c1wsaLPtHfZxU4C18NNZEXgR/AdtdrZYVfG5SWzYVYWVGDWXZb
PDjmoP2wtNQWGyCe4OCH1Ao+gq8auq2GGE9wlHiyfvQx/lXsPXxQTq1PJxsGFKIf9dQZ39qpNdZw
2Yv7W8UVpbJE8FZ4SJKT6986RxWN7bq3LnVlT99LqDn/klhYHyez/KmlUqz0ytSj//1q6B9BJSHR
dSC50RteBM8ya9xiKO35Ahynvwz4FD8NrVuvhOjbh1JlCqdGeVnCBFJn669mR9UJfCozMVyAVmRY
M0x68mwIp30/JhNm4FwpKxv51QVJTBgS0zziPrpeMJ160CGz2V/sYZ5QEBFGsO0z3zkimBsdSlm5
a/q+t+GBNwlpjkKMEAHU5XrFcSrnSivJnb241vWtsFA6T0IrKbZj0U7v9AjToX4KspU3e3NisTlW
CTRBSY2pl1FJM5Cqh6JmXBpn7nda5robSqo/7RysqUK/shLjEHVUGcFDklscohbaZVbmXXtxQqSP
NlMPCcexqRE3hhvLlejwApVY7EsV/RhX8hEZiS9epw7Bym3zqL2EqRbuOpP7fatJ0Gn/dJbXyo2J
x2W78Ycp/t63dl9t2qCzA0RZzdDaqEzB+BwxCOtPddf29c7unAzTDlP7xj0YVPuidbqHOWixLXON
JEJQTUrDfvSwTmdkxUAg3XtF3/2yS1fPtkjwVB8QQDWzg25Pk0AJuZNMTLxmXDuPt28ZFj81Cb6M
APph+FxvIzh8o2PUUr84eLcdC4REN70X9s/MLoaVVPr2jBDM6JCj34NmA4Iw10vJpjecie7/pfL6
P2VNsR8O3GCKXJ9uHKFX/74x4lPMgxBBw0jpzhDartcLgfUNbjygKZmb9p8R76F935r1eJi8aFqT
el00D9Te4QJTtqEAMAlyi4jjTVaYyCqwLw5KzztR2qgGcOwvThV5aPD3U3rA21OCNTbz+WiJeE20
5Pbt0rJg4vyiusElpz70XyGvYCpdTZj2XuzIHx9k19liG2Tm/Nt3pfPOLmUSrnzP263DvcFgBbAo
yoXwIa5XDLIizbF3dy9h3c37GDOcc9QN/j4ak3kl6twGO/yqkLc1ybs9HeXe66Uip/ftyKCassLM
2Otohp46e+RWFMhe6Jjh/PA1LGnv758Xf7y/Y4K6xumjQgrkcJA+qFf+1ytNZRVGfhCKCxlznoJg
9IZi26PzPO+lpc3iEcU37x8YYqEO+jes56PQI9PeIvVdVLtkskW2kXPlW89pPHgHocPG39DO88xD
WpeJfsxDU/b7+796uQ/Uj4Zahl0pWAgF/7z+0WaBAoE7wShLyA/TD2WX+caugT72S8SxEO+HaHDe
ODtRlq40BOH3UZQr/PkiiMz+6PS9O9WXJOvzX+Q8frHTZCuegjTtmkMQ9tOPtz4ld5ACYNBLh82x
BBN5cGDzaQybi+zr6slsZv1EE1x+SyO9Q8DRWpPPWBa4PCGwD2IWUrkg+ZeK0XzP3qwK/DYjcO4R
FbiRtLvIt4rwXEmcsDYuCqFf3Flo28Hs5m9vfloAhqgQoNJIy2MpBuM7Jd2pwagv+TC69r63heNv
g04E8dM4VPo+zR1+yJvXVAwnYG+MauilLAKaMr0uQs/BSmzKq6/JaNZocre+vnGMpviQ+Frz8f6C
y3DCHalmMKoFS0J8U1Y3tsu1aGrTRVFiTznT94MMgFJ2ebNWC9yeEQoB4FBEEnoGN7g+EQZmg1bI
eBmEYe1r26621RTox6iM/p3pSq5Ucq89GSkMqwGyU7Tf6yOp8B2DBTf9UiJ6GW8llPhuN8R2+8MR
yVsFN3FFV+mGAmKrCRtOnNer9cGU2D7A62M+zsPeM4tvA8yyXY+k3mPWd/bKGPNFve3vKMl6cJpI
cJibKtrNInPySRcGIKf1sTKGGBoxVU3x3HZ+0G5AX+XQqMxEHEeBo+QmKkvrBYYWJQCbW/dPF+to
r6NCAU5raMbqvW9k/rdak425CRE9/aQ3gVZuy0IbmTfDavS32EXn+yhF3hOctNbtoxK+OA0mWcbb
KUJTbxt7ovhyf3Mur/eXh1SdcgWegP23iHCkdHi29rU8Dp0mn6MmjYEv6/WBAVjJTAjbndGls2uU
dn70gnBauWqvl0dNRulCophNa40BDIH9+puWRt6aPvOnwzS62Sk0C/Nh0oZ0b9FraXeDpgk02JIS
bIUjvkeZvqYSvgC9/e8HABqBrEGoh/642MKeUwdRBt7vYDXYqZYmZOXUmPWPMYjfHTbI89No+s67
1iz6szSaaF+D8tylriZWLuXrQPy/H4L5Dn0wRaHj11y/iaKOOy2YfR2r8BAMAA0rpCMjhHO7uuke
QojS7+vOiw6wOuzj/T2g/un/t9EJFaq5SfqheLZKQ23xDmbctwFaxOYx89zocxbO4WND/r7yqa+D
xcsqDAK53Ojb0/xZdhfzpJr1zp6to29TlGNUaXw0JlPugjRc61Nch8H/uxQDeJJy5sSUWtfvMgRI
VXmxbR0TrzPfJVrL5SWN8XsYjf5hnsO1hOrm0ejYU2igdsVwDY2txQv0tb4NJA2oY1L2EGB06C74
j2qHgZbB9v63WkQlng2VTy5L0gO+Fgz7xYlxIm5xDALNo3Ta9v3cdeHO0Hx/A8PUOOpt+jsrYnGm
Ph6/4Hs4byIn9p90P8k+uyVGS2R3zZF9CDDCqvzdRLr1MLnYnZtemjwncaF9nN0M5NKAirOEXXjs
I7+A/ay8JZEx2JduV3+4/0yLEfH/fSaljEEgUkXx4pkMp5noMXfmsUYn9RO3c4pEgDefrMySdJ8B
T+t22Z/MXmrbOJ+9U166khmsJve+NaFl4COqev833WwhXrMCLzLRUjXA8jXrIjasnvHS0bcy5x3C
yx/aqZlOskTRtarmP/dXWx5+9VHJD7jU6IjyEhaHv3LnkcmpZR1h4wSfswD9MvYAjWq90Y9ito1N
DWnseyoIjW9embkTCSBCdPSAl2VyFpOfwSexjoKj+RAbYGVSKw43niemT7qVaJe4mc1zqDVrA6jb
Z4brQCMEiiPxjmnH9SG1nFDSI52iU06beGe0XX+wUhz8KjunsPRltc/zArvezlrTZL79tuTWPK5S
0XYoKhZvuxdOKQG2Zac5gNYkKq/aV44VP2U++RmaXGs0ocV6TNKUbYLKWygjiH6L9fLRRmwmEhCD
LAFt/jBkGjlZQWHnB+gdjzMqp3RW+9P9T3u7LA0tiGvc62wqSIDXL1h6CaLKrjRORWhpmD9i1IVn
+m+7HsZDMkdrsK/FVc5Tqk63z0d14KvSLbxeDo5DF9koSp9wIZO7JvC6fVb11jerTOIfjha0p2z0
3R1vWt8UfO2VtH6xnV6WRyrO/59POf9zvbyLN1Q3odFwyrnPHzpAips20YZjLdJ3SdHq+zzJvsNe
tA733/J1BU+3hyYB2BYyU24AovNi3ajUk6CJbOOU12HyzccVcmtnQ/QeyTPzOFtkd0x9i5Xc9NVF
aY2CuVIuP8voZCYI4flBYZ5G6VgHrXB9lBgImHYTQ76nkNvVrbFmMPrKB0ZxhuNCfQoJ4kYDC6iv
Oxe2eYpBlR1xJQw3qWHURytFjsKlrNoGYdecwqpydhBzzD/3X/TtdqaxbliUxlDCUKhaXBIDUq9m
MnvOCe3ncZ93TrE1vSE9+rGTbmY9fptVoPqw/EhogyT+dA9v0OtTYlrZUGfuKWVysXUr33+OwXDA
8qzRm1y51l97OMSLuNXxClSF+PXuRfai1Oa+c08Ze/iEnbN8NgcFmhzs4WvBwVlJ+RaEg/89Hcw+
uBVEXhrei9NaV/OIFErinWZIBZs6teZHMQzFJ7MKVU/YsI4ydsujmdsYu4GVPE7cgZuUmvXYF+38
mIZm/7FJMVWnRqjeW6Is3rceFBFhGPEWKFABCkUnJRrCaCjelkqqT0NlRknGn2AzlvhGmqu9VYUp
zs3GULx3usLZWgZ6vLXs1uRubsMKYVuZl+hoHZClm9cfZu5Do2y83j3VlZ+eAhNCjAEK5f3QuCAP
YMRuqzzxD0mNWOP9/b5IKl8eEg4bVxRAR+VQe72y23BDxj4AHoxTnH/mgB+wqa0azZ3SMD7fX+uV
7Wf/vdbibAnEWnEbb72TFxk4hXuw1Cevcx9cKARbaffe6f56C2sYtp9ipgMFAxnG+aJVcf1wySw6
N2TyfuJq6j5qon9fGl22M5u4/TzIIP5dB+nF7IRz7hEN2aDMNh5IVBT/VKt393/MzYsGbw4GnLyd
2xJFgsXZ83oMoXU41afR09wtws7OAzTNpzhorE9vXYkkVynHAsPGj26pwAvyzPY0slvSc+QNtHTW
9oPwzHOSme4bAwqDM5aAWsHLZfSzfKjOb+eqLgPjbLp1cSnb+Kfmi99JPhYfjUKf9m97MDWmI4VV
JES6pTfaCvj71F6UWzacI9feyiZIH4MSs8a8L9aMxJZXH0tRJHDlKRAYU8LFfdvLSWIxw8ZI9Gba
iKl11Z6Yt0UbGvt4sn7JwvZWCpTl8XhZk0pImQdCCNMXO8SZUiaSduOcY/T3D2ZTGTs8Rctt4spk
38502e6/zmXQUespJhM9EQBABMvr09HkSPyXVCVn4OT1rjOEtdVHsIO7iTbpv72GGr0+FsEMN6/n
qN5fXP3jf3UD0DpQi7M2WGeugOWIWQ9Lr+tHxwFDWevfLSH0XRdKXLHuL/Pad6TrQNEBuY//FiGn
KoTTBf7gnDFq0w7uNH2xNJg7qYcsNZoq0VMdefXKrffad2TuQbMHFahb6oyL8q1os8Q9p5YfXRCP
7z+kbpARwqdqaxaD/uv+My4ji3qVf6237EPYpTDdjE7SuRqrL7oc+kdUCqf/+sTz19AOry1FmcHD
qQjGtrneMvSUINrJAR5LTacqb6vi2eOi2ikyxkoUe+0tQlUHJwZaUSm4XC+V6kMZ+kAAzn7YZ+km
dCN/Wyd5Rt6AuNWmd8tyJd197eG46yHb0ahS4mjXKxZRY1u5HrtnzCDkkUCjPXVm6JwzcKlvXgo9
JzV38QnSBlXx9VLTZHVOKmPvbCTF7zy3pmc9xTpLhGJceY23D8VMQOUVDOIol154LX8N4bp+8JvK
67wz04P4HTR5C6uSQQkz1m+DVFDjQpxltgOmUHU6qbivHyrr0moK/w9lX9Ykp45u+1c69jt9mIcT
pzviAjlUVmbNHl+Isl2WECCBBJLg19+F976nd2U5nNcvjnCUXQI0fcMaSJBcBf50iNvVLTk1IwBq
KcBqCWj5AY2Xd79e+29XCfo6oEiCBrPiOM79duZpgSlhulRXI5F+HoPOenClt5L/VbgDePP3ZNZ+
vOMqQoMCHMgNMDw7uxe6SlurECEccJfG5cwluUvCJrhQFvqhmvP6dMzW3hFCZ3RPUbI5GybwSBvN
oSVwCsy6XdK2qlBLqx9qZ55zwzp90w9oGSSsog9DWLMCIaqhBdTL6w3DH7lS2t+DiDOhd+nr5MKp
+gOr9+b5EDuiXwk1njcGMaG2UOZqPeeKxZrkCgCBb7B/0kc5mfetgPCR08bBFqTqoAzGPimijme7
KOKqnCvqH7Sx457bJtz7TAWrrMzdYBcgQoeWQFw/DQr0JuXHCG6FBUz0cHC3ENFznJhs4ojF3xpm
4hPEsppNH4bm5IQmueK2s3vdq6yMJEDUhiXkwn35k62EZj2AyGtFCdv2bNOKuFMI1CfnCkhRe2gp
xBJnxqPDiCzxwgf++VAryh1NAbS+zq5m0UgVRmJ2riJc0Dfgn0NuGlieA9FcXhjqzQ0Zr6gHNCnR
EQAwPDtbai2E3hpooNSHRCta1szxrzKq3DyhyrkKUtD4whD6Ub/etm/eD4MClIRmGwZcrYZeHxXg
BeIYCSw7QHlM7eopUrsgrfWOh+zSbfyzoVDyXLWC0dRDSfv1UIkDvguNK3ZwRgEjGhvbk/HtWFjV
8QvU8DeHEd7q70Od3Y5Tq6M5simDqlk65ZJ6fDPTgJb4/l8IQQPz1x/xDCeJw2gdL10RV7hGEC+e
LchsBl02GaAHqCcRFdwRoiQN7Te+XWDxk3ByNBFQHhFPku3sBBNA/84C3DDkE3zm8dsMWjtPM9E9
dGCQmIi+Jb8b0uIJE1jfAXaC1YVJeP3xq4T3HgugvoLjv7tlU/TB+h751GLMbRa24vf0C//8IuhW
AB6JpioWWPB6PBi8EAMp/AYGK5pvGV/kDeMTNEp44uTQLxic3Ph0KBaEbjy3oWLXMZzgLgSAZ2TR
H48Bcg5AWqCqAO93jvLz08HlXLnNIQsWCDc6LvRxbW+X8GbxmxqmS63MnmOl6xEVn275qvwKDZYM
3Pvhd8+sFWb4Qwgc1W9QTM6WJOD00Hnt0+YwucAbLgTyViDvd9sIu/vCUOeFO6xGNJoRRoDSgezz
HGUhR6GZgA3foW9a/4Z0bZJHgJ1vqJeYk62GuEjhhnBHY+peVwQ+X7/eDT/ZfD/IWBFgeD8srl9P
vYWgoBghIXbgnrbbVLn0IJirNv0s5scITc0L4/10klEgwpUApPmqYn82oFmqpe90e9CxDbDAGwPs
yjIOucliinZ8RqNiAQeAFEs7+YWwkM3Bprxkf/izzw4c9NrjQAgUnYfkVS8zDS3C9pDYxD5agMC2
BK5ph7Cd3uMn5kPgZG0Rz6ou4hHGPBeuj58cr2tUCewCEmbkO+u0/C2+HJeBzFW/tIdwaisUjVR6
o+K+PgA8ccmY7+0MYwkj80elFCha1FFeD9VrEPe1zbqDM9A5FyYxKA9nzjO0Op/8qW4uqTW/KR+t
+HOArIFLRDAGzubZ6QWyGVCzXqYOViRp4TKILCqICIOyREXucA4BlQ4sQHfK2o0OgmkHaZr0Hu3H
6EOiw0s92TcLDqEH6pFYcqtMHoDLZ5964GPczo61+yZpxywfABHZt2iqF1hqPbRBlu6mxne4mnsd
fkKbf9jVtfP193YZSqFrnRKaEPgc4Cv5r+cglSwSRoAwNgWZBSZct3mUCHoNKQ57bZPhUnn8PDpB
aRyXByoEuDyQlp0HCjAyRrDFI++QhTwqQ6Dfy8CXUw5fIh9aHH5bNITHF87vNeT5W3QLiMoq+QgQ
KKIvXCTnckjhUI0CwHfnmM4iOHCb0DtndDUk/ie0ZUcd7a2ASUfH+aUC/U9HXnUwVp4wlP7Ojmtr
CcpDM9hyXhO5B0GydAeHQHWlBaSjJWQS89H1KBIbOPf9emLP6jF4ZwgyoYCHKt56gp4Xuxn0RKhG
N+ekgIsqG+1VW2bkb/Yo11GwqYADRDqKNPFc1j1SiRozvnQna71pT90xyMlo6Ukqdykab3Gufv1W
Z6fTj/FQrwiQHq4A2PPgtgPex5Bo7k5tmrAyjiTZSzvCBnzxL7V7fzIU1MhQEwGXD0C8c4wR+Oe1
7tq0OyHLxTz1okqSvDPQK80Gll5KENeo9fUSzV6NdrYPAZBeHNXBsxKNkCApagkO7GTiFm188YhA
PrjDDT089aHMThAUC3I4OXsX4s+z83j9uGtdAZcLDibgms6ORwPDlqalSXcSMuxI2UGwqgBPM3iU
QXgdOh3kMH89m+cH8p8jrkAO1GbXcsZZrjKPeOVkxjeOyDJfN9F8gs9U9p1PznCY4J93n3qIcnuW
fRizpHILEqHSASFcjofrL3Enz/DNOJnW90eKjnwQeie4Il6fhRNVSsHymJ+aJXLQ+ZVtXOhBheBf
NwC0jQyz0flk55ukK5yqHUnugWJ6AqRYbSIaQlw6QJWQ9Gn8fhIQmUwgDhCUVTd7mwsf7mfLxUOd
CbsOmwGT9vpRR+Ohbe64/KQ1DCwbEGmh/E/iIqlC91g7iFRG4OM+D6kK3ynBgg1JdaovTN/ZWf7j
e60pJlTZ15KXexYwtWu0nLKYn+CXtQARYSKN5nnc76JBN3nFRidP/OY3+8l/jgoWd7JKaSFVOlul
ldMlOu0wS6QJkhsAVz9y6wuAXOZlo4EkLURIX8Tgpu8WqZcL+/RnhwKuyv8d/OzKNtVgoS6h+KlH
I+9mhIBfCWpefKj9/tOvp/hnmxHhl4/NAYIYJEtez3DaOxUV/cxP81DxzwAkN5ukmQxqQLio8w6Z
0PbXA769qiACAKQdelqQ+HjTrZAx6ycUfvhJ1kN/Kylszqo6nnZmHu+gU15DzDS1TxozfeFM/9ky
AtYFPT0XyRU6NK/f1A3MrFyW8ZMDa5ld7Q51GRmQZL0uodduAqX8hQAV8uu3/emgACAnEGZEL/uc
vAoFZPRAZiJOtJ6WRxYn/TEg8CFMZBdtq5DI+7qPL2kjn8NGf6xd5BerTCLAYbg3X7+qaN2KNLbH
8qFt+DxDh3+Pm2veqIGpB+VF3+GqGt+kyvkwgMJ+gnGHRBE5Di6xp3/29tD1AEEBgdHag3v9HJX1
GGRcBn7q2szbhnM8fXNphs60aevPNouq4zxN5sI8/5jIsztuLUkByokiEZSIzyYaoIS0mWeU+X0J
+Xb4qTuPwxSB158y+y6YXXcsyOAuz13YRlsAj+guqbMZUyLEVVWJfotmLz1i4i7VeX7yOaBVjfIv
LnpkIueBeB+jsTrFHT2hlwOBpSmdyySSwSaRUEWcvbTazXNrdr+5AtdLBuEothuQIm+an5XTk66B
A89JaUpgdAVIde5OAiYNCAa6G20myMdEMr4wC2/eFcMi7MYfQB4h5j+bhJ6ETgRCOD21o+d9b+Eg
fQW4SnNouflYr4daYOdLsejZmIAhgPyL6gkWG1orkKp4vdx6q5rAtAO/7WHtUu9klZq0zYGqFZEo
0M5Lxju3Gqd2m/njHP9eyQqDr7VdKIwA9wSm7rnbOltoh4JVMt2KYRHXyOPeo8IF9pJVXg5tE3vh
Ujw7twGFRHKJJhBwHysXLDgrT069jiMRRiOYzONOTuBHmqiB3DsMbvbALgZ3v15FGT7d3/YUhgMU
H0DMlYeDQD87uw2lSEKeBSZ8cGGXVlgfGUzHIAIQQ6ENgeJsN8aVcFynLT82wjiPvx7+7NL4a3gs
KWTy6zV1tpqAIQCXO6jDBxUsbJNpq6+cTrqAQ85Zyaz/FJk0LkDhluWvB15/8dv3/s/AZ+8dKBKM
lPThQ8oaUSpIX90z30+ffj3K+cL98+uCE4ONAvHG8/IjgclDOPQqfGBZ43yUGlRGB5nmdk4TshdD
m113MtAXXu3tCsKUQvcIFQqIHwFl+3q3yEw1xCVL+LCMwmxhFxeX8QhEMyzQorzLqkuYj/Nb6cck
/tD1ho4Gduq5hkxbJzWPlzh8GHQ/FdyLhwLuZ5ChD8Rcgi5EtjGTbNtC1ONJQNG28Kkr7wfotlwo
wZ1FV+uD/HBmCBBRrrYJ66T/rfbUqHT2mppFDzQmfBNNQ33wFXjcixCXFFp+8pFhnAX+ClhPgI6f
i1vFpB2ABjPRg9XT3ZBo7xCQKPrc6gZIqcQOl8i+P1lJaPygjIqsFYjXc9wC91VWLXKKHmawqve8
m7LvuACc0kCYY1OFcwYbwPASd+InuzOABA3oj6vHG86+198TpnUBa/wpfoB9HgClGRuvMjuBcCTG
8LRU4FM0QjyErp0v+Tme3/XrVKJajzByLSqtaLvXQ1cG1l8T96KHfgYFto0HtHBDaKpXQExu58qF
cWVD6k2UwG4IrfJpK4AByimkaW+rkcUbynt3r4i8BFx/PQ/AjeCiR+i1QtaR4SExef1cHmsoRa0m
/rYSJbJrFDtb/7qqXTlkZRUEAPxqPjL9vpsEiX5PrP/H4BgWrGjgnkAzOYevUROgugr3sm+2T+pt
AxeGAz4iLZs4uUR/fn0v/DkU+hQgn8JTMQFm7vV7hgwRSxrY9NsMmNquTTy5NX4777N4gvSCk4DZ
nzWu+y6FA1jO4Fv6W7cuSqIYHHC1tdgGbAkYUq/Hj1rPTihvsxdhQRjZZ1BXdO/UQHX8oRmoZ6rc
gWrAcuHoPCsorMOiuAhlOlRtcetDRPr1sH498HkMB/9lUZ0DhlxG42YDIap4uEpa2WtVAkDkTo8B
6IbpHWCgLruZVUdVHvoVIO8QkKg2Y4UM+kLY9fq8wROtvsZQ6Ua5Gx0+6EO9fjBEXIDsxbX7ApQk
6DVh03hbVvFRl5Hqho8p7/UlCv7r0xR1bHDfQR5FNX/FXb8BS6YO1Pt0EtHvKHcoOGVb8w5uhDb3
uo5++5178q+h1kBktbxBMHt2cNNxwoaDk/13kPXq4MiyCVg30JvS9snzWXI3awoLQuy1JLow4+ff
FSsdIHqQJFCggwjHuc4AatvwmsosI3mjk+m6Tnmwm6HqH+R1Ejt7SA7wS0rvb74rYL3QAkLdA9aP
OFnPplJXcIPqMgrbWCdBm90hY1T0BKf65Aqy+/WHfX2C48NCjGY9ulHrQNcPm+r1snFwhiXOOEiS
syiu9oJ36Ou3wuRz79W3ZknCW0imNTlNlm7/66HfvCYgtmtZDot2VcI4H1ouGnVC6ELCaTxM5xuS
zdWmQ85y6w9oAv7mWCs8PwORC+wpIHHOG9+qdiaAWniF15wq9hlyh32cAy02HbtFZepCiP7mzaB7
hGopiFEo9+HPs7Ox8RiK5ktjKBrGgBkCZdR0uWJtluUGl9SF0d5MIbIf9HbgOoWjCQqTZ6O5S0gW
4rcxzV0SugajQS00lxGtQvQ/2qhZwbxgJWTRLE7BHKYff/1tz9pMWEP4sn8qN6BaiJ7u2eY0qNy2
gQ4qmqML4rsQEw7YXPamS9uDsBl8vaQgDKbdrky/0RQi/3kzZu7HcVTj73l+4VlWn99V2x8txtUJ
+exZKKLlJclMQvMpCerd5Lfj9Sh6jSlPOByJlktSDG++PrqLqGbBuA3ELZwPZxvI1xOxKEyCrMDN
qB7QSZ22EJdy8rBtqyvaiOmexIEpIwQhFzbQeagBfePVmAe7F6+N+uh6Rf8tmoWtSSLTTmNoG7Du
09z1DzBfDt4J7qJ7nPjzVQO5+QsHxg8ZoP8kRug0IeZCtAcZUZRHgds7uwF1VeMSEoFL8xAxvHp0
B/DIS2m7mRf4e/gUxNSKvW2t/ykeu/o+6PyJP8etp48Keowmj0Qzv4tcXnu5Tbq5P9aMhx8B2otO
XqLsnZwoSOs1iYyzUyBc2s84Dc1xdEE5LkYEb/Iu8Ukz/Zkc/NdX+9/kRdz9+Q7q3/+Dv39FYVPW
hI5nf/33qf4qhRLfx/9Z/9v//rPX/+nft/pFjpN8+cfpuVf/2E782/NYC37+f179Coz015OUz+Pz
q79s+FiP8/30Aom3FzW144/h8Mzrv/z//eE/Xn78lqe5f/nXH1/FxMf1txE81h9//ejq27/+wGT9
199/+18/unnu8L/+z3dCnzncE57P/8/Lsxr/9UcS/hOagwhu0RGArDZKqX/8w7ysP4ndf6K9DIrs
SsMCommNPriQI8WI6T9xdaLs+wP0v2I8lJjWH/jZP7FRcaXDywRAUFS8//h/T/Zqrv4zd//gU3cn
aj6qf/2B6O91RLra1wNCgq0IVR4gSsB5fr0dpp64EJR3qo3HDTvCLOZlpiQoIY58DGsaF21kDsPI
6AFRC6qDmn5qQraKp0aF68/+xoO110nEFoL+Co4zWxgvT1M+EXD2ClGt5/aUyuxuiiCpuAEUJ6lz
MxLT3jUsUnoz0DAaXPyWAaV0mTML49uvkUJD7VsUQfpisRPKrn3mC/KhZ2P3UY+JPo1h8iWZvOm+
5Z3r5sAOtDxPaQfhGwhTbcgUZ1dDnJU6HKumdB2S3sPZ24m9XFiX9yeDlm+lciMkQEIj0LPHLK3T
ZV+HXTEBn1VCInI69Ck6Jwr4ywNw+VMRDcYWo1PfJYt1y6hSOnfr4abDOZ47Q3BNq+nzLGMBKcjQ
h3qereUBWqxHFfG6zRfiJWVrBSu5L+NdzBcohAG5RhXo83Riu7ZxB7XVw8ijPHOrSRROxkH701Uk
3qtFQV3LL5XyUIEnq92lDqG45S5Bd/RiAJwG6L5sZJcBiEra+LYDHSd3O+/75Mwn1inzSIbuBoUv
RW76zkCXFXG6fC9lmEdQyTwp/MopR7mh8a5ww2Pc2aXwm2r8GkdWS7sXNeswKgCD681W+nAWyS0d
qV+uDdmpoCp670iZqsIQsgAi65qlsFDzhIW5SbdigqHN+3n26OOUBeM1+hjvh9pAeSiewm7r9S7b
Tm7YX0f4bHcu66+mYSkBX7sTfBo3szf4ZYu2W4mcYetp9QwyKtS4POXuIlxOKBI1aktbaH4DijOy
vPWyHEoP3i3oD1O0aXxh4rzHktEHM0b0jqSEIt9C/dNAsrud38G91APQuO5vVJTskesCFWAWuk0I
CdG7Wtq+2lAJPx+YeyJfniCkmTOWmlNVtVdybEaV01CY/r7t6EIPIJxD2A4lfiO3UWsSWUZgKcgi
dNwcgtLIayCGkw8AxUWFr5J6pxxyNVlToaWkSVFTpQstJx1DwNNusK0ZRNTd5RF44E7mjjWgcbTT
k1ctCeB+mjSgePsCCWxcAzuTgi0LjY9b5Jj5VHHcMH18bRYylWMPTQoe2iGX9fwZnfTvHPd974kD
6UeIWjJ0cLMvcRPYbdMnY17J7Jh4dfU+NKCRow3Sb92eGNxGHHYs2Ec1lPkZXHTHndDW6V58bKYt
1vRswdplvS2WpTnEEedb2nD+GC7LXOfwP59Oi4XNc05x9DQHoQd7B4Ajgzgy0+mcB4zrpaiJmHKL
8Ky0C1MHx3e7B5C9k0ei3WPs9z7Pq96ZD5PUgLoZdi0CroZcDFkrcorWAbQGYw1OrRFQlZ4BG2q3
KFqpXQrhfhB+EtRfdxZ+b8/u4MD1Ei0p1RWLsnDuCWsbHSZ/au5d0CQBvlayPxEhaj9X7szv/GmY
RN7bnjq7EfWlL5p4pNkm0tgubxORREhz5yIkYbplTke+L2x1OJbzWMLgAsUz08T3zkxokA9O+z0z
IfvYZhCA2Oma6nyik8dzRzKT5GnV2I3Daf1QWf2c2SY7DCillKqFFO3Q0KZwSBA8ASRgDomj1c5V
frDraiJL5qUGpMah5s3GmeGwtrQic/dD1n9ekQ2HDHZT1xAHIHOOjt5o8tC2bDf2VWTzUA7B6krV
Zjj6RmlzH1oU+OCQbWiNeR4BDSoCBQoVPiyWWd1uhNAynxcr9LXTywmkuMbjPDcxkUuO2sNyEFPS
3bAk7D+yRBmwETO1ayYqS0NquQct9ylI1URLGz0hT167EYogBq+sfAc6+m3bgx3s6HQPg7yU5xRM
WgSaH3G+yoMCAegIbGcRurpRezL3p6RDNWLIWxREVn8s10IAR46kSstugE6vtBADy1Xkl2McTUe6
JPLaccxtlNFB5ilrYesxh35dFx3a7fG+r+v4vnEgYxComn8CXYa+WybQXPLB9z8F2XAP1Z0253Di
yjvZv8Mqh0yhTu4BFkAi7IX34O/Pbr7Q4VRl0Qubm28gPUcQ4kRGWcLaxb2Bkx+0KjPCLQ6KTiw9
mEyoTxZmCDi4y+EDrqj0UPM2KSUJ7Wlw++6Jdz7w6mHabQLHHY69B8gy0JAQK1oqiaCeQSjyGf4A
pYbktlDeVEIzl+Wj5Lhy604djMh4jirNvAGFuoNfldZlL2UAcUnYIOi8h+MMPCyWcNNlTOaVMkfh
B3Dq7R+gMbaMW6NgUhhjt1XVh4EjSQfCHbqQOY+zbeXwXQtF4mLwHehD1HUDGaDamz4vnuZPIzS6
rurR57cwjxBOwQCgnnNQ8SQMqoD4W4pY8qcqqRkmki44NTOos4p7x1tszlyIihQVGRQ7QKiKPc8j
dKfBHgwgvQlX0fnRZ7XX5TUDqSD3/emrTrBxtyH6uLxIwc15v0xpfQh4DAw5GnAfeu0Fw2Ec6xt0
k3CxLKoyeaJasNMz92hrAjUjQ482TZwsjyj4eoxF3MljIK4+NSjreAVK+V66RWG5u4vnKQg3Veu2
p7Hp4vHa9ZS1OfQxjxn4Ip8S0kj/aJV/48mG3alW7NhqLMla/pUzt6y1DtqiojCmL3w+jE9L3bg2
R3XpiCpSByUVhIjNBr3BJY87RnZwSGAozkN2JJisjYqUdFA+9VuAtHFVoppl6+NAg4e68gGdxzKh
wwY6qdkddTE52xpSalletab9QryxmXKgc5ifg+ArxwJmI1VfpD0AEGWddXiPxg9lU4I1FPS70cbT
BHiLG44FDMg4eSLjnLy0XN9XzB1B7w/AKL8Ke0RWJWZw9PMFmqHifdgnPYGDthJym3Vp8uzXxj1B
6DTp8hBBaXVDkUpK0DNZPeU9IJkW3perT5nx0XXZM1k7C1q0kIfYWhmrYadDx3xnXsIbHKDO+xqe
r+WMpbR3lOtvgVRDtc0ZuQ62KhLxrfaxaSEMA1tARo6zEOlBMcCYaqE/SErltvd86FbhMKVT4WUD
EOQ1h4sxVlrZQOgK7pswqnHCmE2YKtF/sDAIJcUcu9Yr0cO6U1515MKft72Iquuq8/XWqVKHljyd
Grtb+slxS0I7F1D5jo4FPAJmKKHZiLT5IJflCl489cEw6jvw+hv24+SbLTJBmXt1+9LWYZzDd8i/
Qbk8OVWzNgDezwSuNg4oi2C8cf0FhSS5CZZWndxugP5BrEqW9Oye2i5S2Aho/AMIfB010MjBLCNo
D7rwNAcR3WWT8yitW5NSJ7U61OCrbhiT73wSwxJ8aejXhc57t+k4DJKVep8YbmmuWRp8Aa3P7KdU
eN8xsf2etCzeZca5R8phs7zmNU8Rg1cfQF2yGyDass/D4Ll6S62qwcExqXmHkzudDiOtICUWSbMR
nUnfUdzTba5doH1K1hDzRTtwogqqtvtsFqMB9g/GXaXbCHZJfeBcZSJon2nQNMXozpLmvvL6r4vg
HowMgO6IAkQxG86GQ+NMoYAxtYQU3GKjuT1CVhcnJWCb8VJmhrUfF6tBJQwSPR/0wqCjxs20ZFep
08MQpnI8qKouUz2iOTY1T1686Azke0Andik0L3lhDHQJcxiBxuSU+ksUnWgUTiAvNLwO9pKhwaaz
wJpi5kPIb0JJBluwGcdVTmMh8go8w7HEv9PBo03W1hGgh4xtnH4AVtmQzAR+jubJsORBNvrzDjTM
vhi7IftBXNEAyBlW+qmNvzDd6bsWaJtwSw0iPrMh2GN8htVtLZfHTMMY9bNsE8TX4SCvcBKYjufZ
0E/PC/wJvf0EwZ/mqJZa5FPHnMKdHBghyagZ7ls4eHxrEurXOWyUEIbOVRg9jWFUI7Cckqjf9EOL
i3e286kbwlA94R4BkLF1iaw2jmgfvdpvxWEkdNHbGEI0IwaBaoXdVHJU3wYK/8utMf1tZvpdEtAO
jNxZfYwjT7SFo2j6IfI1TnYmIUmJe0LJ2z4RzXVV1dGXDiZiSa5hQfRJhy0fNxROgNG2gR7IuO0U
AqpOyjs08bGLA5o91y3SowIB8T3Yc4D0zfE4bhTBkVLqKYLBY8AbCz2NqPIRd2aOjjZQYoURRi/6
2tm6uLxo7rmY+51rGuhy4laFRdTYMLSrIWAWFyA0xMl2MIwZuDRkcUEc04TbEVlj/NlqNYSbBl6i
sPXpx/A9wHaxBjZ7Vs0GAujdnK9mcfcdymbDlkLYdjrWFJy+WI8E3TsJZju0Cbvuu4S1ersVGfPe
IYKRslChXsMk0uy51vym6oj4YuckHXLPqd0PMcwvkWdpyrOjGzbirsn6qN3VaJEgigsEoD9uoLcV
0OrsFCFTy64YQI+4+FUfux+zrKUASnm9c2prEu8Br65upOvUBLS3WrzjhM71diajvm8rb/wiUZ4s
+iWovis+6G3jzXGeZNTlWC0W0SxaRcFt6xqwmqw3CII/k57mMSXsxrXBYB4iE7YF8aIlyPslcnVZ
AbmTbsa64uw0QXNyQEyaIIgcqALvvppSZEeVgW/mFhxof9hE1RhW2wk69h9g1ikfsqWaYniYmHof
aBwCH0VWudUBdEGjENcDzVlScGBlwSL/lDiAB8C98tASt9l5PaKaPB6sf6ezHvzNuZontaMRooIc
fcDGnniG2jqMTka39BSvP7BltN0h07XTXCl4JiPopfNSNu1CyBGKM0iCjLQBCtUGosdzuciaPqbg
u8+lHdDwvQ3Cehb54JnYXDnaTWCH4It+PNEFSdqdIixjpZMxX4KoFLCvhEOZEYrPbrVFnIurTJl+
/JSFVePk4+TE15al/gYQVoQ1smXO/UxbhVsKTSzchPNDvAoWTZDIK6swQMOS1eENpOfiK1Ri1J1s
m1VQhou8dWL+MYFd3hEhSHqVIV95hCoN/dwSKLChH5V6eYAkHXfpaoGJBacHksOBDu5HqW9N2UBL
8qh7z0WY04lN7HN1gKjzcluHmAdq65uRonmdObCJqnAclJZXM71JAhaOe99DM+ax7dvwOwUZEu31
QbfdPmNOA1+UIaEoVGntIefimSx5TGJ+l471Ai2BVsRgx+ZjYnn2xQnQmGxwrg7NZ226/igH7Lvb
pHeibm9qB2i13OXTPqzSDeCTVYkq1iNs4x4h2PeBZdE3Z6rcD6ZNsCe94cmKHgUcR97xCL/Kbe+N
S/Zdis5OWrH5dkK899gj1EY/KzpVfbeP0tSBrQ55Pza498CIHXT3BUErDBCG+0z1D9L3XjqPHf3J
TYqGdRuh7LNPnRpwkfGKVMsD2gpZPqr2eViNydwk+uCAu5brSNzJVADX3X2KZPhYu86tgW3sUZCK
oqQGuF1MxW1n1YpAvTYZFpn0ludIiE+gorllmtTRtut7lYNxMOa0i74OceN/a+EZjoMuQ5NDkmfr
NxvBm6OT9SjRZKijtIktoonU+ZipAUUjf10wIzwvkFLnngLVCcyffdfXT24nB9RhEHVitb8YlO5z
T/sPlIn3UiEjitSSz3E/ITuHeTWpGwXr6x55zt5lrohqrKbWRO8y3i/DhvfzhEdIYhmSd80SAAWx
yCMu6JtqlrjjgnnMs8XeRkMGfaz4AUWdk/D4leExPHtR92gjnFsecgp0h8pqafb94Kor42jgyn22
TVx77Sh+EyCGrxoW50uMPjIQyRCHpUcTO92J98xFZCBuXd0iLolXi49g2TaynrbNUGdXPrN4Etvf
IuBSMH7WOY242XRTGm/ccXyXzcmd9DIB9B45grfy5OJ8QmsAljTvhjH6jt5WcPTQuDoYjTQXRZvh
2mmG5caL7Q1iLT8XSbJPpYc62ugWLK5eCA8juDMsz+hff/IgdrExbXMlaqc+KkHutBUg9vo3epzD
h6BFT8KNZpn3IGaBvSP6KwVhlT28AXQe96hQJVMa5Mh7+v/L3nkzR650Z/i/KMcteJMCGD/DoXcJ
arlLAg3bMA336/XMd+UDVSlQoCoFN9q7S3IIdJ/z2pNJ9d4B8cN7kGlbKfkGuf1DBtcjZUtTlKza
FBmtt5vL8q4znPngZvljg40lZolMePhacW40p7c21u13TrIslrDxi+pPOzRtFkGKbfSwKVcZk/ae
hGY5DwckeFeCSZ/WqgRGGuVyDYpx+ept/0CG8yuOrk/RqGOF7XBnFcsVNKENCUB+NJje9ZVik2VE
+VxRemBJw9nnMErnzLDpJqocMlz6VfGcjevVmU25nzy5E001hlxDPE6c3lFpVv0TX0YSC8jrcVuo
915n/GpLpl9E5lNYSOmFtVbpe7c3KCjszEttTurqg6iFShbPnVs9OnnyoXzSPwJucKYNgAE9+S6B
YYpAv7gVk2kixMDnKriGVPDQ+119bDK7ZhopKSErWaT7zXRrz8ax4ryniz5vQUCuQ+Z/Wkl7agzn
k7YDYpjxtt7mIhWVQTqFsPYfPcLBKBXrne/hVl+M/py6xfAZZGOBY10c2tI+6kPrh3SHDcGVUsKJ
PTJ3zWQjWjvT9j0lqc4enB+gtHZQkP22arMt/3SBMe3WrAjOQhrrU980etjKzHzoMt96dtd8PY91
apJDrb8FrFmbzCmRpRLeE9OLkGfR1C/TfiKz4Y0yVj2sx8XbeKLztgq56mOfZOvRkknF6zlrW7UA
/utm532pCkADzmQzSsaiLJfcNOPcPuWJUW07wiBQ2WUnb5qKQ1q3xtbL8zocJOBbLo5N0Tz71fqA
dfI5Zc4PW9V6p5HaWmrNMH4zkJo2SYGDeyHvucPM6CZxJsQYOlQQINjLJq4479kohjYCZ6rDWpjG
qWVI2fsVxaN6duLFdcMCZC5El/TW6Wt+KHpR7ashXVld8jUepVdtDEGkajVcPAt0oirEVeX6y9K6
e72XMraBz06Y1NtvDSpwn6p5hWeuptjv7LOoe4d67/lQB+owefOxr6rkKZVqOadEU3exV1iH1GWD
TKyifydhE8hwze/Ift7nWVVcrHIaNp05FmdBmfkHeWm/bX91QhLLSTTwh5eVkO1nqCA9zlpZbCe/
O875TNpL1j93XlVHWWceqZIMpaCGxLeq+s0U3hzOqvlKtfRL9nU8Ub2+rZx5iINy+il4SZoCii3U
yqbaCpuTdmVrZJ20wDdYSflXC3PkVVJ9ui1TuwuniTpWtuI/OZ1GHoaJsjN2DufIQdjlHxYcLniN
Nt22osMoe5/9JHKM5SWtWjboVL24tnQ/kAlYW549vnm/T+soGIvLLWlgJe7oz+Ssu2z2PhNRvyk+
ULKK+J7b1tzNizzYhXuYi+QyJuu3qY9ZVLXQ+/EkLJo7zVmlBwixKupVAJUEaG6TPFc023amjtRp
6iaNYdeSo+KYerV09Z4PzrDxW//VS/IPtpMfa1XX4tZj0ZrDHXPhEo2WA6KjrAjFfxLXGYgN/+aT
7w4sPDS4X7pu/WXbHEAqbz0klsWWRqXLaPm0x5BSa/4qc2pHEQRac7JN/YE+r6bFWgOQKeqwUl4f
2x37rZgpoolwAwc3vM27TtnAb9NnWyD2zTkj7vQ386DtQGC8TZoFzXvpN+4l4Lf8x9GT/pehOe/6
2qO0JENh8Xmry7y/UqusaRCOTiJiuL3gjomrtvYEgiTk1toQ5hs58RFESZF0rzN2yocsz7d0kU7H
Ma2lE66+t74Q8bzk4UT1+AAhpblCRXMpSXzXrHJsriOoQspn7KxV4od20wz547i2s7NRRqfyLZvU
lD1WmumUkTNA1yzO6B87jo6fAgj/oqsp/zbdIVUhni8xvzhFOeqcCF6991urPxbdOpWhMqbZKS78
dF52zQiQcY6kHenbCmwrDbNisHagZhQxlQVNrikdsonwP5equhSEYlbENnGRlvQpSnOJcNmX6FOa
rVkX/nYiMM0KscHJO813LlVSa78Fz9q9QY4ajV89DS7LuA2mBKiZgl7iuo9QxMnWSLU/HDd39Wpt
Sm9w4t5PMVhn7RyPTRbVSZLbAAhBscmpofnjmFMW8+rY8YwU9J3gGC4BNV3bJMec3aTEGK64Z6VV
SeZvnjAScVFspw6USedo4Es/mauvWn7Gwm6YLsum1UzMFFa6LfKk9IpQjit6m7DurWLk5Tb1yPGK
dauARdOttMfkXa5F8ZUT2jaG8M6zEWZ1426UW0a+nfytXPvf0DPI7/pp6L6/BwQN/wdUDAhh/hsV
Q1d91+LXf1Q98P//rWCw3b/Q3qJcwRZPxpVzs0v/rWCwrb9s2yMUhegR9JP80b8pGGzjr5to3ITj
vLnoSXL6Nw0D4gYsXujoAYNRRSBj+B9pGEhvRaPw7+IaTyfs0sCmS7WmDz5NQsJ/1jAA+g4Lor98
w+Ajtmkvs5jkxnEj18yLqHlLIbAs1jjhDS/scP7OrNxP8M44F8Ulox0smr3XinsW0ujNWtxjnxEo
x1JdkLc8MLU1st1PE0HwizXb29lOwi6tq9cCoOkEy8n9DEGIByCyOmwBRiDKT6sKhjs97bdeuT4k
rkxis7bM41wY0CbpLwT15sbpwGhR5N4m+5zRff5K8VOFtpZC/lOlHYJrPbX+uBc52dKr6l+pT6CK
UsJat05u3med0Yfluj4Og7NLxzS/CLv2H928Ug9TvuaR3g7lBvzIIFu4HULN7TZ9ojVX1Tz1CSl2
yDMsOOkHE/IvpOxKAYnMYzgnwRQycxyAqBoEsRZzSucGL70ur9SfOAD1xZ1U1sCInMoteeflVz/S
dgBIeEDwCa9bqT4y6gQoTROHKV8+4MicyLCI2Fqr+TyaBiy6AYZiFMG2FNOw4/rNQ8W9e+qKgIw2
/6W3idT0KDQr+vwFNXy3r6zReDB75W4CC9xtBBwlpo5h76MZlzHsZgF4AIuMiNyjAns5DKv3JrX+
m6y0EQQ0MBH00QXRSuYLBnDQoZ0zwSBW4DNGtn4mNzKiKjl0b/BPWDvqyRQ1FFDdp004N92Lp4PF
Ohp7tO8N+rvmoroyev0l8K+6n90taIddhqZaBo+d6x4DAwy8c9OzO/QysoGKwpR20jDHEjQs8Br2
JNqQBWh4HUs/uKNhvt6yfXxWxjB92Y3Z72utfBk771Fjj14jJ1/vqxwgtEEsGVZuBrTIbBVyW53N
fl5ipJx8juzPw5p4Z0JtIezMsaGBRLs3kvy7DspdscxFJCv3aDUssX4+rDANxV2iQ3SB34Oqq69c
f226/LXzC7hBRAZfGVq9MBHFEM4dZJ/dTsnVvLkzK73StoU29XtvzsbXkdy9I/KmZdPySG4xdT5y
Z2tR6xM7ZtVVduvZRUqiF06k3Cn5FiVPDDWiL0jWrY3IO+vOoigwQr7JIAZ4FPv1au7Tqcs20k6W
xxtURxJHNW9Trk4jIrWQRdAX+Slo55Z6bK+4oJPd2KuAmh7zaEwOCKGDS9m7gpe0fFnRQkacX1EJ
75+hu39AaSTxLPtzVNp6+eKN4LdZY/BwGnkeIdvnQUEPWltpFTvE3I6d32KQpyV+8drqwTGXr4Cs
8ItvN9VxnBlgdSMXAPNDKyOnHEoIZ3cFDuH6LGO99tqLcNolrBKzf1HCZqFJzeyIRLZ+K4jcvSda
pzWiJUPxMqHMC/PeUb81Tav2jO6yjsgIKemvH9cHTsw8FsbAlGNDV7wYWmJcixr/TFwtCW1e1arM
2wPj0mCb5fN1qN2JliavfvTgd2XIhNLa7Bwt5IiAio9UQnlhOOdq3Y2r6Wym1pvATm5ZbD1m9k8a
4MVRybaTYTHWvEgqXYOYJP7K5M3srF8Chc1b58nS2oJBNJueCNuNseRVtACM702t4Km3/bk69O7M
+Fs3erAx5j7D4sEPwxBnhKOua2eyWECBrYSPXuTCueR+O93P5kiakwV4JMpZHVZHDF9524iwqIdk
2i6qDg4QAZwwWlt82cozosHrgD5mTYEX3wgO8GE3uXRWlW1XB2Q41Ex3fMVllSLYAoSJ0hXpmGev
XmhVq41EqTH4Nqd1jS2rM06d6mmu5Oc96G02P1jr7D7Ord6d7MyZvtvA7aww8KZss3SIpvWgRmMk
pHaYFnOuIm+A8OG9Iy6p1eo/S5+1e91Tw7mzwGIrYzKRCvnBVsvy9lQbGkAIR/Gd6Wj+O5BcudHq
YcIXXKdpiI42RSqSV6SellXyq8U9Y4ZQTuNnPrn+lSbMYd8WRv+QlhCHmTOWu4QjLjLbNI1SAmm3
hEWVL+hXtY1aDXVwHYL3Vqq/twX36q5zbvG482KMAuhjcL4RARhnhaDnc+CsWcPKECKuSqd90aiB
jYrR9NkCbsEQpD1nGZQSdePuefDn/pL0GqlNVbAAydFG5h8WAIwoaKhNyEzgcScbWKnougfdYCCe
bVGBCxAeECstNZGYrP25KbKVsTFzTzqZm29+JtaH1NGLB5Gkv4YkM7bpMqLAK1FcAUzV21nldtxL
zWAlaTzqp7P+a9FE/pxaBMxYyjRPqDH5121MtyGWDLlVriMPmaFS3n22nH2rO3LLZl3ea6lC0LaO
0x2KwBcH8R0gu4PZwEvYql27omDa8+Ihn6bd7NlD3FScdqUc23OhljKkG9CLM0wCe4TVNC1Wvrb3
s1ueVNFYnwvEYYSEDqLCGvytpSGo8NPlB9lwdVYmGIHVBQ/aXI0vjoZniHCM7WxNG6MZPhKNa1su
QcYvY5uM9XwYE/2AuPspFdZmsdoMqoaAHdf/6mC9VvirIvFiRDpfzewdZ3y3gHJlbA+9GdqJEQNP
NVFQ5ex8JImFVWsideywirmps8M09A4NOYeNOybEPjSR76j3/gaI2rOKsW7Pe1+a5ffYr8UjxXP5
6zADHKte9O+J6/GBafW1WlwEVLlhXQjLp3Xes+ldmMfgcWHbBekKnE3jTkGEGPWmgc71IzPEow02
X0zMW8KhZmWuN4anjfGce9fKzrZV50crL2NcTMi1mszdlq726FZdEs6t/Zhp9seia8M7WewfVHYZ
Z6dsxV4waEm1txIz9p1+a7PdHUoyVSXpjFG9TOV2gGnzVwp5YCd+tLaKs4wLua1ZYsj9sFD+JKi7
+jpy7XxvD2OFFm8Cl6TGPHJbR2z8qn3GAy73HnWioVMkmwL9N1QCEqKl/fZ5b4epfZyrJ+VNe+KI
P5AabDLLugMlRnBJMKe3LgAMzk4Ff+Zmeew6kjxaotBCwiCMeISfaLvpjg6dO8XQpQSioEkf73tu
0iIfy21a9yF3625ogbIta964yvRigSXzRAD+ttAhp3BFvmjraiB6WX70vhk2o1uiRRjtOSYzH2kY
kRCxY3sfqIt3/uhuaqboozMCWIjqp01vFbjTE6lV0PSeKds7DDtb6cw/KK5eFLEkMRqZldlIhpxB
/4Bkzi7lgAhepIzqsVd703U7yDOTPFNhZqi0lPau02e4s2/yQyAeOovdHflR8RpQtG6nxbrX9NV5
9AW94L2a4DaTh8YEdQgHfEO7AbtBqGzkKMJorqnj10eH7MCwlvDXtGCe2m4YoirjQPezSPOmmPow
o9kYbfm8ag0MRkLC3WIOIw+8YnjL0nPpoXcl+X0X6OJnmAsnTs3RPQw1Tgb6CP0IMQTqjNmYuDrc
9S0NKJ9A1K0uCF6RSa/sIeQbngIt9/dDkHonZyTuKix8rXkjFmrAjV9NB6fDE8K3voIyK4sqR3KT
u67WIp7d5EVP0ASPZeBdFXokat6K5sjyn8WBOWshcZ9aKFs6YxzZ2MQtQ6S3TXb19AaojMK2ewPC
+oLrCPm+Uu1jUjvZu831tjUHfT2VFQAYOiC/AoHXudPqeXlGmdeSfzmizZMB0gKk22skXY/4RSux
GaQh5OwJyKRfCjuyO4bR3oDxRCaVj98Tupebzgn+tV3v27UtdNLGauOuCeBqPSnzI1nGBmrOJIlk
S3bMMOnmGyK24gw4mt/XzFixUQ/DnYTh2Qwa8K8k1/3Ba3IvNK1Se+cI8D9VUTgngLg0CjxbnfyB
j2cyLRUtS/ErsRiB3erGWHittk/bqYAI+VOlQDhuoiIljVdf1rs8I2PF3C2reGuEe/TXnwSBjUUj
iqmLCWQYRYAygW5Vde6GZG/m6SUxOYgLVBx5k+x8BBSF5j/TzPfNtN0fGiMzQs+ePjqbsrQuH65Z
cb8Y695wmafGZtnRH3d7TZcij7skH3fdhFw18Vf/kATljSfgXh2nYry6qmL8X8fIHNr7chgHIoWC
tdy4XTrtHTmn7xRaDMepIh+T2Egsv7Nz3wk03cQpcy2j8UbW1GjPY1LmCReDm/7REehtVD/AO7tj
0zCFF5INpvI2lljLB6Eylxa28dmpm9IKO41ywbAzrfZDmSigaQOaZZSUbftF11O/CWq9ihrRt+89
PUkzSFRS72Q/i13Zq26D6mP6NiuN/bmWCc/BMvVnW+N7K6STXDSZz1skPs2rJI3vbLbNS6Hnw5NZ
gFe1hgZPXadzf+ZO5LIAjToqXIYCdsW6sW4JZT7hYnvLHKatnoagwvov0Svd4KxGI9QaEi2orzdb
t538n9m3ta2vbEDsDsyQAMCqJ0tyCjaOLHICMsruXItiCmdHqh12g/rgDVnzSsfhEhp54z3NMhlC
4ovHfTEO424IgMNykST7FsXmFwrc9ETHUPdo4vZAv0ZW2Fi2WXccnarcuZwbB6PPLXpjZHtoJ/cd
uuvWQMfHpluwYc5UypAeYX9Do8b0PjZu8zi4zbrBcoBQ0Or6nnRMQ8E19uP6awWx7khC8qy7LMca
gDF54WQuxreek2Krdb1kTBmTbZIs0KdkuY5b4Q5U09Iky8Qi/HPD/MXGPsku8rLyDWPFeHtDjQ8N
Xr4CAHSRbKNX66MOlStLGfKiFzwZ8kg+rDpmfqX/8RJVQb4M0IQmV/SpWp2eIKou1e5GPWlQ9OC0
33RQJcdqLi/u4slvGKJvm9rkcL1JDAr+MLJKr76I1h2PfQcnh0jbXdgOYfyF09zaHjvtOaB5/Ufk
gRfpXrruiLZ3PqALuAy0oXygp908mXovNirV1Utu2qMbKseFiM7ykde86h023ELvd0E7TgIOWLkf
lYE9nE71On+gWg/pfBCgiRBMuSFiNPCmYiqPReJMJ1IYHGQi1vRJwzLHW6MvaM74oIbPzJTfdGqZ
9+1kpTsiO9pLECzFZoZw+chXq1y5iGzBg5BNF6zySxwsyy8zXT9GJ7lPBbw3uM1pKIn2BoT/2wz5
/6DnP+GS/e9gz9PSpcv6X71b//hLf2Ofvv4XHkGibulVJkEb4/y/Yp9u8BeKGjBPkrVp7fJuOeX/
4t4CFmU8QY/D3/nXP/oX/5YV/AUU6lnE9xI3YJI98T/BPqG3/jP2iX8LIgVnhMXXI8vb/wc2+h/s
jItWQyK7drbvmQjm0BPruhFJqe0Stpq9JXEfhW5pa3fzsKp9YXXTwUOssckJad5PSy1PUzeWfxDz
a9cy7QUQUfHkZsbaRdLW2s2Qt8ZhYHGEbXDVcMnzovtp59XgUuuMhJ2/tL9HJj0cRSMwkOIoei5q
3mGivzO8LNVMH201W6+tv0iGYZngoJprxOm9I3J0Fgk2xtQOkt9GG2hH7B9cgqK30Q45o5Zca9K3
w951VkSlehdWTbpHRe1vFVoBIlEXQLzBMd+kyO1v9tB019Pvu9XNqjmYczAf2tnrCObN9Hyz9p77
UGUeUwyFxrilvP4tE2N/cITuv/vu9INQi9RTMZZyrzsmu1thpXodK6Vnz45Xl0cdDycD5dT+hjN1
485DbWDN2XXBPRAF9mKKOF0ZKYbhi7BIhCilXGMewCzucLdsPRoZSVfF7OTlZ92iZcAvKYkQ6Aby
1H0btN90oF99n8EN44X6BGbU4lwh7PBlNURqSj97rXDuxHox7D1mqO9pQLzR5sYj8cCf0svf5ZB4
kYZXI7xp3t2M5uZUYRo1a4o4Z8Qja81xVjucKBgevqZARlhlwjbwkOrlTfkhRA8h1PkaZWzi4kir
2zgr63hdnXC3DU9e0S6v9qAOBbsZHbthkq57go34FKeNrS/70i1QwSO+zIDljnWd/pmmIR7zQESF
ShxY0E8gNep9il1f+toZL0YaacskwdvWOir97wZ/mrC6B0U7D9Ss80vJAIGI7Yduf7voK+p0LSuB
xIR4xzH+Tq7IK8I6fHatxmMI/EwZFViimyVGBDU8HWy3L5gLDFPtoVrBlblmwDFZp6Jizc3fGKP8
jKsMJKhirRbjgza4SCwma5cDOB+CQMQo+3FuqUHETdkpsDVE1blZ8kDY1ZLtwKj8514vxWYdb/51
u3hczQx3Wz/ygSHu/F1muhs6aOwA5nPtFHSm2mpO4qXchsI6TY56FC5eEZ14kA2NLSMSw0GaIS2w
46a2nMuEOMudzOXdcpx5N0/zQeDcQITUb5F2tgdo0+HON3nF1r5C45Ja1dvgPJL7lOy8bsiZ/93g
aSyRrnDJMA1UvujuUffnG1lM7cGiZMMOtcpHpaqN3cvqYrIYVRXbJK0T/WewBCOyOnY5KWVeMqYH
+lwj5GZq38COX/VMn+NmyGQEGtn3qH/yB6m38shouEb+FFi/NC+vY00SY2waKNWcel/01eOUGmXU
esFySPoWmhgF/dZJJN2wHCHe3F2cBklKmA/6S90x3+RV2/9if6evAWwFNUVI91F8m+1XFaAxXYa9
Q9GZliQxndB34Fgpb0ndbPxCBuFcXnGO/gBFNaGVopXGD8Jp47Nv6cRxLDMy1DbmyFnQkM3zZQqa
N4HrfhZ+fi3z9iOFUEUkzCgyiSdD8UGmoxmTmx2V9YyoyT/Uqqby9Lx6ycM85XclhrheMUKn2Sub
Id6/CmfDYoBg5tmnmNMgmjJW1aqUryIfY8stj4Nbf2sZRA8BPG5xCeZ13ZcLcdMlhzMyBL5r/cN1
2/SU40d8tOiqHCeD192jItno8njQtUtSgdWNQW2eNDzc8WCzAxTNLlmJQK3g3yPeVp74KpzZ5i4D
YqUGveBiapLBP6t2mm3Ek1/ApqzlBMZe7wH6aoT0aBfXOdvr+rM29GJvkHzPaYCXplvfpa61MQ5B
tWsr9HT9AtUv1BudxbvFQ8VMHQvyvQDbBUVAsWYX4qSxHyMv6D+Ktv9YCNeIes6WGA3/HRrUiWVo
nIF77B4iLn1E6rDsFQ616+qlp6ZAHZR1dUSQs/8sRf8GkiXPntM9zDA0RAQjeyc2fJDoLAD8Zt3b
YWfeEA9zATdlbta4ZgL3mo/SiYoC2a7tpAxaC54Ndv07e6QUpKIIpguKT7OcwMKQWXRyhCJM5PC5
mHiAqTj7scrF+pw1BBRoDmlvwtul9+M7JBD964XzibRo42uJjrq21t9xZXZ2r11nt0LtQ8HTo0PF
YlAf3eGnD+b+lbeDg1C4y92MvRPZ/1Rj8ekPXu+AmvTTLtUhHd3sBrDY9+uCubiSyUsTWC9eUOSH
HswlNp0Ct8doeW/kO53Wnt3KEOlbNmmnG3KGcncKUQginG3VeCwU/t5etmbUN8J5qbrZvrcGu7pf
0c74do7IR0v6jT0sW6DsIuqK4b3VkwLAcLhRKYl3GF2CouxyuP3yLmniUckVTEtE3+dkA6t3Imww
6CG8NfaiyAYWQT8qRB0glErYwUFGsDhXiJEb6relfCsDczrXefloTSIPu8U6uWY/7EAavwrZfqpg
ittxQcWV4SeeyfFBA9/d1V4ZWqZ1pZEjp6+jXLYgwztsh2SLO8bPUPgHgtSY/KnM3HjuaPO1MOG5
qgTpqQx0m8ZDi6ua5DUNsX3evtCxsTdS1iNMpt6lkZ755HamuW1mGJOsK1XcdBhTDU7byM0N0Jna
fEz1tj5TZCNI4B7yGI98vcc/Ll9pfwToztTGhdvBEc/ikXl73H5hc8selaMKItnnW1IENyy2AqBO
UGLvrsG1cFNA5WkLxzgeAZw3ASAdACAQGNG3O1PT3A1i1+2aucC12FTLCZbQbQ1ACWzjuz5NdnNH
QHHKvj4XRH3ag/4mHZXHhtnuTEQdxWIZ29nlZjKBEhH6PSdqtUNGuIsWjHyEqQIEISAn0keNTLpm
kICEePw4q+lQSugdWrVoADdCPjw8iAz4cpA15vUWfLnofMSF5fYmCtw0xjXx02KjcuYHL0gOZSFA
dmGMbt4RVPNrAW+qP3XaDEhYeFDmxp2ZEvRj1G1wlulN71vob40xY76ERQ87Qy/3k7XUG/b95ZK6
TE3Ku7vBHr4I9n4ypwdvYliY1OJjCx+fE0ybEaL1z5Fp/9Dj4GAbzh7LzARwVfYpdQROBs0bqtDM
Uh3PeAJzSwxQXJe98ZambRdBDr/yzuwJFo2JKKcFu0MllOsOVrKMblbHzpMY7T+PnDC/lEfGG7Kb
h57srFvJsEd7SnUiKgKHa8XhS6y5rz0xkE5Rl6g+XC1BPpW7wzTx02jKeNBwpXJq15ehbA/rzWcL
nIQ/F5UsY08Z6YO2bPWqpFt99scttO5Bw8fvrhjqVRbszVV9VoPpnxICMDcz+8KWDOPs10Q2/hbr
ubGt6RFFTCvdce+aDfiJ1NdP6mzJDKACZicIezyJQV/O2srANkw8VqtfGy9B6/4GRu93LcricKWY
lgmyFrRx6jOPCNFMTzoZrhlS+nq5tmP34bQVKn8aTYxPCpm80IHJCX27kPfC8Od97gKxBuIwGO2T
5y1nIRZtY495+1QJG0CCPos/Chwr6hqnPmsFZYrYsXPseSnUo0xbzDKUKTiAbGg5ySEb8iqR4RJ0
/dFxm+MyGj+9b/02IF/iVqanviziJGk/HdEk9wRCyI3T9N6uCqxmXzo/Ft1gUWZb976/vBGhBt3Q
VvYeOfxrddtN3JpcoaKvsYGpYdyWtvmV9TgO0nm9MCTuPGZqD449SheB5KJwT7WmG5veCQDzyxYN
nacTACDu3KnmuKmsb1hghvah30OIdSDUmn2vUYeVlXhLrAycDGJo8Mr8IS8GmyRInn8HnlxYz9Bm
w4UwJP6Tn77+K0C8Z3vqj5FI455KLeDgYnnFX//V+fkjAZ53RnvjEz1jvk88GpJJ0eHykp2I3Zul
srUnsMglrdNwKsz5tBgkhFhMMferr9YrdmGI3iHNTkiVrX3uMdvDIrUxoTv6nZoMXE7tTxKkUWkQ
dLwKSXCH3GCEZVLjPk/VOqEwxGrJ1wDNLLPmMqlkerewTEZlBvDI3mhzvwpwZ+GoH+Gp5DlpUuPR
GevpD2a+MiJJarozpW7SD2W4uFm7xDxniaXkpnZVsllaGF7mLPmeLard0X9s/RbO2J1Ka/YAgxhf
Rqk9SPDxA57bbdOVwZaMQHyR8sel177HsxYWDr+CwixfMzxNu2IMBKeG/LCNNVJaspIRYnDXdej4
qxwB0BgoR8Mtuh6s1N8tmbUCGiLJreQiIvwA22Epyr1P5tb5JipCt5BHvHUKlAyRjT25MsYNGCc5
p2edKGOPH/P3YONPJHMlJuF5DZULeNfmL6swpmiwLNlClWCnJTXsrmzoLCmmfiexjx1RLsjQROlu
wtjmBbBe6rVD7HRZf5GBupjluvWhoUmxRccBDlWvfY9VQHPba5AQQWC7E1JMy37zp/zJsYPqYCvM
2Lo/GYepWr4qKKEA/379B6Xmk9POW6+1uKxB6FP+6j+zdyZLjivZdv2h68/QOZopCfZkMMhoMyew
zIhM9H3njq9/iyqTVKqBzDRXDa7VbYMMEsDxffZeO4jJBgqRO09pduNgcMjGvXjYHPODK4pLWjUH
LV3r18xuFYq/+ZF0Ps2G0xNH1OUh+/0BdrJVeGq8wXocLBECqoUdmfLCODD1Zja9+Jx7kXuqaxZS
HEEpX606e034eJPUY7JO2kWenDJRazw35PdA+W7lWK4L3VzroYKs6o4vDfCKVWm55FidigBKeajc
8mRgEVjNsDmOUSLkuhNGRODQgMoyq7pfYwgxN7Ut89U0DPaz0lTtmVPsH+0BFBeDc3DBqI/GXdvt
boj0rffs+buvMjdsPVmHoDHMl6ByGQzmxxnBjck+bmer7jZxY8IKnPFrB0FTGSjtHnK/CSaKBFjz
Wg6YCB4h125txzM0S2jtdyti2ZcvybzlNEmGI8irg1848z4nfRiOEyhtvAjz+NUny6bpMLAbTf6r
EK2Mwj52uHZNjw1WNEwvTbf4J0KJ3UEaA0MKDHQrSTAXjbI4sVb5sOX0zE5Er4tRm5fSnLqXFor7
ZMNbGbiGV0FncuBQRu5vWLIFbLza4zTG87phL3jIVd3s6CCf1ijk2dZQZDJiLLbvBHP4jte12I2u
MX3DT8Fb0dDT7Sn7Z2zzVG2Btq0YAji5mon1wcaScZMUUhM2BaEJlVY/6S3bBSyoKr9Bnc3HIwmg
mAN5anJkH42124t6C1coWreY8FCjVRDGTmHtxFL677rVH4liUCsKt97PTGIo6o+Qzih+qoYnTdlY
r7UeToOVV7uxQ5jR8HVcHdUXa+HKNEz3aHgoOpXKqFrtBNfT5ImtBttCIJPxqsM5nsZVcRnj78m1
eRjFU7WpR786GISQw8ZDJTFz680YGyfkew0hw4fVgYSpD4YZXOaeBwEpN2stWL3zz1KktxqygAon
NHdfO9W5NutPDI7TVifszWAPYdk3W3u3wBSzeNxY2cOP45QWd5PgqXbZ32AF/K0Ko9xWcLg2Bri2
VeblR9EHAB3HsVrhwLnQ/PsVR9Utwm43FvnWyONXMubJO7uZPDRbYa6lW86raEmtGx7I5wJ6wTvb
Yx73OLUfKli50niuw1ol4rsmu7MDbfnmeTh+8VDYm9rwtnHmn+zS3S7aDEImeh1qJz8BzAcTgnMM
f3P8QjDsWtbqkhZJwibLvDOnEsY1pXFqXP+9BUK6VSnHYpJTpDrCMnbSMG38Zyihn22v7pnSB578
T+PQb6hq3sq2DhvL2YPWsTEc1mQcMOgQ+/Lc+ZWtEPFez1Xt1rSMu9cSO5ewTQy3yvrVxIOCS5wy
vB4XJaDPGPQDRDE8EkiHQ6MymPpp/CNORh3OPY1bSCvxtrd7ZrKhZLJwccoUy93sY/GLLV1yWXQV
JvyfYzsbOEki8W6ij/7BoLSsh7E8yoF/o2uSat3aNpaP/LtU1YFjoBnGveYERqI6m+WmG4v3MZv2
CDLVH+fh359BaaxrUZCfqJxtNYjqNe1itrqZ7z2Gz3STBo/mK1gOT0oqzEupbe5KT702JRpl1XfT
B2+xPtS284nGy6urgInhfyGUPdfVLvICd2t1fvIHQ8Ud+4u9zmH7rLxJUO+girBFMFj1FoLCsEyv
M1n6ldFxHMhHzGw1hCSUOaTNJuV3lOjqavN5o1DpO8xVhEG4STvbDHZ51X2jxCQbGpq90JbDtIH+
SuTmkfkHvTP9bLkdsqKtX8k7Hty+usNDuBWTbvYLfj4MsXzKgXY+YLU/k5mPnqZ0FNh27GgHDWGm
Bcgp72OZWveUZTWnGZwJMzbUJr6MfH9XGP3vIyWsJ48as5u3DEcijQE2LX0gbjytSbesiVGS2MJP
QWucQPMq8XpAqOqmATgu33wRJ95v7F2sgmPikhxnNfIj7A9j7q70Nndoud2+Ec3vcYG0VY87E8DO
dol4flrBccYZvGrK9Cf68RtxpL/c4gFFBVH7VFcTmc18NRNRPT+K/kJpNupWWdha0zhq18ns4YRi
BmrBJMmO7Vyg9jIfh71AC06DbuCEqefntqxPU58NoYrnkpPEDMu6bOrDPB/JJB0lbjPyFXB3xoD4
gulhnyPvObMnRGzKozNZL1x2kvZM0RNsMtufoq3aDbGfAyOtWDtsB468w+kJJhdQXtTqzooeR6EZ
dgS5aE4q9b0YFkypcyWY0PFkiagZT1jKYEhE+an2y/iJQRFCV52/JTMyYgIcIAwgQb72HV8b1sjn
PB+6bb/4+3QKfhLeiJ8tW+6iVj61gQM2oV1OOrd+JZQiWFr/DZhyCd4Em6qMji0bGjIJyBgu8vPf
KjJvPRbBAUkzMJqECEm0bcvYXtn9X8yIIK0Fv1fO631o98Z9gGxUL5ifdDCkW7zuFKfnzGITzk2j
76KTY7TF1cNzDNzNrr5Lny2Gpe8D9j3XnVkVZiYTO+ybHhtEkoep4Vzw1Ro7HRNpXwZuT05e+Zu6
7c54Mp2dzLFGp7PgDtFTadpGmGtjg5qiesE3yq+dh2q6rWcD2+SPwaubc4XZFzcDWU2lMGmhndP1
2r24cC+e40TYmzbiAAPCeLwWXXoynOYhdHGSIaeM6mWBGS7HFxBuTxGjpsKVwCBejuxgiv0I7nxH
0vlYeayUPeA4Xs6dyRhvnntNcGRu8FfHWxyz7F5rrM5ObD+LtitPwRgsWxck0gYT1iZlLrZErzYW
BZFHx2QQY6vhkvinsZUUz9axx0sfiANnVFQWqf9UdvbH7gA4FVZ+43lZHEDp7pq6C9PCa/f+hF/E
fvcTy/iLrgZsofWh7WAw+AOB5kfEGLTqWtM5dGRc1n1kjut+YmLI091ciJuQcbOzsxYXvanxm+K7
JLl3UNk1I3lrj/XZdyGYSDT2YcCSIGLgiHgp8UckWRxidrpAnKuu3MUhweQGtlk5RWeJ+Lc3qzg1
doHuekSnzyqz4uOIiMPXUNlvDSf4VWJTulrjrSzaZYtrlj3EMLRnjhdfbmHjCGShxq/1ZXJ9fKwv
ZgXwPM4oOEyG4Z6Yw7RmmZZuOlA0kQ8qAq9bH84MNgmYu7AZs+hXSS3IhhpEhR2BL5plWsOe8AN3
uVl17yNpXnSx2WlfMJWNr6xQz002Xq0h9f5wvLy35WJexmFOS5yUQ88oJ5PsV2rJQ83opB7bTF2D
DIjd6A4pyN0waRLFiuTCTUpV9mpJdbcDxxBzdRXiPsXtMyHVL6fQhB6yskTsn/ZsCmqCAg5Z+g5G
o7dw+xx3MqAgjwS0/CUc48mLLMzgZ78yQgc75kG1BaeTrmIBNOUGKMFI/W4gMWwitXxaS6V3Q0cw
tyq5FxBXcNIJLSxp76Zl99umLJ+Dot7bOVrpTGucDxVpkzf2Psjf0qwJUcbu3BPFum/1tO7j+LWy
uHYw8VOzaE7TxvKH79SPBs56dv4uXYcD65RtpxGW5UAspLfKG8e+ddSZihVvzDZBZA+g5hg2YnqZ
cofsKFAZ0q9bNdV70ZjB2gimq+YMxNEXzm1BjeqSYVil4u3LZ2w7xsWXSUh/y31QNutCzSxPjAYM
e06IT5SCZIPcTkt6aSsV7B3aKQmZEgCDxybHVTbCdcgxA4V4JCARTd2uVg5/PRkirP0BnE2GKAwT
pN9k+xT5/Qcp5mxlapyzovdfx5r9o3ZcDINZqm8p5W47WnCIoQSdPCaLWnemE7wbdhtvEh5o6xzw
SO09NyPumdq6DWx8VzxyLAIu6gHVmPy1xvjN+Z84XRQ8Nb51zUd07WTCX86BqMGu6PQUAs92AKrb
wH8120PoN8RSpy7C9UIJAMm4BSVB2AAxHN9+iQzLDdUQHJNYc7F75RqJMQ1zx7xwul91Ue3uXc4w
3G/w92HcNc92Zf8tewvJQjGhFBU7kQcVbawhTQO8Tg42MUNGIDi922kek13NkEhu1ZutLeELZx90
yjxA4SbA5GeRJoTNjjA0yyJ/HrJGhH6bWW8sYE9xDt5Kmevey555ZO57nz7VqCNuU4+gepBLvLpY
pUHP5a8JvnIW4e061aasjOaHJUfrRcYgVptlfpaGSknTO36/yYmBxOsBrMouDaYZH2jjk7XSZrTK
KHS9YQa9JsA5OTRYA/UyjvUczY3+SfzF+tXj6jr5onxHsW1CRlSxToSXnuw0Sdg9kS6cluRO3jEL
lRv9soTzZDKczNUnn+w6wJE8yyrZZPNU8hLY0KYYd3i0zdDODY+Q51jKPZPmeWkfK4HxKFzJHqgk
u9xX6KOzujZRcdcw1+7tCOIZctnKGtSuzhEhConhYIEPlP14OJuMAiIS3AecORh3xoGeaD3HX6P9
a3Rb1sqYfghlBRnbzS/pPCnGqUl621YvN6yCRDQz+1h2wbIPzD5dJe108fFHUdOb5t42sfsLJdEn
Rfa81N4Qpihc97S2vn2znS9CZXn4P15yrr/x8IWT04dFx/l0qTvuSOP8DGs04VY+wcjBJyiSr2au
P+DqVHramTFA24aTa2laP6KgTcImmA8LODNGPnMmxsKvgfVDxTkPQocTTCwoMEGvcwdAVl63O0ig
0zq2iaLiOsAXPd87TJ6idZ4KBUzacdCxcdJ0TX5Mh2ozL/U9myP/6ES4EZ3FPmKK49PSkX3qgBUu
dXsluAnR7iG1YnFGrQzks9NK1k0jcJLKkCL06L4LA6Pl1hqQ1SlTf3zX1RyEeL4d/jyq3mcDvG1E
lnRtmZiU5XBR48OjWXzN0r41Q7ass7YSp0r67KZyYFN13/HDJqXXs5sehwUx0Wu7DhhCxcD5ACJK
smgC+hILBhLVXc2Bu629i2eW1sYwenA0XpUi1oli+a5y+JR9F3eY8fX8uswJGCy3q4ND39Z2BqNj
9g8psMwPh0w3+R53inexaYkLDny2EYXEs7ruPM2HNvogxzMw0R+KpBvP2tp96hxMHrsU/gWPMfHu
UPxz01S6X7IeSXGbuRytFU7tlVWT8q7kkJzj0RXPwWT1P4rMk9cOXvx3NGXYyBc1Y5JdXGMbLT4r
C92OBE2anBYX3SYlnLIo2kgvsU99GoHnqFTkvPbwX3bUeXvsfh+Fhg/HbCmLhSWJdnfakPm34y7z
2o48VJzW6qsd5ZU+x1II47sxJQoxPjzlBl+7rWmnLqDOyv6MQf9iXJybJ6opmGy8Tn4pAITKNqcv
RNt8raNkW7AeKrHEt8p8knWbnfltNecBRNdPA1rm8zIN43Yw7XpTp4TRkwJYYCzKdTRZgHLzfNlp
PQwrolTybvuj+f2Afm7Mqs6IQkSaYQ/eq1ui9nO4PUeF+xHI4R3HgMUaFe5ROrdbSoec341THzzj
YgTqoh1o+4NnZj8zqZkivGeJJ78S6mMqLWulZAKrpGHoD5zmsWB171GB5Jjxv3w1TIXxt4rn+ApS
jjc5qegcdFP+pA3czdQZIJIq3DbbiOqmc2W89Y0fz2GvRApPIs3WmLYetvIJ+mjWTmxJErYOLZwW
B+zXWhSlOmWmPhmWD0ps7IPnOu7hBfDoskWySev5cVn17Hzxbn07OCnXnP3xx1gYDXgQYPjtip+p
xXF2UkA/irkfNlae2TdfozfAfiNqNWR78G4T6px4RLwc94Bc72+wOpiM/qSzXpO6mFaEm3jR3I/Z
Blhpn7GN89M/SdsPV92b5rCfmxqVu6KnKs7+NVaTOC8SwGtSTbhCGnYH0vmaSm/tlWCU/IfUAvMt
PrqkQ0KWa5yHDezv88AizOvQdMsBzi3WNHGYcu1/tN00birZsqb2tDjmmHZvBpGNYe2UQj91iiuc
bUD10Iz1aumZmB8FYmtYchwjRyCo4EZHq/qK86bcEBibgH/0y7axaAEoKqiI1G8T3ei18bEs8pvH
0k/PDg7gq+UZ9YHHPO569xfJXP/UFVXFA01T1ykyl/1mkZ6FiuVlnFr1UiNH8/EGAqXBMd/EbAGT
RJydztPY1N+UA/V70/NLqDkAgXgqdycgI9xtKpHVl8b2CLdG0fidDUn+It1x/FRWKwk7Q+6Atg0C
2SK+SYNUGDeR96osd96nY5fukauykJDjvSrm7ma6+I5bLvyDMnV9GLgtn8jwdecgdTAbSRnlW7sv
1SU3KvGd9Hi1unyMfxupb+ypVCXSshjK5vE7pKSl5kjdq8RqQxLH5bQpehVdH/CZbSlyVhM5FF9j
wIe9YBfhoFVczZRPfmguFsPzhsO19z6Z8WMK9NLDTA3IpnSj5tY1tJwPLn4X/PnmC7Sl5CCHcmBF
xfmGLMzSXCuEk/1YPOin/TTbK8uOfxWNiWZBOmA95nNzkDAaP/DftWtn6AJes/zuBaAc2bTNhQBo
dzJhib5hVp690I8FdOoxuWLMoqoB/0/NrtOLp0MVk8b1xqp5NbFZXupaz2tqSjGt8XmbhoBhZBfP
S5BOP+K6q/8azWBit5NwxuzWGi825h2EBiOZqHMkzbp2BREm00yQlKvxbyI17KmChkBEXPiaHYY5
WbrZHVM1SCFCvFelpuwG05KjJEylbJ8R3OvRxvPoZs3cinoiSHR2VeaZ66snQWl4EKfQvDQciYM9
DjYokLjgE+sJuV7qIP4hBk/DoPOwhaGRrDq3Sw8GlPNtOtgdCapq3FrQKU8+URQGQrICyRTxvsEh
hq3w1K1Jo+ldtGl547+UnzjZub+lO3cGe6LUgfHVleYbLoEM1bF05DXx3efE6z+cDHZIgts2pIAl
ZcDx4WyNpn83UMu6nTCs/JoswXQh6Lz8HErANGm+lD+CKYPun9vBk5vjo/BAD4c9cc0bNbnG1s67
8qmpaxcprIvXk+Gi/5G0PJecK1a1XcZki2vc7jJPnm0f5oQZNMl+iSwPEWEsb1Ek1G6Oy4xUesUG
Yam9J7Po01Mhh4AMbDRsst4mCengeaND8tybPt8rNUn4tX5+NAt2bKsgd+Jrmzbzz1gSc3B025JM
p5D99xSp6KWMre5tjqcirNs2+IL6If/mRTHdlK2jay8puQNF7BZ7NgoBbv+4CUCYtY9hyPeLW8dL
TslDN8V3uUzpu2BBt0nEw00YkOAWSf+e0Qm9Fnnh/cpGRSqPAw0ee1KEIUkhdbZNkmukelBIZdFc
tV3nawq/+WtGQ9QYkO0hMIX1usgpNSghS4msj8oFgtu7OK040zb+JV1qZw8Deg5jexr+VvQHb7VB
I+xQo9FxC+QleDRB0t2VgiaalBtWJAmgoxUIpDQYMBalxpXDa5LuBSoU9Blr9O6xyd2rL61hmw2B
h7ymGeXSGkVxSuqqOU6EJBBBe9vk+F8P34M/tTaEY+5ojcPOc0IFPyzCJX8YY89TMXVjbBKgoVZS
Ht0Cru+guvigsfafYYuQEqHsdmJZNzgbMTfGZ9QEesPWjNVbf7O7GCGfI6zg2xNiw7+1/oup7fgq
82x51a7sz30yF8l6kM7Dh1eVN104+DanyjxlbBo2Q4MbzwFXzU2pEFtqBfqTOc3JM8BXOwyIIa0m
w7fQ06p2n4O4BCcA+vdUSqR51skixAwXh9VYzx+ppagxmAPjsdzD8ZQa1TdBF/+mYcx+QSxo6Bov
HrdaByGlJ3uRydlCsCt9vWPMhcheVX/1DFtw1WfUnDFOBfUXmTURStazoePaeFRICH/2aVs9azm2
vzn845TBThg3ZOPSL6oU1rWNJwqGQPYXMCtMcTFpGrHdtl/VZPZvHtbAx3eKSJVZTO5TFj33KYQe
4qLNSxBHWA7ZDhtvGUtlPppBBK9s9fDWNgbFE7QK7F03ksaK52X6p7StntkdqOdLimNznetSfTcE
xtamlxm/0X6TO6sfhGGQvrisavFBebRcFRAgMZcUE05TSE/sYN2nHD4ZWTPd/TFmy4L0NI/buC38
M6EKhgqiNCeJuwCGVs8Gre5w8hgsdVZzxS2ENXiKoJLV+U3wDo/4MiywlWJ4NoW/3GPhu9vRVsbD
6kVUOujKJoSqTSjQt8dNoWcmoTJSmxnHmsvibeCLOymHx4roOANlN6XsUNhGe9cpQzA2oYy3jLUu
XNLWXncOXvHTHJPRhyHZPEccf8HZF2YfVtC+2QwALVohBT6QFWiiq3ru5c0XLM76To9vwhrcNycd
ciL9DftZktZoCaoheqIrtcfJ3h+J3FRfJA2pW9ZDyZmxH3cVuTseC23w1pWj+y0ipuCo1Tsykeam
4D8YQhfrT8x32PtFD7/SBWBCiLRK7iAexCYuEWQSjyiuHcCgq0pffuJdgmgqovpuFkuJ9Jk9Bk5V
Livhq+AW+7m41QTVNrOHPS8u6uIOZe6n32O11QtjnReLYsPFHwDvrBWrlCE9Z4vpvdTOY7XZGY9F
fv9AvDl44DlLZXILtiz7jHv3aNL8cuGckp1lI9wfhE6zcMqH9A8GL+XgCIuHg1bg47POFDiJB9Ni
844C+pxVeJ4wCogzRVUFQrndZ3voe/VTPWFmWclgKTEbuIABVz1yGBNzb/1wBjf5SiJQ6nbqxeTA
FHLdwDEqKdJo6/uYjBwuNfpiLCRNpN45/rRbHFGy8suLX/vdIY1aktsatuleFrHd7wOBGq847q3m
suSE5BLLa2uzCP2oyLFqacNZL4lvYGlLefoRI3mb6dz4SQhN3qHqdicXFOKmzKXGzQqyfjVUjF1K
tf6r2SAzwehnXcDfJSgAyfcKralndd6xRPERrl8L9jiKBY3pTcdxLisL/Wyww36G0ZVpB8Me2d5q
Z6cDuiaGBZYs2WwWb2Mc//AWDszbJZDqB7ZYZJ2a9NxledQ0risLRlpea3ofvbwDzuom8syXPXiX
vRqfVdmYvHnOmitRl5xD/IEYcexmPo7kaAT2a3XOcZrc/i3irZ8IxIywSorhEzE5x901YjQGbK7D
qlXIr+RVXuw0N1e+j0lXjR3ckZZGlnYuX3xruFpSRKcRZtsGQM1y8jyj/IAtHK2ToeYPHkJhnxGh
nmOOnRxWc2xsVfMLvBoVPoP2Hzt8K9t3huwBXKSwyircWTm6z2shoX6Mkjg0uI0mVCKSV5OGoUOF
afikU/7TOtHWdlxwYyeAN9aLl3A2XDCxlshKQr3GDNKnxhRiVfa29eYEjUOAQpQ03LTReWyC+kW3
svyuJ9JIq9KY0osjTVa9PQ6ijeNX7mMF5eB5WmLjp41F6UpMXmPx4IlBkZm8ZSYFOCj5xs+sn6ez
45Q8BPVoXP1Yxmu+4+UV0nj13HYq+7CzeNj2mGvOAZ2I15nZ4sj6HtUZyL5Y2ZzYeHawVY99I90g
EPibKpfeNZg9oDPail9bBquPpkHB1rYbncEL6W3Wuv53kcrsh4Pn+JEfnlYxDpy1u9iA9CIahAI4
MJp8Z+k+2br3frpdoekRzHPCMToNMvwtdbL3My95S+NyESi16MJixqGrJYl9tg72AUU4+mHAyL3F
VOfsiB+mnzQilWFVe8vvuAV4beTOcMrE7O376mG2cpZYIy1PxmoUCIlGygsXUmRfJXbVV+kX4wNb
3B11bTfUdixMATZPQ6EEGRvPdEJyHAqrfNVAedfDn5kSgtPsjNnXPBXxRuUdJiBH0p7BwALciOkq
yTcL/TjxasST97vsbHLtxOnJBQQohlRBzr/MIki/uzS/MwCqfT+TaixZSXxhSu9P+Zjlh4gezh5r
H9cpT1mflpQhmJJffltPuyTgRhb0PnhvQw5HHzlpze2UDXVEoKAn9rImew2f21X2YSal8pNRPvkT
4Gp8s3C/JjuKOOXRACyn4cWzaXhkkgIMfWX8GkORZ7YyRbCH3+IAz+En2p7jsxicKUMouvqiLMI2
CoQeh9bRJVjjejXHIXkQOu/A21cLRIJo9l7MFpyRTdQstmfzV09Ly3tjusOeklt7TTQ1eTVT6AVY
6SUyZY44Q/Qdx1kTT/xCR0c9P6zeXPCTzrE7TNQlpXJpVxXfXlC3GqyGFx250Vvs0a3oCtF0/ise
+MF0MMGYWGImaNS2Kd9tUy2DXpf+lHynsnL2dj35WwsrNPuYoNqbWQwGiEuIYTtw1bHlAmUKGsv8
AF9lPCGs6KPs2ukLiGb0FoMEk6i0bOyU57ffHSCarUxwqFmq45dhaPO+UCcGffyhB3equ/5TT+xX
dbsEu8Eus+vsTTY9AspYwhY19RVAWgFjZVB7tPNvKzFtODTcyNBXYO6RtYdGGhkpxdeLmEpy7Ibg
HWJLwf/XRu2RB5AF2iTh70kzdd7cdiw+mV98SE5+F/7DzjroaiOhcTUKQHU19vA3W3Df4GvmRlnW
wMZY6WM1MedxQ0UsRq0xIrvcQpdBVRG7Kon7Q49NO2x6q0bbWkASTPWTG1TYNedyZp0zVi7ToG/a
rFWdsngFHm0Um5xtBCnBig1xOTgNi1/WPtYK6rt1NuRY7HUunHM3P87ReT4DaNfU6Qx2ylEb7iQo
L5V+LF7D7pJvIRsrxqIbk8QFDvj4Ow1ygLlF2m20EMlrOmBK3jQ0BodUSHqrzG5pRG0x2/uYyMKp
4gLphzh9KZX4dAsmyaErrCMFMsmxTrv+TS2JIrFROjcA+P6x6sAZeMZA0j3Tye0fe5g4kzteuu8X
M1/brQi2jfSAwbgoVmmDxzcz33g+sY0fHjEHmpExcXXQLGEhtMMXgLE0LB6d7Su7KRe9Auw88uSy
up/cHaoNR5dlC1LKDkddWs3qH3oZfIKKdkAsZoR9Q+bzZrOxPFsy8SHkRdMHrv/mLcYoE/6TYr5R
tTG7u4zpB0BCghmk52D8z9Anrp/YRbJXWPKeswj/sXCJOZtOBq6Ig8xuJFn0/9PLNFs+iiet/yuz
8aJ/VeWv7t+ZjY9/4V/BZdMw/8t0JVKsdE3DphL4fwaXA4sIsm3xD1A+49Bk/L+Dy5b/X1BbfAfd
iz/4xJP/F7Qx+K9A+g5hZ+lQMIxtwv1/CS4/fvq/Ixt9wwUj6TmB9OhQDkz/P+p3EzlWnuOwLKUC
xiYha65ToAVJaHnjv74d/0c/6b93XFo4Gv/jh/FDyEOSZ7Q8aVD5+x9tsw5JSqLdFVBeuErTubcW
a9kKawJ1Uy5decVGQtplLCzQj6aPeX1TCKG60Gf3e5ot7DRrD7DBAMmnYV5IvO4DS06l11k0yS9j
drpPnhUNVDkfahEj8qN/K6mQ8VfdRDHs1qN8w2b0RA4OMZrqB/4j8UYWWj20RTPl1LUbNSo9x0mq
A7lfJ/FnwkacH7nwGRIxnuoHVt/BbVdPEM5aXI9c8UPcAGsksLZn9FnYzVQ1MUgXpA0QmbyIzg4v
5leZ2IwOgryasa5nLf7wimeBVFy0L8VQzX9SWkW4e7FAOtDwMEQ7fqp5VoXtdttIO+Aqh0JtfZ27
nH+BENu7ftHJCHrH4v5XJxOECkWNBFGVwiuzsHZG5wtAVwD1UXJryp3Z6taFYS/wFoDDXjvVPDDZ
npQe5mqPTS9Br/gHzaOPNSFLYOyVMeMXKgW0nsd+byLhHZGyqazEfe2MBNNr4Ts0YZAU6QBTWv27
pfP2b6LwH626xfbIJxWK8onakLykBFc+5PjJhS+UgpxdYSuVVVgbjfotRk/3q9KObIymVLYX4TyW
9bVOZ6YN0+vo0HImGrpWBVNdtbZcMz/hK+bMAN5X6DXVcuV3azuKNjUSxbAu/L75JAVdvbLRGm18
hn6LV8vPsgurhzS+Th6YYRDMkXiYBAz5rbsaKKTOvPF337XGpzSa9llr6rDRHhqVrPuibwkLZ2r8
65lc7iTL52BhQaLTQ9E5/Xz0gfbJA+tXof7I1nywxRcoNcjG5qFI3brZ9xYKFEqVN4Admy39Z5k1
S5xpbHNk7oH9+7GcOvcU2RMmv4YyIHOjFSdanH/C4Cnpj6CW0klx1GoipFQkCtc4MLf2Xz3gEvrS
TCYItrZBEmwHjirDuiamQ99b3EyoYCD2mdzL3L62MbMbbhVjvLv+mH0OXWaVTCIi+3CBvfubaEqR
PGXZ47T18EOxzUtK+kRpduDnWoQ6CtaHdAfuLBwY7jOsmpw6hrnJCPtLc2wui1fSqCxjCqUqp4X0
kZIkx/OZNgo7QNvg4jW9vFnzpa5uluO7XGxB4X0hKmHHYXjiwh0NgbkzKYyFYzYDHWdz1WWkgzM4
uYi6dNbxM2nP22SqVGnI4DX/tqcC3KmCLIaba0jgY+vusVG2jHlczemceqvAsozv2raSi+fT0aHZ
6Tmhi3oMPEl4zcPqGrtyw8aqULTBmqyOuQ0M4km4/fjkJh4kIxT+qflv9s5sN3bmusKvYvieDofi
BMS5aPbcmmfphpCOJM5jFad6+nyMEcPxMwQGAtj58R+dFrtYe+21vsVGv4EpOUGAANdmueEYVbqO
D7bjLO9J32DUKzt/DasZpqRBb1WeGq9qPmK5YpiloORusUz/AnI0eKWrgVRc7a/Zu6l3ravEEKv9
0lFPYSVUsHXqONNRLPAbbY3aNZ7VxJIFiFeO7R7iWpBs4EyMN2YwAylclC2/qfpqyXJwvDGlF6Z+
iwvuHxt/of5ry+7ceO5KjzRZmKYtPE/PZuTv4f/pPSfnrI49T+S8Jdo/vvLH8pnC28JJQmNiehj4
ZS57zwS4GzU2V4ttwK7iPuG4MZ4RjPF8rvBy1BDqdbCDoZvd0oaOY6BvOmQBymSCaZ3hh3vMXAta
fqthsC2tJeACxSuWgSJOP8YNADZns5hjLTGxD+DbTUz74TYs3Ow5wHSbEPdq1RdlRThPTEQlUny9
pHVUDK1sQGG47XWa+u0XNUo818orA7gPFXoNOARWN6zRsNCxjpS8ZrDhWeXagcEhndqj+6GLOLZ2
yhnya8zWfAdN1+PihXvX3HcYVssTIT3C535g4eYaZXNXL5WPeSN1jJIzuaJIduRMI9LjtB79DPQn
ePucpXS4ofIpladCl1BlvIQpcSMJkuBVpQHnPvfoAjxW9jS/Ci2Q4i3hhe8+JGPS7rlDd1xv8izA
55w5uGWgXVhQ3DyIqMCnmnDcjk295TOtHtYdfIIV3J/tDTtFjEgtET1vY7NN/yjmUL5lVc0koFLP
xb7WzONtAisU67cZ25+aqZ3tYeAqKuRUCF4hz9PxV7i+RA4NZnck2zJUJ88VpXPGuNiGl5rfXbht
ZhrXdm6J8V5h17D47iXgbr02xJMw96Vg+eMysG1IlJY7VsgcV1pYdNMGRH5wL2spbNwUXuuztGtj
5hIUDH8rKXuaNjqvyse4oO5359E177BXbFx9nnTIT64H8gCNUSieNAKzK4zSLK5mKBtQBYeZpHEX
L2yEBce+tdFQWe+dJkTYlmKq3hNfqM+m7uzxUk+JHNildwGpNaPsKMSaUTlrFhYq4suDlhI0Tf5i
LjEqelpzN2Ee9RLjVjjptDB1eLUPHTROCdYmsfGVzDVIEjXFLPzZ/7fLzkPYG3CGKIac3g6+aB7r
EBqonb1lfrLNE50FrIPwRfbezrcHSl6EzONfz8tQwUNXT0divSG/v3LoHqm3JjZQhnK0I8YXLjwy
wLlzpoRmyA66mUY87ToBse3rieYBR9oDY8q8rLMYV7mdTJhrL52ygq8RmD/vZcBnB7Zv1RlHuA9H
H2bAAocQ0gGtaWQGOr38GLW9PDeM2zuzab88JS6p0V9Ds0QiGb0O2vKClvpOSN54l8oibkyRRiZ7
ykMZplo3T08FbbHRkPX7eqEEWTRrX3k9H4KwJzjclqciEOo8eFmXwnzU/H9VZZk/roctEz4gOho3
kRWemZBixXUjBFCKpPjVbksosOzYkrtIADZU421Zs4mEuIoxeDPyauZrRKbzykJdLI8pOivZodxk
t6yhWJOzbr1nZ/GP1RDeFSMxazrT/N0AkWbrAI0x8KOQm1dUX3jOXYXcaPATcgViZF7tAQxmCR00
dLoGqUIu9JUXQmBNmxMJuJgIIVIH90fbexBMnS+tDyeAy0pvR5Y3QTftaQBmdkC2Gg2871i/tm1A
UBmtxvqiMpwdaItPaQd0rT0u1pCAk/O996CqOdSNXVwJXhR2y+aJ5fmehwu+D5F0Ph6iJosm97Zh
vu+20HRSDHz2a2VQnSzrImMBqM34DdUi282+f6JFa5yPFVWBORFMU/xQ1VTddCBKj0T1R5wk/f/8
annfbolwxdf+VBCHGwh8ELKC4hvTMXutgQRozFuUYXlJEn6oRZ0736DWe+SF2sfZTRePDeHUML5x
NdUgZgWqoGr8CIYqgintJwNKB5icIsXZQq8lH1Km9N6XbX2vC2Ucm4Q27r68Myr9EWLGeeyGpLgM
owMzSANCz7Lugco3h/1qXozvcvGLbd/4ILP7siPYw0KQ7Bx/VguA57URmi9a0bE3runjaNmSvshe
K5s7EWCmISBDYtIU++Ro5wqZW/MP+tV5GAxmgZWzZg3dSzyVp4HSkXvNtBfusTg3p8XMjUMrUDMg
+WyHhm0UK7k5Gl3c3VLfKFHzQGnuJvPIwetoCQ8Q5tpGV+5vPrCW6Ae1PEzS+uACn4GvseyFpUky
HqQRs1JOaj56KnfwNOjR3HLdHp5nkun3yNPc7iCysDfL46MyOAQGq2t/XbLr16KnAKIx14XwNDQA
kletYiYMD8og6HdjM8q9StjqO+SUTI7gIsI2l4KIMNPp2FTdLg8qSLfoRU6C3pq0zsHULojrnsuo
Kbm55zqDAlhzPOTpWhnvUqyW6ttgyBDcC19czMB9IO1yb+WYrSpFmI4Yl3XjLZVxGGPrwMH96oTZ
uU76b0kFNjEOMINgtXYZNpuDgW1bLEN5Rsd/Kvhazb3B+tdHLzQ91sxO/h5iRGscutSE/bUQ5KJB
skAioaOJp6QjqLAEHixPkn8EVtfo+YSxGQcHGRmoe4on8BqUMbswMU17O8YrT36V4cMvJTAAVMmN
CujFavyJRfNaiEAusgQfaQwk5YWwT6231PupbEBETcV+FNULEJoJikdKkfmwIKBrBzxfr64BGeEY
TDQ+biUcJgEnEYds9ObIMPSXWFhQU7zM+qzobzmSPlJ/fPIGS81RkuYY0paMReUG3EByTYkz6H6o
rueK6yg+y7KNFi003L7pqauLx6H179DZ7useFpbJmCIRCqv4JvO9O0Dyxl7ZEK/pHefzNh37R1NF
5u5w2ocHP6w/ZCUvPlvciwXybBNm5qsjYebPdqwJt4jyYrCs+kAI+c78sD8MApglIzt0yCS74rsT
YztO3gMDMGg43jUertJEqquamU+67p4OovHS2y4dvHTBMYyNySuIUf0o/OQtXFnIbRc7R2xX0z5D
6/4cKFKqWA/kg73xwaWdStxO63xAR9dQeMAp/Fq9VjK8Mk2LEdgJ9mIsfjQvkxQjBaY1rzFOhD5p
ncXTQ5/uHRc+lql+H/UtyGgfMxb/OmjdmUv5i0MCKCxWXL84lW1jnF3T+smIY+Jh5n/CW2Tu+jxo
CAE2b5puapxaDdWa+Jlj6922Uv+ZukEShs1pdnxwIoMxc3fgnnQpwBzuKeIOtyC4IJGbCk/OiPsY
FBzW89g7qJ5fOe1Whyn1sDtNgNChmLckscPqnQDReJX43h9lUPRjTt+h5y+XrlW3YH5G8AxTGF4M
w7qnbTO/JiFBAeFAeJyHlA340WqqlG1N4V9V9ZLBAXEOfRc6m06vDqY0CG65b0ume662uTLe7Jq/
lDeV/S4g8cJlEi+4nwheRYV4c7iccdkrj/FiPtFheI9f+tz3mMCqprNBLvYdqBM5bi07/030dFVY
5INsDCELrzJqRtxpYRxP5mO2QEdCIWbY88R8RFsftlIQ4A/wy+F4LR1iH9brooYU1IaJiTI34r7d
hFUpj0BhqV5u6PIIw3D6sH3RRtJDSsa+MgO9HsYTaR4ZR2OfsJpBTQq2oe5oWyvN+qpKp+otb5Pk
I0kBElWYHd55moa3Qfoso+bsLqidaKhlxWRRhTekZqJRtHRTS6KgHOK6v1ny5Q2KbsXmXDU5Jfc9
12pKAcz7Mh2/rcrdVqGpiUw79H7FXPJX437nJPQ0qC9I+sNhsozrlrXQ6nho3trUvR8mwis8wFcg
mCFz0qt51XpkRpuw0G8ZKf4fWzs8EiBLBWrCPWVxbJ0WjiaSXmDH0fRxu8+O+VMMONimEno7+1hn
ZgwNgESshrF3bRb+0beB3KU5IAOAFXuK0dRbOEO6ZYrwujMuqnfXag6B8vIL+62rsVTXhU4eVZ7z
148pjYZ5hG27B4xTfcV9fTeP+go8x6uoreZOCOm+efNKoGf1a5Xdk2OC9p1JkG7hsv12Ew5tl55w
KqogU9O2jo19+EljU50N9Ba8VBRUtOfJEm+YRQ6jLdyD6yzIJCTU8LXwtEo4Q4uEIpwXc3E7DYHx
HOr0xlgZgwESEzj/3t13E91am1EFCx11jfNQOxaj8ZzQ/GwblE64ZhJZDnNGarO0hKb0zp0bQ3Ka
3Tsr2N4e0lfTGkqutWaAdaS47qBh9QHkBaulrqqFpjACXlFprm7iYfqoOuMHlZYMLnteEKhc1+oY
+5lRjVhHPKBEmTXWX0nadXtvKK5pk94aIb5dLP+oDaxX1U5QQfgkg2kig+ex0cuYpLCxBr/F1EQ6
rGW8aY0sPbt+lfLVnJZNgzqDhEf1xhK23RVz6CevTR+ShfHB+66OXMkfzd9GsNzhz4ZJ3WJdt8xb
xSKDpQ9JDeSHDIdYi6gTEP6pQwwr7qAvOqwspvSw2vCVP4Z10+wJ6a7HQQ+yZPI83mqG3LFcZgdV
PRV+Voas9v0xuWBvxeRTOtiO05SOnAGeIfn/H9/rACtAwdgG5OXjnoJCJdTJducnK1Yx3fF9628t
d4yKqjlWmk9NOy468qLrw1iz/fexe24ADN1N9kDQaOzDdNOvUGrfED7F5NSgcjAQlM0FCR+/YWBq
oc7w49calIWzw1MosKHG7hPJkOQwp8qKBHmKY9qSqg2yBDeepFng2myzq84dH2Htb8eZEAzgkMbx
lh/qdFhMUqJb4fhDfkuQujckh6h29bh7bPGc8KGyVthxIFBNkLjcsCaUru2EvI4cWC/IX+PY5B9L
Z9U1wU7N62rmOcunvjsaA/waamhIotoSS4TpluiTlXkmynRuExZ7dNv8mvVyIkQYNYM4EIZ9lch0
126RGM96WuNZ/csoxj+N2ezCmJN0HRs5lajjhExnrXkrfidQPuOn3g0e2G4ExT62uhlhbyQ9JcKJ
kol2+BgDgNDEb9EgZpzKhyEJ8biGjEpKoH/Ea/G3lw/xAdVI7E0jjiTkkW1me58A3PWlqaffpmj3
dROUkWiABQxh0GzLUv3UmHIjTDlPYUPac25edZh+zSNUPgzsICkH/Ul6nptfvr63reJ+8AmmGkur
zxh2n2nlPPX5ci5Yxm3wFtvRKOHvFYiVkABNtOKsfppcqg5L7oOiFSjzxRuHA3pdYr3xm1x2tm/d
AuEGY8KgOTskgxsakHCPgsOwy/xgK0kGCeGgy3McxMpBn6JGx4yCBjKA1dX6EtqpAwmu4gJQ98B6
FIxF27TfSliJHHrJ2FP8iC20WLIPpjRzNy72CER/uaom+UbNCJnkEQYViZuAWvJ2uiaOcd/Tx7jp
EGYo/6A/uLWoXsHfwbXTu9XIBo9Nv1wG17duZBzAJS+t4Zbe40cH4+0GZwK5c0qjkoF3eU35tMmZ
mnbeHTLhbUbnIKC8uT6EgeW+xL75O+RseN0Z1rt5u6xZIvI3L13DqpsD2I7cYXh1WqJcZMVe/WD0
T/0IUowjFCuHTWqpl/kOUsrbIjhrFBNTOKXZbsQZlnj8OpywmZ79EcCOw/pto/Ejb5JQHhfeDx7x
UaZsuwdVZhQPYRfLJwYJkIittkDILXJPXOiePoXgEgxTd+u31nno8vK5ckXzLXsHcqtd5RgR0mKf
hV3DbFi4SKTeJ6/nelvn5AYjE0wqa1w6CDqZ34phUvumM52twsLIph2EzaY0faRcl8jlrRFzodrb
RfgdEHNjSjWO7hwkN5PZW8imYUgorejovsKiFALCooRFW7vOYk8RGwmAFNWos5/P3QFxkgbKaiIC
1ult6GLWIGDxvZBCuvJmkJ5ImkkazaX6qHDZU+0bBlSrqmE8FDIeD8gE+JqX+Oz75Q+gyxdYEEfc
y1+g6NCSPSlfusn0i8ggeVPCXrepMBAygNNZx465Szu6xg1uHXHEA1lAe1XF8soIMVJtUvGJdQl3
TRePjabHwQiIs6z2KpRIZj1e6V+LaTrlJqfOYW4mHU1DtzxOg8KcY7muuCCwIM2FZJjeiD3hImjN
7o/2puQ5B/HDC0Y25m5xuP5NjFZAwvV0gpJx4Cla2n1MC8V60y9Y21FGNAGR64eonXryrFb12AR1
GOV1+rkUDmZI058VwR4xk6kOWRXhacId5eFmotoJcinfF97MfUpVi4a7wnNW6yvBW3O7SC6bvduX
v7YO3oCGODghHRJgg/7GfsrXanYiJ8X5qj1VPdGYRJwT9vkxzX1rl8AkPos0TLYj7Y5YyXP30KfI
fPRPqYekxVgPUm66mYVB690cDDtgJPQz+oSte/qGXunwjaSVfYUJ3o8eYnpigTxqqZ2wZ8O7cXFO
HsmeuQcYzvXJqgK5sQJg7rultiQKK6a+/UjN8WNbSPFu9eVPOmWfS53cF4MV7hQ+CXgiybE345lM
Y9ZeBBrZZfazX10Jgs7x9MeLmy/T5nk1k+DR0QaQFggCT4mMk4/YSp9YD97CiL0v89Kj5nsZtmWB
dcjNuxeWhPwiDX0iZ3Y7ziXnwNgFLcVX9mtTO68Ib3KLvvlHa9KLoZYHr2Ns3GRd8Ek4n8yPh4SJ
kMjibAZzQNiQ9yNl7AhrsFpxuDg4fDUqTjd8ePXc7RzL/qoKa/gx29btooGeqFONaynA4cuXt+Ey
kS3841N78Lya0Skk5wcd4yyrnOoJl/Vdnj/0bAG3fVoTtk1s46C5NXD9FSZxaL6gmMgBRUXKM25q
ICKlb9aXJRZ7JzD3xYASWpl7KF13wwKVyp8HxMRMF3toD2cT8OUOsMnZ6NDvJJ/RiYvfaZS4Sque
hvIe9wb2qWx+mdSA0RV206EOKaSlFaiJ6qBDo8UkHRV9ixeFVzr83v7SOR7tXbnzO+fpg2HZLAM6
QSUCNjmenAcmeXcTjFzYHOml+5nn5GLBeJpDak784dKBqIyBt4r2HMqsz6OhHZ+GgmYvU2UnmDkk
TisoIPRaiPts7W1O9TFvc9gN2bqq0c58nqfK2bHX8XfFUKBzwZPElWY4D90crFHvaVo+ShbSN1iZ
+deuNSDJ2kA3F18VV2q2C9ML5sJqD3LO+Z5chyVX6MuV7dcG8Jw6gJFhfQfp5ORR5HLOvcZ+m2mN
28Y17PDCpLdjk1P4Um/6EEEB50W/L3wvfXeSNr1GRoSE0/ZMfzF3NMRc23YPJJv6B37W4dtjm3lO
+w77MiVRWdQHsv7ClmQEG4v2qpnVwpBAurQzVuzBokLGFAh4ovMndgPxQvhkKWkC3HbaxPZuFTUp
iX6d4TMDfTItYjbpbcDgTYPCgW/ofF6WprwxbLbVvI2R5YDdcSkScM2yGjFRSyl+3ZbTC9Hh02Z2
22b0c97oQoICbQvDf1JdCwzNjy3nAIPRv58BY/IewXH85RAoSVj/EVgIZUPEIV4Vw4ovIFU5MoID
sDYFYtNvanHVitm4qKz+o7RL4bcDlGJYo6yey50zyKruUds5gU7AcWnppzs4WKRSWPshunNhNavq
cajCguvrTOIkZ/iP8xofE9r+u0G1+Vsv5nc9CeoHnQqqVTjYLr5+zSUuFTNn/5gvWAi83E1hcbQN
YAQf28GGtmvFZqo0KL20Sx/uzyzHF7kYxYnuzP4NnOWo+La0GWsXI+lYeQjxYBDgZW5hMe1vKVAf
U1Y6efDhFxlJAYkB64lPheNmHlHTKf7jWmu1UHOjZvTq964TyIZrZIU5dUXMiqb/46+Hz6DnQ0am
mQwY/zqzE8De2BdCKm1gzSYoj5CSXYxpK0LGXL2hYLqzgGONFq4knm9cORg75VKHWDkSWHcRi1d2
Thkn8PJa97K61VSS8TNOGSei41yNeVKaBCQCfkulIninSvfNrbH7w2qRbFxm/dQmc7rvfLPbqtRl
8x3zJnsPs0LexxDt7wavf4njmqOkZwls7DqvyK6hhCuTMOrkAvlPh0NBMzjATtjjnj1a1zXcSIuI
uZwJhCxmejI59LnJN5oi5Sm+OAtcnWrSPaZgfKTdpPcl9ZPR6gw9gTIQX7mVoWUQ778i/AZnyCni
J2wklIIVIPxPudd11xbmlLOH5U9IEcID4h7FYZ0d7ULz5CbW8AzD2mL/TsMY5nD4bJ7xRRzv2E/m
b57Ew9YxkvuUtgIEPRoTUzMNxu3iGu1Hj79c8fiu2kTlM2tion8MJN8gbijlxnVt87GwQrAXBvnf
98JoMDXX8tJmi31j8w39cUIveeOuHxSn0q4ln0BaHUxpG1eyHsdDMgXcRt0qkya22al59thEbGuj
SE92bZxQqSjahqq/8VUQsmev2MHrJbnpNc4im4UZEcsrw2AtJjiLpx1Iz+bHUYMRsUIfsbquTLkS
ddLpXBhLbTdGmI3xDMTsuj2V7qVdLM+FteZXOFj7bTyXy7bV2bTvbZHeBn4w/clt1lhuymaoD1dk
LaXTm8Roh69OELXSqTO9Brnn/JILm6PYbtI34nLzK6p8/j3Y+Dmv8s7XkUyt+Ql3DAyHQmLTGDSw
OXrB5+MMXJVv3xwcsM43z0EGLWXr9tKI8O/AQ1AQByJ+ANIjE4WmuBGQC+5IysPkqgo20znjIpqD
sWUt/8GA3C8ccYv5MHcWYLsw+60Lwe+r9lNvlzsxgQKntyKyP0jd1HBHAz3jv3VrDZ/jghuy4K63
8QPXucknYqHxgntJqCejUjAH7GJ1My/m1gdIShmrdmCFcvosLNSXgEY+CZ1fWy6UBf6vcTPgTngK
ce48GwL6P80JM0UTLr1cBDUsfEuxgM42zGnFkjm2X9I4y7Fg2SbpDXskWWlY2cL3HgPEhcsNmdNZ
zaw/CUrwuqoa8FXbKTWmsykm993T4bqu6inytIu0OM/g+6Is5fggsFvi5xrTMTQ23qLZD8JCTS9k
dNvHXjaMXER5CFskZu4LNsfKWAmyequSTljspzPkUWA66d5lTvc8ozvjTciwIkuH26snv8p2nm5T
kI7PS8xXolZJeGU4Tb7zcnxThTMFf6x8HEk+unoG5gwYlCDKvEmF/UFnOkJ0tzr77eTVnBZ13ceo
EckQ3OGhCLHuo6ExhhoLPEprqAV/H3heiQl/qoD/W69mDFYPedNFOfhj3CPzdLLJ2p/sSr4xsvUb
xfgAtCbj1d1753YQrA/RIs95v9ymcfFAS1B3tlGGsIx5NaKduMVEtF16AjpBbHhiW+DlWXiOmgfT
RL2zPYqENhksQe4YOoDB0zWA6DwZgLaSqbOJR8YpCy036uuBXiqXZnYHjSOiVfNDtjhNQsyNEKON
5IUVhASPpIPfOAgpcBIN5jyg0jWFFS2lWp8pkw8iCijQKxmkTzkxpU2NyT+JoNo37qr3uPGupB1q
sywh+5GxdS+sWavjgGQGRWchtZGlg7nn7skdEJvJBl03q+jbbuJX2le4X02zUzAu40B7Ahw/n3Nq
E3j4V6dQl2d3Js6lA/G06rMLm+yVOgPj1cIhISIv1OE7+978xhRetp4VZviChss4ZPfjTQqQBs2i
jJmELSWsFI0MX0cWT85ZBiXA2NlOYTSR4AbxNNFIgX74jcRJqN4qQFTAzCBn8wxLGn5qav0UNW6j
CRccNHnaaZTZe7AY5YtPvxY95vbWw1XW7i02Wtg+nOJrYo1JZQUPiuc8MI9e1JBfLZg+XmRD2Qr4
QCrtmUjp3ArkdyLCxxbZ/KSrkAtYlt5MPlKSn3z3Tjx+DIP8diwV3mUwIfERjuOwNfHusSSrd2Oa
70ScL4ehXmNMpf+gx874CFNr4MW39tBSyxAAxjZqbe6BBD21ddHtBHzfYy01M4ojcaxDFOZAkzyk
zgAiF/QLCMDczb8Kip/P02i86wpWES+uUzFR8IC5ar3yPS0OsSAa0JpLO7nnANDsJvah/EpqvTIg
SRhlU4rDqaWpl+7VX9zLytzPhvlMKzcixuJUG89JMclhO6avQLfsknuWkcyBdmtfMYwu5BsLQkJA
czqEgFmMZ3ey2HtybB3BYo/7sC2uFmAom3muHpY5fayBQm1VEx7MUlGwmkj2q5sYnocTcU2oP2cx
6bsiG24Cs7jlnQ6IWFrxOwcL/hlpzvnDhGR6IpfR3tPvxk9sV5bXoLfTJBEGFMjalqMQkgpCe3c4
OvLqgKZuX/qi5LWzMrInfS7q2GQE4VuxgS1Qvwyuk+hNXxrpM7eF8hw3/S+MvXTvxZVhbjyzBBnT
uDYSb+fbyy1IJhBu6FdvmHbqW29OqdOD70jH24D8CdI5s8k3xgZDL19y071WxCx2Nje9m8mpi6fO
ztbGUc/l/K26CptwN1PrietSoSgY3SWDBpDhTzWaN6elYqQj87hLZyaTlhki1+0daI0bshc73QGw
ayH5blpnXuiorNxzMvl9e425maxJF1r9FNlzs2b2ScTJfQLtOQfoFC8KASDPMjTk0p8h+Fqsr5Iy
Hv+QUmPgCugKzL5a9HkSUJwjnPC6ZO/42xolPfMZ0wUzHbHx8Q64iurp1XDa5y7s5vucw9P9IMjQ
PIZTpp7pF8xgeIypdvZVYfN7GBc/CHYBrOFuNzVlfS9HAd2EFGNdf4eqSsv1yPXIAo6myE52kZnj
KSvwQexNZen4VMvWNndhszBVMIONC5aseVFXum9GCGL5TBJ9aVtVbT28nfXeyDzboXs8DJvrWgoL
PpAqPPs0zlWvIvAldQ3xAVJ/VI4EhbhKWGnwgjHM+0brN3jVd6LhV9L1yxOWQVYaqdIeBNu0kOoH
6FbF+9Jg7YYcZhapv/dHbSFyena195bGDrZ9RqDv4lYTbEdjDPzxgyS1WV+D0C8fgfoPj1nRs+YP
el6zvGtY8m8FU7d18YicLjvs7bbzlPazS2E8yWXwIV2hwmhJ2BgdqW23wnskCsVMgUpPSDBVWOeC
JuFrYeAZd7c25ajuvrbpTz1m9DfY35ljuC9YMWmFtOvVI1nElkl/JMydedujAUIbjgs6VUCEMbXQ
rAWFaU6G8N3D2pNdFwkjDT+xqL6dKe2ufWmlJmZXQ0z7IaHu/jKk3ArLHF8kroqguGuIK3V8TbXj
UQOlMh45vRAnaNGLynNIT+qqGBQ4KZZ2WXsYCqA2m8XFJrZfMjxKx8xsE0Vgmfn8WKW9v+wDxCTK
HKzC7G5nON6vrknnI2ClPJCHpqkwGGBloWBNlO1SRjxEpAs5KWRwAGUEx4b7G6ZSJ7Nac1uRV5Tw
nrMGu0M4EDLfVpmXeNt20ir7bfseichXDratKpWT95Q3eYdMCkTpqmwHm7YoHgP7JJvWcWEMdxo/
OMUWtAvAwxgIt9KRsG2Z3LzbmgUCHW6ZhiITgm9vdxP70pbDpukC4qyicI8YXucS6me6xpYnx6be
GMheg7hI8znWp64LX5Uz+t1NEnhOc8m6pOPNjPtQ7JqabMAF4+gEPIBYCdduLrxvC7tuFLrcgkFS
steyUQTKQpD7zXpgsIVHVY3wa2y1ACUM6zusiDINjD99Lohlw9V6dTRj9rtqzTHGedQDZS6SmRQs
5+v8yAWg4TaexwE1VAr6Lzc3Hz84YO7Kcw9ADtx5T0tTbx9GPrL8hurPgYfXsJRH/7Wn2qvGX4Kv
dhosC8S+SRX4lPVGS8YYS9wrltcqufYaVjy8XjGiRdxOiYC0+dIDTIMa9Z6SLrcxQLIVf+YxmwCF
lC2AtrYtNF0L+HpvID+J5cpjQJ04TovkA+EElnbbhFkTOarxf8fAmoHl973fcsnqyuY+7ahQPxVm
b66aNpbM25QYBtMbuVvnGs8sbj7WgokD8sVFZi9PTS468YhFURkHV/rOEtUdEX3KKUx6pImIkKQe
Cf0kO/Z5VXq71iUEiMSNO7y2sIzgb2SJPZ/70iuXh9bByccblu0jl8MZ9y7SDmuIt8Vbxvi5xfo2
HfN5lOW1qAVuFXeZ3Yx0mORZFD7+18NceXawwWMdBpEVJPLbBaM3b6VJeB3iczoWUZkF0jklfSum
LXL1dI85eqY3Lc3CmzERcr5BpB6AIFt2iDcPQHPwM64Q6Ytl5PIJKzfLMz5LLjCG6dEAmCbwJO+n
Uc/lgfwibkv66rkQj1napwfkpGLZKTMFhUfjOaMUFnz1OQ8BIwINcZhQs5Y3xWHAPxWc+yTGVBZ2
yn1puSQlx9mk9w2h3DfDXSp7X+xGEhvj0W2B2XERt3hJ23j4yd6VzbASeTEwRbnql/cUj2tH5t4s
ADv4+agOmJHnYe82fSrOOdgRsR9jVXL7oPSNQiQyB0gcLIt/mE9xQdXDrNpIha1V7RwTMKeHcRcs
azuzhBZqDp5Dg2qGxrawUpZlZ3U3yxA49onnuMj2Sjbep3Arp9xZeSkVd73SotOcUfoPH9PcsR8t
gq9mcbI/wp8a7MLCcO+w/Qi+y/xZ+jaktO0whRNMGfgsWXmbUexI/hOU53CNyan0MQkCDSPYrmzn
gRs5p+pf//If//Wf/99F+tc1l8Yn8Y/k2vZTff7lp1Yk/W4+q5+//5Wsr/qs/zXMt/7z/wjzrZE9
W9A2irE0cC3XowV0+pHq738Ngr+RoDO5AtkOYxBpv3+2kBLmQyrGHG1jGQtd9gv/DPPZ3t9oDl3/
4wXYEE3+ff/7c/HrXpKmlv/23/81YYer5P8E7AzbEgS0HSf8t2Ad2NhYkAezj66HXtC4jthmwFRt
TOpddUzpFjzbnel/99QrBRH6B3KGcD0i7citlnrOyqB4MUz3NRVuDs4mbLGylGqW7CRkGuRRDqrw
XjFYQtKu/HEiYfTf1J3JctzItmX/pcaFa3CHAw4M6g2iZwSDpEhJlDiBSZQSfd/j62tBee0lFZKR
T7dGZZaDzCQlBBAOb87Ze22UYW6CqmoTUsn8PIoyfMJc5ty7BpwrKPVI99FBWx3RK6oo3Yd5aKij
tthqQMfVsX1s+jGgw6WhRpjp1BIFjThhncRmS3UgjxRiB04LRxu+4MeKLMXpADsIqz9OdIitsawI
GVDldO/AxojuDJnD0zWsilxuo9Yepgty2JDwA1CxN13aID2O4Cy8TzIRL+eM+Q6tIdQ7D+GXb6X1
2gROgajWyc/Us9Kn3gkwgpMQfA3GGhDOSJQ9ekycIAhZyc/CyfXV75p8Ny3Ft6qeB7YLYXFuwmw8
BVkablsh97gbcBcDVD5XOkMBKVqJPs6yZtDH1SgPwwD7jujYjceerVaIMyoXgR+tevcAkpdmVupE
zuc0MopDEgQKF/pYnThfNO84bD1UtKkOvh90+FtMspnQidOYoKgSKPucO9b47NNlp+YzTTeKLOqj
TtuJ4EFDvS9dnd/ONrVZOisR3n9IaBts89VjSyDEsUrRnxBw0uqrqTAClC6lzq8yALHvi6wXty59
rw8mXs+dnhfHSpHM7zAuY510krTZMqFF44ZFvrlHCkP9XoAMW1WNxynLGMN5byH7WI1Gqhg/ZnUi
e/RA+jhWdDoWV1Tj200BP/lEyJd61BiuwbCajwYmMoKOEnUeMpSeft9hAJqZqEEjLmSekryToMUg
0rMEHRQPYIUd0sX07jzGzOGYykN10E5HM13h0FSc0TRaGIPmU7u2M6ibUCNIhl75lesPFNW5GeqZ
hfrW0uvDghBM5RUJCtF2ilyx92qFhap01HSmKmCcrC6hNzl3HU3TZKrhbEV00IG6Q25FlhBn3d3g
GP59NNt5uZttweoTgKxcCDGVddtNY7DwbVIffhcMAZdCdGyhgEJCcsrDTJwDPcwftW1o96bATVQe
gLiI67S2zfeR5xjzPsopFrPXojFpa1OJ+9qzK03rSXqwvADBi5b6Wi8N/mQF3DFJltjJ0C6OQwlR
Pg8A0G0soYx3MtCU76XUe9P68doNlYnC2W7ZqcUlwQaNi1N4Ksifs8VAlhbGvb2FwC47sELnWzGo
+Gx0A7JZc8hPKUc+TEBI8Ona8BWR1KCglGZko2PsmLCuo3oyPpjCys9pv1Tnh9a8J4RMMimh18dN
g7ICfBg0XcBY9pWFqPovPXn+O1hlWb2Zyla+R0TTsjMnLkpsQjG5eguwdixgjvr1bWW7QJEKH8gh
ebylTPaG7sbnztCYvFzkp6umNdI7RHfTsSMeiizgaJGRj02DG1padnE7SwEPyQFUR4UHJZ8NKWFv
oopHvc0uGP/AYECEien4rlwvhhyENls8tVBP0Pl4Q05Pj2KFabk1la1oKX/Gg6vuGFzTtax0RRRJ
MVPSS5zaqIjciD3knZIgzDSiTdWwtzpZ+BXv2jRmzDmVTEk6LfDL+l0vryco6WLdukm8zUsseHuv
yfSVbwxk7UC8SG8QFetrs6/wRacUWWiYTgodkY2QawzJS5EV+L0+aAC5emxur/Bx1Oh3czc6uXbU
XANlrx+rdkTfigIMlTBn2PuikR90pKMHB6bz59J1qq8uO0cEXLYhD8D2hu9/vjVhluGfH9uZZ+QM
dQQP/8da+c9/7b8Xy5LeXP7SsgX6799igf33lmjZCfz0H9sfu4J33fd6uv/edOnff3/wvVh+83/6
w3/vLd5PJXuL54LC4PK3BRi/f9pivAoYwLeRf48uf//ffAFh/8uy0U05vIbLjoS1/+8tiRDqX5S6
XE/jwiXPxXX/e0ti/4utpDJRdHuKsHIl+BE0oDb8P/+LP2NaJjJG4VqY9Njm/MmWRAAqeMkX8IRl
Mjwty1IeWyBXLUiAF7HoM85iHN9DRnrbiAAh+GBQXtyyYaFf7k0fB0osKy++TvorqlzJleYYf5jn
8mby4qcXu7h/75Ze7o5+3hvBNlg+CVst6XD4Xe7750/SNWGS+VhJrwhYvmLeRRUnVfSZND7xBung
tzfNM5SWQiLOdvBiO4YKzDLDDBdkSxwZwsatHOX16DvWwapDsSt9Wv1JMNDbFwF8z6ig8l2n8W6W
bDQoj3vb129dLYPg8mtQfA1sTqWNrHnZt778GiLR2G1ke8ahrQxO3RN+J//geiJ/6FETbZNwBkdE
sEvNDhZXHPwGUq1c0zx5VBn2QkXZaRoxIZCQE9x7of0laGDsVFfkzROr3eyaqAccHn/hNEIgPaSw
5puPwATRdEbcVTldq3YvXWIpAP9TBKJUXhnOYzdnxKAvdiTSkiKDlKLuQ8dZD/ubMYJhzeoZO/FZ
xVce1pq/BHzVO6Xc7usyIbZmfNP5Rk132JCbLpivzdGkOY8GIIvfd+Mp9G4C04KBRoaf4cYPMwDx
lQzotwN4BRPXXTm69b8WM85r6IQPQoztiTyI6s7NaCa04P3vwqqOz5MTEh/c0ykJ57LaQGadvobz
nD4WS6Bmj9zVnoDUqoK6f5WdK2c+50uECIiezTRlnwbbl9h+CRQ1ifhttHN2Qg+0g4eGN6OdTBY8
58SOlMfyw2CFaouFhopWzLoJjIpo3nUmQ7zPTVMA7WuqdT2EZMFj4l/Te/JPusbMxzyAJK5E07/G
M+GsXejXOwLGn2I/QNneV37OZhNvnDEM2NckKS+dOb0rWvFYSLJnuto81qo0zkY9QylDkKjpPbEZ
8SiVBlDogDesqHIA013glzFxeHuYosWeDqgL0DNUm8ov6K3VaE+yIGHTFWXOuvxhq1rkJYVV3zYp
TnnYGHtsr8+xV95YGS/GbH+YZnHMTfC4MiLdJcueLG1+rMP2E+1oRY7tNJGZ5tBld4bokGe0FgIT
AVZhdOI0Izhkw8z3Gja5eZjMjDLNQjBMCpqYSe1W56RNyMrsmveo1DHi20Z47cs5vi8sNrGQG72v
QxgYd16GbJauNKSexhjcoyb/8rnxZXML7kEj2kaQtHKYiJ+aIPZOAUrRI//isNZDZL8Kgb5+i2cj
eBSV8u8tJPXheiDf5isqInljxWZ465m1vSG8AjdbagJxzRyDh6YT6T14fYgcIaV5hfxFILKg1PjV
I9B+cRnL/CrNy/4Odd145ZEXvW+Bxh5bUk6vWo2seAgICmhVM5MRL7zqMDdR8iUH2/sX2i0fgQuM
jcnKn2UnHCI/VP0FO3FOamkwXHVz6NwPJEeds0bN58jEK5klRn/uwNMSL2qUBThO27tuSBDdT3NL
+lqJOdm+cae6PZSTOX0oiSC7Qwvek60wIZ4IhuekcSpyenU2fE+ldXa6PHyYYeRR2cO5DmvmIHCT
hUjAx1oBpbPL9rmyzW9d25VfcrP9Yo/lLXwB9h5k6aFf3MeVQVsl6wkiUB3uqeYpH5i7kIVvSy/s
8NCMH5NM+YdadOOjHsWx7aW+m/NHZ/l9on+ydddxyEhPZRoTbV02HyzBhoz84QNOlS1e17Mw7E8q
MJJoNUVgUZqlOSf7odq46mnSk7lvVfWNR2JtcOVtkfPCFFXsqktObBgHVtGQbPKEFCs5cnprjz2R
m3jO5ry99fv5YCFIgxTAeZMxicwGYN173yxPMtvbVLCZaQU5Oepr6rfduhVwNZtoI8adoPm2imJ5
dDGTzol4LC02l6C8yBDX4Fj9ob/qBogVgXWKRrjpKGiHUG/mYjeUj9DU0aSjlUGvJOGdaRJCJO00
u3vuhlyvoG7u58rA8kcAutgN8pBo1BQpH6/vzpKCdhwfJdaHINboHut1ZX8BarkFMXgIzJxIJKd0
Dg3iQ2raUJjbbK3yXF6FDRXFueNkXZWHwOoOs/XAHomuOdmt/V8kfoXbCRZMAGLHYIbtze4U4K4f
VLr2I/+uU/XeJuNhT678DtwGRGNkaQ4zeZvxSfLIQa8GULsnmoTowVQXqPHo1hh6bdSEt5igvfC9
WaXYOstKM8/7dHqvmdA64p9KdeKsu0r792kYfbXc705hOKsUgdce1jyBS2EMuP5MW+3BGCu9RVeY
rrUw7kIJ2buc3fOINGEM0H0UPjvRjA5g6eDn5gx5U0MeZgJZv76W45v+dS13pbBRk7pQlCwNNurl
Wi60CHvbJp81QtPUE8ZwVaIeJ8F7UzF1lLX9MSeSbm0XEF+TY4kIY0tkzic5NVRlxz07xl3TOx5B
fEVw1Q77tKXznmV5chMWuFQhxgMvrDacTYvNYBqQYW0p7kAVN8yK6ivm/Ntq5tBcxOKT7y06dxPB
vhQH3Dioe1W1a5zmQ2y40ZrmOe9UWGPcs12+BpxQplL9O3yAVNIJxYkFfZdRAh2MJ7kl1K/4WMON
oybS559lQ9hRFxMLbYXvia6qd3bcPxqknuPfPCZRROCrlA9iJo7Pc4PwjPD97I2KXgTNCSIpYWos
0r0RInhn7FxOqQf02d6qpFy+puJMchA7Dtau5dSFjr7IfPHAWEFbkeP+QkRXW627m5Zb1+AIVT32
rB64dHvvHoJCs6rEOFHVSJkTwMPXTEWdEX5uU+Mag/sq9OpNZrNXGSfvpqYZ7EblBxOXYNiBf5EW
karmvmieHTkYq9mI/AM1l+KqK0oShk3c3WPjHZpCHtiofuqn9jZK5PckBnlfk5a9R3T6A3awHiqF
Ncyh0EN5+FDmLIXxYH0IWKJrs/lqkI0Ll6Hgw6VP8Ckor1UcuoHA0auk5tPJkCfFfrh2guza7oJP
GCvNfQ/QfYU5DR93AxNBueqhrpcyXVTdNAFpAq4JaZWJI9iajX8n7RmPtOIXCuejFgwQDzXJ1oxI
bG07p9nKKX6ShQn9lCLBCiUvBmHClueZsCeePFiXHoYeTnR5BGLirCuyh+yy/1I2Wn0oapJPTVHt
MBmlm9hq1jlxEzAvMeDrkVnF2kYoGCZT7gcD1Uhljtu8uop19awM1KzJ9C4V5tYI2cTRtcJaF8J4
DtujkaFkZPE6hUS5oZQ1IfYP974h30GDaTEnEGWRFTcm1hdVtIwBgBFm38qNR3OA3uH9HAt84NGA
SiQ9eKn8KOfofrScM8eDtdGzYMFjdYmQaMSD9PKrYPwWhPI6leOafsI+7dGD2Bt0Cgh/odKQy9jX
V65fnykQb0vcYJGkMRqGV7p4CDhLFIMism+mIYliG0HZqD9ZlMHovGyJsThmHQl4Hdzo7Bripgvk
ZRZXRjq+gwr50QWpgcXSC4o7hDwY6PfK/k4czM4iPcU4u3a8ohNiqeSGvcF1if/MCW8WE0ZX76d+
4Pgyb8FYmvSpzPGJ0kdHX7NKuuuuuk1KcsDQPszVk+1OX1T4pey+GVjjO6wdoGl0/K01zG0q7gLx
oSYAzaAgaMo7tD/kLNOVNcoDTZYh+BbnFDHDv8YZVEC0K8lgG0aOBps5Q4Ms+51bHpGe/OiieWJL
IHJfMngQ7Sunvcky5h9BDiZQCoMK+LJuSMvZGh5v3VM6brTFKUbWx9ZHvJCsPWJmR4iYtJhZuYkt
QLuS8oQpQteF3Lge7k9QD9I8KdZNVI00qdQxMj3SmUo6r4CsAkZtny1tH8JMmHScd1b1bGcz3pTF
LLk3Zv4eek4unUDZ97hO3O2En1k6qPlpGrb+BhTAZjFry5ZXkf58hWhPNgcFg8Yj+j2Jd+yU7+0K
1lXwwCZs27sueLlyT3UR+CX63qrflUuKHdT53P+UCXie83b28E4xAlMgId04HCYP90ckN0nNzlxO
J3LBevKUYph/5IJe97N7DEgAqPeVWX90/HRNke4s4+TWFIRF2qTUmRDaCYaY6hNMNF6rYoMj9TD3
ajvHW1sBLSk8Wgv1NdXWI/6+jeOcsJgss8c5xw7lqNtYPgkRrbNMbCAevEMCdfbqL0NOZD0cn+DZ
LtxdMpyjEZ46uc82sW49oZfav8Gbtpf0mVeEU3TrjIe3rsHYoaRJvT01FEh8Fvabsi5vcD9sUXua
e6LoYBe47/AmvY98mEIT7UUi5DlHmAHxdVlLV9cKp13S91SV53rdMTOQzSV2Y1Z8zOrgryprz0MQ
zscoHR5GhUnRF2itye7LjmW/iELeT/hoLdnfYeFSnrM3VOBuIqM+Fajvx9bdm8gtYQchGzfS7/7M
TBPzIdsI844Tu4rg4CqlVJnt/3fjIM3RiU6uKr+ub2aUQudUVt6nqkIaDJ59OYtlBlIdlaZcugp2
WRuRgZUm1h205OgpEb57Sio73qP+bU+vbz+EXEoFf/eiFhImNRy0+3TALEcr1kqxUCtfbj/KajSy
KZfBVYlQINuQTzveczZsqXoKl//ZlUd/OZ/MLibSsjb7u1TgPOKuIiav5UzjL6ebbDnn+D+OPO5y
+iHjkYNQ/ONQRO6Ife8vJyW1nJnwIcubcTlHqR9HqrJKjHuDxhQCxbH55hoxFhQxUnJFMZIem7rx
TlEWq6dGs1PFF6j02QXzf4uxIXxOXNs9WgZ7BjuiX70q6iVUBcDV1wCGy4euNeL7Ev7aNXYBXl/R
vU9MPhmhRDUpchnh5MvZcl5OmXOomp0vbarKSCw5448l5eJ2mo13AN665zYp+ofc8h5VJg2glUyv
pfoEU8cD3BFAnoftaKPSydP+y+yg61FNGZ/GAqaQ7n20/kt2UrzFjELhAguX2TW022qOu5BfWcNk
yCza5pu20Y9jWrMuWf2nBPk5gzPIvfiKTnH3KZyavljXY6q3M162YIXs3jsirxJ6hZG4TwiINSEf
LYbgbSgXp/rkVV7zLmM4PTTLka5YDnfFcszTy4Gv+HH2G3+cA/FUF6wiHA6HcC4QHS8nRhpM/Tlc
jpGg6uczjb7hTDyEc98tx021HDzn5QgqlsMossT8ued8ilzDPyxJM38RJ5R8sZZj7Oujl7Lmi7H7
owaoKQFS4KTZSrN2+fmLaiSR78XkmWZ65RcDEmPb+zS4GdmqpbpCTqMRXYM+bU3nw+uX/U317afL
XrwyhpMgHamm9GqoCuBjNvsqkcDpFa777vUr/abI+fJK+gLn2gmkQUkNtC4Mh6/YivY+umwaWBps
+1t3JX4+iCwzAS0opB7Ls6TMaV7c1j8zVVjF3SldZhxedfekllmoXeYjCuweAJsh2JH+lO5Q62ZX
RrRMYVPQiH2yzGvmIPP57wrsH2kX/gcNgnP0XBdN8Vd72SF42SD4r/+P2gjIy16Ml1+kDVf1l5+6
Dj9+/e82gmP9y7KwbGg8Wq5L35Yv8+82gqIjYJGmsJCCTe0IzYJAbtPSK7C8f5FYBoxY2rxT/PF/
MMWSFoPtOfh5FG/b8sf+pI1AN+Tle2sBDnaI0WMxcihAY635+b3N55iE0UpKUjK60j/2jWS/HqMi
PgAytbwnu8B+fZCEg7HevnhCd38vbC/bBhfv7o9Lg0dWgoM4Z21x8Ubl1RxhIfbNrcL1Amsznt4P
Sy5L15uQXV+/1uVtgkRWgnMabRyPPoXNk345PfVZI4jEQiEaDtmwaxqLnW89wvgJHEqKbXkTQu2/
/g+uKbiW5dAgQLry8zVtIxnHIiPNxVXwLLU1Vt+NFjmegX/wJqlK5BWueuOaF7OUtdwn9AOhpFKW
csXFxGF3rTYb5bFhJ3aKTXUbW7fJRB9pZeRj+sCeq/izefHHFRW6NXphigKJvPgWcarNdRqCObTh
r5wssyKTW89yZ1bW8NE0SNd5/an+5g5pybmuQp4G0vpyHua8jIpPVNOmtoLTor5z+zC84XwdXaET
Gt6oCf1m3HhIS1nR0KPYtnmxrLHfAdY/AnsAOxes4WDcCiM9R1mHHyi3D5YbPrx+ez/P/MgtgJUz
RhVuUo90OH3RS5soPLjplGDGks6Hpo+9oz1P2RvP8HcXcUwtTVARgobkxXcmjdHDiIrjCw9lHuB5
LOCEE1HnXr1+M78+PXayTHA8OJKrQY39/AZUSVlRZhPTJhig+O2dmvryrYV5ONh1xpJ9hgsGwe0c
E8Vob/7s2kyriAvhGzN72pb+QUx/sSGBLZHlVVjPEFsmMs6Dsv1AdY/Q2EZQHCKn5DjnPOg35pnL
J7tc1bM95maHLQY93p/veMaVSiZcOG8Adfj0CxyfeKYQccS8e/32frkQMxlzt0YWx1hxnYtH2xrE
84Yask6rkZUNYZi/4/xW3f75VdDVOSgs6e2a7sUUpl1jSA0yOVAviekpgT/lbsgyEs4fvmZ6Kbra
i8SPN3q50M+Pra+cknAtnwpN5yxJvLbcmrbIbk0HBXjOSrIGTtgGb3xZP1aYfw5cmlEh6FgjdLVY
lk0MJD9fFpx4GjRwKTcOcjLUOi7JwM24x/lwQL96GGJv65cdKp23hsnli6HRMfL92S7HveW0t/z8
xeBU3dQYRtJMm0pbwfWQEHbeuhhhMalz3g8UpecNXdL27vWv83LF1UgFOFjSPLfRRVrWxWV17vVo
jYW58d16craqtmZQkwSuV7B08sKIzq9f75dByvVsRVuc4A/e/svVKCuwC1fQQjZBDVcrdYri4HtU
XF6/yuWKQMdcS1ejqjA1ykd1eVdYnBrhpu4GC7F9GiM93dUE6OzJ/h7pgcF4fv16vzxFrmcxbphd
2KLzmv/85dH8KAbyTWC0hV6znWuPWrEG7YGlrWW5eGOQ/vIMuRp7PBPJCBs14VzM1ST4UISwiDxo
tEmQTosLmGyV+o3iw+/uyZE8O+ZKy/MctpsvB2QZxaFtzK7e0JrWz9gni2cVN3mDvhGL8J8/P14h
b3nnNMfgi++rRWdZEhiuN70JXLEaGthyjoyOM4SRNwb8bx+eZPJHuwAZXl7cVqATVOczD08CHD+5
CYAH0ATNn86Sy1fES4XOmF05oSI/PzzZ2JQk4gSeuu6L931exscsiPM3vqLfDfOXV7m4FyezKlwJ
DDsMCQZZhDysCeLvBsqvtaHZl354/Wu61NpYy3tFE4zJdjloEGLy823VhiJLQvHwaqcdPhAgGD0g
PbNOSUSUlIgdEIm8/zs3adA3wHXeJH1HfU/iACLxbmcGfXJ8/SMtV/xpvl4+EfswqVgjNNvcnz9R
mJRaTxkjRzdUhQ1Beh98eb1rhhyivtl9M4mz+Pj6NZe3+Zdr2oKTEWuTYh/48zXJpp6LEeootWAJ
lX6w0QKnRrZPybT8GFjFPTQESjDpqA+vX/i3r6SN6JxagEQafzHNhGTUaQMnEejr3jpAL5y3UdfP
uE1M/capYTkV/HqP/1zq4tRAWHMaDRStNgCkx+swFPeywxAW5rjz8D4d3MacH6rIkLvCKoo3vtTf
vqO2S8mImzTdy6YrdEwLOgZfah0PEc6M2dpP0Gb+k0nnn6tcpvFUAVKjodc07a1+PKmORlXuQUOy
S1W/sZn57Q0tUzYzAiUx6+JppvNgVOyc+OKk1+9zrYsnTTP/4fXh8dtxCRiHddVjI3N5UDCw+QF+
4rGNtpMfPWvWRwLjgscR7fWXQtj5kfO8vXcrbN3/yZXRn+PoZ45wLyai0IU3m0munBJlPmFnLsTB
MSNjZ3dFeBwrVdOaiObdUPfJ8+uX/t2jZcvLJpFXgrSmi8VwxstoDEbPpTEsIztTxZHA4OCNme93
b97Lq1xMM5NuBtNqZr0xShFDO8OpX4mm3i2i4pv/txu6WDraDM+HG/Lm5bpvruIq9ndN26k39hC/
Wzo0FQgqEZ7juM7y8xfbTU0jsCiB8mymKvc2+HDoZnnsyITusc7OLs6B12/rt0/wxQUvlg7TqolV
jIgMrQixec5tmeKUTaOPUM6t/+Bto3zlUgnAG2TJiy8LjpLqRo9lsa9r61nX/XRVD2P7xhL/uxui
mqKpxrHKq8WD9PIJVo3Cvog5YJMoD/CzKfyTLD3YhHx72z9/di6CUk9xMJfCuhgSdQjwtSxiFzUf
Xu0oM4pvurMBUvhh+8ZO9nevE1JUj5g09rK/jIsUi0XNoUAT6qMIAYdkiEzLTt4YDL+/is2SjTMJ
MfXFDbkYZC3Ys3RV/dLeCcstr6di6N6oNbx1lYtZaUpA2ZFdyBivUS+RzWFsI6vI/qOrgPChnKg4
El+OA59Q17Fn7iNcBwHbhAhAJIQ2vD4EfncvnskBEaH4Ii2+WEGS3ocTj2WGDi0kLtJcIB8DPnzj
XpbPerHqU3Rl1YUwgSPtst3YSBuzzgAl24sRjMKoQtm3BdyDGAjfk/fGe/rr1ZYikMlhF08LZ4yL
KYHYHNh0vk0Xl3NItHMMywFkHSODujLJbM3f2NL8+ght5VGFB426EC0vDzRCRu5kmqHcGHUmSHjT
JFDAGnxjYv3NTdkC9Q/+AB4hK/HP00LjdtKzKDtu0K+QxlvpEiOaDSkzxmyWJMkfjwuHUjl1Copp
uB0vi/V9hmEF76GApkGgGgUutA6EV5NW//r4+/G5fx4ajsWuwqMt4CrqWBd7z1JIMZXEDW4ARSTD
V2I6HDR6QhvmdJVgFQd5AmrMSh7VpBU2pt4a6nWfyRq2svQ5S3AW4Cf3FL1ltIMh7FYQVxPTQ8yH
eWfNz0Se7Yi8DuXWb/o5RdAmamv/+n38+vU4GvDjYh9l4fvl7Ex6SlK0tcV5oeOd3Wlt98G6s1QV
7cYkL+5fv9rlKuvS7XYoqmqmU3ys9sUI5xubOffY/oY2pMjILDeSz9CHQA+QBaBxaGE/jN/4pi7v
kGsu7g9bLVGT1JKWn79Y2bsGO0yaY//y0Ju5wGssS1BKsggvS7ocstzrt3j5VrmUU4m/whRINYca
0sVUDgd3rLwEyUtQEylGq95Rn2unl2/MTL8+SdcUbFcYfB5lucXW+/KuDDRduLpCHyGQJkPPSUv9
fcpiSSS2Xz7Z4FOHzZ/eGE7h5R/WeGoS3sWLTCUY4f8sfV7koT6UTR5flUPjvvH4ltfnYtLlOMdf
j77DpR3IPHixFWvqocnpAhXbQaZ58iU1gYIdwOrW9X0k52bYBejr/MVWh7wgTpcMAHhmaZ25t0Fv
IUs1wpmIXNx5OZi7ImwfKgQWX+YsMwBnGm2GsVEteRfBCZDg+xzK+UFI7bsrFfsWxO2MsB+RsTN3
nGy4Y6Ob6lVL5eUjKNd2C4sxfpCu2dwbcpFHzSKsg1NszmV5Guyk3ozsrcLD1MFMWCdCTDfEc9jZ
qnWi7L3ddgM+RcI3zJTpbxvp2H7sA8JHUr+awG1W30tpRGAtuxmAqh+KbxCgp9VAsOKTQEF1QpCY
3g2GYFk1QAq8t7oo22kr7zY+n2RVQ3nZKNQqCeQZlKxqah9G8twQRPYIZzYjcY4+hgxDjyvEfHG0
mQI3KPdBMjhIKecF0YtS3TaIWUOsF7VqPjjkW5+qlhwC2B4aAhjJnMie2vkma+CwaZuwAUCFGG2n
GvQ05kpzOlt9V+wmpchKaRMf0YqlMhOAVZO6wPX95jwFBN8Q8JCbn7Xfjx9j0CS7REKDSewG4GoZ
e93OQCn5Xcle9uuR1GUoz100oI0ri00f4OiJQ/a7H3F0Gujqhb08qTwI9A2peXg/7cGYyeIIqETu
fCcjPtKNQls/WlY62KvCq8yPQ6H0pyEcbADpBir3TQnR5ksao7pdJ00e/JW2Ij81fMXde0OkBdZ0
sPIgcNZFQYsxWDlu4wj4d0gbv2ezDsVdE/AHN1YtnVs9gXE88tc2FCfnhPTAcHRkuaN/RXssHnB/
nCurk/12Smu81EGq6m2VtiVAtgKhgkQT7JwCwKj9UZCwWt5WTDr2Xmd2ZH7ruyyCP+9V+jGxQuNY
y3aOtp0bZI8SsJUI0VBjkW1QX+ODQD8Nq4xMk7i0toTfoXEnT9Z7noHH302k3ez6Lg3FWoogOQ+G
xCam41qtFWSt6V3dmA6pX2bpDBuKngh5qjwKgnGdDxlkKlTcU3CQsTPYBC0C0LSLfhchFoc0lShs
y2Qqhtkuj7z0JijmBBQhsNQB8XCDEq3hYusB9oQNr9GNkNg6sk3WBevudI7LCADoPfiagFrLGPjJ
+MHqRsF7NJRkZ8Sp66Kky6opvGeB7OKdlMNsbzVG4fjeseeMN3tAdxVE0GLSvrj1qtjIbgLAfgSK
8zjIGhht6DYbNEWlTbqWJnStg3gKgdwl5l03nhE8wTXNrYNGnE1WYByQW1O4bXNLsrUHZYp5qUF7
GMAjpeVZknUemRE9k143c7/xCo3w2dBtz18MTMDfkfgZI+l3g8nY4Fz0eNWSysNjAeZhp3hXO+Tv
eVyQQOeWdzDFldqRajvfBRAB843v9Dl9JqTd49qqAudb5tdoegzteCFgeJ8k4yxsYVC61eD3hCyS
ugRNpAMw7pqGdKGaJPNHIzBg8BuWN1lbuJMLVTUdw9uojBHFuHVeflGJKW/t0R8igMKVMW3Ip1EE
oxEffR2KObI27jDgnMSvbRxdhGHfgprVb1MTr+wiZIzHiP0MjCxsvPHgbXTtz1+HODERSuZu/7mf
CfHZq1jQZDGKJvjiNOGAKbgISMOcQ3QOK/iAMZ9XJOHjYks2V1aFlWwJODCi3WSpcT/YiwXFjExL
rdpxSZKqZxNLR2BV02lqAXEtevuyA9hs4TcszcZCgRogakWm3bojlDpnjPWVHsSAPc6zqNEyBjJx
NAsQqzszi/Q1KQeTt/ZIJxu2nafHYaPUiD08qLxo31qYXrZE58YOVpt++stELBFe9S7YqV0fBs61
l0QsWb1dmnKLsk3cyaoE0i3qGeRZ1Ib6r04k3g1bJ0sdwqizPztOO5tHq60xhJVj7MUHVS5aug4k
coL/QYnv5RD1YAkhhH1Os9zhpoYJmqWaAq13oxYtwRMtwQWEHiXloWXpeIdVDWoGhN0O8OucoiC2
fe3567by3Wufvs030AjaWWViGBQoqLaxEOz7UbkXOLhIqukIbWKQtQGq4soUWzEL7qC0ph4zKcoD
tSrIz4j3YV9b78Iiju1dWBkoFzFwjt/Ip2QOch3sIGAxdN3ulCKsbZMH46DXZabxwdMg8qa1KfGM
r1wVsx9tGA1PhG8QQ1iMfgpXS49kEBGIZXw2a2U9DSlmqU1PvvanWGUJ8My2SZK9oMEMxVzXYNir
cRlR2aC9lVlK71rAGkk3UVn73ytDjfBgifDVK6AKcNmJ3m6bXUKhA8OAE3W3LmrWaqULg1oGlbum
2KpJpe7apzKLETIMRoss0Cn5QE5Nam5qkMLQSyxsGjtbDePXGVpEduNIHB+Qx6Nu5yXh8KT0nFwn
EC/IiowIFUWEH2TfDYTNyPPbNvTeFc4wEx8VGYh2xdRkiOGzlsgcqxlDkEtmyPrWA2snGyYD2LPB
g6+NfTH5Wb+18rjK91OBxXfX8bBJJoSYoNlLBMDZ45E841VND/3ZdkfLOlWa0EEiXHJo9rnlzt4x
NKdQrZP/y9x5LcdtbVv0V84PwIUcXhE6ks1mEkW/oCiJQs4b8evvAOVzLbZ9xOv7dKpslS3LRDew
scNac445Et3k8YrB9csnqbeJH2CeBWoHsomZIFqZiZlSneKBDHKgDJKEyYWoVofThGPMu3auZMT5
VaF4FuEr/Wc1ZKbfo5vHjDZ3o6G+AKxPCZdABJqdqnKhYU+eeEwgaVIOY+nHBO40t0tjLFkfkFQS
p1+AoCfVN0HKQEj50Ur6fKuP5rDA5iLyfKngasIrzjb4TBdQjEhT9BQk4LiMargZDNGCxg6ndqw5
1UtKS+UFbC3SSJ37RwSqXC+NSU66SdRy7otlGpJvSR6r2WdLKdVcdkVnjExFbNh03rS2Kjd1gcdt
k5dJG/rIWDu8eBEQ3JuQuJWDxgcgezprIHaEnZ6/Ml9jXbGatiYWIo4XOKsFZSh3IOdDddtkjF87
KNLYmUE23csFWqaNbiww4ek05JuYBieBJD2/4/MCq9cFbR0W1YEHitGdJcErCQOzrltdTR18K1H7
rPOzpcCOa2mrNWIYt5CHBaTLlk2pW/TGmrddTCNBCUI3j8TXSJ8H4GPdRieZh2CbpVxI+yhQeDqb
hlAVfBJyJO4rrUiR7o5oZ71Csvthky9pdJAjEoBWN9G0PLbtAH6SNYN06ZxkSdCSRKq+YCOQSdvI
BKvf4gyLQzxB0Wre2FMd9cZltu8nKIPNGlhjEMXYT1m4gSfex56mQoJztQRQWGCrGKKiZm5OKmnl
xlFKpOGIasacoAGn8TMZG9pzmpYVcNuViLrV4yW9iWG18w2aRBzaeRx7F2mrpgeSgzWTqAmNgON8
UgtPpV5B2oWiVGiee1svN2iH7TOm2vy7khUwlAlu62V3WClkzIPwehCOW9NdbtXlF2ZE9aEolRnA
CzTyaLtoaboqnxWThutijl5JBu/3VWWh4xZQ+2+zRLAIRxib8mZYz6SopqIOA3Rw+XenYt13KdQQ
w95mYjhPeoYVyqiU8BVAJraAsTbZujfYI14nqJy4yjCRw9xYIMP1Ekh1Tm95xxkuVNpDWcZsC4dO
s+pNzoqwkTLqRQBYUuikGVY0EPIcedbA1Gz4XC3GU7jMtSfn0Ysxam2A45Avju+lA0w299/h/ROQ
Ho785DAfbhRrSm5au/8GzynxKTal11NU8gWSrgUVycJTdeeYd/2hHqfke5gYao8SGjuRbfVEiWHd
A/xT2gpgU0H2xkz9f0NTRdqALcY1ppH296XPh+YplfT7iYNQjK+M3ZFbI+W03Bk893YYmtInxgPf
UJtgPItNdV7rXCZWK3A50IwT01fiNLwrgKYTO5Y2yhVU5v2Skj40zpPyoMvRdLVkbe21Yrav7Zh4
OXV2nE8ODcijwx7B6yzA224vj9JDnZTSc6Fn5f1Y4/tL1FZ/aNVxuB3sAqdm6CS/A9OhCmQsEgxF
EjF6dX1sLXx0eznE7O+3SUjMNROW9RTZ3XhfQLaGgE6ium4UObS/lk2VJONnMYqHZSqhNtQFghWx
XKmDOXhjy5sNLoC830EmFZKtT+8Ndqo/JU0O4wFEweeFFSSQROZ4+ggf2yC6+9pEsw0TnnfLcKWQ
r1Vl831nsR7GTa8fxjkR+5gKNqYS+Uos+dEq9a2wcB2hURUr/R38c0ypzzFzyNwjMAaUC+qTzBF7
Z1VTBjlzUp8X3YRoCXICq2iGp9GMZOtmgZe6aSf7OM1h+ThLgLIHOUv8jES+Y6g7B4luzPd56Jr9
OCSfnUKPT5osFV6tyx2RuwQvTljrn2JZa64IAS0fbEMXd7MkZnMz4E/lxDqq8k4H9hXIDEVwk9pG
y6xnYhY6d5nlPW2m6qklBox9TJkGkMptXIFNd+QQmsy0XWXnOWlSK97oU5h4ceeYrl609m6J0gjM
XpXsEeyZR2B5y3fblrRd1uRsqTM18R2O0cso/45PWbrLiQXfkT8uHdMkhpuKWZq8V6TpnjJF50oY
3VnPleQhSUx4CwORevE0SXvqEtNutmrmsmF+BfbUbYpwUlwjNfvP1KOKoO7XsE+7y77CzlwOFW3H
q9yoXsoVnpHYGMIwHet+N8zJcYSf8CJFRfWA7Fc9lGAtA0w/IYmPpsk9Jh8KhSzGrpQtJXZoXcIr
QtRpipqe/WfHK7NHinW7OK1DKg+yV08nPtxdlpIBXGajGsQmifM1jdmDXJYSXHflMGAG2+vwuo6k
An3SQ006LzZB8fBz66Mhx0TU6fhEniAkWSfLVO+YMKxX7DSsDWakna0s/C707qnnOxAHr+FowJJZ
/Q4bMc7xeaVmYGRpd69itz4AIW93mjye85IIbK9kUnXnhpgFm2L4GTkG2y5djM/JQAzQRGTSZupD
cjE1jZMI65IGTryoUUK7HPSrkFFehJ8VbcamgYjdxnmJJWYAWLKGaJe6suxyaOvEA00gH9wqaad2
iwV2mCDhlf1dXFYwJUNbuRuiCocoH99oPaekquD3ISZRFwacJDFvNd3dNBrsWnEUqUezonDr1kTs
fa6NolpcKTLVLyiyi02sO124yfSKuJSlN9PTFDkARykP5SFhadEY+Q1PKyW3oa9LT8ub1Ro/1iDz
mWKhpUXAU2fyTlYrKMHPrpVl7LfCLpOZQPoVYZboJSXZETTxKXakwoECUOuNm0mjrG/0IqZQbLQp
0O0ib1O88LXWK/sMEFjvLQY3zyWZQGIljleESSbHQ4V1MLfOUpiYNqnCEpHfma3Nz1KqzrGXpiZh
ibkUaU+A34AR0JsA992kKlQoPL/jdaU3FpnNSuF8ayup+2IKIc75sMIzQqxvZFkxa38tpcTOfNa2
QtuI1mkYmGjtIs9OLbULwOfpj2UtMbWhqUwyf5RsgPQJe8v6uqeMAhadDKAaUmdL5bgjzy0NUpzl
9yWed0hu6DEsl9VXMBTo273AuEsx/BetpbliFLCGo0QYFMRGuC8eHi3buBWzHhKKogBrLmk6hS5Q
5vHkGEApmNMjbLOZ2dSPlpipG5cEGD7pRjax3rZzEsHViMT3vs2M1AOBV79U2dAU+0mV0Q63Y6ha
1+QxcsSZyfRYvLIKK9TEesZCo5YzW8qerX/vz2HTPNeDzXcoZqqmzkDlCO5Bxt1To1qPoTurBVTS
qQY2Q86FfQ0G375bmsFpN0UaZtBXCMLAyTpxFvctPZHkfTOwx0Zw0I5QnTM6Ffi00nSj9ANTZFIi
6/cRe0zW1iltExpk3srFtiJ7ezeHxrNmQJgJyJZMs2CkDCvQI+dzQ2YfdPgdFBBBiBXz9iez0cLX
KGXl8WazKe/sJOniK5VNHSlLa6eGmk9uf6tpTQ5BZAmZIRjF4V0Vwsb2JDIZCK9F+1kEUkJch6dz
3HrMh5BKNgMw5dhnR2YcoPSq4FtTKG4Am2TDmtKht7yd6qxlG4JEh+ulajmQOUNHAam2C6uB9QA1
iDXDBnHZ1bLN6bGwevWhsqU++p6mGfkefU4s716h6HZdzlHd38uw/eqtRCrSegxpUMMGJW69eGMn
MlkFdVkNBdF6pJv5sgZ2gdjU2iTdoXQI3tDCUTpanFa+wZ3VRs9aZsz+SpuWsj8jDzk1WZm+KJMD
h7JJ4vlGnWYmwN6UyczEBVo2Qagb4tTHVpn4sZZLjMi4UB6G3oqsrejngVQJXBRkJtUodD09WqkG
pAwM46EpFR6838RjLUyA3jpmeyyZk/4o6ABlt23Tlc11irDH1AmizfOF7VtOF9jWxvA7bjQOP6Sw
VuS+FLVsEklcY/SmoN3PjzYEgxyE3Mr8QWAKCoXTVHqGsyuzMW7yiZxnRwWJIqJeHwMgUXlIRLRh
KS5lUVLc49B0um1JphzidaT0Ksqsuht7kstW4LY7g4auzpZgHnX1wVhsr1jIpzzPmdIq10CU8UA7
A7EezBltL1Mb17J+S0zdwlF0bLhPIWBlaz8NZM4iqmCn8DRTHhz8fmR3COoXFVrphpiG5E9TKsVk
hU8TDYGjM5OdeKCQOYhz1yHGDZjy1eHe6GzOVUGvahJPsigS4p2qhODphzQ39IKRAzjpNpzhAX9v
K7mQDjGisJoUBgNtHxNL096PzqCiTKvT2PlSxVptxl6Jt6UvoIUCxNwadIbKfccud03qUcy6BHpT
gFNIqPlVgNDqeFAqj7SsVFXcqe7HSvbEUtXzGghlmN9Fp09fMoOTGkRWQll0X547M9cPA7kAmP6G
VjiP+ep+ZCYrpEWqPXJETKLHOAtKlMrzTunMR2fKtOlm6STLAUOkUvxRkmRgRwRpfo7oDesa54AZ
mKeB61tkxWfq5/kIPQHWVuE2oKHZa6fSYmQnsIcypSnaldqyVQylzXaVSrXIi6RG4ghpjINDSoEz
Tyb7vJJuEyT7rpsgapSE223rGCp4IFutZB3GMJSk2tVmknccny1gVHwqIFj3W0zGA7ttiaVcugPH
GpMXjp9Hmh4RHqfYYOW0EAWxQrNTjdsuNCrnjCd5no8h5O/oaHLIT8icGfTM1+gUJH5TD+0aYULN
JttJeSvqO7pToboxyswYTjlJMzTinb6p7UMWIqglAaIr7fKmBiLevJQKza77OZcbMrmHcZLw4r81
+/6Rh/H/ZlC8qV/Le9G+vorrl/rSyvhfCDvU6ZT+Z/7yfZv86+qFruLPvMP1f/lhVLSV39DVaQrK
RRQG4O1pgv4wKlrOb7jY0LzgW8B1taqf/vApOr/RfLZRVq9OLKDtq/j+D9yh8Ru6EprFFqJOR6e3
rv8Tn+JFoxsgD+/WapiAto4oRr9odNdlaKqUGadAaQfjFkxXcxSm0lRul2Lo++munH/oHH42Jl60
n39ci8kXv7JuY5W46NEmE9FIxMtPgUUMIyQoqbxeauCr4VBjLWcC+WdN/LfrWYh91hY+jl/9ovls
TSaNQquego6tOUNeL9yiIN6cveBHfraL9vOPSyHcRObP99PVi6+mJwDNVFMdA90JnbMide2XPpz7
B2v1hbgNQUjXbbo6UaS07azg1/f17y4O29tamZkrLvHiGU5S4nRzw04iM8pyp1kY+dgKyiXcioTg
bkPpzrKa2nvSwNOvv770hXDh7XvTdZfhKSnY3tZB/7OiQI0UkjssWiKhlBbXqllkO4156wMVwZsA
/SfdzHoZmulojhADUSu4FItb+ZwbcyUmWCygkapB9Ff2WKXbmgTRe6R2U4DzjGhlsgmys9lBwYGA
MZ+XdOiHD7QGf/ONUUUyntAREjdx6a4NhS7SqeAkRkBO5ksUeznnVNUHDp9LC9XbN8Y9ZUEPVlhh
Lq2EEck9dLDW3aE9LsumUDLlaqEQQ59Ul+bfkawUdFYRPcQb8l9a0zUJF33AriOUD27+Kq+5vPeY
QhVmHZvpyLnQLOn05qDX8UmcvjN39lBEnzj/6kepn6KvyTjQOrRU5+4fjytUP0xInM4Y1ZcifZsO
JLFY4ITkMOXhOtErOobox3r1g5L/N/PR3z1KHqBmrKjXv17EEbVFJdQYgrFOOKivzEzmo//HgAE6
sOrW8UkzEV1oq9ter+MxWweM5sRHTiapJ0Iz/2dq/3W8IInD44dl+E21e/EikmFpDvSrginLQp9M
NgqPauF8MIP/zVjANsEkhyLYwRR2MdO0Vj7gOw/HQHS2FihKNJCt1yfV44yyic4y4SJs+sUHI3D9
qRcjEHWPhSYfGTJzzfqpfhJjEbRJKnVL6bEZydLVcdQRucycA373I9XzpTlnvY+MBPDCvHQ8q0v/
Z97UOsDSZQj6RCITwCkT7QXlhk79Z2mRqSjQ4srtpAxZspVyjrkem8H0lWDq7iZW0pCkdro2096u
6D1/MF7/5j7gYUZWzPLPgLp8KZaU+I1IpYdJ80U5FKNTbpSqdw6jzunv1+/f38w/PEhOXcilV4uS
fPGkxSAPXTWNc2DT0ZK0esv68kCP5KDI0RWZrDEVRCso6viYSWHzT+dYzLcWZl+sCMjrMaW/f+BD
HyqzYksdJ3sj8pCPFUFl69EHw2pdk98NK8K/OIIwnjRNN/AgXVxlclpLJLUIFjLnvKpGBwRMmCii
JUImYkvBr2+pupItLi7I6oW7Ag/EKnG+lB/DXF8WiVRIuHKWJuiL5pDoZfYUA5VREWoYmmP1W82B
luD0bMqBaOZWAvWptkCDmaMc01Ynz7GioSHP0UGVe6D5U2P2V6DR1XrniKH6Gkacx/3enudkk1OT
tt0i68iVSYkI0gNh0Db1CGKRKDkmQGHpT4dKsglp69DkSkl38YUBMsnjtEovHn5a6lkEcH2yUhvd
R26H8eeiz6ncqgmLsd8XRMhsRA4A0usU6nhBSmahSvsONzxB5oad+lZJ/rWPnjGNzyRHVPNxoaxp
nxvED1owOzN3YNTT+KtSExYJN3eZJDeh+LQr9YFge6Ba/X03Kel9ZocTWZdwj6HtcxgsqK2lSecV
fKCiRn+jG1Qv7YEporYbBFd6pAi49Z0Z0csyxvzGbhPq3UvF0b2UNcR9dm82Lzm1fssjpruUvdri
QrTAQOGGhpW+hAIIMLK6ZH7toiKtPMKgu1cCylSIZUy68k6KdGh3odMkV1QJCNoqeNZGIGnqgjVk
MDKHaiUFVy/rQUyf1H6JqmMD1au6Mqx66WcEYbOTrKIJ0l9PVdTqst8PazFXcEAfgKCmNajQnoXD
t6j90bPjzc/2EGY7ea+GUvm7qYmFwIYkgxBXl63zJaoIQdsrhAZYQbUUyYawSFkcMHQCcNYm60kI
iKEI06wwDZAppfYdvd4hPVhClW5tKTPRQ4cg2F3y6EghtslszNxsFVqiUBRy5k52R+NW0A7t3cqO
nJfahLy3bScBLVHK7XZ0B1Mk0mHIGjJ+Yc/2gvKCEhIKNczhEXoipftmyaVDw02uvWpM9XTjEOVb
HUmYkiNfZdrpfdo7+pksEa090DtH0KVxNx/IJp+qg1325INotNoEkZh6f1PoBmTnqFCof06WVD9l
WDpV4j6jWA6QjKg3yRAmV1PedAR7UK/+zh5gfmKyi8ttYsTdczSXKEoIgKJEJ9ReM9eo8ybacn5O
iZuPq+SrsK0Ujl45ixfC3AwindfNNRWyov2eMwNQ/iXn6x6JED9jqqlEB3FKB3lnxaLZIFVsTJqP
kqRRPrTT2VcrHm3Q6sKazsu0LKT46WpFiqXQen1DubcmRrk2Orq1QqZ17FEslAzwWXpBt5nuf+8K
NHf2vrKhQoE6bOgST2reSCcxk2321YqauHjsJofEXcfs60dqgub0OY7K7naib4M4gVmQuSLW0EoW
dbiEG8lgpPPyxbFD8DATF7VmQ95rPQoCwsjjUFzpjgifNKRRUH0jRHUbcFnqD4/QPyor/LJg8I59
9B8LEP+FZQXDwnZrcKJB/IluGQsCR9T/XGd4LBPx+u1f9+JFvHb/uk6oFfzrphc5MrzoX+DyXspv
3c8liL/98T9qEjRISE0A28Nu0V5ROmvMwY+ihGIS8cSxw8Jhuboh1sPWH1UJcqFUclaRRjqYclma
+U9/VCUk+TccATJfhv00HG1OR/+In3SB6sJjQn8Kdz7mAtZLvJWXJ8u+KyLa7NFzA2iNAnJs3CFn
PtXdcpSa5nWs2RMsy304T/M2s3UPCVcgbFo2SYqCoS21bz/d6r85LLzf+v7xeVjEbBuRIEehiz3J
2ArOXfMQPVP0bTZUgak8r7+QoJT4Umbx6vTy06+vebEL4xYCPFmpJ+zDuOvIqt5vUTpNLSVyBLSH
2ZSOVCqBHo/tp2iOmZjaOA9a4tVoAzEHNGX8yew+qqCsFZI/t0gY5TjmEroDbYLK1Vofen/9Ii57
bulEK4cKuZMMmFK1eaNTXTexF7FzBK2rnWZVXva//uZ/vbDB/ptBJvP4qWxcbPnbDhjKagG6U0nt
8jUrY4NAQIlL3vG9g5ofPem9odS7ptKff31ljAnvvjQjmAesYZdbDQUY9c2La6eDbpRFGxe3rHau
xt/X17/v94VH8Pl2cMMr40R69knskH/tzX2yNfft0dxbJ6JxfdtH7hlI3vr765+rd+2u3An33O4E
/+gE6p4kHBc8Ln/w6+B9PZt+uZOf26MT6L7Ff06/jM/zGXjPdroFU3kNtTJQTsspunIep9vxjKJo
Pqv7wZU84RIb5VpBG3w980O/fuVkEExe73OfvMS/JUTMswNpE3qhN/JPmivtWGR8eQvDOQCXvKE7
9z3dN4HwR8/ZOTvDT7fVDjG2hUXhm3xS9vPddDPdSMfiaAbWlXot7eTtfBi9JkAFzU9T9u3bz7cD
Yy9tKD/vlrN+0vbrT4Jo7X3fHSsX8aZn+evHIBto1xy7Xe7dY2nyaEjt423oGXvzFG+dh27HefKD
KuBaRf1pEP/xPFUZQBnb/LWm8n4QJw7bpsaQ8tuNf/OQuMqx8aptdDt8Sdjk0rG26WIELLjTcdnR
YHKTgIh5F/bfLgmqLX80oOG7ed2eDnSJ3Na7xy+wi/zSgwnoAnEPMp8cdi/nlpMZ75fX9D5G95aM
rtQdUbg8OueSNi//7pPK7keb0lv/393u1wP3LQ7mz5f17XtynKFcDBCGOfiSzFTrxSjCQStu0TVE
nmYQBzENDUkkVbkdE7R01ZzObhTZX4QsmqsfvxTxIe6LmNwXfqubx+cyGrptUyTQUXHXo6UE0Uuo
nQ4PrMLNSG1Y3ocKPG/CnDEP8IuSiq+xWkeehcrYRYu8Sr2ZGniN9KNQxht6pfIh5AscnAimxdsv
7P/JcQ4jy//z997+XDP19gcjYCUBXo6ANewBQN2KlaEC8X4E0IKbSCVp01uMtAdJl66QD9+lIr6y
Ec4Kca+Ehm8l2UmTlGug4PddYm8WomIiJ1gQ06jLIZVBYGtXpT4+WGn5UlXObWMlB9TXVHTEU7/m
bHcg4ssviT4+d6LYVVPsk4qySdr+5FTmNlE+2cpiB4gEz+zBtw0aR/aL8dbUEj/sp6tJZKhkkgAu
PgK8G9xYATv0IIzIz7XgLpvDLg9h4MsyInJxTA2QX3mMRjkntwPhmKgOo5Z/cBK/WIHeBpVN6Y8W
BbeOCffCBl6kdu+oahHfyhlLjUitwQWq4Y7yd1lY3TERdNDOszA3iEg+qpytS+pPA5onxgNjBYSA
x1aEwtP7x0acHbGxHBcCwygnjyyyxEsX8kt1+EoBe2Fxh/YAaW9qfTBgLsbLuitj7VNM+HQ4ygD+
vb+wMbZ2h5ZmuUk76PWFQ3IsuonNwtY2jDrDTQUxtosD9N8B6bj99Xt8YRK1qXdoDszKFSGn2+wN
L+oStd6HUdkb8gNKCnU369FdWtjZUekxOMmhlG9wAQ+uMKprHE17IMX9dWZUm0EpCBAySS3Ryxdd
p+2MXyd3o6n+Wqd191BQRPig6Pj+Pv37k1LVpO8AkuPNlPdTYY7YaFyS7B8eiMx8BiNleIUsk7Cm
WceyS55RayFoQkqZL7nxwcB8a0z9OThsnR/7FgjGrA5EjRDj98+IgK7WVkVf3aLTgpgxhkE9LPuN
n1h1sY0JLsYzE+nEPy7dqUji2i0sJIJlTlhH2RCL2PTOlVUx45PZcxx05bM9l+OtGFXkV23WeW//
alIGCNDik5Y8Wzg2wAn3BGWe8OTfQABJby1kto+6OOERmK8QMDtWPNxzbgNOVxMjQrKz7JORk3qg
dAbIeMgslrITd1YUnmRzMPxo1h7fxs8/Oi79H0iyvzxR/TeelZh5/vPRyKvyqviSvOvAGvwff5x2
ONKg3CRsDs8y0D1OJ/8+7Uh0Z3nX4EtpFp2z9eDyv8cdcupYLTCtQkah5spk8OdxR/8NUAr/iRRc
GfXPivC7yL39VQ7uW4vuz9HM4rRmh3CgeuvhMeddvPPGoKIDQFCxIYdUXBWfqjtxZXyO7pTNsgm3
xJJ6yyY7EUw7XRG1sK33JNVv+lPze3tHcOfwPXtoMJ14B3oZPr5A/3H0769qD1XtVnZrti3dPmFv
gljHlSu3WDaLCz/+20+3/Pzj4/7c310z+N5P2G/fgp702omU8Wm8fydHln6rGvkW+ec+qP12323Z
XU2yq57V3ps+mZs0iPx4Xxz1uw8u/b62+scNXBOJOaRAz1F5VD/3CFb3T6ToTNLqFkXmc6p5+Wf7
umDN3WbHzCPNzyZqh5fvVH4wCf7NlW0a+Hw1louVKvz+yok94XXhtLqhfbkp7exqRLOmxNMpH5QP
vuVfLsX+xVyJLDQnmHIvXen4hrRezghSt0hDrolIcfIgklPo5nbw6/u53q534/HiShcHT2rNib60
XGnQ7kb9Pp9+TFL/sfX2doB7fwHamsrKxAM6Syvp4gJ2nyaiYKLd6BVimCeA76a6EcQbV092JhXN
CcRqZWyA54XN96K2J/PehAdX77Mu76ZPdT42qPWtBdL+sS4kMbDh6i3Lw7qsD59IwyNeRR/asD//
+sasQ/jiczODAKdgNsBDfwkiladKqsk4TjfJ8DgXZ6IQ3LL+R4wNxjK9nRWhSQzbv4tCP49ltGpJ
MXRcox94a4yDUXUfrJ6X27q3S6zn+bVXqNNQX1f2n1bu3hKpOi0hdX9DfKsVbJ4K7g0RImgaHh1Z
x5GFbEGHFFB+MIbf7xl+fDlE429dSh795Ysqt6YVASiEVHId3REIexaH5Iwd8+nXz+mi2fLv61DA
YFoH+3P5WhodrIFKdRLOpL83bn0FY45DMGFjnM+XbfRA/AbHsA8uqv51dABLoqNE8V+laHMxAYL8
CbsSM9BG3+b76mRw6A83nB5O5o5k2v2vr/aGYLoYi0CN+Wrr9pgd0cXMA+nUKKnSJZvRM7f6Qbqp
Tu1e9yb3VQTjZgiGYPFQZlAMYAMb5B98WW398X+9PDAlKjVveMv3Y8gKMytUEzgk8d48NHzZ6RhS
ELF9sRt2UpBdW3fGHQm9fUWVgkAdsrNe01fpm3a2T+bJ2jv7yHd8+WjtjQ/uzNt9/sVHu1xOxzqS
x6XjzkxREMdBxPjudkLZ2rlXkxvRYmh3Q86q7ArvsQ12H+FDtHW9/ssHYJ7GzY/yiCLqxb0pqylF
a5tsCjfaaRuidzb2QfXGnR1kJ+mz9Dk5kq1Xu/yln8MbfaMeKaj541X1UJ3bg77DGPTBO//XKd2C
jcu0RXmWJuQlPq+vAc47aY9epKvKGFmQ3d6lCtLSD3iaf70Oa6DCZkvBm6eDQHr/1SspD2PVhEab
VP2U+3Ou9ghqGaZT8Ovx/9epmInIQIvAyktd9pItMnZqU4xjw4Ui/StAY9sbeFe8flk+Og/+Zd2l
EG3boGAgKRrUVi4qSABbJJhhM+l0jbR1SIBVnUOZZB5xVB/MjupfBs56KQpV6+GK+uPbS/fTxBwr
RUcrrJcCDA5380ncSF/EvXFsb7KDE9g32bkMmpvlccL98rv85aNKyUXVnVlzpStCT9EVy7HA2l18
0xq7kqTCpg7Ept63+/AQezGVymKvbuoTnAvv26+f4eVggUml8hcNEHY2TCUX+15cGssyr+8JDtig
TXB/fETFvXx2XAGoMAcyitgwv4yLNxHfp1r2Mb3w2as8+5zvqo/qbhevOveKVv7baR0QF4Px/XiP
KCPjLZGyICKvxo2ROrvoo+oPBjttl8vxvioZuUVrsoPKa3x52qYGnnS5g+8EihhH0AjZVXxjdiX+
QsTBRY1rA4mpVWAl0PkkBm4ucsoMqZBcSaTjA7qGDMNF0cryJjNkOGu0RLvBax0tmul6j6i151q7
YXOi7I0yF4jYh075QsPTwuAwR/I5NTUgKrEVFbY/ozHaAIlaiJzTAUC5esMhxs0rnba76FUbREGs
0T6O58F4MImRBond2souKpYxP2LicYTv4EaeAhMnd8H2o+9C10wTeTlahYYlEJM/FhGc0w2kF3wc
EDsyzZnuNTNasD3HSkxDOdVinKcI32LLM4oClI/eZMNtF0vkGy2gH895ZvbTFuWOc7NAgnmwM9KK
3ZrUHdAwk85HnIY2f2n6qJXdzs7b0cvCsLsz+8i4bmiad0FuFXSwB6QBQM17NOlbbiZkmcTMw5se
pAqGWjynNX6WQal9IcHiIHqsHr5pUY2FzpFH62TWKPwDdKgwZbBPmLdDnS46rWOimTZGrAw5/suh
OpV8qNqjOaQ+hY3WZtzHiEJ1WMkULhJ03yPIzLbo+NOmaXmKMHDZL1aCCWtIx+yKvphxxlMyll4M
yaKhVKVpEw1iFdGHXjRlfaAnzNXGJYrE2reqNQ+TYam4pjPWv9PjKRJ1p8yW3JL3mFvfVdriNWaR
lMNjb/VC9oa0q4BlOBTkMD7TGvOylBxl3mMpPGeLCCEtwO1Ikn1ukdibbtuxbl5wa8EDKhXQ24El
OatfR9VqZCLLPF07XWV3/tg4onN7e8Ae2adGZQWdngJLcdpheo6zhRTWdJKJjkodjcXbTom/izQK
sEFM+t/kqrKk535djgK/F9Xr0FWLon2M1nRU4tN7bbmCi5ISP9yHdbKzzCmkdzEOUx7EJSPQbYhX
2BhKpW7nohxtgGycOt1cL/vaQ3IVNbxNi/aEpb/8pOhF/k21C+PFqmSrxifdF5pHaY7d9Oqy2Y1a
otzzTi/GrjU1cAUpf/qlACsE/ciy7K994hAAG3XW8J2xRbTogiNWQZ/izAnCHTGiDVI7uSOuy4it
vSh1O99EmkbzHxiDU7g9w2n2Yasq3C+w8M+OQRoX3boa4x2Kos5+bFSD16sRRhF5uK3lcqc2NYHE
WOZtSopzWNl+rA4OCcPhTKCtSaQt/Lu6XQAylfVNSqPZBtEMjHkbSVMb76eIQ5Jbsjf9ik48gQGF
CfFe1oRBpSFOZAlBg2VMrrmkWBsdUEoIHcyGGDDhpHm+TbQ0q72wmmE/SPOgJESe2/JzpuK74b5M
1qMKpeS5NtI68iNJJwZTIvUdKpOWb0sp70+2NdNiwAFjXBmFkdKMMoR47DV1uLNFOSjcR8QoyIDl
iXaGnopjJ4F6dsHqya/q1DdghKzOOuFLdGRfkxw0Ffg/puk+nnoau75CCHm8b2KVUFiaB+l3qFyW
HKiZDqaN8QawoVFB7vgKhVeyzXtjBlc4oTsBxBB2pPa1q2rQkfuGVN6iOExCne6NUpFu1W4YC38V
1arBUEnGaySBmtvXmR63RNz/D3Vnshw3sm3ZX7lWc1xD3wxqAgQiGEFS7CWSE5gkkuh7hwPwr68F
5a0qkZlPMr3Zm2SaKVMEEQG4Hz9n77WFixAoHXMsbWw4TVwJkxBIt8nBpCRDDbGhI1jvkznmXYYT
NGhkuDTjnIWlxRQ4hODTkZmoY1aBljLwpGsJ4Zx7YhJ7FfttV6cHeiWpuRPFkDjRqEligYYsoeiw
cQJNRy9LksOYgtrYCTOv8LZmGNAHlQdlHNjQsT4BgK/vKt4o2FQz4IDIB9FB9LvsBYtpW+cD46KO
yESlRvRaBVqkr+k02Zhzaruyzqc1IyPWJouW+qLL/Fdc1javWjEO064oepfR4DpMMnKsHpACOgD1
BetSYEQaQW8Z6eNddwH8Cs0Z+jPYLoVfVUOoGaCaL2fkPWXcL0aXfYJNaUgi6SapIYnDpIOwLshH
bt0k1q6ZAIdZ85S/AXfK3Jg3HezTJIBZHZEo+emuQC62rZMTKcowz3D1rlIfXzuSHVTYa6rVQmYU
1nWVFdiAZjzndWjQFsfwSF3zMpHV5kZUsVAjMnuG3+hmqW+G5uKztDY5zWQMwg1xI8XiTaxPq06q
aot2yI7oO/ZtNNZB++R6TBzCzDIwvq9JWmArmhyzCyWitXMWFMmD0dXC5s/90iA9nV0ikE/pZC1t
zPAAjkPmFGLadQlB1NHYDvljK0oWHsjW7UuCHq1hW6s74wRqDCeo2Re6d2bgpS4iykH7pqUVcY+J
S5CWSun/UuAYPg98QR68hjSNMGUXrAk7QT1fATCqs6gzZ+tFdaUi8ZNjCSPUZA0ktq3NLb7UU37f
S0KNQm1AnbnzrQ3cY82p/bV2GqiE4IXIFp2zyaOcSRcGy1BK4G1kyD3afvvjeXLab4GnfDfs9K0s
GY1VN0JLzCurl9vhC86IpzLiquXVPVuI5AL4ZLlSexKeoRKS1HFr77Oga541bK59aOa12UHGGopH
vJusvLrbU3PYBLM+ywXvbESiJZUVd9K9SrJM+TBmXagzUdkMAHvZKzt20Mi8IXUcIf/MNvChkfYX
OkRdiScIP/W007Sxxh1um9PniuTdJap9S9k7pzCGu4KNltxvvZB3yTIFOm5Le1ERQeDOhccJ9Kud
J9vL4Y05ZGGtyteXQl+IcBw1KGu4S/2q6T4NuVz8A7tvO+4nTuhfB0j7KrJ4pY7TUExOxMLqfKlK
GytqBTPoEos3oCpvCNTtCq2MyPDZcF+gjMzfiZw0yeYmHr5h/ufgjK2WhOc7mb373HWIcEotP9/n
RukAZhrzxjxTySDh50CkKvKLnpj7Z9nzgdzA1fHeFGfBLEYyVpvMbUQ9HUYpMcm0yWyNBygwrUVi
sGVfBH1PPWiCvAbYkJHGGescKB+AU3XqYGmp81hOgoOQ3o5ZBivIhUAx4QCZYdkoH+vtiJiukraP
XrG2++8pkVpi12lLVyFVt8y3Husgz+LQBk2Mfh6Qjw4l4WKC8gSMiNjmE4JRhyUO5b44r7jwOQ+7
RJbrFgiNpOoCa4/ZV6AHqaziLfG7Aa3g1DDAzUUH18emGNJlQhGzGmv9GY/GZFzna6GV6VmyzkP/
JsD/rw/0L/ESRxRG+gmbaVDDi+6xA+dW55S3yhJy3imKf/A7pqsmZC/L6D6Rad6hm0j6bsZwrfvd
J4tQ7PIGe4wrzpAUm/OhdGeJf7FP5scspxkbj75G41jgRV4P/eCTZF2AukE/VfU69cKMFzsq89LL
kYAO1I5r1eg4Wyv8F2FB5nW9M600Q08o/ddlUexM6dJmxkHr69L+LLwm6SKIXPqTza+bHhsDJ9Kl
1Y/KONG4zbF5YuSotKg0R5MnYNNmLBc5fL6A6SGb9oWipUBhDlFHBjEgdc12dwW4CYMISh/KbVy6
+foN/X9gkWY9qWcxpPbnDeXaHUoOOpK84LLXLouC9RZJ9JxsWKAJO33YGuz2uNB9YXK8zmH9H2yZ
pvlFh191PmojywgwmhRWJzsshk2XyWV6MDtVp1dSSgv9hq1Ys6n0vToeJsdVe2fJ8TZ7mY9ntWS2
2JzssR+ag9ehxGbVT4KKtTUJ7gV4zvyxSZv1Udt8HIdkbjx1WhpN/x6sRd6HdaHP85mbSBt8GWAp
OYYOsZjOoVCpnh97mvbZfqqV0cajWFbjhn6H9D6ZWA6CWIIAXSJdDLYWAj6FU+Y1lWEzPNZxRskx
qeH2gEAZX820bBamnFQ7QHfMpDoRam+gXGnYoq/scqnNA6wm07nrwaB9IvB18W80o5tscLhwzOew
g5flHH3qRPcp1/ludmqGrxwmlKTictQnFuIeIh5Qs3nBDobvXy8PQT8LQHYktKGscmEf7yuzsdPr
oVqzhaOUgpJXFXqJIGeqljLW5wY/RaFMLY2bqbXSiMb5yhuFcLqKGN8PI58sfCdOfxgZo6FAoBcL
Pqr0GWyhFRBB23TjrfJt1Vw4vsj9kz4okGIu9Hd751qNd9fwJ7cymPzrZRqt9oA5ePju1J6aTo60
yuqmLaz5C6SFAG/LnECdEsHQViFcNWFcTnor9bj3FsVG6Ih0fjJnJvZnpTTbOW7qCeZlaieGcSvK
vHmuW0TzBxMcwJuBLb862Ypj06dR57vbeXy/+skrzdrdz8OQGlfSG0p1lPUAB5L3eyw99ln4jTUJ
ChkflhBOg5QMkV67w2JcgdQ0UghTVa61J/TLmU33FcXEfN4qAFc7keNFCjNdsvum6zKIT641II+3
tJGnT7RZmsYGbnTnqq3AMp6PSJaXsMrpvkWESeaGT9e03SofPYF1G+aqnpKTZVbkQbe2zo5ZdYn8
Zidoe2Ru+Z8TbUX4n/eufNBHx5N3WtE2CJbXWXvtEg7SexX043dT8zFpZ82qThXYuvJgpZO6azvZ
9RG2gPRV6PY87GytrqwX8LEy+TzMRf249kB2dkrl3WWQKzONnLaknYtGnQOMTVfhxV/FUhxrvcnf
zFH1MDOyzmkfzVa3ph10T685b+tBeyInpQiOS982HYylrpYcUfLJPW8wufGKG1P5YDci8AHbmfOA
gMfMHiroE6ifSq8qj00tCi2sdel/6RvVf5EdniVUikWfhMIhrGsHDTwvQ+lo5Cqnur3MoStn6lHX
7fr0bFuy6ishXbZec+hm3POD5HABCH/B3MF6EkItdphqsulwb2MpPWr/1njIapaISOOH35V6SgmQ
gSYSl7axuM3dMoomv9aDoTFPhVJivJAaZxQSpt0+SC86zW6/Obrl0WTBDODGdcNJAu18p8AKmp5q
9kS+ZzcbpQUhmwfMcW9DMnYiuqF1EeFQ0LS434CndIIkaZxjSy7KZdlkq3EOzG/Nv1O2lcHZisw9
jQbZSXGxEqJyDTXWl/A0AfTsQJpN0IGmdWi+j0PqXmNWrpNDIRa/pyYxjTfaMaDR2RHFcIDXk2Xw
RMj33akJGnRssfsKVgKrgRGHNIdxb28tGRnQk+zizEp6DY5lqbKwciljwnSdJX4uL9loWBxIr1ez
HdRFNWX64IRSq93sibTB7n7NAH6fyVTjzLXyqjrhujr6ePJSkczhqnXpTJDX6oqIIl7K0O9S3sHF
TMCgEB8IP2mbWT6PwpcEvWuUG+FSTtbnOSvUk1uZ5uMsqz49YiYwbNpFmJ5CLS20+axIszQH5wgX
5XpdGps3wII1C3cC6lNlZ64COlhAneJDX6tdormmCivaGPox5XBlQdvq/e8t8TULppI6vTTzibS9
MYEqF0+9KYqzFYbVdQLE4BkVWnLrFkmSnNtgCpZdQlf9oDJt01pNJW8eLAvfB58AwPswcKQ/4d1a
xGkEZXOdy55EVEeS/JilQaftMrfhC+LswSkahuxsQ/kZ6fItkxrugTbggsZDp2eU1+P4jAHBubMB
4d0laHX4xQ1sJZEZjACe/GKWXzu7W75ZZe0Mu4zWpQxlnQNE6aG7RMrgJYqNpO0fOiD6T1bCdxeP
pjMyH5cLO7L0oF6H+SqRqA1oIuUFeKQR7heejCE0/dW4trym93da0bNN4qPu7si89m8GbFRX4LAX
iAuYXR7B3eoLz/fS9IBqs3EM9SzxrjuraJZwsbz0dug9r9i1mba+NBUEyLCZU/eynHQOASRK0unz
wK1CzkiEc5CQ6rT9WEzaGIL+GpwocIfhenbAacRLD6tvxAT1Bg2SI5afWamGBW41zR3qxk31V+o+
fVfML/iOBhLhYicTxMoZGX0DTkkpDZuxM7ol4ngVzCdeH4iw/HBWlrGxvTyiB2VfONPopbtSr7o6
hBjUDbBTcg+UZBMAddb6tPAPJmUE7jPwrUzm4Y8a9Ya46ps2PbNVCzBkHEz7Dsig97ylAbTQwm2+
XHwo/ZuXaix6gIEbsavNhF4ERKb0FYn1+D0Y4FjG9ZTlb67VrjSv0XQ9iC5YnvpMrwEuV0u312ZH
XC1mI7Ntfxpfm8HSnuREJu6ubIu1ooftOjdErBoPTicazpMGCJ1wwGPVsVOD64ot+NIQB6s5W8/d
ZG0fsSdN+i43Kv2UY+zJI1klHMfNJPG/97ONKSrPc3Xu9sDWUb13wamyRgdCImUBSPZGrXbMhk31
oawpeKSBt0HCg7F6dkeb4B9taIyF+mTwAZORzmFEVTq03wHLNCBqu9ZgpVggt4e5Qwcs9Fy3N/gu
V9mF3iKbb9XcBkd0kbKIXJ/lGgTXUiUxOMbmZs31euDtbqmdBw7gOUjzmaKacgfC5Wywrp6CVtZ3
pkdbYypcNvxez7z7IkW7Ok1wmsIhLZx4otg0douCDsOZucYWlLSVfMkyn6E/gASqwTb9muU4tIHr
asWdUSdmDFLVPrlDmu57q8mglUrYM2HaBokVVok7f/Eo6RJOvkVxVft+8CRoTLx1yTyemaZmTTEN
ZyEiiMXI1zlyxjhXU9ed3MgKuvmq5aB2rzJZXdF+Sy6EszbQvbNKPps2raS9xy55UunivTh6Xnkx
KhWrPbcLOGe0TAt1P/hCR+DnG5egxjoRaVqlXkC48RLRuR0fU7VMT+00+/TMtGL9GpTwjThjegxJ
ctspLjjlV+hraDynoQPxnaF1oMavuGJsXlpyN96w6OJ9a4oJkgsgLKQSWGIwZCk9+GYLyYvHewf3
cWGJVDvVje2zreUVzNI5sWRI8yIzWABn786aONuyq3XTZU38QMMzSjER6tJzK4pr34Y5Kdr+WC1j
Q20th/rF13vv86bUZT4s1/o+18fmwRS0OXYGiZbwUtfFg7eUFxv8Phlr3Pk22u6oACWNFWxAvWp3
IPDCrGqC54B8W4+mUUKbwyL9+dbysu5bSv3UhbRBtu6FVjSvyhqWB6IRhkdnXhreTDt7pX3JEoeq
O4CqH9jDBWEGzXe4x9yH08IYDO3GsI6FIYs+JvIgfygyyJ94LE3v1iY2ct3nKhEtDx+ipl2q+5Wx
BxgsobdhYfNCaHBWF3e94VD85tQI0dTZ9suaQlqLPEKiXhRdEN7VmVjsqOwKkgtcP2uKaBgyi1cp
KcfvgFcWk99PtpdeRdhMaNLd16B4qhSws2lAOYZTjWBDK/lwYpCBDRVOyV6uuSSuxMo15fUMlHbc
lcIgfUSA37nxOKE/KHKdgF0TWfVtmQbRhD6F8MS0yws4tpH9eLVajfMEBXDry4zG5KIzMIgQmBEU
juZGt0PI1C6aLyKfU1u/jc4yEPnT9s5aNi0+HPZTouLZbIt6t0xzrkM4nhruGe5pvav4EAWotAmI
blCOphVaNdGSuwVS9srz0mV5nNd6Mp0JlZhIWm2OI5es/gCqfz3G3Txh7/QOm7IP1i0dcLAumOc/
DkEZepHN0lcxHLUYZicE76Pqr2yjOI32g2sUB3MVewa9MXz+XRoEkeaM8WSc06f7ZJjNDlusRTeQ
LDKCkOFfy6Ok5TnYy7H2L5VW/ka88nHuDEwAyZ6PVBAat4u16f3QFnPrgB0Vn/SqqXRv9T0+dj8X
fzgaJtaMQTqyTjSnnGp/YE1+GuYXrI3M+ssqxsbaATYzklvUw+3h1x/+3+5l06kjAtKxfDDI+xhs
FlTzKMXa1jFZNUY4QcXHVMp44s+vQhocTkVMgwxJPkzqGTlIDoxNHS8Jgy1KIOQSkSl0/Xdii789
StzO5iTcEEEI1D6aNcQcBGlC4lEMNdELDRPQrMLaEvEk23/6FHApYujR2kGVILT9gwhRVhV9MI1P
LjOd/kFjDvoJgpf646tY+g8nAYQOD53WB61d7wtp4EGqYtX2ySNiEu+T7Wna/tffz0edA1FHRBnj
HIF4ZNJf2z7Wn5+1EQuloZwidkSl7glslZf0qLyjzzEj9ktn/kOZz4/rbRAKVIq6Dazq/fUwiVPQ
1W4Rg7qmdbSRLNE1/k7m/493hd6Sv4kkBrn1+6tMTP1RANlF3AgdSZmpdWe2w+HFpldHnJBl/eYp
39apn3VbPHgG6WY+sm4eDNvd3rWfPsUV5ozjlRZhwNvuttj2J52IEU6JTLqwIl41WfW7tPSPzzuX
DLbnAmMa17P1D7dY5GaVTUx3dy3wvrNWq5lyAIrfWfBvf3N3f78UzyG6W51iBeqY++Ed1kYFpneZ
nB0hRE1kA5SLhpSO5yJ/78/42wdp4glhbTUhUkEj+nAptjAXVxDcYC3JaMlmg+/uht7gqPzrx377
Qt5/YT+ioV0eR14A0kvff2HVSuRNQDTSrpwt68zxKC7bxTN/s5D//bGw7C04EhEYciXUq++v0q0j
6gh0Rng5VuuWzd2jhNfMel9mWfk8VQ0zM+Jl9N9sq3+/OVJcWKLwJ2BT9X+otX56GvHTw9pZ6VQ2
btvt6dQZx97pfsd6+aeruKjJPcQ6KEk/mnzzgoKDTAl7l4GzPTmwe5n1D3+6XvwQtBkbpAhzE2in
D0YyZykhegaFvZNsMnR1dBlVxbD8Zi/8uF5wFdSHrgkVD70NO+L7LyoXHKAn0QEbGdTC2Cwx9jgD
mpCZhbOr9by//tPHj+ux2nqsFR6+4Q+rrjP3JDo4pQWpxZj2gxbIW5jly+uvr/L3xw/zyaYGDBBu
U2dt3+BPz4FqEYPT57bo6LvgKwDaHCanH++TxgOFXTKHzHyfI8Kvr/r31WJTrrJUeEioWeA/fJbB
pIJUVpnFWmioMEjp0Sc2JNRGdutfl/ojz9J/CW54h3e4kq+DmIbXfwGOHP+1n5qXrwLj9/8AhiRE
hZ8+/91X8fVfr43Ixfrpa/36v//X+Vf1tcxG8bX5GeHw4y/9ByPp/Rv54g8imoGMD0zL//Uw2e6/
Kfy2Uomsb6gJm6PwP8QGx/k3g2SdQ7q9WfgpQP6fhcnW/41IB7n6ZsCgBIYA8QcOpvePKA8+9j82
TDaxTb2Khf79I9pkaCyEkGoPvCZzt/5G+cqZwCJXwdbMc7RHzic7nzmv/fQhXf+10v/sOXr/kP7n
utsv77kUnJif3183R36SzImu9iNjMwTddrIfbNWdoVpw/8jo89elkGphb92SO6kT3l+qVnRtJ6Gv
e9nNHi2h6XMglNgDiJZhY2q/WVm2+un/b2z/uRo2ExxmGwYh4Nv++Z1HBhfodMDXveZJf196yLuk
Xrk75HH5vpvnOUrznjGB2979+hN9v4T+uDBJqD+OFOBHDefDkpbPhtUWrcY36SMQyUZXf5vcmlSd
Qhkx5pvf6Wf/6XrUByb4EA5kbHTvb5Thn5slgJH2dVbVdKsLjZzhdFDyhgaaDMDFV6Qv/voe3295
2z0GPK8o4XlgeXE+2l9GV2DcmUnklaUoDgXaKhDmhn/4s6tQGDs6/hPKYzDCeMvf35nG6dW1B2/e
O37lxn5HwGMPqv43FdDHN4CrsD5TQrIFUdkZH5bpDXDcNO68gJ2vG8qQasm/FF3n4XG1lX789S39
08WgYlCUUA9tmur3tyQyo0OGmy57HfHkwc2Wh5T8872Vm0+/vtDHb2i7K5CtVD6bsY4z5/sLbW11
WLH1stcC76rsnOHQZyRZ/DcugoWAdcvhJftoE+GJ9nxmSss+sezvFoPv81Ql/m+WjX/6yGwby8UG
FsEr86EStrKkclOfOwHEIw+dUgSSBu1Flebu/te3s70pPy0ZFKZbyU1xj+qXf27M4J+XDJexqq85
VXUO5yr8XS364YcjoN92Flwhhs3eAxXm/Q8nikGtBvjcfeYphIgq15Ph1nILQ9y0zHfyM/SNnRc1
KimYoXWt7D630OGX21/f43aZn+5x+zU2/iQ+DJBFPIYf3ynOfb5ajHIv9LlUj36b9OTz5ObYRvlS
+t2Z12TW80Lvy/2zR//HlVn2TSpkztjgCN5/AI5arWpQjKyT3K8OMJmc/UrTPoLV5tz/+U2ybLDL
Aw41jY8dAzuTjdUEernvM8170NJx+M6aNh1lYquDMuvptuz96dOfX3R7pV3WYQtX4IcDfVIQH+6h
g9+3OdLmGIug+CKDsjs2rlgIqE1NBIq9bK3XP7wu669LEa1jF6Ji31zbPz+1iam3TamTSwLlVdwx
iO+PU9Y0TyMWz8M8Tu012Wn2l19f9MPygrwGzzZCos2CygHrI+HBnjnCNYFR73tmrjez8OdqZ805
/flfX+fDy//Xdaiy4Cjx5lNqvb+5LEcwMkKg3+tTmlw6pbSvOw4vN1m6tr95+z++GTgB6fzQ++c0
ovOEbvvsT4cEO6vcpUwn45iJSDznf0HY/kvDLqf2baH6+dXDeAK4km2G72vzB31YkgHRGbnLYf8g
BXm4GEJUc5JZqec7DEMVOJ9SdoIsxDpg+t0WZrnjXDxPIQus0QAsJCYjrEaNkhBOj/bgEWUZEGWV
Bo+2cGwtIu4NrNzgoX4Npe8QysLMN90GO7331NrVdKqYHTMN8zlgGcoaoVxaMv/cNZYgBlJr6rMC
RRXSqXKwTgybR+cSgaXm36Rm3UedjSLlUGvbkCr1HJronZndNmXgPpZM956SZbU/wbJxvnur473o
Um9uKq0g1tMbhfeUlw5eiUq3+iDCWYNYcECKsZDolDLZ7Xp+k50r2vWMEGq6N2Bb9CquaT/f8RIn
n6aR0M7diAiJiNumbG4GV1nEMDbSDqLRkunRoenj4MMVyJNtA0HcmUumqhGSr+bdV3JkkokeYnG3
YBg+fs4Ii33W8IIyXQ60FZvOaj5mlUVs6oqQENl9XZJLZKdmj77LY+6f4BQRkTuRr7cnG5KjnDen
zWOKXL0G4K1XN73nMjSjrrTOU6efSV8oHJWcJcJNyc+ARC2ioQcrGaaarKaz0ulJNKHOaYedRE5/
n5QVr2vuG9YuQNOFJGHQYfQ6pVssZwn/AX9NIIJDZameJHdKuyMj4szc9a4gdxEjffeS1IBXUHsS
aYtg1RJHreyqyw5fiXVdDul8jSJxJq8sLVtxMTFuIimJwAXmKuhHmjMbieWLIqtnjMHiVE+wH61n
Bj0zSUCZP9dRyjPo7YRssjFKhTZ0uz5JjRomalXVkFSwM4TCk3Mfpr4l2z2pntatLMsh35My1bwF
suh8hp1+g6qa+vEp8fLWPHpt2hXXA2rc8x7pI3GJpketZzpLTfYW69ChNfKC9K0W/e8ZyX04EAhH
J0redkd+w8Wah1iOykKrQlk+7aZxXYt9OvUaIzKVOXFbuhXag7bXsEOQe7dERd1P3y0NFGmECp/E
2sWS5nlHYqi379AsGRGKPv2GX4eIWUKlcLAkyWRBLB97uveeqwLywvsOdlM6d8gfFs+dr1RjlE2E
oHt9BuZIsCc5vQtciqRBP1QmqyB9hkgz+Kao+g46MNtxVxsO8aZM9ep6b1XIYzARICwOaUmP6Y02
tYlNvoyNCsk1VohZVKnnJGkGLSaQyegjNGfVg5EEDlKmZtSbEwRgHjn0PUBlmOwKLaY/MrOkWJm3
HhjaKwRjswLMqk3BYOB6GFE0bUHeTB5T+tV1jP43ldFqd2kXKV2k34ZBznSBetJR9rmzYDXpybLN
DvXiiuY+sNvJ3xEwKvzYVjLRd7rwDYLih4Fol6zy5scZCozCk5BNX4xeDc7D7HTe5zxP9XSPRGZ9
wdLmmKGydWEfabYqsh39Bfc+0fLjaek9x4nwTblPRGYm4oi1inAp4E4DAZfMfndSG+eXPMHVvVud
ytXQqGJdY+UiHjXyiNPDvzIxTCcKXKkvNpX/RdOj24idxsz8uMOdRJCv0lN7P+t1C2wVz81hWFct
ix3Zrg4CKNKu9qS2TG+zXDSDmBe4V4np1Hiexkq9dn3D/4Y23fncGbUBQA5JnB3SatfEzvNE9lXC
KbmVXp7ylwFSDYwty9w8R9AJ/autvRwYmu3CfhUdnbADkTLSOaZJoEkGg4ANiCZQrFGukQyMYDtw
PaeR5KazmoDjJNY4TTNWBkZfIRF2m6NAi8SjNtb9vrWVaI9pOUlzZxaJbUbG0m70n2yTJphIba9d
e6y+yxLxF4FY/G8IaaQGYrasRvLUbEaKRSmc10l3Ne8idRye/DzNApB9vUMeW0XrQDKirDL+fG3y
LKIlSu5zNU9uTsaAXJzQYB9wz4w+KElBo/7VMZPP4IYalniNTEDWo1oQXDMT7bsrSb8KTW9xCOeq
muaxG5wBjSuavciZhLbLnaC51KTIv9W29cJZgTkXurSrel5Spt4zMTWqKrGEUGHEbsqAvmX52bWV
npHLZfjd048mS9RUCQlDIJpnPtlyDC5HSgV+p5U8D/ihssO2PE4K44U8JfjQLlDi+ywMbTw5wddG
M69Gpw4QrNYvjYahyG/RP/CVv6AQUnezWb6ZvrcnpvHMyv27qp/afbnqj+sAzgVxlKi3oGkTt39L
GBBg3XD1C+ISPQTkxNQ+YForGbevS4iu/aLPhvWcgFXtrGWoF67scgikNExIszihVsi4BWK/yLOJ
iGgbLgZ0sJ8tbAo7u6yvHQ9Tv19sxP5xAPMs8TCsTmtGiDjQ3qAnOxUr39PUpHsyBNYjuTfZVVZ7
8mJmvjPGY8bCF43F0IBCdHjnG7/tX63e6F7csSYKBdNPe0+Duj/V3oqOquZ0F22l0mF0DSB+wKi+
j6oF7pzpPGthn5JCofJE3Nq1RR1Lx/k+N7Bf8HjT8CKXvj1MctYPRtAUV3afqs/2aDwT6OhdWOSM
XeEtyXFJocF+TNEUMvVs/Oqq95MUxMsw13k0C2G/9C721tBAc6vfD8GYYS+zSzd4mIk1TBzrmKwO
nlVBcLEUD4oBe5hl5p3wdcC942LeEm6FJy9HC3Z0peXd4hi13iY5ursUB3Csj8DUjBxV5cKu1JT4
9yMmp7kRD4M+fEsoZeFYmWOyRn65oClRctBJTrSQXjf8i0z6ZDafrdHSL1pTYyDI1KE+672Rt6Gd
x2uY9iYCFdF/0ih+vhWJpubPqIBmC5kCObdxMrUVsYN6v74qc1xO66JeW8eb8INo4jKhA7CTbe18
kUi8X/C+OK+jJPmtb0sKiylrPy9YNW8WWuFE1lY6j1uhu/NJpuQYomexzKcO7fMxmG39zU/z5wVM
zI2prOZuFesZ5VEVG5qhvWllPV2gacKeWhqPGQjUL2DaZNRO4gT/ENVnOadEjyWpGj7NZXMseqTB
3orFpRdzrkJ/shsqlKA+8y3/De8QifTEa6OPBwRdCk/Fo1eMO7JeFdDy2Vzvy8DudmVjpTG0j/mQ
96KIUPuvr3irfcy8SsPSB+OJgNTm1s3ns0BXV75GVDBoccM79Q4QoF2auO7rmK0N22irEazZ4ZX8
OicVzktrQJFOVaqH7lCL/epir5hnAjtzExcLpHNW/dyMi7mu4jWB/YNCVpVHnWIug0KzdCfo1ryy
iAr3/WTRjpzcYFdO+GaiDgX7NxvddxRky+dkcsu7rh0lJVQXrKdeR54VJHoaL3PSPJGLZtyjpSYy
t8BUAunevS6mxrpvvCS/1VEujewUcObDXJCzsFW3V7kaCcFuBQ9V7WNxttnTQo+IrFM3mtlhsOx5
h39gCpnPsaQ4glduxTVypmkJCQUEzfnIqSPuOdtjWgHHWY0j9Yooo2DEMm9gh8nDqZ4aMqjH8Yoi
EM9TXY/k4DouX1wNgJfiWsO+MlXONbRh+dnuRoxpVpn3fUSiByDTrl+ecoVaHzHfirixYkPfK5Tp
V3RzFWpdnNWYwQuJzthsV1YNchdPM98SPjQj0yKKQORJ1ko+m6QKRIhZWRTKysyqyHE1xEBeTaxm
WM2peVM4FORnRT4532ujlfl5TVCodbTwQPWXScuKiZm3l/OFVfvuZjGcWioWo7Fi2r/9GPv9j3DL
ki0vbzXjHvFvc0C11/CyICFNUTXn2LuZsyngh3lv8/Nqx1zhHqq+hbEXoi8sxNXEqj/Ea82I9DgH
/YRRZSx5FPwhu3dF3043vW53VxDLX7tOd3br2hsAWQI9GicHaKzVYkz2U/EQUOO89m0w1QcS7rzb
lKoOK9WoX2FyfpoYVu2GpbzCuNNHbp4ZbNKUZZGX+gN+wNzlsDn43XJgHSo2Hyl6ZBLUKLjCNUVW
ShA82ST6aBHgMa/lfmGT3WInEdfjWWQf7zm/YmDXdrLZFlqXhkeWGt6xyYxL7INfUkD/iJwT1K9W
EbsUP6eKzNlLT+9TlPXNdOeiNWwOaBUnIgnq7CxNLIsm89AQ9uh2eSQqQheuu2rtLnI07zEvj3k9
gDJ0Ywz4xMKTjk7QYuDy3+3R/eTgYt1pznAmNUo7zHFkn095SlyWW/wf6s5kOW5ky7a/8uzOUeZo
HM2gJtGTERQokRQpTWASRaEHHK0D+Ppace+rKmVYUrIbZm/wZqnMFBgMwOHHz9l7bYXuEvgb7Znm
YEzcFsa2RRZmpfHcojrc295svjZmOX+Wdp5wKrE4HUkDfXBZqvmI2TLwNvSBmCy31WdmDaLZ2LHp
I71jwlFjzUCNudLg9PAjF07AAVLJ6obS0NvbLZ7qVY1Kcu9myanN/FdriYMbji7A/eeSWIpiJK6b
4Ifx4KXGczWr/ik1jfEDHi5xjzOz2nY1sRRA/L+TOlaGypRl2OJs+8GT9ZlOW8s700zIllZechp1
4N4i69/7pMF+Yjpy4+mU9Ia5xnJFNLcWN2YFxgJo+pck1ud9U8B8KPyz1NE0l49kfXJ+t+xFHLPY
Dw5YTLB28lIkTL20nike0se+GMALtC7ddKKV+1htcUgXeh9gYn70y7OhnIUdfyhw2fHEUtl/ZWdM
+KG92vi8S6mkSgoMDyVvYcbhJCryjlu3eQF+IMipnfrqyShq+Fra6q31UPXRQxw546nz3WgtAgQ7
7hbfNJGMthy27pgbT2Y1IzzPRYQRfQRlsNGDeHH480NRu+201sX4be7MJzpMzi7OI8h+EZBoJrrj
Jq1wX0DO1pA6vOKUjkS1EARLZm9Ve1OzIjGA/cctxaPRN/rtnGkMnkM9d3LQxto3SPVipjaykeae
zV+i5nhTkBialZ3kc3fXlpOankTbFj8SqaIdfeDqS+y1znMfB3Bt0Xam26ZN/O8eGQ7bqnVbLrP0
wgQv3Mp5F+MB5g4TnhlGNu/kjZ/Wb+5ZyqnM2LhzPcMvb10cGB/JvuLsMFrD/MWXVkk1ThHxISqD
aNzTV0OYBoJTPpGz2HGsoLr7KvzY2WTlXLxZXZMD8vDnz8gDxINtKm810DAi6V72BI64dVrEG9+q
x70gBdlloVV+2M4ZdnoMJccIjkm0S5KlDfisCOLhU5CAA73DgDRhDHCtlwTjkcHXYa2iDinpypg6
K9gSR+826zIV/jGze2vaOXKxrQ0CU4TNMzbNz4MfU+pPtXJvu85zn50E7+U6GRp35I3tD+0W1azk
fsYTeqBx8Zo7DyEeokU5FHoTFOU5dy0XxkpZfZWv23pIvw02FSWxym19H82+C+e6sExB8WSa2aZc
sMlttLmI17Tjpb4JJkVasqlpo2D2GsrHLAD6sTKVsMjeqEBpbVw9Y8Lj7RGbWw8fzic9ZUW7tiAd
V4hxR6tcwy00fxq+IEV+6fChrWTnNe6qmSJErX5eYGmoJrAh1HfUX5umceo9LYVcsRVkrgCx4qmf
EXNivYnGslDrmH4Twc2+f8LXxzE4yzze6v44j/f4WvAcRjz298YYZNNKBkMCIh7NMgHbPdTgUzDF
E+x1JtBk9mJheCV9hsNJgrnycSxyjihI8BfQaGPGe292huWFhs3Ybzrd9SdkD0NF/ImcRkTnCZai
dpRx2LCBL/t6Etzg0pgSKvc2wBCe6YXg1GWoTNpLXsE00ZmRYTrdzGPC0rJ5qzhzXBHHPpjdFipG
BBw9NuWphmMb0Ifyho8xW5VBI2bigOfwqgXx5OEtowYtPOPYFMTAbr22V6T+JnX7WBSdC2FjMuhU
efguv4+gjNF/4hA/k0PSkY62XaRyE4DaDkUGiGJdq4w3EshTolsxHgPgyQlGgqcQjOXX1B4aXqDT
WCIdHwf501Z4rJvAiQu8JEFmbE3C0ryVa9Q4yG1bzHdO0CrE7J3dhN7iLSXBMEP8nSu6P+vEotSM
xi7+Iq3e/9nZ0+KuBA6znQ3fEcOxGzjzfg7yM32CTFgHLgwDwdWcQifZ1q6mZxsLmm/rLoLZsAsG
z36Zybex18o1hDyQ5txSI84otcFsOPQdcjHMJ9k3Zn9ugtHdiNQSj1s6W2MYz/PkA6ELpnKTBobh
b5q27uhXy3LyNy1VEcu+MhqOap0ZNDcVWmlJxw/4QYLj2L5BCwk/JAaWsZdRJrL1MjVqWJk14Q/3
nsxsiC40t4pthmYfC2uTshJoxbkkStnu/NXzUvnE7xw8pD5OkFWDJsldT2nQtrfVMPJr+XxGNk4P
EMix0WU+3RR577wIApODVc8x9mXsqTK2C5md7gaIifvgZxbqpiZGWrGORrOfw7jKxmZdBNAFUtEa
5cYNgMZ8n30EFB98I9DzHVWv3WDmTtXbZIJuXqtlNK2VRiHrnEiIN2hbcp4ApmPT+nI2TZeIbo/J
yjrO5mjzI2rTuimzZXLsn1SpRuevRZrJDlBBNHlmc3+29RXpEdU7/v4V6aiBJnAADzIwjRGheNkf
0pyv1QX45RHZfqhric+c7ltRz2ud10l977MZaxy8MuY0rXKO7JaommJTMNRxCY1acnHjDz6qj8o+
WyXR5ymouC2WaKCiXVk+C7tqe0zfnM+JY25wTKKzLKINI0OSMlz6eiA7CkG2UZ43AxU3L2t+8x59
8oqk3dS77UDTmGtCgONzK3zxsuhY5pSv26gp4ukFf6q53Fh97kP6rzhqog/06FBbhs4SLPzLOJQE
R6k22DjO6O4TW9v1c+9kmvoj5WjN459V1k1CeHjypZU6WY7CwcOzbfCQ1N/YRwb7aOV1/WM0Y+Tx
kL44p+GeZehCSxgBg01wMeHeiqp2n7udX23TNrfjZ3oHbfQhB0BCsVvPwbStbNEYG8m5x8CFyByf
NsEYN2+50ylj77V+JbdqKu3gS1Z0DFLzxuyorySs/A3CW53cuphenjNIPTzpjgeiymFbJPzEyPry
SDjKYt+OJQgUgpLPp61wSUrWsx+Tzk7vSjqPtlTF+csuprd+lOKTclrEtWM6D8YpKqLp2SID3jnq
cRDpPjKJLD85GY0bXmqJd2tIUqu26Th647ojJN69H/I6/kTfN+V1nEwdmmqhIqtmrySNimdq0NU2
JvTaWuFP0Polwmofnxw5OsO9Q08h37seFuW1bThgHlTlzt9s2fnpikdJuLTMUAhs8ap4PzM9mHSc
6W0A+aWQcDhpDqOLmpHnBGZDGzXex4bc8YbtP6fE1mRlk8PUZxhDarsiTY5+dkpKRBRP5QGnmoMd
YipVddBeM/2k7E4d9phoCD6merKnr2T+qGgbK1NMG3QdVb3Njam3cXPlHOdJ3PZs0FNxVMwUOrMN
gkLFeAlFmYykzMIBQ+DrmMmDv1A+bXxzXmYOEvjK14ndqOQNfZENL6a2u4eAiHbypmbPfFicHNG9
V9fGwxLPJvEXlTtiK5ex1+2tpfT6NWb3nvjtWsTZapFNlt64ugdKV1kByR4mPsdVJxb7vnSU81DA
Z83XpiiHH0GMiOkImqw9h6k3xr2yR83+W5buA1lX8zdpJXV2NydL/BPt8whZJ4+V8SmC0f3JqHLg
13PfBcGX2baj6Z52qn6YA6txb5XvNssR04KKD+PMGfI0kPud7yDY1cHetsmlYFspFp1t24IUu7DJ
0+Jhir3R3HX2LHrKyjb5HJxbQhyme8kJPRp+0CPjBL60yeLvJ0hJ3i7ibVl9iJLhbLzlSYNPVOBN
2CXVIp11x9NNRHnUfqAOA4lTdj4YiEbBhN6nYnb1aVAZOzxaIfkFezlR5wy/hgb/asPp0+coy5ps
suiV0mU4ljWb62oht2y+9bE0jcBMneQhbgJ25qDCOTYbfUmXvMHFvekWqtNt1cT5U9NlabKfrKWl
SBmEQdcX2TrdHLMkIhht2w+AOt28jhMwvGsSomRabxyXELkj79Tc+sCpmKmIoFWLgQ7B0U72U/lT
xIEg4KYPJNBptVT2rrXEWG46Zr/mTT7D9drJQZUKSgN4JjxPIinHA4p6PqqrYm+RJ7vKKPozXHJT
mBtipLFUN1myI+WwqR+qwSSyvY2WnvnHHGGqqwPdLuvGquKXkiRz3JglQ+pVwKM6HiEJcMz26EDg
wbNkXnAsHzpiWDqZfQ2mRZkozjG5leVA7SLyvki2fcu8hPIsscuCRRel+kMMU4IaOLATcezznh6b
dBb3TS5CkkjHn7MN7tChv8v7YfJW9mI3YoujsrztZ2am6PTt6btTLtmRQV7ODK3LxbHMHMWS11Pz
Rbi1xwF6pG9NWaiTJ1OwOD8ECXNr5gP5vOeWML2JeGjJ06FzSCYKUv1D2hfI5cnCk/M6aZbAwLNZ
evEJHTgVNfqYLltRDLdwQyQQrdtmkna5X2piVFbZjNR+P41xYkGigtVwq4XiBN2xJ+rVYNTxV0tD
4Vsx+6DNfjYMAz1sU0OsxqFYnuoEHMwtcm1f3zpkv03w0z2qw7juVbuNpTH4kGSghd2e59+IPjPa
o44Lte52Et64HERXFss26YVi9OTozlyNVSoOutDVm+gs1IwJck5kxc3ZHhDAUorYejOIeTKmQm7V
PJ0izs+grOaBO4ZqnDhImU4OrVRJkb2rmd2CxaP16kGlcOZ8WxSk22Es0+IlaqJ64QVSLfFtyaj7
O9AZiCI1cDwaWl1/rr/owpTbVMERIWrNFmqHghXzYsve+8lydUWil6Zy2xhzU7l7aK1JsEoDXubs
/srWoIUUT6TA32h+YVZrPbYD25FNREdwcBfpA9qKE1Cq6bjIGuJYXvafICAUzM2i0njDi1E5h5yP
dFNUjfWZoiSXRGUkOPsmOEtPTm3N+Ybv+nwgXfA3rGYzdYZ1b0fOjKXHmqPDMI3OvCnSySxv6NLX
NAt9k6wfACTSe0Zln8+rrKOJtEXUMcKAFEXv4sc3k/whRffNiN+tYO1tUlcu7W7Rriy+6d6N+o+y
EekJZ0WkToPt02vDKiw5zxlWOh1pIMmvVT6Z/eZcTEY3jXIYITTUkOPOcmrpPsisDcLBkhj0C8vp
Pvl5BhPTU8Ql0gZTZgviZgE8qRtXP+ammPU+Eb2Ut63h+BGgHeEEh6HRfETKG1y6VE/LuCN70J5v
AHhpFeZNmvGhwefpD2NRztMmyLVBmRcJEl3TCKLZdjAmk5brLP16DebMOxHU2Hp7b4i65qtqcmFB
FcVdBJrRoaHzgiSg+zolozes+R4Z2Gde7TbbZWi8uzzKnNcYV/zjwt2DDJDPloGLnsQVBBmd532Y
ixh0RuDONR1dIPeIZWQE4iod6QTe1DknfCb7kg7Q1p61rtn+hPe98YE5MC8tYm81Qd+pKNOy+hvg
Q9S2FYqfYH0Occz2Iztpc2sVBm3xBSerxAydOOJrhO/fPBmJhEJIxy6yAeHDqOs+e4tFk/iEwHia
No6KCO/2EiiKJNfoeAL9kvlj56y1V3L+MgGg6WOyzGWwgodZDrvBc5vuRk21Nd5OOce8rTcsCYgi
9rQR0GzuWG9YgKXa6MTOQaeMhZnddHBwxBozYfaKg5oBqWpjIjIZs7fuUVOs/cCOBsEzbQpGjUXT
Su8jaKRFPnidJkRpdlvSshgL5G8jEgkSYtG9Fbf5+af1rWH/YMBJD6bVjSZNjEmM2tPMaoe1S4nu
rlMp9W07gQD4pK0zNLREi7D1HTuC7zCODS18kTg/uzw3jA8sqeKpm0bxlEhXfyUQWN73nL0oa8dB
fUfMlMH/sz2YsFrK8uNoUw9sXKfRzAe8RSUbT9GeWEURo7MVpJzppwshI95zj73uJoulBQcIJKJ3
l3Fe53+syZpdM9lwvlKG0W+oSZsrT7Q6KZyQ24B4ZTGXL9Zs8I8Gpz6k13C6mEWl6QRyNmobbNR5
YWUElfGFu6fZMzJ/V6MKa++QRyYth1q7tVZ4iuiN2vCprB2C6A76Zzl0vP+afGl26PmyYW/U0sG1
S9f/pZlsC4kSDDIMydomp9w1LLuipvZ4Dc8Je8RBxHHOeVa6bHRp0kzBCdU2QbEQpQrzQNEcvdBo
6KgKcsNcti6Cwh+uLA3mpfjoOBq3kdgC8+jg/yPr+taVZjPfJ/NM4WwYsJisNalPzXwogsFajl1S
5/0WXhflhOG2gIWzmQD6EyCMEjEZYcXWcSkih469VvUxpsVeboQzOp8CQzC0LfFzH7n7GX7jJGbf
ziPd/0jzrmrXtUlNS3pytah1kQaqRDpapxCCUtqDa5hek71eiqbkU1PN0cJauE/HzDGpeysLDN+m
GfjbNyB7M7k3KoaZa1jnKnR7gVkdV7BF9kmTF1jz4ZhkK0fnjbc2Wiga1EZ+c9JJYDQbjO/JK0C/
qaScHvJnr5up8oGURD1Daqaa66zNrLs4aYzXmC/tCW2EJDrMySE9OahldqBeaNTpSXLLOjnPH3D1
B1aIBJc+NB8r3afAHjEwQsojt1Ua7v00UgGeEQ/660A7gnhcKqdPkIUxAtae38Q01m1giDj5JXwo
Djz3Y1y5H3pml595jNHF6EzXHATjCcQV/mkOWbSy7EfHaWsYI8x/fV7tgLBX3PjqHoLeROOq8M8l
TYFocAXtanyJOP3XKyNQcXeel5Khjn1rQh+W84BZfdHsUteZXwUwso+endtfGlkwrsnIPc5WAT3W
MF8m5YCVqL7R0fRucj1M8/OY+PKbdp34zaMHegYS9M4pGgSgAVUU1icxeUUSVop04RUKABvKGA23
V8OBL71p/SXlyBmXLhywuTbuAWT3JkGfqKEOTha5P/0yc0tS0ctuV6CQQgQFtpkybLbSO3dKadR3
vBoCDpCGGd0O6ZA3X93OJsRbRFlFJIDKoRRmdcfkvMwjcDRm088Mj4kH90KAZmzjccdnhK8QQRQt
azQEJwYngJrMHGDrRuUV+JHOGZucOl7JOxy+UHLj1KO8Q1VMkdEuPdArljDuSw6L3QaVTK926Lp8
46aF68Q97lLaM2XsjP7GKWZxyDh+Q2Uq6WzdyYkZ0IhoL1hbmWedkiwL9I6UIuu+Lk3xMzABH/JC
nTPuVNzVd5LQMd4ExBf/lFBrngxEzOMqo6v/g+1sQE1hYGFY9Y7Wy7aXyz9TR2DQPg4YDmrAwTK2
f7ROkTWn5dyB/pmmmUhfG78B51qWSd6uezib+boog/Q741FQ0oMe6ummjqmAV14xIr5Kgmm+O/do
IM4MOrtrED9lyEzJ9n6yBhdI+NABad97KomtV9QFIyGH9OeWZ644u7sKnGayAdlI15PByAhkCAyd
Xte1T6hfOvQljOvFx0OLe3wuoZh0s3Mw+4xe4CiVX9+UgTfR+e8iWvqljDlqQBZtG9tao3BGo9Y5
URZvjTZhQdDfY/7G1CYZ1lLQu0emELnPyo1K+SXw03w5dflCBPsyenJL9GARrUjD09O6KlWQ3lgS
9dVDZ1XwjaPRA4rjVw4tYzWgqBKDkcUHxn4y3wjPnfMDiI8+/xCkkwEd0A8QrjruQr8DBtgIGlfG
ArQTUw8DvAt1KCe1zAJiqGf605BRbVppEcQdCr6vTeEtywG0t2g/j0LVVkiFgw8rYycrX7PFkfVt
2ZqyvTMKorXTu7lIayagZl5PKuJkVvsLqIcxZr6ZFwqPOmd2/1Q2NZ8ZoV5dnYwYvk3PHGGuo80Y
GX19Z8KLnFpKJR8zjXKFQWZG4IvYhx1reANS2KQC3LTK5ch7b8ecLnPWI0jYVFJFGFWNyMLllr0m
TpP1t8peuk6tCPsDahi3U/VKLTK2u5bIti/NlOEzGNTCHAGkxvJYjkhFQCIPoFLPHOxvEE/i4t5E
GeNtNWKd8hgYSQq7staa7r/rTPHHudatfklTUwx3c2XVwwG9X5FuK038DqVtWgtI47mQLxkB5z87
nmLSfG0ZAdasreI8lByhpHBfO2Y8gv0Q9HlkkPqoWIrgeVHV6jPHR8qTYNN+5vGd2n3EkOWtcMs0
OppdP6LNnLuK1m/Bge8mysDx7/gdXZ8lhaRmnWkHAhuMs8D4Vk6x74A2whyzThBAJ4JNRDD0N0rF
/pGOPCcfiFMj7zweo/4ZIRvCN4jejMNhEKSgTa0SwE5lcHfZO7Jy+C7BDUGtKhcFyKaEEHZudJCI
VzH1BgyHs83rDoulpEEFPKaV9xFVSklbYnHs14i+LxH1GeZ5+jsVXzCtjDjdRkkFR2UtqlwiIS1Q
dalNJtB47Rxv9OCd2kgUYJbqbNfk7eTQiHYVDuciqOadG9devetplZS3sclc5BA5/DobVeZY/H0j
z/TGnOYuoEEHxhbI/DQH3TaQszHsvR7DABEGuRLrZIH3jg9vrhAIWQOjyz5udbCPAuRVX6CPUcFw
/pnbA/B7kRwRZ1fWJpkbD7paly7xlvmSvwA34HXDqYCO56pMOKiHg+hdiH80h4j85L53d44l0UVy
q0V2nCzdO0gbh/NgHJ+nfmA15OajsKbzgLIwWkGxsRgfI0sp92QakXDCsV0afKhQooObxmgHiP/s
6DCnFxLKOwnSmaVHok9V2tVL5LZxc6w5ndLAaUoj/6isaE45yUHc29aWMsrnrlvo06N/j7tvRsaU
8D5XUd19bmsEoqfAymbMi4GCubs2ayf1f6TtwoxolSU0xE3qsZI2taWdiXmfrgBcdbo2h+chxutP
bG3nQJAkJ9brl63p5Hn3xaWtSJHH0B6mPK7YIiOqmCKHp19DaH/RqE5cikBVR93GAsU3PPL8izFd
RwI4KYzWYLLKDw7uhWI/zgWCICMZ5hjREO3HcROkRtveZDlQa1ISPNQcs1ItPQrm+P6POvXrFPZ/
IYwbWMPG+HHp2/nM1Y/yxAwXAFwahUi3QJnqc9O6UyL1/U20pF6znOXiqOSpYWNmwEWeLf18rMED
5fmR0IyussIxKMbFRxlvRO2mWpiR7JVTGsUHumxtfWJkKdNn10NGc0zBoc2h7moUexWUcPIw+M1O
5SKI5+66LrhJ3Yo5j0uTFBFikJGJl/rKO3AAZnCYUsWhBGkRK+JqQC24EpyKXoteoRscc07Gq4De
7zEYCEtgNsJ/OA6CA5bhHSgNYw8Fk0QaEO37KYmdCZot1ap6CLKU1tNNNmSVrA4MQqyy/XYOCmVF
5gWqxfnoKxNrwCLHdvg4CkFUyBb1aeH1n0d6LWTYjmUO2ugV0ienvx2vNlf0t840Jo2/01NPm4wN
TDrxxjaX1Cl2cNBhas1ROnfFdixn4hVWSkUBZWzSSPQAXecT3bMSkHyh91px6xqocJNyJhR5WhLm
kEk/xkG61WAW3U+QEBPogIw4fbu7QSAmAUnblmCrGPlsAQEkaaQPLYOVZRN7TUxftCAzfKV15+/7
2s4+N/nAGDgVsfio7aX8meKKIREEJvEb2xrAdsmQ8BnCZvQ1QKQ7rBSy4sds8IP9JMylPZSWkX81
20Y+V4YMXpKuSkYMMWWX1bs2oTRYjb08h1bQpsfFktbNeqmYbv/LXfr/wpmv3qqHvn1767Hm/3/g
x3fwL/0mUDRJq2+/OvHP//u/jPim7fyH5yI/xlVvecgxccrpt67/z3949n9IYRI3ZLIVOVbgYqL8
byM+/+lMgwL2gvfsn277/9OhF03+8x/EjGKmBYbnSAHlwXKsf8eI/1dnm8G1oWtwuLxwZ/XLeN4E
gvheVFrv7Cpnmer+/4Ia3rWBvXf187//xVyG2Shqp96I76NgrtfaidMdeLjiDxa2965+4ZKjVzkB
LjOJt2oX9J4Dgo4hctS/5fb932/mwrgZe1buShU4oYoIDeqN9K4Z0Av+8nTc/8sG9yuH4L2PfuFe
TGioKE9MMpRd8ARE44mwPO8PJsL3rn3hHPaz1kV0aTlhmTDPAXSoEb1c87Gty+y0pbV1jmTBCQ0h
HmVEKZeXU/eHi1+kTP73N0441l+fFl27AUHhhhPO8NSfkzwYblvRV18Dzt1gBWxJJkNt70rKt0Pa
zBl2QTe7u+43u/Apt3nsmmDLnRB1B3t+Jg/LaL1ed+0Li2UZBaqLJm4IZ+MQiJ1e0eRLrrrb1qW9
UtCNVK7UdthT0G6oC8OqYExx3Sc/P2K/rF/PsGbsNYUVytl9heX25BZ/8vH+/VMK3+evl0aX4nke
09+QgXG2WaS+U9qyrnozgJT668VrkknmlDzBkPO1s6tNQxws+M9XLV6UKn+9unAHfHgcccNAE3el
449J61/5hV+sXTXXLUkcfnlflgbmaeygO4tAj/1Vt9M/m/V/uZ2ASamIbAM2tC7QL1okxN4Ps+S4
dd31LxawtJuzyqJN7rO5T9ZWOjP37NTT7y9unp+Mf71Jb3785z/+5/XgXyxR9JIVuQJFfF/J7NEi
u2CT6hK6Kp7heWViP9ppozPfkNvqFb3VFiV5j+InKyfMLJTo0lDWn0Bz7zy9lwhAj82+mFDohRGM
ypYOxMGqVPkHdMB7F7/YkyG0inTxkibsi+gB4WF9JlJdt2li2P/rMxBbTJoyGiGhbHBxykZ9nxLz
34L8/e8duljTVd8i21e+ClOQFk/OWUtKV/IP9/+9b+ViTTPpMQklnFRIBB5HFWeJgk1GFkNw5cN7
saobWzuI+koVevmQ3tJ9SNbumNiPv3963/v0FwsbWR/06CmqQ1rs9moIHE2n1J5ffn/185PxN0vj
EjRn64njHweOUCPB39TnQZ0eKoJo8LBtfv8j3vkFLhOsoeGPSYQWMnS1JF4IVHtgX3lrvYuVjZk2
alXjuCHWoGRvY05nElAZ172uvYvtl/QBq7HNyQobz7pzo+KE2uXrdV/KxUqtyLO3FpHVoZUxlyDK
Y5ifEe41172vL5mmNIuYcmK5Dm0TQ4DxOPXe9vcf/L0H5mKlRk6KAxhpcJg6ibNFKOt+toC2rYN0
MJ9+/yOs8/f7dw/lxYJ1DV9Fdtv5Yen5WPqhF982cf+getRgRD+lEIexXX5OkVaMS/MTl4q9R4yy
PM12Z5EvqMw9XgoI49lYubdneQIbIv7/JJnyj7itvoNRGleRqj8NdXrjp1OwNpXT37RNSdDulFqf
f/+LvPPky4vnx8lVbqdM+kPtcUSSWeGSUdxmf7gT71zdu3jtoHqJ28aIqrC3lpmxjtUjSa2ifysb
/n/eyN7Fa0fjo1GNtUD/G7LXUetTPlofr/pazofWX4sJRHjoiYwmCD1DP9vudL8s1Y/rLn1RR+B4
Lgl1qdGBCIu+i1AhNpzrzqTwK//6ucu5cpJs4uKx9I4IC8zyD7vf+dP9zfN+SVKJBt/yey4aIr8X
H1D14RSkJ8OAoLG2va6bbyifyEBhnPUHyso7q9g9//tf6jm7x/IW58oLIYnNpyYqSHumrYwvYJKb
627F+bH95UfA3hlR9GRBSAxkuVJBceeNxXVnLvfiJQQdXeZJgdzHNYPsEUlf8zJE7bi77pNfvH7A
DFOi2+yJft7cNlb9FW7LH+70e9/7xZqFL0IcZVzi9TGL9IO0DXw7CbjCyCd78vef/p/Esr97mi5W
bp6owa8W2w9HfBxf8lmaK+USApTgBHzsK1l/9Gi6H1ApEkSbmGTbgeo3tgzAzMOSKfO+xDG9KcFE
bCfGFK+//1jvvK3kxaJn4GeUMWbMcEL3uGL4s0ew/HzdtS9WfZ66bivtjAojyA8+Gr61ytL2uuru
kkNWEZ1uR15HiZG3FkJ/ke2SMfhD+fXet3KxDheTjBAtRpPjJvoC1YrgeUS/ft2LVl4swXMytGFF
qRUONF+2+RwDL6nFcuUXc7EICY22EDRHbhjnRX+D8eypoOV83fYjL9ZgFmNWbSUXt6Pxk1ti6E9b
eeXjcrEIhcQPUWT0JvASHrNAbaqsOfz+SfwnKflvFp+8WHzjKJ2gjhs3zBwGdq2v4+/O4CUPbuS0
a2YUKHPJpQfcgC4f6EXqPdSL9xrEVflYpU5PiMvkPyfNjJHt95/onSfsEu3m58M02WhqQqCtxDyM
tuV/TEfHve4+XULcRDwHQVkXZQjOZM+m+31xmfFd99Ev9ltyZeECOm6B/8fLdrrDfOWIYrry6hfF
WYQJAVOWV+Du9tw7329Xdex0121Q517+r5ufmZkdBCunCMvKeQg8nDhxubnuW7lY1IarpBf1XJpC
+GR2cG3kHwCS7z0qFws6dxpi7l2zCNHCfEceuSOv9srH5GI5lwtkg96bl9AwxPeqJTus7ef4ym/k
Yj3nPhCsdraKcHIqe8UAsNtrn6iU677vixXdFVhJbduPwugsIyFPkMn/bM7XfXb7Ylv0Bhx8IJGW
EA1gcJhIyAVIixnq95/9vFL+5m10Hhz9+hgKvIBWEwk/jBzxhpyw3+qirj41yJ8O9oAZBjnAcl3v
6Qyf/vVnaWWOzoQSLJwB4RxrKya5wy66K69+sVoDv0b+hMorxPWD3SjqH0XW/eFbeue5ty8W6xAL
6VUdDYohU94N+H8yTydvvO5VcEl+RF+Y54uO8tCIim5fWuNOxOafMLnv3eCLJbt02L4QgkWhJ2Vm
gZAqhjus9PBG6h4i18pWqX8utFCk/f6Jeu+7uljICEH1YEczv43LoXA1WAjykxkn+Pq661+s5WBu
IgVgPAv7gYRS5TS7OTbM7XUXv1jKhunnGgthHs6xamC2JDNSLfknyO97U6hLyDNqhi6za4OmS5Oi
8fOqcxy9me/LTkTAprv+thmBWiQmREps3GQs1iZV31W/m3Wx1NsosvKI+KPwbLLxh/xgB+0fgK3v
3PNL1HreNKIRU5+HsV9sBogM5Hw9X/epL5Y1KWRNrM1uCZ0CuQTR4ethgAFy3cUv1nWyGJNjol8I
fdNFxUgQ8lpb172PrPN39cvp1uLWWdqOkBIJ5784O4/lyHVs0X4RI2gBcpreyEulKtWEoZIhQQ8S
tF//Vna8wW3dY+Jq2HG6UhITBDa2Wesd5hGtWBpE5/d+8S9v9SSnoeEsm27liJGZGPJGTGX4vTfs
q8CEDb+abASC1L5TOkgo7gcvZg7G73w88oAv61CZYTBREqTnJXNuxPgrD70f33gqfPKXAyZSXrzM
9Pec4YFvBqd/ubCnv/PE+ewv67CmoW+OAys/66l9jNL43R/i72w6fPSXVZhTCoXdSQahycZ8ZQhW
IIvH/wbj/ct3k0//sg7LS+8dE07FebG0dz3JetqWTtxsvvfIvyxECPoBYXKkziKTNxDU17SgvXzv
o93/foFim1tJsUgYUpH5E1vtj8Xx/yXJ8nfP5MsZ0gxZg31aqTOP/g5LK8ZLWky/uVK+nCFlpmom
1Hp1ThR96HMZIJxIsu9E4Ehlov9+KAD2HGmVo3XyM+t3brxu5afM1XzriX+twySmtOZkMdbJm9VP
N0FjCVH3ex/95dVUBdPPCdXUEz2j2fVUqaMuPXH3vQ//8m5CtSwE7ub0TJH2xq6A8mRd033zoXx5
O/t4Ci5kgeQM0HTagO2z8XYu37n18HV+eTm9KvETLNHOqXBUvJWmIE1fVt+JK/nwL+9m5THmQgNH
cgb6NtEcG4crdykev/fMv7ydC2VexlwW66RTeivpFl42ZUvz9/c+/csLOtfUp/rUCU9m8fV1OVb9
wWbE4nub1tfKRQlbQGf5Ep7QYXAsZ9DEYPX8m/7ubzaXr8ULuu+cfJz5dKAtDNw6y2bS9IJ+68GI
L4fnzIAYoPU5PFlMf6wyX/7GMfyt0Fr8r/JF184pY9BTeFKWl97ElvfbguT2vdX4tYQRGqfQoT3L
k0izR1CAzOAGy/AvR+jlZfxf11h+8y8vaUiqv13QgJwsWfs76XvpqVGB3tQN6JXvPfkvryoj2HjI
U1uczNQzP6chZEbgop//+dP/Exb+1V/w5WX1lkV7NkjnE7R5V/6Gdi8f6aQB80xzwsmkGZ0a3ggW
kLbuOx/nNMQRZ36caVq/RzGWvEObHgpgXn2ygcYBISHrxgfpQu71NaBcpqbtH04Z5Xi+wT4yb6+O
UWpXqxh3xvdO7K+J8CAdnMv4F70BXtncNMx+X0M6pC/4n5/R371YX7Ycy7Yo3MciOPlj/Etb9aPT
1d8LCMSX/caxWDKXWOZkFc58WoDarxOBkPCff/G/W51fIoIKwpMEqRKctBAls+76Qg4SrfPgqKH6
XmDwtXpiXEAECpHiqTcJPLo+nLcMFHb/ck79ZRZBuF/VmrVtm5iO/uWkvDJC9ZFMx4zNkyGDPuq8
td1AgFgJn/HMf35il5P7L96Gr3XxLu/6oV50cGKUKgKc69AO71n5ZoJ+tKsIU97++ef8x6vzVz/o
y8ZBDRXd0kgPAKJkZ3iE7ZbBjsWWTvt8W67rkmnR2QvqR+b54E5R/HRzQIp0Aa7drm3FKlqS/Oy2
gX8UDHb9BOKePOX5HN3XzMGCPteDx/tY2jce41+nEMU3QAWp7kObcc+M/uU9bKPxqQhmeeyhh8HL
Yar1LCd0zpmfbOFOkR8Ykrkt0DkPzh534LwH31b9KEglXNUQOcZVID3Yl4XqfiYuvLl/eTh/8yV8
2fEA4VWF0vECC6xyALRW01ZCHfvnD/+7b9j770DWa4dWdSIXp4y3eu+rLtsFpV9vy7xtHjo1Z/8S
eP51ax9L98uukc5dBnKFwUfLKhr72JSj3nB/SxyoBB02alNUP0EK6Dd70pTA3PTDccmxAiktqCip
Zs98SPidPIlw8dv9V04g87WTJ1BiT129vHe0qTJ5xqP95yf6N9vjV7ELnLh5Lv3WPfm9+M3odtGZ
f9nX/+a7Yhrgv35tz0ryTBQE77ZVTRdqSru2bbThcvHDNRXJ/5ue+P93lPB4vuzCeY6rHfKQy1eF
ooMU7r6CqvO90+Or1Ed0iR4XeE+wt2f52cgQLR9cnD///PAv8ddf7SNftvi+n52E/ib/MsoXPUvb
TCePiWxgYbLedklS78YmnE9Id8f9P//Ev/u6v9wEW3uAl51r/5Tlvn3yWaqbcBLx965UX6t2DgVG
pghL/wRssT2pqgL8rJzo8Xu/+5fb4FxjJpoDzztV6EvAZtREJMkYuj/++eMvsr6//j78y1L+H9m3
pemaQrlw0GpbMAu2RpQ4s2xrmgwutKY0TOyHZRxE947voI6Y318yKNwrN4NkV65U6DJeskJBGwI1
xlRfZeIuiYi6inXbOT2YKMNsi4tHo+5mJ19b0iv8Z2Q7vIIrHImJ/YknBcLPyu7CfrnJBNTANyBV
YAg3UzLQNbhqljKrblw1FtuWibh9MkMz3XZ2zWExDb06lCOG3G0K8+uXiXW7h2155YK1UqukmmOU
ZlVgr/0yDRAAyII7ZMoBHJlyzA7aCoOrIvP6e/D5mE7sBS8lIyx5in3W+UyUtbwznV2sit5kK21H
5mcsp/imTgrxUkZTf6vTysasJpYdY8Fl9jkzL1qvikkU8W0bteYXgA7b2qdgEotbiWlCOYze67xk
kasMUQij2beRyttNVwJaLReL73jOmetve1Qo0nj6StF5986cGFPnonhs8sW/ivgbIAalZloXnRNv
BGOv6zzry3vZTkw2uK3GJMPXeWcrWww3EZA+lC1BFdwWQRJTQ5HqUPSlc0kWO+46B8bBHG8+uc0j
AHrgfmkZ/bIyGFWhTIS78Ur3B8ND9hv2jk8m0uvTpTXkGbsoeGtG+Wy1thZCDziNmFqartu0vul3
WZh0+TbEAaQOUmKsboeueW66wg3X6LMndWYkzu0PABRd+xYuRB7vUxQ+I0SDePJ+0Mys5daqK/49
ffLTtB4iH1juIAWCAiXwKqdcJfWqoiOgPjZjEsLTHcn+mJWSgZU9x9Bo3bPscrxGF2AbrdeYaoqw
unJC/unKY8BxvbSJfafKBFF9AVZpFyeQzQFqjX5vbQyTrcnR5IWCPDH17U6x3q+KuR13vdd0V2Mt
G7mpOuUx8Q5jeFMVZdvcyzwsbNwsWtq7S8ux2GXBFLWXQeWFnMDKZFZNK7WEyHUdaBwJz5WmhfW2
Dp3FMGxN5Givq7TKGegcel1YALulu1RAq8fcP4EuQmnnzt3Y7lxLJ97rYAa13NHIGMINEaXV/HKH
OR+dK4+xz1Gv0KMiPAUaP1RXLpoW72piQla9MbHiUAFX1MCuSp5JcF/UGSPrM19GsEtVUAlolW0U
HuAptOG6smMTMvdoF3WwHro5Cq/xGUfJi/QTr93FC+je25DCTLhZkCYlKMQm38T38YAIHCHqJMZd
CnZKfaCe6bJsxeVsSG4bwJrunv6tQZxqeLeYH5pSkW9okr7Prg0wheEuD/sEtreFOvZi7wBq20Xj
KH5SWfaaFz0HeXMf+mVAxGKHvJ5+7zTeYal8OX1mbsrYb26PSl9VPp2vRzggLFkHQEZ6NCJtzAfF
nsy7Dm1kMy95G03hgaFBZf1IgCISQNadnMJLN5fnr0M5NvEz/6rq7xoNdU6CG7LC6kZJu+v3mQF9
vPWpWVVPhfSn/lo6rOuz7EtLbrUr5uancLiKcNMsUtZxX9rRvsn7SF8vXgIlgcHfUv+yl9Atr5Eh
dXh7YMZBC19pYTxxlJkx1XsbZ6NbAcUZ3X0G57c+FFM5J+emqhfnINKIyH2lw6lYjlNUDiNygCCo
1cbYQGDZXXvQ7j+rRdRm1/S68a5cdqMZaZWq4+yUq7aIf9LmIvIfaAKYrVxV1cjA/cotFh3fFOwV
5XHib8ru29TU9ZZ+kC44QisOipcK0LM8pTTz7FSLKGpfjPz/GY+Gdbdl7j7UzLjXnQ3Nysnd+kAY
M4/lJqjAChxsBpKnardEYVddMe7dZthHfGXMCpFQKfYcRHK6ciKlzHGsIYZ+yJycx8GtG9cGdlDm
EDvglrebpoPl8760AwCA0oFnk63aVkLbFGlgbZLOUVYJl7PW/Wvtysm+ICpzWHzsNAqRS4FzISFN
BRHzd4eRi8avxak5oBhWUPGfBKmH9SC14/SnSmNW3WNHk+GVkztD+JbVruP8MHBYqx2zEib+5Tnt
6F6X0td0L2Us0s/BtQZ5BHZUapBbl8Dvj2+7pj14i2/Z564aJkg4jNHoDznAZ01X2MK89qd0Vedc
rI/eBOPQFtPVqL0LWhmCf5i/9qaPo5vQKbr0ZeJFGGj7kWMX/wiZzLJ2Gc4XsXPlPCVXCpMDtiVv
doJ0U7q+dy6MNVr7vO11wPQiw+uv5I7cQkMbHxwMKHTDReRZbA4T+21J4b5iUu+gx2wuLweQytin
FAQGuHJbW25dumvyKyhby6WYmyRieF9K3eWvDJtn5tUsNA9xPZuz+UdYw1l6Qpc05h+MYntzvWlD
S/TBDpgz+aStMY0TXtG3Wrb3bmZhvzmUjMCHoF5cg1KhB2/lJYcmYqz8o4RbyPGgoC7G20tHc0lV
t6D3BwL3UqpAbGSq6GRbIUG1hisXZg3Gpyj2gTzkcdw17Uq0pg2cLfP2IgTG49H56e9lP5j+pVM2
9Kb9uGgFeWj2QVT+zjC8G4wl/aD7bTkDb7jIB6pkEBD7HAu+hsETsI+LsO7yfewJkThQ/KLQqk6k
53vv3h1KgSbamyKhX7Oy6iGHe7mTqlOdGg/Osq+coqShPxxlfoJ03iwCvLqpJOMDUV/Z+6zCvZfD
/fCyAACkBUFGWpUzfAZ2I+R+dGGY7lNST+EmWASINFQqGQHTpEDsqJ1TyxiKzlwOotqKDIHsvhBj
7r5YF3LHdupD/xOgQOV8yHLw8kOD15UHiNerMKqCojwFyGpyB4oezSZJeAbAZE+HzgrCaT4AEPJO
YZNWM+c1xLZd3Fpg3CoPO+NWRFYcZPvEnXLraoaY5LyFpWsfQOL62T4MOL+3SaW6YFhHw5In1yq1
oTXU0zxBECVL527EoMf4LimTKnx0Srhxr9he5qPVt0CFR+QREPns6DSoxOwjwqj2d8/kmHPiT/a6
8Njm0ahhMlQTcBgsQFkEFz+0IxjwRJbsGgpxyyqauuk+DBBD0QBRBaMPbiI3rvvgLGJKcKOgFplO
SL5Vdm85XeCckVq7hGu8ug6T2JKxqfRPYnm6PYQAq2EF1sfUNTYGjiqqX0bGLvqz7haAdpmc3fAY
OB1DjlXUVdCCwfUH6k8+x/G0XYbUSk9E1sL7ZVpOrtuszkv3AYa6nR8HE7IAMYxeChsmC0wJExdA
7IQLyl/6A98fwxyLCLqT35XqnaITh2EWL4ekDsZPKbu071YjvsvmzhNx1V8BYJqzW2+2suB2nkju
Ps7e3MwHpqtK8H8MsQTeWRbePO/qOO/qj8hxrADglrHDF5o4+/Ex6KMyfIwTGCJvQNpc4p0cqGj6
OzbSEvZ6wtkubhcYfnVNwgYeMH+ZDXwmtaGTK6/zMVuIthsmZ03GVs3M8/oyQdnRAjKijz0Etzcg
unbzQeI+ZF4lu41Fn1hElIW91wKGr4rK1qgtgFK3fYJUoQcHGnrZWo99rVUzbilMxEFzKOhx3Ucy
5Kg2Mg6jdN1GleURnMFAf48rRCtYbRj7sm/o5QlgO01wQ1cunr79UvrZo8zo2CbUl9zjdijaoams
RpBm5bUPaJhm0jwLS33jXiSceAAEegnOZ6t1AWAIK8mW6xJ1Zw9Prpnp2Wo5LqDLBGl/33FAsP3p
cWLKH/KYqlAQtVPzHsSzdS8Wn9s7nMruXBGmX/xisdsC+699K3li1To+5rlGjEfw43ULEbWc7RsH
Kh3FWJSOUXIlBFgqQoahDvstH1wc8omX+CmVTTRO1zpyGn031vEsN0VfFPY9gYKyt8ucz5gurNIW
8qGPiFZ2KET68L7FYDjuu17GV35oOorWQbIn5GKGgp7UPCr3rSIsuV0IA8ttgxtnrretHeSdPg5B
HTSaiPqS30udwbpmpEYPn92YGflndDL3eaSy/8HllM1sF80l/qDBjaee/qc2eJ9FNCANRKNosF7N
8bqFtY7ui83HG2b8WbXK9d7vyWToIzKVGsBzqqMcxFrvleMTqN5kRFpWekYnG8tfQg+zaN+6/V0Q
daN754vUelEajCd5cW4G4doDepSHz9yMQ3Pu8wYAP+5QgN1ynVmwTGC4kVr1g03qV/DGJxOZ63Ty
7NfOEzpt1lNmZW68cYfGgoVaZkHr/9KwA8eN5U1Vn68uHXHDtZ7GbAJfBPwk6yl32YW7xXwTN79D
1YTjNueNCB5C/oj+FGk5BgVCCc9sMt1AdvW7sC6wYohhWTcVpniX6y6899caXoazn0PmOMxaTlZr
PbPJlqLl7mrl83ZJHchyCHvcyQ/A8rZJvxcwkdLreWo97zD2Udh/DCENQylspZJyS4cCIQgeAT3n
7RU9vY4bHV3i+5cO8itesLzmeCRHcBIFAg1uQI2zDcc+2CBYA73T5jaeLmTpe+kyzV/1+DU31sT/
JvfufehSug1oKJ1ds1bE2Q/ziCIUuOe1GRrvWHrz8JRNon7sZYD/D+JhxHWNRKZZOVSLZvjxjqyj
J+H7E2WIqvnwss67OOloOdEt8JspicR9OHDFIiRp1o7DtXCv2Glj9Cw+/J4xvwMYyA4/xWD1VV22
Z94utAX1MuUkuqPliPSuXAuzoNLpx+EQ2IYAZQJ5Zc0hOlsrafdZA/vdCZbu0EEU28skHk+ZYoMK
nQF1YlkH145DwsaB5EzANovX0I/bc44bZis7tKq6yPJ16HrjOgDxtx8Gv3npho5Nqy5cOGTSQYPF
tmuVFSPi4fizNRGKeO0TOBmu3EvR2ds0Y8/oXdSpuREjbfY+1jePhIfJxLMHA5Ul502QyBP8n+RP
XJ6BFe9MbrfcmGpznK3pzfigw5jR58IGzRBNZp1Pa2eCx7BCcex0TNwZfQaAAvDa8ftPrYXzoynY
PnxlDS9FDfhU+624E22T/ci8LD6WKBJOWaiRMUe6Q3epQQFnTrKdlbcQiIoy2VbZRNiURto6jMrg
3NQZIZ0Qlfndo39fQRnKzhl9Ik9Zp6g2CS/ZhfDPDniZw4tkYwKyx7hzfOZWTWxH79FeD0ac6Tap
AeayNeyTemDmVHqeSbdT7IflueoDmOK6JQDmcuvf6RzK066SU/OBc9k+XLBYD34aF/sain2+FtXC
Q0uQvSQZlNMCwv9bNYzhuReie0ywErHyXSBmxF/BKmUx7IBoT/RANf4hyOgNXiKPhd6W1aFQ7bys
58iMOwjwsEptHacfSVGq2yzykl/1mIuVO1hlufVSp34uKszZO0SnnTgp+HQ7vCdAjh2/qB6ReDf3
jV8Er7HTqM8hmaBpjoLADB7Oj6W2LO/aE2EKlwwvzegCREWFBHmt8FNigDnv6z2m4/zVsA9qqNqk
uTZo3eI9gOxpBHKMCHWNehN7Y+Qk6ba2LQsApp1nzqZBKkJyC0JlS+oIwyBwxISb5RLPALvLiXMZ
DeBsn0HqLObZDcwoz1EwWAo8SWkx9Ff6PjKDJUpvgOEl154j8n47ksgjiVRCJbXn8gV3WXqNTRba
+RRzReRaCTsBNRvKYsNk16NZ3NpbIfLois9YARZb28RQN0nmTog3lfEhV+ZLd5c4hJhmyfrT3LtF
iw0HDOsN1bAmv1kIf+HEGT+5BTtURZslYZ6Y3574AnQr3gohJnmkz6/eucJqP2Njtws5zzHGjoAy
GTstYKI1qyNL1oVd94ADXeXfenLkNRqH0m420sHBsipaawxgVUBoWLUywmvZdzh6N9rLPH0EshcN
27L09DkV7oUJGJbY7F3diWurNeG7LRXySfEf452T4b62G1+yiqkA2FsaYghTJN9qvS3C2fwmxut+
xksUf9ToOXHrhlbirsXoExqnfTW4J2iuKl7PQzRAz3I6+xdTxv0Nm4Lz2uLF+Wgpy92NIUhG+GU5
a9IaF3M9XmxxY5qkb6IwwR9CNvmzQpnBnSzBLHGGKl1/pjHx28rFrpxtoH63N8PSpciiJi86O0nn
spmbzn3IDdEbprRLUIqbODm7RCDpGnyh26Hw6JZqlwBirY/CqcuTdi4pEMkPg42KkAv/TFGS1Cg0
BkdodbX8qcLEL+C693QGuwHQ93U/6qG+MYGdQyeTjZ0vd9Bf2dlCn/2Pedw+tn5NRHWnAArTNu9T
nK2LPZFxDSOTR1saPMyj22RTsLb9KQxWsRcn0T3kUnEg48HdjE3RjkkMhUV9pY1t67WsZusgY7qJ
t2mthfszTZrodnGn+glTOTfwRZq4xZ2VkvswOoZpx3EwdfoRqcfyZkzWHyY77PytNZfVg2d867cF
53qPiNSoc689wr9A+3l3mEelnsWivGFjc5+9H3WSfGRImfMDLXZIHNqJ1N4OvW0IhNItypdipm87
6obqpkEKihwhwDe5JWchhnXFHSQ5Qfyde6Ymw+jk0mJU7T1J7z0eixaU7GIr2G9TaLfNVgi3AGQJ
qIc7Bz0fEOtb37tHhMQXymen6LMQeNzapQMPGgL0EO8QsHBk1X4dVucxycZXFXTdxUdYUM8Q2g/3
tt8aEijzTBDud6PvPA8KuB/JWWBwKfDuBarslNQntRS8qTmtGu6R55aIbeCZ7KgiKnxjhWvo6PLo
Xi1mArM1YOTpOvJs4s7Ybjo493CQ/WOF2+QXdoEhv5NCudAd86XiheBkE/pI8iDNt60kQXagx3pA
a9iXIdK6abZXrpYcQ4D8GGok9gL5l2cDTJdwmHDsTIAN0a1p73L+unEdRYfEJPlPX9lpcx8ZlKT3
cnbcmYF8zIx7q2sSg/lZOnf9UGWvuYFBsg0UOIltRZhEbcXxnbcilUQgXhh0ydYxKMXXKAK9/hpo
WmC40w44bZRW8rbJrOFPa3rlHQJMCFtueCRWbOAXxYovrHgNhszbyKXPkLWjXkw3FRLUXcvFrN6F
EZaStvLxP+QqsN5A5MprMhKh2M+eno/UQEoI9ExxPgxtUnIXauPyqrH7Ut/J1LOPpCDv0gLikoNW
8+Rw7WYQYK6BZrduLEk2VmXq7RlFoWW1Un3ywtT0DMPZ8YZjKXDRQsaZkv3iQin8ZZYy2Nq6awnw
6/Gq8TOfW/o4VXoTQOa295Z0mp8aXW20Iepta4RMNeR6PQ85R3LPxWzV5KAQaxKVEchnJ5MPg582
164TZmbVEVmWK99DIpFWBXbuDoHHvnaK5R1XHVVhyK6jf9O4Q2u2UYRf8BRotn6yvCHRRaCqLiF+
sgjWGELypV6ZAGbEZhJLPQAojaLskAs7FGuyo1iscz8tRwgGAv7zyEjORnQj7G5rxm2wEoqMzcqx
R3ZUz6+imyC0JlwxoXqbQHcP3DGUPeyYA6vllj2LmMeek51wqwhLYuR5ZJpRxNgr7EylOS4VsoJN
Vc9puEJVXJebUtPCti3IPh1l74lb8tbBJiu8BH2ozzpxlXwWBgsaWpCevhBbxeVzYpkuwBsQFYR6
WYRhYqr9LN8ElBsvfwpNIKsx6hONnckze6+qFqSvnVdsJ9D+L3Gfmp07oswiQiqpswxR+9C39fw7
sPsg2MiSAsJ6bAm5t71S7AR0l4e4TJNJPBUYOroVzOf8wcqH2b/RYQHtP5dj4m1qShPzNoitiewo
LcoNCkGyuGtePFmtuiZWFjNUcn5gVHXuN+T0L5TKnvwfpGO7MUcb4clrEqV59bl4zQhLvm/IFthN
zUOq6iE5x63HwFFV+RfkNqOUyx3Tg3G+b2tr0ETIJrqiV9/cxX0Sp1sBNDjcKJrWzGaSUb6sEVgl
DxPY5mE9LzJ+orLWfjQO/vMtsVR2CBA77DnnOZkSXZ5K8mKI/Lg1XioLQ3qrRtbUqk3mIjineky7
06yg7VJQI89wQJiEe6jI5uJVk+zeJnWsfo2+GF680pnfZy42JxLwrDpvnp6mwgGtU4hwgR0ba/8C
wtVHXi01bmbP18W6Qojgc7sppIeBFyvzE3BZI/aC2dfmeGmRn9cUB8abyqcv4EwBCw8QNnGslENL
9M2G0ZYfcF3nt3ZJ3WR3Gfp+yhKqY4nS2Iw4S8796MTvXHiCbj/BaiZCpxjzYUTLKkigqdE+4yES
HRqhuffGNepBBGzHIe7UUziOt24c+BA7/Xw4ECDUK+hWmJshcL9H9dQN18i6K3dbMeR5zn3hHkPt
tVe4J4J9aodICUjLpQE5X8mFSMclmHO+aBKktcMVVHYccERzqluVk9+SdiBdiseAQYk97fXue6op
qqwGi+KMUdnwOeTki9nqh5zBWhU/z4XGZmSaTtabxGoHNp5Rm+vAmtQn2gSC4CCzgbxSzKTKIhMF
181Uuj7UJswfJyulyMks/o+Jo43DuFugiFeTTyFYh9UJL6vzMFte/Q5M3N4OjVtvHZtaWcYew0bn
ERliqpBbqKrJaWn6ajd6/HjHNumuUzU5vyjnkMF8tqDBDNMdaWEkEKMclN70ZNYe8jziJpYsitJ7
a8fXDSyXBXLtZF6HLNcbFOYBpwp2qlUTussuVl13pmaFvrkeIvcwymp4llPfF2vTsocwcSKvx1I2
B2/GJ0RtR4lbbmDUuymarasiaEkCxIn30hVq2BmcEPd0DoQbIyQA7iYYf/YWUgWXkvODllZxWwaA
s0hz1ocUzdwzbzvtonZITzvZMGcPIsPejh0JBM7CZF8wCccbpGKuJSHQynVZKt7LcqkI4WbmPcSY
vjqOrs7kv2uubqq/aUv6PcOYuHftUNo64GPVK7tN1HXvVcjimUfhymk6EFWtjw2smNTGj3z0WqV+
GOgK2SD4MOtgksGhrOPp4DsUY6tqnq+4bMwYxwrrbsAZfaAlCU9RUYc7Y5XLXiRVcWWKIEI5lr1V
Hvh6/inz8k2LfbSvc2dczbWaN3U0RXd5FtjPo6pdvAW9fUtSt7jB1OG8sdi9zeLjuPAA0Mebqbap
coA2W9UXLEVcLTFMoyF79RJyhl5pJ4dOOThXkqVjF7esV9rNYhKa6tWB+rsXYxzuhpB+LNaF/y7t
2OnT7eKRHgQxJov7VCqzIyNNWTTGiOO18gLznqW1UvHwpx8usrSsX4669t8JuD8YhxMPzNLPmx67
+c2UUbMaydM/AfaVe8q+7kZZU3QMo9a66Ub9Kpq62eaaUUY/iaMdgO/4D1cQ+NGc5/4TmYVuT9Iq
P9lBnO5oOtQc5HP24fqmPpCHFPdFa56gwKvnwhZ+se6JAZhQ6mIo2HCiAeKHD8BK5GZpyUfsLIEf
Ik9b9Bt1PZco8qSNi895k3Tl8DyHYLNEbUn/SjoLua2WFo0CnSwVAqBgGNcp3RMphz2jCxsg6Wqj
J5PcTZZ6cTPw/a/pWHlTfnKkXQk0G+g61n2K2NHbjwZd1jYXFvWYOyCemBWBobqetZsFo1VkpfDP
LwEvQBkMP4clmqoDYds8PZJKzWqKVXPrRz/SbvDfgnyu01vA9VJvayec2081e4vJV4D5kQulXard
6yVaQvMaKm3XJx53VrwFLp0ElLnbJr11dS68q6Ut8w0c99L9OQOHxpWUOyXlRs+MqX6IGClDO5QN
DqekXWhn/BH1bao/QmsUel5VjXJa2nn5D0QbdqXGlaE7J133foZD1J+d6HdvCmJoX4bJDeXP3Nm2
Q4WpxRmKbOtKY57SsYdQDwi6tbbxoLN5TVIXmPnKN7SOcyKaks8NMCakr7POfWpesQVW4UYlsX7m
Qolqd1Ww3ZTY7Zf52Z4su72PoPynO4+j0V5HIOGvSaq4tDPkcd58DnTvVU9NFszVg+NmE8RExcE/
bVo5Ih1RvKzZVd01ulxHjr8o7p2UsXwcJ1FV3VbGLDzpZCFbu8pBtjJRPzotpQbPp2XmhBrPn68i
p46TX8aq5/CWaMtWz/MYLAgKe78Zn6GQsZhcl9KTA8N+dF8ovIbOHZz5PPlMQ1N99tigl61X06iu
NkNgh9xmazIMxxoMvbcm07RYd4Q+JrmY5aynaGSVKLzJeaptGhOUzONVooNArxKrV9UuNEaRNzbB
MPnop9FtwYdMKc5sVEfXk4XGkkZfemlr9IWUfe3Y7v8fZ+e127iyresnIsBUDLeiqGRJtmW30w1h
d2AspiJZJJ9+f1qXC9jnAPuuJzpM2yKrxvjjP0vTrmvG8HmNK84zyVekg3sJ0gfu/aGPw8Qyxo9S
UCn2NwRSCmiONCiTqpnHsjCbo45rHUyZ6ymH/FNzm747hQEjHg3pvVlFtpkK5LZokZudKhvJEc2i
NC0nFzrIpHVA79MvR9UbinoDX8mguqq5n8O9nxE00B21b6WMRWngrV8u/bFpRCa5bBChjTBNW0m7
iP6VAW05z/NItlq3nZU/YqgdJtEz/nrWKq5GzpwLaW2j0DBdfkLTRiQIBqgDorDnrCzHd+QDOynb
LmVG9ZL+EYsQQu2cycOS+mRk5Jd2DxSJpU2/o0EKDGw0U6+6dPBh1W8IrHp9VxxY4l9hDSbEpJdX
moY/ExuoK5kVfLRycFvlvWV6oLA9sOLV8uqa3SkbjIFat9UyQBv2kg8zrY6cJyxwBzqJ7PXDTCe/
3TpqoALlBlmw6OZ6T+OW5pZ2nm798azUm78rf8xKGO7Fq35mEIGRviDHSbNdS4pcdw8fFGt3SVcI
7E3PEmxuZ+ABShLTKXRu7eowmqJ3GroIPjRlM6I0xMQUWuBP2FDPZP8D7y/9mLevoiY4oJD3giq9
qi+WYDVrdtyllO1sklGwnywO5wQ/aVm1P7zMhXsxBzvvNp0mknJnFUPG21/SrBJNlqIbSg3hvzQz
8++J+Wce4LkyEaiodJAXpOT+p2t1SzzFdb2asn/iMPGKI+SWFC9lkJMyoE26QS5Gizr1VBTtsLMS
1cstmnURF/fKu+0wdcGfLKSbYzM7RccrmjJWMDJ2g/EmObObmO+/wh6PNJpOmDlwYssz1/GauAA6
34IEkvYLxZf9p6PAOwBagEAF1tZURQtIanYOqA1nT1cEgiurCatb0NKvLTezZ3redqpMu78ANVYf
GSKb8TFkvVgiiFG/u2TUKeS7xeH9jVti8CmcHunttKMus33xpglNcOKQBlx6HgHSH5em0dTrTRg8
VurgwV+pf7chhaGYJ7kpnEUsDCRz99DZlHNFCaXC2YFEHyrRzGwxqDTw727Oxp5vXWpo993Unjl/
m3VgW9tlZCEHHJ2Wt9m2pnvLjOjrz8kKm/2gUazR1+0f6YIC9hNoSyO7rMSwCWyTVwkgo+BFz30Q
7BDLVBRyj63bhgZTmP0184dDzQNgvyYlRbJsLgZ1pUlRPSk3IJ5IMe0ytGRUjMIWFpKyu9xfj95U
9Ufk6zRRhfS6xAg2zA+sZNNLyierokx3yxmU20MN6pv9rUcj4P/xwOZ/CCDw5WEua11vbeGCDPom
o+DRh313T4gSpmc3dxdAflkHyWYkgvGqS6MoH4oya5g2HDl+u23ozFdzDtsvuLz5j0x8WUZhm2Qk
WoyuC6uX4hMxUK9GOkymIComahW4OIR/AGbklyOTMFQTHxaZUatRXVo6wOI6ldNeBP5cbLtcA0OY
9xe5sUPYkKXtvzJNoH2koNO5KybKY4FC7fLNVlPzt4Io/NPotFlfVld0XxQ8Leq5qMoueej70ugf
zMWYwl0CQ97HCCephQlrJRlMtJPVV7Hkmsc2B0TZ4fkqjJuHvgOz11r2P1Byd53xHa6nHG5uRhD9
OWuh7MrU7BOYmJQeDZ2PKOAEtcsNfZuBQ7eaIczkEQAXr9cGvWup/llDllpxhpSFYcsMx7Dc1mKR
1t5oe8P+MJuk6d54q3zqv6gOs6lLM8t72k9JDgAfnPT/qrAtf3Kr6SyeoXWkKHfVrfeAhoyrOlf4
vohYo1RuNSz7gECpUHgrARYG1bTPk2d3gJs0LVX5U2o3bnoDqPJuQLBl+sdT7BTmWEwfTT0Y1Ji0
cx1ZHucDlqlRcfYbdMjcUs6uZzeZUz/y/UkEsTdnJbJTn9bh/EFXrVO9ly4dxxudZoY4aBYw/xAS
kmDufA94ZIfCKx+3qamRqMglwLsjUlLtI7+iq+el43cpdNJL43Iu+W4dLIrG1F70WydNO/tVzoC7
NMLZcqUuF+PeUzo0Zhi7qJJ4rlapZZQt4QI8q+0Q4cpGTDT7PGZLmSVflaBS8QwgNCVB5LVJQMei
k65d7FDWLS5Bymj8KEvdH2WTOy4kdN9xLo1FqE5DsOjXVq1dtjGErcjJ7SSsQwPFuZfLmB59yUlP
I9FIgRuwqZdDcHAOPbSLWu0H5KNm+dJwKyFqp5+Wby9tASo/xDo2bqxD0lRiZ9JTv9UrAdiRl8vw
6BGO/RLO2n81qZd4tzue5GiwtGn8W+Y249eiTv7ag9N/BeZEg9EMg0XDW9LOaVytQMeRwVjm/bY5
++j1GcNsNG6Bpt41ngg96d4oaXONXTXXQ/KnZszw39dWTM99alcPBqPOTbVBhwal7Pm8qoTy4SAc
R39jGm6hAI59OpEa+oXqLntyu7oyHycLHeq5Sgbj3EoULdyc9XJtDcYq1NlFWV67IYNTQfn5n4Ly
qoqFb2TkAFTDSmGpaaXOa41u7thYg0csuOzpHGNL2LQs09NGCy889DX6zqk2ug/HrFRIC5mdPbZW
ZZhPglMx267F0HyymaQIADqXqasBxKkvpaz6KqboEIcRHbxkx5uBS4lcSHJRskHzSDApfM766VF3
HiFbVuNdLm8/VUqZ6bOcir55CfwmK449pcj32Z9XZbMuDvDSMjniNntDjvbaRuC3z5j+5bDxE+qF
NglY5QsbSdjEXW9P13sT24VW9+4YMi8gtAgN27mhaJndLcuWUm9rZSOv9LUnq9e8pfcqzqkCb+Dn
+x5EUCcqvZpU0D/Sl1sLGIZSlbtUJzI41O0k8jMivgKAeOqG5B+UQjF8dmHVNq+JQ2XdhkFq4BNY
pbokALLuDg38EAA9TiO/qYam2xPfjO4/zeCYDmEzTPpYoey9FaNd2rvWbpNqCzW8pE/WmkB1ZwZi
zKuEDGv3pbTYzTdOY5v6thqkNwFop8OAS4KbT1wguPkm6txGqFjwVuGUF8rb1PR9dxdnotv04JbU
mEOwDGg5wcjXvWoMuavQ+Bw7zVGxKfBb0Lou1EAjkqJWIlBogpomfQ591ZyGyfY6eiE91EDGgnqq
h2sRsch655LCf0XNaLj6gY49x/lgoljo6aQ93Tm6q1j/FS1v0ateq/xSzXb3pbCc0FTV6CmNWNf1
chmG0ENfwdUxRBCxKP/axbSKhxF2SMeyM9RR9zkKBOLT/SeRrAYT9+iM9AK3+U8fevemWlrpd3pw
ZvOAhF/0u1CvfhGh47BlVN9RnhNYZgKOk2Tr3rVUOv0NQiGo9J20VUdjPtRHZAj9rWsMN2PeXNwl
3IqGqytCBqazp4nahF3AmziwqvnmP6QTMpJDY5cx/3Oi2LKx85wHpzPa8Khk11db7GCpFyUlO/hv
nurxK12XIUbnhR2Bbvimj1tLstu71T0yi77HloHQmAmfn4JdkRYl2U3j2ANPWhxW26Yzh323quYP
E1YZT6LUZ0H6D62zxbidGe/OYwqu2eA5+NJhU/BAtuVpTNaW0jc1yCeLRk65r3KyraBG5CGzZlIN
jdyJOctsOMd5mXY9sxDVVmt4ELTwPvFTHsaYkbCiuTT06LFlw0Vd6rTpbkzhC55bLhsyXjFXuS8m
Lc8PbtiOWyQVasMdNyJWdXsCzbym9Gmb7FfNfaEoSPbcpr+4Yk0/RevO9q+itwbL3WtcRPZH3xe5
fghJsTzbyhQvduYF75QCijTCY5RQHWZAEvuYV9Wml4X9lwor4oSpytaXTDT6QN0pIhhJEP6+7u+w
QVnJB/qXg5Sffe/8dprSa3aQq3gHoLcrGU11NWXHdEU/IS07bQ9mIkKHkYDkr8pMKTttesaAuU8Q
VpVWd0pC070mAe1rG691jWFHC2zzOGfLcOEf+UC2RbAJQQTrC95DTK1l0JdWRC2leVgpGFjjtCoN
6qrRy9GdaXFXBKtKj6mmQbVl/TogH1cvTdk7CZiSNy03qtMAGlZyF2kv7H1juSKYRRfO0Gf88iYH
Olz30/2uX5u9hQt62EN0LTPNiFNv/jXpBdO03KKciwAm0Bhqx6nW7cCeu5DjuCJW42DpRBsbFNzr
qxwt7ooVY0+zpzieTuAOdjS7QS7l6jwaIYvFBnKvY7AszNAIT0lBXD1in4rtKERxJB78YYQhXbig
DxyDCLOGuk1YMHUzPbHPu98UwHhYjtwpmzeV4aZvHuK2k+kb3ZMYjcGN3ZX62yvj5phsrQaJ/LuZ
lwawoGkEsa9npmUe2uDQ8UwwtzFgZ5FgfYQWs+Zu3WLqGpeN9L2mf1pr8vQB82ZqNwGU0gRFB9ra
FyaVaeTv5jQRg/LXr1mofOOkWza+WIVW98t1m3nLgZK+9hM+HaDBka5Jcg1DL+pqKKlsg06bgwA4
kVPchAS40vHO0AUrP8V8xta3yWISZ6MrxI6rEq1CimwIzqtkkqZ7u0R5ohcUtpeJgdWLuE1ndaaB
rCt2FiKQ5ckaO2VBmsgx3N3PYbLjoSXNYEOF70zFNFhWFqdr4XlPer7na7deO3uPoaRX+xEhX6aP
6CLcZbOYvFWXgldVniZfKPdAYFzO7mfO2t2HDe3nf20sB2TNGzlQRwbhqjdmmQSfYRO43lNgNcrl
pTYyG6dRU6VbLzPnMRrnpPSigUOhjvp2wGay6dC+dc/LwN3L0Z9WiLCiSvI8RYoLBDJiTAbUnNFC
vrE8hyPl5YhoAbONX/zZyT3O2I43o+lQZdo3TXKxeqdKYl3P6Zsz1tk39jDgbjcT2t/2/SKAb0PX
DcY32Fi3fpDah/QBpkS2iZy1Q5ftdGpHjaDL+INlygZXRQOwLVHHAxYp9cvGtNPupPJzc18H/vSX
QuBwl3mrag+Dw76wIUh12fmoPlPYmXG8ds0wyt06LUF/q9exNBC95GkWbpKs7bN4CuvytwGJr651
lgYqdt1w2XvEw1Mu31QZQf53lwHzskx3tO7lmEcwK0feTEMiOjP3Rmpgfs4aHwY0yGw220DniE3W
dVh2PaPETDzbaLav8Lb86I3UN0HhZW3TKFpNTnIYm1YmV4fa0bvbc6gdBOUmarGLu+ql/my0yh8p
i/SXzbh44lW02nDY0c2gONOIO3sXrSAn/qalj8+LWjz/pb/LuCDo4JBPLoi23NmFWKGjjHm98CBZ
TNKlXg9KieSpWpFWvkgW9ieXSxcNAb66bSLUvJ6pXS/9XQDN/cWwNVgUsHKK5ht0zuu7OYiQ3sCc
4q5tsDgTUP+Yu5vSXgUPTtN9qrCrtz3Mz18vNRdGlRDWxph09p5pVb/yNkNcisQ+jLC8v7tcrC/z
LLyzXav1Z8mLakcmUnH2Td/7piM4v7MPCAzzvvhN0EVbR5UtFkzXYj4bCPNUNPbdDOuX9h8SQwOr
aTv6V4kzlBuCu5O2HYkzsQQi9+2h/Qxzz4BOq9Y3RIzz4wr7eKwMH+8g5Vd5XMyLeDDmJr9a1cRm
vCYG6JffEY3DKmb7KMzTcddZ9rRHOjJ8oSszHin/hWFHifmAsbQLYwxt9R+kUWaEYwa0XmnjNch0
f2uWdv72sHicLcwqT7M/n0oepD2zUvdiTh13l+n34x7xeXoKJmo6G8NGXW2UzJjEf5mxJabf4BK4
cVRWnFGF4QKzZ+uc1qH4RDjckuIzh/eLUSLKSZKhOa6pMA+2phvX5xRGcCKb9yZFVGvwifzOprz5
V1ceZpZ5oLcD1dCNPIN7/cI8Hl1EIGfHKfo/5eIYR8A+feSfYrNhrM4ugVeG53S6K/pUYlUoCS1s
nj1zcTW1/ZaTLAB4tOoUMsxcYjhTWEgE2QJ4bEZzExZwk7joccGko9feyGSaqa/tA4OucVnJZ9tG
4Ci0Ucf2kOsPOdGSDYgyZ+F2ob3poLJ5YC3uIfX7gqVvclxCPH1pc6WaiE43M/MKxyUId5RSJIW8
uu1HNIBUWl6U0SFF6JOmiszS+lalbxxTv0hOSTD7n7PhOoBygbjAgQw/S2GMiDbM4k1bPqzLqO0z
BIs+GtM6PmCEqbdJ2AdxaofFqb1niVJNPb9Bi9bnIjDnzcDke3cfWnuH5TVYnXmHQerbR197GNZw
OrDMOt9B1w4PahXNM6Ah6Ou9X6QguS4yWtoMoFtMlyMvN/ZoY0usCWa4mzFh5hsvWX+T7o7zHDP4
uzfU/U+Kg+YZahzDs4aobI1q2kujGbgheYxQH/fjFgDLVtFSU3rP84tohdbqXwn8Vrm1JzP9t5S1
EUMEsLPCWV8t3jnI2zExB6ZSs76opRRWJBzXekkN0c1Q86Y8LWnZskgXs31hCzNPLYQnl81swPly
HtFti54ZXUEu3rKlH6Kyu7cK16CfWOU1E4S9qm1pj4iAQFWWl8EY22Dnlkv1HnguKCwQXMw+hFbO
n1TxhCYMVAegwDgubUiLuQMHGNAf+8NVhACFyb/c4rkbf3u1l3/gz1CQHr4maMwtL22ayVuoFq95
li4ugixr5YeqNc7mcCGtZZMNbsCCgy8aR12FosimY5yqFSRcCMv2lSiK0ygTYO/EGWY4wHk55a1r
PuDQ7vcG3IuMmX3L15mhEP0fLjfMGEYFw6gZFuzWeZdN+VUHXofveBi5CEevME82ISkQkx7F6pZG
XH0olh6RbjZSdzvi2t4yVUxbD0wB+dAo926xiG8bUd5V4SXZ2kHNTcvH6nGLaFagDG4iYiouI56y
+c1EZDZuoMbw33mFS+yaOSMm7xQbembU+U6jhsDXDt/gn/BDOs+N9vrndF2XQ2fJcoJdzkZUTZ31
j6pfecKibqLnlwa6w5Bwb3zeeRf+7UBW081yt/5FFv00D7Y7lhcScAZaTVCwCaz5rIYHJOoL6ia0
RcWGYadONhpT2oFRMLh0WZ/EgMHISfrWiWTbyx98bRDJKMGG2FTd8CvBg2m9E2UQPs/WglAjJRa3
Kjaeo/EAYkYZd74crKPskepg+Rx3y5Ti+co6mYzRZA7+qatSUvmasKnnk0U2AaPZYNX7Qc1WD8LX
rk/CY2in73matr5Xre+JlyURXQR2uC+J4/lKG0/9ZagQh4WVareKyoyxzzSv9hpYr6szWX/bBveK
GIOEe2mF8qOeJv3K+snOkPfY7jmT9RBbDi31EXiOKDcOzj0AOF3B3uWGdUJxocEhB+NrCDHjATD7
5a9OS/dIFq/xDcTg1ocFB/QD5rLmAfVEftRm119EatSIPMOmO5fGxLOxpNY1W/jeQsFsyxsFJOUw
teJhUjrcgH7N/1wvVzGOA8HXZIpXXaVYaKC84eVQ776QAZZcTMQr19Rp6z1wW4sfqVt2A/CBu6Ei
vc1IAR+bl6npWNaKCigmI7f4uuR181PnRv1khJ5xEBRIv3aov/B/AkatEZ0xbYHXpQCp9LxwZ49l
9byu2tlZehWAD03418OfRIDBamK4BYc7DKQYxSO805PTB/m5TBb9dpfEXOlzbn75vjt9VBnTB36q
9U9PGnKK44XdgQL4ujoBoS2R04/qZKD/f76bDLG9GDwUERV002VWEjMN9Ue/M9Nxbj5S62PiBPKp
sNfxx6Fz1MG84ZUNpz1UA0pfUFZi1kpIAJY6hQXC4iB0/THZuXMyXVHyEXJIrFpdRIQ5A2YjjvBQ
RqVB8yuY8MzG3DTLYzrQNh2rtrZePJNrosTf+jOPLtKiOYSIvpp4sYrvPLHgmawFlXgIdvLPRGkY
u/1YrX9zosh2anDH4DGYLHRFAyHC5z7Fd3Ea6VV/UwqYKs6E2SEBHFq/OGYpGpMGUDgdym2iCjQ4
eUE03h7ndSBfiFoJrVgtWXNBKWz8sltA6F1Yu122a3wY7KhE75juMBOJP22WeM1+6XDKbLKA+5sw
JFuab6Xleda+nyRI6lLxIRCoMU1r76H6q3Flz6ORnNQyzWEXtVwD5NbRL5MsEQuf7s6o7JYamLHH
TgWcVEwCz082LuygmKR37mg4BXgAMpt51w+DOBr+0tlfEkI+orLQmm5cgv7wqnWQZse1oaf9mWi1
dd6UncGbyzLnPFAj4CEvV8nyiPQrqM4yMSrS3BikC3UVqivmARzOWnckdSAJn/vcDbZG201Gs3OE
120RoVO7htvAbFv+aNoso7ldMt/Un4jz73Qhm66B5ahtAmJNCIk5V+TvOW81fFL4CjdbNpyMVbm8
txkIbH5pPeWgaag7bcWmJEpw2at1Yd+Fli3FhbQUW0egOx3ayBBR/nQjT5s1qPQQv8jEdNs5KoSr
+gs0WhDgNpGiT9GR+ajvNiKt+/WhHUOnvq09yrtH0zMRf0fYDdf+yQnY21E5CxG+mrXZD5t5csf5
DNq2fIsmRAyywScz7poMnjPc9AlyNgZqX3i0oJWYVwgtGPotYormOUGAg22oNecvqkjwZwAQzk4E
f5bfJDPKBzxhd+IjVC+hKOnxNQwXs4Yv3J8OvvsrxbRyGjsXlb6liXBoagmqFMKY/fC6AIz3JNWw
bfaPmTXkUSNQGIqgR4KiBw83BQa+z9oZavZEKqOWrA1euRXCvdtST1XlJXevHaj9im6VHQEMfMvG
7H56lem0+BqIV9ugZLCior+rYoAdZUSDg163OZjJw1Q29c6rkLIrVVQC3DSp3C0KJPuprFLxMPRT
c0LZ1tyQ0v9YbZhj2yvUJ2NjsVO2V8RLyqsRutJ6MYN2eArLsnqdxyl5VgQH0NGFwP7i9T7+e1Op
KXkp7/B55BlTOm271eCmgbdsdta4EHiwUij44YZJp990kvvtPizACUgq4bQnkq1PufZcy51Qabqk
PwQaffOWW2MqcC3NdbbPBCcxE3netzuvmLlYpwS9IgkGATD7f5BRqW1tHWDhg2c+j6KK1zmwwmtT
BA7BHAOy/m1ZBVnzJyPsI9nlJLd4VzRDconGsujlxa/nvNjZ2dp1ewFxzckw+8alwr2CNgvr6pc3
rnh9uyb/VjYyuBjphfNkJt3MfOk1fE4Qe074ScwSrLSNwKbdUVfPqzyHpPQcvcRfhyPcHbiD7mv1
rRHa50esVZWBwW1uytjCTxsSd1OgVfSR1FWn2mv1d6f9CbkFUgkXPKILzI3Tm7jesB335WGSNccC
EgtlP63hmIxPXpAWw74X9uK/+qjdzvawtHm8LASBHACPJsh7NZZDhLRlkHEqUnuNq8XO5c0GVWDp
RuCEgQJRR/NRynWZzl2N1Xw7ZcXIHC0ay9pIRIAsOcwC7XlxGkYm34QUi0tQhGjWcp6eatPnqyyL
1qi3bdKsYtf6YmqR0ZRq3WAgs1luitH751SSK4Urxn8b7VYdhjkvvwLQGnGH6SZObS88mtwtItmg
+/VGDKilSKhaw1rx2Zkh7h1zhri4KWHaxbkvgsLcLCMeoQgxxKSelgyGP5e59aJcDGxbXMzLfsBC
1SNQrYN2YydoWgC38J3FzWxIP7LntLaREIN47ABpjGBj8sEiMklNqGDUY3PxiAul/fJUS6Dj1Loj
oxAZh/NGE/AAc5b2nDRq8uu7PnZaX2sqHL+KUmmOR78GZ0QB5JGCY+UtznOcPfM5Kyr/Y9GZKyJ6
68z8OOZlERf2XBtnty1LtR/uCSR7FJZVuyHIMZ33FtCn8Zdg9Kmg6STt7/qcsEh/V7xsmuacyV5Q
n1sEs34bImzRrhLHU5e3JUwkr9I4lMQNUAyfuX+mvOjkv0H6MPwA+2V1XAguYERJZsJxsr7Kpm1o
9zXiO6qEcHSsWZWnD0um0uYL57Lvczv4tWhvYU1RRBa5rE/TqXK19vc4eUeFgalRYu/k2u8PxA3U
N5iU8NbTq/I66Ha2454PRW65j2d5MQY56gcwk+K5DnX/vk7eUkVegCRq53hSJ7uKoJpD07rtQ16X
4K+s/RAuRFBYp5nnLsrKLnjLhx7HicvA+ju3kyU5OQ3TxWdBIJCHM4LYUXR6y/K9gNt2kei1+kbs
TYTaNDJiPog+TPw9gLNI4g6p6iUtrfx7xoz04hiL+z4w+0CQI3fhUBJZ7p5GQhWWTd+OJhFITLrB
C+yB7l6KpIkQgwA3Se7RNgipxJNdHBQj7rYAW8Yck7GGmh95yXBrgG939rCa14VQggtEokAJYqQD
eY4kGpF7BtTyCwFDgUC1TJPdXVSF/qtAusN+JvJIjmI8Foklxo3WNjIjs6q/0uoOXq5ToL+BoYuX
bJyrv/MM5xnxhqGYGxiCthxg8gB0k+wSy6EwHXKvfRuJI9tPfuY9yIQACTe0jWuYcu2MLdjzPrW0
RlprwMRJ/uVrOAS+va/WQV0VuVRYNFXin2cP1UwR2qqIs4TpMirNsnwNR8P6qEPpkPJrj9aRTbZg
WU+LOdZO2phbcHoB/4SknytiNQpUOwBsezdxxDYMLPj0dvEbIjgwoWzWVlqYoeRgJNCzfQ6MV+Dv
KBXhBH3nm7Bm63IUGA8JwencdZ+wemzIHZ6+O7/VWO3LIdTHMVz8Xc/4uRN9UT+ihyKIB5lLdWqK
uT7D8OlrJcv7pJBk17opEgQ1g/PLl4ZVnopK4u0e4SiuwdCFe6cIjW0vwufFdK2TSwYP9FxShid2
4fbPAGNy8ItZeU91l4TqAln5K2V9iQvfbrbdMpMtFRoZJxOEGa91tz7zVYjLYrMQANwrQmX1QFQY
wgWiWOQJ36rLfFqLo2LRGx4rQmYwrZETnBJNEKADTvJM/jVIa35o5q48YTjT0eoluPtKlf5GOjp8
BHndo/vDpE+cgCJSxAv48QoC+TbWBCgN1dDjaXWcrDzzvA/7ijSPuKpGxb6AX/S+GdwJHD322D09
VM7bxHUEX4GJAhDvxjspFSLynPaPtFvrOtQE63HCYDTOJrmvw1W8jrmpfss56GE0hvDY56Xz0qBt
Id+YpTLlVbDQ2AQ+Mo7AaveOASgGMAMvH0t0zXOE29HbkGqwPDhq1swcTG4b3jHLBS50KaSr17pP
AAUl4FLblICv3ppd0JIGJzl1M/9NROIa4eWs3+bOauOE/JZz1rrBd1tq9dMQU3RevHsmjbeggoJI
PmDnsxB8QY+clEc0iG+76dXVlXfjZp220gJZJQpDvLClGGev0uO5s7Jq2Lp8+vUJAaB18lznnosZ
ECnSYE+9ywDG8K1GX29FM3dyfnarqv3u+t46tFnAj1WgKYhTdygOkoDYhzIZ9d3KPejDlOb1ET54
3CbpYP8wHiyvZmJDdQdz1/RAVWkXY3v1dlov+DGLIjzYBcoXE3kCIxfx3Z9KdGj2O+xDG4GSeA9q
yuuYmH67xC7LanoImrJ7DXpLv9FGkSJZqw0S8FrUArPNg4lMgQ8QqUy7mdTE+KMwC6+MgjeSEsU5
sP6jk9B2x8xlcKhC19rtRg5mfWWUG9CdCYCAZEVJXmV9d1gqVV9EFibx4CbDw1xArKPuTU5uZ5i/
evDDHqLLwLrQ3LPgNqoz/7T0CZ90hRfE8qzsxqVePnpe1m1T22vfzHKsDkgUvAtEqtot9swZ0ILz
7otuCLdgabTIgkMbBJTl9aeD1GaKB7l6pFYydSSo6+50EO8q9POnaS3iXavR2FHTU1zYmjBLW2MV
+w7yy7QJJsLaSEn6U2L5/lnv5+3i23Q3jfzNbZDL+WKNDV7McR2KmKAIC+9Lw55GkhaZnZquhZzE
VPdY2URQLbuQioSCkIWcbPSfomjs9lxwqWW4kbToFF01SOyrDaFhTMyb3vBFcjUzhjbQ8yH0xxsi
y9wtGIpbCe5ZkIRDCqOThYFE60laGNonFEHyyWNPF+S4JNnAwSq9dlVXYG/2C1aXgQoz7mHczZvG
q9BYXqDXk8LYrUSMpH8XSeD0LlhRu90MJGbN3/93Zur/Fif7X0HYQ6oR4fipdWKau4ZIKjv87P+3
f/q/snHJcZC+pgHsxA/ns1Pzqe7/f+1m/8tX/d/leLlyLb+qauuERRJL2F5Vw/+xlee/m/EMC3VK
yRh9moeF1W31NsrU7f8tq/m/q/BSIwH76Ev7lP4PZ2e227ayRNEvItAcm3yV5El2KCexneGFOElO
OM8zv/4unaekr20B/RgEaNFkVw9Vu9buxxPXnS9sfReA12+9EoV8u0YsYsjyrCOYO5q1489GjuBb
60uqPngehnGZZdEmUZfRD2dYv0umuubY57/nD2IvVQZ0LrYcj1BsCtZq8y41NL0nbBU2btOWaZH1
PiZo6g92atkgaPxO82OeGcR/PnkLSs0VoBA4UtLklF8jftKj+tsKEbtsG8AMqdscoQLv6q92dsmp
/BzWr/CqbSUmOzbQhDtZc/TQXhj7Ah0c8hlEOCkAWU2fFdXuzpEujRd1x4+Y+W+7KU/0Ah+0ZqJq
ZreQHGCPr5pjEfjf865+JJPxW29oBU4dt/aQlzJfj2yoJ+Fc0eN6wUXhjdC0lNBc2rGjoJSuRwGI
3l8e3TXXA8tbyuoNdC6lUzpej3FAq7pjnt1VuFzoTXDVyk42pmit3lgIe98+oZZo71BcjpqfUgnO
pEdb3PvjfPTm6b434xu85z7qfUolMvmSWwuffjpW1nCFfdO3Xg6ab1yJTBy/834w++kY9Xl7hdDG
vZLtamm+cSU84WHR7Y5452iuWRR2C1dcsPXpBe+FN+ahqaDjc+ANrWujVe3PfeLN6P0bRa7ek5uK
QVEWoGOYO4ixbkLlPzBqLgulk+ttEqYSm51RNlFpbQNUSTkgyCanFCWm3ic1lfD0gz7JoZaW+L9I
xPrxQ+fUekcgU4lPI+79fIq79oiMAol9QVt1awL00prm/1mN/7EBOfHigqCGXM4CDiTCiJ+zJZv1
tqD/fDX+GDxFp225+dgcI9M8t6NJDrM5bFC9R1ci1DeRkmyyro9xtfmAMqaQpHy91xtcidEKBlJm
pjw6zSD5DjLItUmTq+bgSoiORZ+W48TmloriCboLtZhqvOTV6v63Eb+yQQslRmnhEvaaubwYemSf
LCO7qZ3xhSoixLQGn0W4NPVZsCzvGrkdl7rbr321Pbh+UG7X8CTiFxoa87vMxc9GRn3AXaer9+eL
DmXa/pe7oHBBwjWeifPdnlL3x6jjtgujATWJQW9ph/u2N6IydFfLPbYrePd5+ikX0Kh0L+5IBviP
cxXkp0KgXkS5toR0Y6RHCUxqlyTGXTE6n9MuwOd++jjO05dlTZarZctJknHN2yp+tpGVMT/5VZVf
D56Ir5DVBNd5F5yrqs3HnPaSqyIeTfTAyXRnIhB0kSjATl/vl0XG11vtjv0zBgC3dtHN9Y62LuMX
CGBJ5sCdUEBA450cJLbmbN801Ngf6EStSUJlgGST9BS0UXSCh3kl4n76lq0WHY6Dd1hlZF+h5783
/e7rRrn2zhmLk1FNFB+S1niSXb38swScDDxxX1Y5JJmokbemAZCHnkqgBH56Jv1KcwLssEwIMI1+
2WHqiwCFXt2KBh1nR4rhIY1HBJv1vdkUd1xaq8+LH0U3rgH82kPGHoIuo7VtReI3QQR0rMfJtR8n
352vuQSWNI3KhW4uGsL3VWQMV3Y2j3svC4ovWYqsKh2MGxOJyGMO4AoGW0ixqjqUdfa8FZjFcjqr
1uutMW7hlTw1xjqTFqGFkvPmIaAith7gKz86dOHsEYUCO+qW9RZuACj7PPEfoDLOqAzWB4NeS3rf
3L0ZR9He5+u3hu1Keve95SaCLHrr2SZNBpW8Rn/Vv5BlRI4wUVGG+U+2UpZeAK2mQMW4t4Bv7QGb
iGtvNixvT2ctvWie1d37NoR6aDZOC2GZut1g9+5d067DQxQMYc1kPMNpr3y8udMbv+OUBUdndvfl
tN6Og/cwx9XzPKw3Zu6P1VU90dzkBF7xqadS/7C64kMGifKqhxa8T2RAy5IJOnOCM3tPd9OwH1rx
bKIIuRZQsJloWVDuXb/Mj3KjGCvR1Xs+nb5OfAMwn9pjf67r+rzQZvwd5P56KCX92JLk091IS9Sh
dWiQjD2/xNFigws84r7ubB+HAdupxyCWPRjzvoMtZC4PkO9WeM4VIeyFvoWKhsLL8mHFDA0Wytpu
9EdSL6JdcJjsY4xPxVdnHOmC7HzxGSyF9+DONY0EsGvLLzO0F16CM+8xvArWz8BrPrjkNaznqB4x
OqjvctsTDylI169924vr0QoeWyNrbreZ6pBMDmCM7jybun6wTNf9udZMe5t51WJuPDrkL300WDd+
GsPHgVcAL4E5vT+39tADs3zMIQFdl3N6HHL7Ho7ZDxlPfmhmFvSmoSOy163Zvm5pUYBFSFP3BvS/
ta9ncqZTmxxLYVPzKvsVxASIW1wmAgTknivT7bqdUvvBtWQWH6xxEdfwmj+4aWD5B9jjCNOgcV2h
qoiMQ7U255PV9yTB1ALKSbF3M6/+14wqg8R53r6kKSVvs6+6q4R+z4dpi16K1Dv3h21TeXJI/Vxb
ZX2kBk9sAN8NxnMOq3ZQDSKa38HNYZmJnFu6DP6hQdJ8CQwucUjWcYSletoeDDKcaACRz/LvSZxc
QBdXy7wa1OGbs7hJdoZx5dMN85zQLXXl9508+HkHK0fGHd8iobluTUX10K/FCWFN9AHbhpPBEt5U
ZABt20CcjYYGL5EZxBjLgQlC/BtO77dV3t0ywYxTTMvOdSQToMcUGPwFnVbdlagD3BaKFo1+hHPU
br+aCmFU3tv5ZwRcFmrCOf5qGsH8OROO97WrRuODqFE+7udxCILvFMfHnwbw3Q6qTtU+Rd34L8I1
4x72HVrJlU+JwnU8xgZIupUvemgHuX3iULFdD2XSbAckwEgAqJL9nJyO+/Tk4cdm0IAiSjqAVqf4
TmJ8xdJ0ymmea6yrYOvaQxJ0FcT27nGYacTLB6z2bGeI0Zl0C1/Gqb0ANHjwnZRifCuGNv2CJGCo
j5PhTOt+QIH3kM1TIPd2MHzrenSgNiDx41TOyOny3l8p5HjDPyP6h30VDBuyDMd9CuyzmGSgATGi
cHAAb0JHGYxiuj9A0JigQ/Y9WKfbYGr8my2v4wcKJyCfze5IH3BCb3XrPCKxKA825cY7IxCUHKzm
ynaBSe/XMn4k74hB0eaM8wzKx04oqS6/Kd968t6AGt5+l5R39vnSxTduI8F5Bd3TlBTmF8EnRddX
0m0FjqJ2Grd5ht20jQe/7Wr74GeW/FpMAZW2Vgg/bMvtFh7zeuu4aH8W7B9u2myjydVw8n/iPPFK
zN37CsGZ/Rushv+p7qiYDkX6yxaU6lDVmfXXca3EfTMF8dfpXCFv6e89FCzIcCbqRGY7zjTFPknH
gbaPFO5FVpjTyRjppx6jEjqVHHz7Dqj7Ex1a5l2MWpA2U5k8y7ZZT0ZWOjfnMgeKYGcxrwKLJjQA
dFSZgP2dsmHaHh2xcfGw3SMLWgwysYBAf930hcxwsUDUsZfUcdt9KYqOLau20WIHJkWPsqn6e9SE
4KowZho/zjQ9PtXZ1D/4cqqeaZYarwbXjl+QpTYcENDDD9e4Aq23VP+X+pibuABB4ktc3KZ6ynRj
UrEGZUW9mxsuz8bm0MDhJMYB4fpVGrWw9L3VPsy182EGlLujZZpVbS6enT6asSqIPrZouE2al7ri
xmIn5VwHq8Ye+YX8v96StH2OOIjt0ZJVj2uc8eVKaeh5YgrlJjfUSNpAhTnHoXbafJ9ZrYuyvUdF
c+GqeL5XvXbEVS5ztJoOQAZWG2YJyt8dkATevAUOB5i4BcB5nWe9m51QbnZZQn97winnyA7DKXLs
aeEk/QrgQuOiIRF6/J0BZPfsm5UOC5rAkpsmoBNK1jd6QyvXjGYDIhD7TnoSchXWrrRtcOKUKPSG
V1MBbGdFwRpjndKlqXfbEHweF0TcWs+u5gJMLBsSKozLqcndlwHdyb4y6b/RG1yZPQ1AQWhHMR0h
Pf1A1or6tYocLV97aam5gITGtXkzTfPEsgF3S+aocIvJf9F7diUdwGFgRbUtthN1uH9NqwVB0l2Y
6uch/i+oePBzzueP67rlYIYiGirW6OnSR87otKy7afGMLKl/0nt6JWEXFN7oQ+scThLL0484dHn7
pCydL3qjKxkBcl1WubqyPyV+nd52ZeN/oPDrX0h9vbrm8HqUSE3iqTekaPsTgF3nH88OigPihuYG
0d54Q+Uxv5TYOE/D176DErfenLrRAJnhBHMEuGNzPgiWdfOy+Gv8aXBI7J9xJbFO0UdaarYAHlYD
p7P3Qxbpa1g3eyONdZJLDK1sA7hYUs7HG/UkRnrKbN8HOOVOll4UCyWKs3z2Yb2bfpijRqjNz2ab
6eSteG5lzfdqBzQ/XOQQfvkI8AzLEmeuNB9bCeAUS+dpSyoe28ZEZM1JihVr1N1ohYBQYtiposJt
OMGHhkvzVN/va/yI9YZWYreyg8WYBdIjfElvLfBmlH11EmK8cCVw0zGKgSXy1F65kHIxd0Gcab4Q
JWoN35JoYDaGHqvPtInBTC3HC6eQ80t9JVCFEqgi86akTtAZwYqx99wIjd2AY5rWRDEDJY1XWHbq
dblrhCkErR29neYuRXit8zHNQAlNvIY8R6KPCM3GmncprIzIyTytz2kGSmROU5Aie3eMsDbmZwMX
zDiPdU6W0gyU0LTiLIKbzuds/fpKOO4dVmDf9F6JEpje2ENY8XnqnpyiObxgwaf5PpSgnMwRIwa0
XKEQJQkBhF1IivQeWglKEnr4W0REjjU4H6cOhLQc9M5gZqBEpSnGfMTK0giXuP2wwPIqGu+33mMr
URlb9oDmejBCt/HjfemO31xkV3pjK1HpBi0ebVCgQpiI/m6bl0eUjc9aY/tqTKI+Leae6Sel/DSW
3raLJznofUtfiUmPCyI84YUJ2HKjpZEXbKjeDPSViPQiUGJWFtBjM6ExW1fuGqMzbdd6b0UJyry0
23ZMZyZKvdx62Ed66OT0hlaCss9JxxqOiMJBVugT6ZsJrAvH3ddXb27yynF3M6weNR2rN8YMnB+M
pblwUnxrZCUo53yOxy6ajHDNaOU578KOb2nVMaXpK1FZTj3Ldi+D0GnXZ7Nzth1ZmUbzdStx2cYO
+Joya3HOGI2dOdrPpuElh/e/5fmb/f92afpKYAb0HMOQ27pTvtUvaeYWaO62T8HZufr9H3jjvUsl
OvuOpEBDEfmUA8FA8whcNfE4X+mNroSn25icTByvOaVJQoNzZe7AXGp+VakEqJvO5jbRpHPK/PHc
ENUB7ylmvU1TqvHpu4u92htP7iKBJNfp3zkwIS581vMor3xWqYQoSEx6bsukPeGQM353g3POHQb6
rZVjBYFFDBXH9z/AG/NHnj/7H/fTBgJH43D9OUkknpyIvKy5Guj9efLwheo1f0SJ3WiCUgw0szn1
1N0fnU3Ke+yWaF3d3Asn0vN8ee19qQHc5AYcUrc5RY5Da7ple3hCx04WZs1mfkLcDusncP3rpcJ5
XXPuKnGd4jYisao774n2E27EsLWM7uf7n+WtqFPCOpWQWMn1VyfLskF9tB4V2dyx9XZzT4lpmbmG
vUHmCCEsBHh6QTPP1lzvFOwpId2QXOKqHcenqkiSDw2umZ82E2tJrRfjKTFtYVmBJH6bSHZkT5BX
vs0jGGy9sZWQjqnRlLaV9SfkZo/YYD1OHjgQvbGVgKYHBlo4BL8T/cEAemioE9n2XW9sJYaHjq7b
Niv7k4jHn5GwHs2i0BxaidwR8EALLK0/9bAkHhyrbSn8mOPt+w/+xuLjKVFb91PgJhgVnyp/IhcP
6rq+SgWgMzyGaVl6/0feCCVPCdMa4gQY+YqsJ+U7nJGde5PuOr2xlTBF9GEN1tquJ2HKI/4s30Zv
/KU1tKvEqMGO4s5D6YdLb6B1Hs0HOpbFQW9wJUbdtk08c0oTULIrVjF00OGSqDdlXCVCh5KK+DRH
M0KT8THfou9yoO1B77mVCEWxKemiMoKwo39hZ1r9R9fXzMWYrhKiQ7qNiJPKIEywiIJbUVHxDgpb
89GVIOWwkPVDVw2nzfMfhL8+IDh/0nsrSpDi+E1TpW3UJ1mztjirvbPJdOotiq719wGhnSIYeW1A
97cbfIsdO6b4H7fXek+uxCYQaI5o3lad7Kh9TMmVZsml0HzjBOUqoVnzNXMT748TeMl/aWSP6Qv1
vo1D793WUjNfajpKlMLcdr2zPotyEJWPDLmfHB0tqZ80HSVKK9Obh26IspNXTcMtMp09+Kbqwonp
PO9eOTE5Sphm0LniNWiyUw4f5yY1gL8Cl+8vrOxvja4EKpZZCbX7JDtZiZTXNTS+/X95Qq1p4yiR
Wta1n1T1kJ4QCTzhB5nsfLHd6Y2txGnjuuC6LZGeli29AbT2czPaWW8NcJRALcum6GhWTU9WlXxE
k/bbBWqtObYSp7iYUBTD+wgu4ig/BCBgvzn4Xml+TyVQ0bOXhnB4K15mfBLl/AsMwaT55Eqkyh78
pZ3W6alucRTpabykzzV19Oa52pLU4+6HR59IToUvvsAWf0EpqqU5labakzR6g/R88C6nfG0xdInT
W6eNYr2FV+1JEtj5webaOEcb+Jv6C8IZrw5etGa5rcRnNDhWVrk8OXjFeu+7qL2wq841H12JT7qk
8ezxpygMxindd4EfXC3YxmiOrkQoDcn1apQ9ebcs+G75I46q5aPea1ECFF34VtRZTR4o9W5au3uS
BRoQvbGVAJ0mb52aPvVDg+4kOIlDfKg7sEV6oysB6jhpmZtrLUmPwYTHaqSZvGe9oZX4bEa8lSKk
a2FeIuotYkRxaa75xtWeJDQD0HgXIwrryuhv8dO5MdZCrwwLZubvs0vjVBD0e+goDrYl35ds9X4v
HllmvS9qKVto3QizmZPMCfHY8a+70TGvxjz4rfXW1eakKOkzYx4WO6Qm+yzX5n5rJr0TutqdZG0b
VTYwMGHcBc0OFXqGDaPeUyuxOfaYZURWPodG4VRXE9pL2uTLa73BlejEPzMStR/PdJ7794Zz3ohs
vWyepQRnG4BunmA+YP0hglOHJLi9LuIB83q9R1fCcwV7VecY5oTplufUZlL0vkOvt5hbSoDSIy6K
jeYqcLhnNaC9/RusQm8aqoIk2uMxcyysITRq62pJMGSVOf3TWm9FFSS12WRPwjaHcC6H2w0XCpA/
n/SGVmLTRQaDXckyhGdz8525IThGovSkN7j397qS2L6zdEExhHEFnKoMvgYJRhp6Yyt7Z9pPwxLJ
gPb2DJGo5RXXU2JrHrVUNRI8kXHLUbOHg+085yNm0VOpt6iofUkYpHQNBpHw3DInwEfYp5VgHTDY
1HstSoBiZenBd/bPwye/ADale2+mLUBvcCU6EYQDMkrdPsR5a6GPoEC1u/Wf9QZXotP0pzwjoViH
ixXQtXFWi1qYTetNF1Vp5LiYrpdxVodRAARuLA6mI/ROzqrSKPOToXPNtEYrgS3n+I/F7Vbrlagq
I9pjYZcOjNx7AFPxCW4OsbQ1B1eCM3Atpx1A2sCGxMwb5x4AkYAvAd7qPbwSoGOAjnzarCq0vDVq
D5kFOv1mbcxNT7gjAmWbA6GKBFxsQ1htxRErIBslPcxOnacXqv4Afsgww9doQrFF7n7L8o9GHPx6
f+zzG/j/lIIIlDDCPXqFoSIY27X9YzTY9s/zEQzoxkxDyvu/cT5I/P9vmKoWa/N7QXOfXYVDn9xP
I/x5X5z0hlbeO7WcfnI9twoLm8Y58FsRftWma9R6C4EqyALCZhcGPQnh1FCsBZO6VL9NIW29HU8o
b9/cRkiqES6ILv7oL0YDJmgySkvvgKTKsuyy7YPEjEtYJP1T7ra/Rqf9ovPeharJ2toC5E6TYTqw
fq968dNxpNaeJFRB1gZg1ChyRh5mGNtnn+hVaK27QpVjUUccnQ6Tt3AScOIrR+yzuNO7WGDj9ff5
Ah/ieMa4dgix/ah+kjDanrklaR1eRKCsXz4+ZK4lmOapj7FVbK+fvc3VSp6J4By1f1STvcGPUyyt
qrBZwfiXfbHcUrTQosuA0lN20gaHqjx15i40O6+BnDTN9XZK695dv2rNRFWJFJVQwPpu60I/pj8M
bzHhXq1g7C+sj6+vXULVIq10YfZzPDchljcnAP/VYSkzPT2cUNVIILVWX2aQi3Bt+WAtximNMq2K
rvCV6eiXbjmCJ+fsNWVPwdTduG6ntawIX5mMblFvVBdzlvHMgAaXz0+lZ/zQ+5rKZEzoPmor3FXD
yTHQlmy0MfWtXjkHivHfM32jlSkx7LgN89ZePoJ13PZr1sQXjl7nW8r/73JC1SNJl74+fzAaEHIi
qA8Qqv3vdZosCfgwOYJ1pEUyK8Gn7/VelbJ3bD29PmlbtqGxmM4+gnpO3yjC2O7w/vj/ZS1e+4OU
0O2yyRdO1HdQ/+Uo/9nMFhq4P0TVV2rX/vhcQu4/MwGyWFY3eJOltO7HnWheZiGt7ujIGguH1DT6
5kiWO4PhCGV83Q1NnnG6MO0z7DwrelqhJ+MpwoKzCMdOPC19B/pwjlZZ3qfGYI83U5WsuxjPPOvc
Fg1k8f0/8I3QVlVSoyXP1iRWEyZnJvBiYJFw6XZvnt/RK+9OKlksPwKZR8dUG1Ytba1nXrnwv7lG
yvXHr4cuOGTe2j/j7Z7Pd9gEt8V1F/UjPmB1b2uduoRa0+3jfLFxNajDPOquSVr+iIpeb492lcUl
rhN/6j2zDbe8P/gBoGXY/O9/lPMi8tqLO0fXH7tRBmU76vytDWHAjsHVgP23OAwbYFiuM4avpwPC
V+fvnxF1bTZ9brehvzkHzFrkgY7i4ELkvDWxlAWyNSxM3nKrDVfRjJ9AgJ8dt+Je77uq6i/LMytQ
kkMbjqDzn6ryjCw1xlzvYCeVNdKTGCXaAYu7vUb1DqjDlWfQp/7+x33rxVh/v3Vw2U46jMybliLs
zo78YyENvTkp1eVwMtYN0DQvHZgFzgUTADQQnNd6T66shcJzxwRfiJYMj9vvrNi9k0Z94ZW/MeVV
ZRfWY+UUTVEbRlvh7gVpqTuZyuTGLpfowoz8Lzv3SlipAi+rKBxhYRgRGmVQ/pNX/W/cB6pblvgU
mm28fIMQEN0bRlQflkWsuz4vx9sxEP212Y7Jx9KeksNAE72zWzLZ3+Em4R+h3J/51fzXhRfxxvRw
lUWzChrb7BviBqPS311RTPT/L8uN1hdURWgeTmRQ4mUeQg/7uNk4f7kT8nK9wZXlpMQfPJslMSlh
GSfxClUj0DvfespiYttTuSVr0YWOG1yNXn6PNeAvvac+f4c/1loJzxz3M1wKrNpvH5h4we3Yl8OF
OffG1/TUlWQza3KLrOTwLT4I+Ri5htalX6gStBy6IX3pQRsGrfkkscY+GTJbP+u9FGUdodlzQccb
k0Gzz6TX1a/2S5E/6Q2uLCPRmABmy0miBRWGRH6CzdroE0Tvjy75bq8EuSo/S1x8wYw47jAAJ5Fr
lO70IVtFdexdtziWjl2/cLIaL3QNvLFqqcqrOHZABrodF6MCxkU9lng8GTU6XqTCetuFq8zPVoK2
wraqCR3TOHIvvem6Te965CqT08ZuqAkEh6NUTu4LZHXj4+I1g95ao+qvHLdOkrzgM0cmDid1Sub7
bErz/ld+I65cZYIWXZ4us0HUpmerlWJeJTgT/4fe4MoEJU3qpElU1lzX5S8nBq27wIrSe3JVeDXX
cbQKKM+h1+GHFq04uOEQpHkfUpVXdPUYLYj/OsQu9H6js522T67rWu9FVV5toizGuacgUG/JV7wa
f/TFpLeaOcreEXEmCoC2FaHXGsOxx4GD8nqnN89V1RW25IAhRVGHvu0cqsb/klfFi94rUaJzS2qq
Rj5De8jFDmkR/6wx47ywlL0xyVXVVTsPbQQDmsuLsIbD4sXf+83SPJ871t/7nl3j7Hs2cwlrPDJv
Lcd49KN61jspOkp49t0c4SIAL3waZX21or+CweRrfk4lPOPMbBo3P+cBjeGHTOL7qpUXLl5vvHFV
c1W62VQsy9qEQYJZxTzG9s7yG3nUmiyq6io1Zi8YFgowZs4ekcbGXdU2F3ait578vB3+cYxZ23y2
s3iuQqM5FI7j0mBvR3rzUNVcObXv977HPiGm6meR9HcpJh2aYysnO0wRHDwNSC1mNmYdAL66WPM8
aiuxmaTT5hkuy/jYyxfsnbc+0juOqhjoHAXkZFa46AQeJlftXjpYI+nNESUsowa+XJOmRej7jIlx
c7GfnQu3wzdOKyoE2h+s3IorjzkSA2bHvnpcfncj9mTzsM1Pes+vBGewSJIwGOMgRBuKK8PPTos7
t3p7p6q5Io8ezEHgFGFFxsxworsxmr9oPbequOqSrVotwd4m/fxoA5mLZPvr/aHfeO2q2qobYpod
cZUKMX6u7ganas+WYcGdIzfNh1d2z6wWI95AEQcWDKiuIJI7H7Km0cO0CFV1Va+dKMkT12Hnj9dO
2cENK4tUb8VVkdDmapjk0eImrGL3JvcOVaLXd0vf4d8r4tgZeQyyPgmRAYldgYvckKd6q62quhor
z53omMFGC3M4KH3y1JuG3vamMqDSYcocs2NFJIfzFTDRh7Tr9E4rqt6qzy0p3bVoQr8YX8bV/+R2
6Y/3J/kb+48qt7InjEHqrj6XiIYJ7++GTLd74Y34r1/pVLWVjbtLXjZlE7amaHCpSTDgNEWG4yhe
IL4bzYclEsa+jdtLZYz/VpRXbpEqH9qdtjLtpV+HRTusX9d+prc3KaPsagxkeo+HGb8+mXAJjWEr
dh1WqJ8CLHBCr5bNl6zzl09eNYx7sgnjKTej8iYvMpxeSmc4xKn8hK92sa/zZtvjYps/DPSz7/Ic
V5iuB+6XNl120+FMeZ2t0fe6L40bsS4i1tti/kvX/3FUmETknqmHZYij38ciCH6akanV5ChU2pWP
eZNjiKoJbTGUO3qQxl1XdZpnBRV+HTQYq6Uec2zouUyCe952WafHyhGqwmwKkE8L3KtDTFVu8S1K
sRvN84NedChrUZFVsRXJvArX1byS69muJ5B6enscgf9e6LAVkIGVLkVolgkmma7/GNjpv3oPrhzk
ZWbO9E+6ZRib7VfPDW5XC98yrbFVBRjoyDL3fYIG0OrP2Ch/WLOvd1BQFWAr/Z5BhKVamJnucI3H
1ULqQe9uo2rAUjmY0dTLGNKUVd9Zoi4ezCnoL7yUN9a6/6NNSWOai6Iuw8wyi5sVX+LbDbFAs8lk
n0vHAKFZudhju3rgPiHOp5Y/VgOjrvJkot4RdpM1JVcjhNu9W5qsRXpf+bxh/DH+mMiyEU1VsSRY
N7akR8Zoaj1ZKCTzvwdfV+kNUclVcErTZ8OZ+0ObbIFeAkuVPa0RANyOWA0d0dm7KcN2KXX1unuE
KnraNkoNwkrysCXljDWuVewcIT/qvXPlEI5hWTcUJVmJ2mi/pgvk8mCotLISXqCqnvp0M2z01HWY
ZFPEtf5hw1L4wmQ531b/b9tl7HNU/DFZesQalpXEFeI46LwH0Y/pnm6Cdg8w17pzSrwraxyKdY5D
/Nr5Kf74NawoRxDAZoksP/2clHeOJ3QO5IysHMhzyt3IN4cyXLEA39mVN+/EWn56/+ueB3ntJSkR
a2KpuZbSQtG2BtdJEBzczL8RQfHN3C6pAv7bUl/7DSVqq9RN8Txx+AMGX+D+6KW/KrdKH42Cxktj
SjC0n2PvPjb9wdnBnc7PiGN2+3K020cHl91615hzuu7NKFl+Tr1ZXNINv/loSsyDTjBHgcosTAFR
t9hTspsWMQ64aQVzZF/aZS2uYdyntw33lJtEdvaDIw3ra7Wm9lG2+XprzBC9aym9A8Kvdv/+Zzm/
mtdembINB1acYlNolCGu3hjjYQ2Kxa5W6pUJpezDg9g8J3PYh0cbZwMX98v9GqDF1Ht0Zb2A8ukZ
Q93XcNSmhD6muTpEYNv0RlfFaW1nefZYNaQdTLq8hy0ed0uvde/wAlWa5pDmwkqA3JQpZrnz4taD
r2pfWI7e+KSqNK2KknH1IGqH9jbDRha/I8vYLmz0b42tLBFmkJEUKMkKFL1kqlROtoPaduHGdF4K
XpmLqjpNTE1neHVF7SXOcJ5MLIwdVtu/X4pSS/7Ciz//XX8snkUFeg8Seh6Wg+8fIHQfpzW9NGXe
en4lxmFxpR7lgJLOPX++8yGH7vPWtAnmVupcVXh+JVzT1OYIXmdl2GLV8IyZ8aNtDJXezuIr4ZqD
bCoFoOKQaiQ23UPwEg8oSbSiVSVnzVTCl6qaefJz54SsHwrsNbSGVtVgyeJMnR+VWK4vi7fDdzTa
Sb//8f7gb2zuKs8Ek47ZwmotD4sBf5B93OS4c5h29lK3QEJG6a0Py2gXV+//2hvxpVbCorKXiTVZ
eRhhub5vRfcEuV3vNamFMPjzmJvT1ReOa4KZtGNjeusOmiuDWgtDMVB5azYTWY6wP88BGQXTmosL
8/6Nr6CK8oqSHFDVEVrrVl9FBYYoPebdtn+V0itneYnOERTPXeVstTZd4IqICMAT+2sQBw9BNWgp
hhlbWTqh3lvzZvvnsad/HZHcxoH79P6seeNspeLLpomStYsSkcReS2o/sZvqTiABuqnyMfgSO37+
+f0fOnM2XlmhVQFbBTtaiiUosO7GQHJXYKJMyXOtbrAan+/wLl7Q5uPGtPMjkaMBwjT7QmD8lxd4
5afVcmjgVlXCdl+SRW+mD3iFCOx3HQBGU1xdD4OBT/m4BPu0SuHAupg6WlWWPnkVRsflZmiVCPmI
6hIvWF1mXOTDyrS+pkX+PW+0MJEMrSztSzXCyswpEziyvM4xId9VnfPP+9/tjWVFVdgFq9XW9cbY
m7F+zOwBG6m5vuTW9dbgyjkMJ7clTdKUdUXW91HsZpgPe1reAjghKcQXUtb1RN2OI+RYin0+Dv9Q
/tXK5TC4cnHzoeRh+OJnYZpYKCa9adjZaXPhNPPGa1FVa6OZYY4cxzkF3/XnbHbDfptz3SdXFhPU
25ZhDqyH2WDhi2H8GNJJi+7NWzkfb/44I7lJ0s7ewvcMhO9A8Kq/9rGrU4Jg7PPL+mPsacIuumgx
/owXYV9HkefuobmmN1rTXNWtGYFl2jJjjcAZ2viMY8GxNqftwtr31vdU4rNZzHUtHTY4Z92S2zrw
iztS/Jeq1W+cHT0liDANSlquAFmYCCe9cj0Iy6bnYnKU11q5Yi9QNWa2lDEeUGMe2i2My6X4RH+J
3vqiyj8btxp7f5lSah3N09LlP9axvtX6pqoWvshwG2/nLg97bHCupr4e93TxxBe2lTc+qiqHn3F5
NzyyrOG8jN4udYJjIS7aGL41uBJIa+UEuItw/bWc+j6QImGuu1oAIr6mEkmCbK7VzNzy3BSVQCCy
ncCrTO+wrmrsRLzWU7uQSEGE4D74VhHsxP84u5LluG0t+kOPVQQIAuCW3a3JoiwPcuJsWHYSkwTB
eQLx9e8oKwtSq6uwycKVgtAgcMdzz+mCSzC4M+GKi7EbSD0gI4prMDmTNFjjP+Z8OoZj86QStXn+
AieX2UumUfRn9YPFVOxYgTK/rr773UjnqWKghs5Dn+AdqfYJvMXtYdXhpdGdM3fGBdrFMbDwSTEj
jB5UnwKXbFLoanuVtXnCnEtDNAsMdLWwOmHHMY6edsr8TsWFfa2so3SSMI/crpDOg8id8DMuLuZr
Iyg4NyAifFBmuNWb+lrr7dJc6ZmA1oV8jUZO80pHBe75BhrgQy/EUxG15bFrWxCThqoEFxSH2GIq
2pL+NMuSX8hozn1o5xbJKDB0UqYBUzoDlHgC0bPlyy+vK+oiwgYWgZYsiXBFORXXqHdANqxbF7+3
5SLCmiHR0Kgx9UMQ0Jt1zCG9mPhGNi4PF5+BCWFLiLCpXqOvNe3YkU7reiFCOONmXVAYL8Y4jnmJ
JGwwyQ0v9+IxAdr616RhlA5+h++YfckmEy7dil8w6iltF40KX2s8z955we0Us5GNiIf7uPy3yeXD
BuJFz407yc26oVFdjVONfi/am6a/VjX3IgfnSUSdwK+Tlj+rjz2MRdCfKKdXRDBPL+5CxLbV9hCh
Q4wwymBMA1o8Dq31iz/+Uyj+LWIVC/QKtwJPaYtHsNqADEH9gJK9l7YLT1xwWMf2amQKqTvFpOZh
4guUFKFLWHjeFxchFvOdTA3rm4eKsy9htWkk7RBv9brpLkZMwMtWQ4XaWNGT+sAohJPjAuKv769+
5q26lFxKy2VYniM/Ct6M29LO9iaoG3qIaxpcvf8nzhhhFyQWzTRWu571Q8jKIZ0hNRSSS1IY57bv
vNSCAuSLTmCNGv+o23SCxulpqE37qSr79QI290xZzEWLlWGuAcMfUeoPbX+Stt4OS0sWBGu4QJsQ
fy7F4KVJgpvqvOB439SiIoDdkyIUH/dSNreyYp7JiYsfG8FKqyHLrB5W3V936gcfzcnvGzuOdrV1
UPItViBhipfTykh8HQz5k9firwBk4xZDTQVpWz6L7sBpIY+GGJ9pfZ64CDKMEmxDY2AbckqbQyjm
9hhEy59+O3dKnW2z60TmVj0Yxv9u+n0Da1fipWuGnTvliXCY57rhMworGCS/0Syf75hu/QorLqBq
BDyatWrTDz2EQtN1Tn6W0eT5PZ1HC6CT3KgI1cMi5+TWQOPguIel8TM3LmmX0qMQYwyYMY3N54Fu
6gTlKs92qAuoEmNooXiNtATkS8VdycfmcSqTyXPrbj4Fxap+CtE426buH0nNh05ekkd4vhRvVHZd
ZN+yQUheRQrXfKB2Rqs1QSfcEiizCbRxbtqO8Asx93/1iDf+lAveqqyxYcCBsNq11tCfLvIU2sPy
Zp3m5TaGjHE6F+bfqE+m5sB0AJn6UEwpprWnmwbyQBAAp/wKUlL0Oh+VPEBevnyM+MKO+xIunxKQ
JIGWIic3oPHnV90cqqt8QV50iCdQkR/pbrcTVOKjqy3p9alN1jxMq2FmN2LZMP48g0X7xOz+VEIB
+mpUpmNXxHS9gSRzkg/pYjawAha6p1/rikLD3sxBsx6B8Awymltw+kFQ4RSGz7NTFcj+rptZ9cDJ
l1bIVJaxvq14T1poJw08h0g6ab5AdwcNDoL65zdJp/0R07D0VkgEOmEo+kdQvrYXXNUZV+uC20rL
u72p4WpB3vBAqT22kKt+35Sd8bQutm0DzwsPyIj2x1pNVxxDe5Ca0+IUB2tx+/6fOLd7x6DRaBpN
XeGOUmkx8TGEf3T9fAk/dG7x59/1W4gZCKYEvhTibiGSgzVRd6q3pvcZUuOJS+HVDCC0GJBqPjRg
w02fQka9RlWwspsvSAvOlB0FxQkyxjdNt0NKDLfTL7h0gWzl3ssOGqio4KxTe5AggDxtcupOfh/U
sWfFuKo+6nvA5GjXHqIl/jhhwvxC5HrugzohRxwIoVBkRegXFDc8acsD6i1+Eb10kWyEatTmmg7T
8Pt0Fan1HgAeL5A1uLTly5sYrsCsxwAQP+zFDmHPICyekrVgX98/8//83GvzK13oGtDVMVqT6G5X
rBAfIsTF/6INHR0NsHip3fPwW91M0KLvw+46gjG8arcwKg8D2fmtajdT4f/E/+V1waRwv5IOVMhl
UwH+3ql7ltOf01ivFwzG205Nulg6TvJoZZgefmiCoGgPVO4U3KjoOB2H+bl1SgcIoHldN/mKYixq
No70Qj3IMr/v4vJRmpB4rv18xX+zTUmkN/osivCwFbZGsNUgPe3a2OsVSpd7sUWdJ0QCpjBHM5kU
A3sMmCLj1WuSLvdi2ZslLoSoQOQThaCLL+D5GuYVD0kX2laV2zZrAevUJR055K2AFzXbpVzr7Etx
7qaAXlSixwElcrZPXypl4usdUKITkMiTTEcU8+53aDNljWkgQdBo/djKcUoxi5yPhz7Wy0czbtGF
u/y2OQML28s7wGe7NqqPyd0UUbs/5gigjErn3DTJBQ9+7i84t0x3dbKMeg/v2mqdlw8joBfJXa8K
+u19y3NufcdTQaZ4j6I9BpAyPrUjGD4+6B6jZxfytOdzeG3WXkn/JgRGTBWrvSswaD7fRkGdpyXg
HhjDRV1qPfr9BsdjDXpZujguortVsu4bH1vzBxgoR68ogbqEk4KMFFot4X63GOjmHANktR8MJLS8
9HT5KyXgXpVAuEJRF3xiwYKQejKyTMegr71u0Csx4BzEntHKR3pn5WjSUoUCKGNdj6vXe3+lB5wP
IBZhW0nv9ETEoeyiVqTB3gXSy86+EgUu63GM2laau9AG1fdhq+Z7eN7Ey84S10MEDbLDaSrJXdQ0
ihyaQYzHuVK7X75PXCLKcBc5qP9HczcnVFcpm4ruWJVi9wMPEtdPFAIDazsZwzvSKASDDWBymGyD
BptXSeGVTDDaJaByHfCCNfSYT42caviK0m6ffJ4ucZ3F1BoWkqbb7pK6Jo90q7v82C21kF6RDHGZ
OoVex3Kh634X63z50c7QMLR1HH722r2LhJbb1EcQpdjupiLcPpRdhX1L2cxe7B+cuGBoSC6OCaQu
NpAvT0l3GHISfqY98nC/7TuFLj1EbNzlbu50s+ljWIuyThf8zUt13rd9C3HpOsFhPPdsira73Mri
C9LuZT/V0A29pE36tneR7vFvrJGFXZ4ro4n8aypBDl70bYAGpZku2P4zsar7AVZALIKkjCvQPTX7
IQQDBiCERYuBWBmvNYxd7wdNly40vTAkNzZO0G7l9n7FT0srHV34FW9/BxANvIhSfO6KdBHoou/4
CGFpRNJ8QyNpU6ib1MuF3uO5DT7/+2+hdLwAopUsmMyCXB8/JUO8n0QdPL2/87dpK7l0GVKV5ZvB
QIR6IBPZDriGYKkq1xUkgFCpw7yWnm7GZNAqtYLtKVSSxyyowRv+/p8/99voy99GITzULH2FQD6m
P1RRXyNtuFC0O7e0E/e00S5nzlFi12z5JHZIC0M6d/Byu5jbfLlvPQyoFA34Ju2EkDaa5yfTXWxl
/9cFeB0YylfA9G3d9zxAkaHbQw1J5CHnXyaDWexUSdvadGvj7m8t6ik/5BuauccqUnl/qG0435De
sut4zoNvxVrjnYw6P9I8onc7QMSYuptlCpna4eeY0/BCHHvmpF2sZRiTTYBOq3oAF+2VnDsNdqri
0euCuFBLYSHb1++2AIdfJNKE7TIN7J9+azsWPgKK0JYRL3HMy0Hv3RNbAs+lXxqV//UYPZl1RcoH
UBDa4zwP6h6RsRdxD5cu0lJO2xAIjeptmbTR42zi+aeuRe1nb1zM/IbkA7H2rh74unyVqgUHvtHM
K+SQLlK+KaK4RN0JiL/qUBlwCsQxvdT4PXMPXaS82BO2KdSuH5aN7idD6QoK5uKCoTy3+LOb/c0K
SzL29cDAqRE3zT87EDc5yAT8rIkLj0fNxywSVMEPLOhJymXxcQ5DrxhSusjzZWOAWXcoKO2quc3h
pAAT8HycLvQ8psloldHVQy764pDM5CCGbfO8KY79FhAdMsWSVA9rMf2YqFrTqIjWk9/Tf/7Kv31N
DOfEEz4nRn9i/qWQzWOXDF5hr3TBxHXd0pYzg6V12x+SqJPHKZKedsXxlxJMOmgW8yBLVNMfTHPd
I+32O3B3YinqY6rA1x1kK3heDiTIkZD1/e53x12gcinC2iBGws71TO5jvKKvallnP2fvYpTBtB7l
8WpKtBnrU9kfk8mLwZBLF6Jc2wjeshzLByaH66Hbbna2/fS6hC5EmTVDVKx0K6Egs4sj4/MOfhdp
/OJaF6LcNYNtQoKN1xYVPkZQaRwr5kXUiWNxzCGzI9qJGp9zKbfwfmMqPEjKc7+w0AUpqxHcN2pV
QTY2VX4NGfb9uGBwx+/Yo5dvvxBSzNCMy7O66B+DdvmwDtzzlrsQ5dKCKwBsenhDdQvfpjEjGvSj
5yV3LKJZLOWg9igfAk5vYtIVN71JSq9CmHSFmGVfwNNXffUgdqtPKqzkIW73S2zUZ7ynC09Oogaa
rhtWn7aPe/Jjzn95fUt37hEa91U5EoQTUWFuOF+yobrEtnEuM3LnHvtVNISTAOFhPbFPMTQq0pom
xXHoavlhW/mvom7bbMjL9SFYlvWwrIMfqkm6Q5EzPF0JjGn5YDpuwUhs11NhWnX0OzTn7e68JWaf
ePEQ49Cmcq/Tein8rI6LFA8IvvLAJHjIwqo/RIG9M1FYeG7cebm8LfRWBKx4kGN17NlyYLbyc08u
WDxZNoE2DMHSOVepau33qBy8qoTSBYuHA5irgxpr1yO/T6rhV9eCcMnvWzqJ6LLxsoYyR/FAh6JK
29Comw1RmV8q4OLB1dYEpmYjVp+3NUX1+dTmy+63dRcOXtdcF3RpiwfUZkNUZQN+WGaIhHsdjIsH
JwGForTBwdix+QZJz6dkLv0qj9JFgxdd0gB8rxHiYU7shuXtU8mE9jPEkfM6JWnHrQlX3BYaAeAT
3G1AbfudiRP1dgiQaB9KuFWD1n8eWppucvEDXkiXJzQu2oFDtap4EMEeH/otQhBZjvGFt//889+o
ibhAcOhh1WDPSoJMBSRPAdgZ00Fqc7QgD/Q8ece/gkIo2WpCg2yGSCYGfwootGyeOZ6LB5dBl/BZ
6+KhW+P2YKPqy0QGv0DSBYPThQA9pmmSlQhkdrXeSJL4PVIXB15HRa86gN8ygVYlppeT5WYWG/Or
HLlA8KaS61aXe5IFpteHZiTiOOT7k9dtd3HgYq7YAJgRMG5yOuWV+TCK9sKpnKl8u/jvhtagCe23
IAOmr71iU7fdqjyab1c+x3+iUqWuvH6CC36DDEuTF+uYgL6nOAZm38GF5jlaIV0y0r3ahLRI8zIo
ey53CqKwNxjuPnnt3EWYyyKRTdAjyM73JjzNAyhs1zaILpz/f9fvDWvggsoXK4pKL3iqKPCqYxiG
3V29K37Y6vWH2UaYn5CaDMzZVbrly6Ng40fdhvlxT0D41iXF53Lj/NrszXoAKApoys5+6aJYH4Yh
Dq8XXf6hF118iavhhszjx0mBxC2MMWMRi7W8J2gnAlctv/mdlWN3NrMX6KPYPCvxg6gZ5nTiw1e/
tZ34gFNKpSSBzPaKDscyLx+BwrikPvHsN974Ci6K3SrdVmbZkUmx5l4aMFS2uJ4XvvG5xeXLNK1r
B2iFhVGS5b24n5l8ns3xswwu3+ncBmXQcJVkeoy2KdUmDPoDmnGNH7WBdHHsSbKpsaQkyUCwPh+2
JfkLYDs/Y+/C2COyjGQRq8xYERb8OK/VVh1IG4gLEfwZR+tSg5KRoVm4wSbXdTEeclCj3Wzxok5k
LqyfcXDx7LQ0tBpnnmQjDzM9tJhykY1nkuDi2fe4svuqMW8JujbepKCvATmaSfqC+RUniPNcVdKD
bSo3SWZnPoD2VbdXbdBKL9CUdFHtguaLZmDSzYrFfB6D8M+dxX4bd1Hsm11hI22PF0X3Y9Oewr70
9FNOJ8VaEGZHfYcHxdhVjF40xgzJpQbtOVCbyxIKKGFbr0rhi66LOppqkVcTtdOhyU1/R7uyPsJH
6h9oFYU01SPPbzfRB6dBJPpaafjLtYkvlQPfltXi0gW15ZyIhfdRnok+nO56Wbd3yYZiW1rZsAAE
RLMBuUwxfhu3MW8OGOKK1jTegEU+UsKrO/TrqmMdiWFJQfWx3zWFna+eW7BVGpZVfU1qKLC8b/vf
fsnCxZIiSSZLOQ4yA7KjPeV0ju5ta/hXyBQKL/ciXIBQw6B5w7dIZlXB/i5o/2MYuJeaFBcuOChX
DTimxwauq+zYIezGOF0N94r1hYsMmowFnmCqZVZ09CkGJcJhCfvv75/7254LdMQvPRcIDWcQW0uR
AVrJT6W21xi+nY4+i0OO8+XiBpyUUbHIJAtZ8CGZlmsS689+S0cvl0bIhpECgWhzsPSpHWdowq2j
HzuMfAXLb/ASrJ6SLFrY57rfbhs8Vr99OwZ55REdWTfDZObyMW/ojzWhftbYhTdyRadoIlh6ovud
yuWvQAmvpYWLxzdzGYPFEU8nitv6EIsZXMEgpfQ5EuEC8stqmLpVS5klfKuP+YIpJTPUXu5buHB8
FuWN6VBGz4wENjqsGwt6O+F1CYWLeUugvByFmOHIiM2X6xzUsiCcYF/eP5a38zbhAt7YSo1BC1oi
3+Tr9daoMGUit0e9WVgYRZILee2z33sdGAsXewUOaJBasEUiml9QStggdFtCo4b0R87D+iZMVsyO
lNB9ev9nnTE4LhDLBMlg97oX2dCHfyWt+sgJ8aoAojXy0iZIsOfRMhhF1qLhmMZ8+Wjj2gvbIRzk
1f9AU4nJDgi+ZWNsvvRT8QOi9V6hjnABWVyUMy8UhV+auvz7wsvqCTLzXqrSXLhsoJyyxJoaG5d7
vh5B+frHEAu/yQnMzL08catW2uc5Fq8HK9P7hAFM9v41ec6c3rqV9OXKW8RKWkK1PhtUxD5Eiqm7
Sqn1OoLgdqqjobqqyRJctWHRX3hvZ96BCz6o87k0chtEVrUx6phDlVZN8UuYKBPo3BypXr++/9PO
vQDHBegqkchDF5HtfR0/9MFEDjoQfig14aK9omelh5KvIrNCYOpoeOYwN4GfH3DBXrYeFkC4FEeF
TetjsejpNK2X2LPPnIuL5VFdOY5c9DwDkOJem/q6HfN/vI7cRfLEVbnWoLvnWSSr5GhV8tjF1o8V
FNzUL69qvUyDZQuPUVmAtUaGWH4B/qa40JA509qDDMzL5WNQXtG57nBdEhZ2aVvG0x9lEkcPiZm+
d2TYT11t5xMey5IOZp0/INjy4/MULthnkeFkQOgZZxgULo5zG9VXjGrm55tdSM6ydrTYrYgzsucR
nH7IPtqwiy6lFGccqEsIqWk5QiBe8CwZSxB87VwdoRCBjCUfQ/PJolXkFy8Kd8oOFBWWxki/Mk7Y
9DnmkzmYWPcXHPSZd+FCFquChI1SjGdxmcjTCNZiE/olw+IVZHEuyL7aOc7Wdrwr+uifYrk0CXlu
24431mEFXg6Qj2ThtC+nmO7R7RRv/dHrRXP30eHKLxirez5ysxw61rBjnGx+Zs7FLK5BxIe6YTiV
batTVPaC26gR1nP15wP7Dc9VjG0/rgS3RZBOX421IdcoQP/tdy6OR67WChQ1KoExCoKveUczdP38
JmeFK2y8JFYXdQlDN/E6THu7XI1N6WlFXUTXOMygjOlsnBVTEB5znWMGYJVeMj9cuIiueDDdXnGD
M9+qX2Ll26EvMKfqdeYuoKvLMeCpeYO7qFs1HcIZKFGes9hv9lW4sC6N4iyMo8a5r/vnEPW7dGbM
Mz50gV17u44dqds4q8Igv53H/h8L1QE/C+/iugobo/MEuHyWzPt0m6+yuwL51iVOhDMWxsV1CVpX
MwVvDHJp8lfIyL0Zpu/vf9Jn5/pG+PkK1DXNYJGQlmasrumnFlOCt/2YjzeFqZWfWXf5JxEibEMI
zUT05foAfJ+YtYsKv1FE4WK7GGaOSdwELIsISPeKuLuKVXRJ6OPcuTsBbDRa2YTbgMWrbU5BvHzH
W+uXZ7nQroCi7hLE5fNdD6EZtKHervXqVyIRLrQL+KucQJMizkoJysBGH4BI9du4i+5a4hhXhndx
BsG7f0elvtc0vpCZnDlvF9yVlwWJRo1dR7X8aI26Xsn07f17fm5px43ONi/bvqxoFukuPppt6NOh
C/xwBMLlM9d5uQnFeppBLfU7qYLjFLJffht//kG/OVFq2jgeKsjjLQm0saAg1KZdwezRb3XHi64r
tUAAdyybSftHEmvccoDcLqS2587cSW37BfQTK9LbDO0Ak9aqKNIKsLqD39adxxnLuQdf18oy6E/0
qQ7yn9Y0f/qt7TRo7SCKcUo2lnWN+EXH8Jcc4ievpV301lh1MqlWTrJ+hB54CoZo/a1lcvWrMb7C
D4RjtxbhQDNM7cYp68IPdTL7PU8XGzZSyUfERRQeNDzytg4Puiz9MHPChYZ181aFedFGWZzrfxha
Llr7vaBXwDDQTBPWRyQLLXsEdfuHhCSekaKLC6PrpvJi2Eg2M9BBiVWjrlvI3K8f4spHt0NSJTsb
SVZrfWA7OJWVH5EQ5ulfmpUOgIM6IgOWZvG/SVF+bsBP5XfDnWffUjT6AM6nGYccD+iogn/7xbPy
6ZKDynFcq2jbaUbUHJ6aTl6tSem7uPPqgyYp1FAXUVa27VNkG/BMq/kPr0Nx0WB9BKa7dcYcZTcZ
nZqRP/YoQ/uZQhcPtncGjEpS00x0vP0Z1WH5pSDlv347d9JbO2ixq26h2Rjs5iba6k/dbDy7Fi4c
LM9DFhYrIdk+BPtVNA3BUW5+8yfCBYSxaI8GBRGVbO7br6sYILI3eymecuFCqcq+alBjmUm2FvV4
KKDznFoCaIbfmTtPqLB5o+YeSa2uu1+m2PCCOj+ueeGSc4JiseFW0TCrVBNfi6CZD5HEhJvfzp03
VExFVZSkD7PGtsdZ0/uAqZ9eS7vAphLMcD1tdQhraLMylt/WZvMa4hAuOec20mEwcW6z2kCR/oBJ
WfY0Lyb/+v7OzyRZLrSpmVku2RaG2bLNZXMUauxQwsyj4K+iHNoL1ZYzojrCxTcBKLvq1hZhFjVV
nB9Y1OvPOmwg62w7fZAgt08Na8ENisSbUKj6QAnaBDCjNij2v+O+LE/v/9y34z501l/6lrCp+2Rg
jc0kpL6vZcC/D4v0I/0WLtIKwjdltCT5nvVqMMNhGsGAn5KWSAhg5bL1Y/cULuCqNxEXU5jYrN1b
A7qmjR8a77DbxVq1fT7304T71uzbLzCuVgdWlxc8zXNG80ZG70Kt2jVJdmGIzUQCGD9TVH8vl4Ke
9rCJ75axU7HfU3chVyHOo6iosKiSxft3UcXjAWQs5FI74DmOf+t3OJakt+tQSVXZLImS9YQBFvVv
NUj+dwAU3y0XG5g/SDiMp2615MhjCKAxQQKocVoV+UUyLjaroGM5gcI4zCz7R8AUp2NYedYWXBRx
QczcoXkSZiAFjUHiA8Hyqh4vbJw+H9Ibh/eKRTMgosewrs32KSxAJQoCDANtkfu53LtjrmR1HfcY
DNxM0x5yZkmqE9UeatJBIrNK6pRPeYcWP53KVI5BdAKJPHqp5QoVRFbu+7Xqw6g55u14iRjlnM14
bo/+luZua9PRSdcmM9G0nKYEfW0b7n5hOvS4Xq7eVz1/nkLH6m1RpujMr1eCye3oZ++eX+Jvew+D
sclD0Kg9o2gwz7nrtJSFn7uGNszLxTUFDHmycsu2Gp2pVoPaGXJOXjsXLogPiNuknnbYoYDU9yAG
vOnwHz/z4GLykt3OZZV0NlvZ/tegKw08afzoc+LCxVu1jMutIK3NoGn5Y320tfrbb2EnLZoxbDJK
O8Ewt80AJR6OcnS6QG3a88Cp8zVDqzHRXdqMgfL3g9z6/sDGpbj2271TElnyte37vLcZZzNNoRvb
nnbaXUIqvP1EhQu7queBdsOA1UMa5ykvhzBd49orAoOazcuDCTAHsJea79kwF/FXNZH9kU9T4HUX
oVjxcvUulqyhgdyztuz0Se+YR03Y7DczBzb9l6sHSrOuJcOajYz8pGRUx64ifkzgoF9/uXhRK8Do
BoO5iWZVh2nT+TVwi8UFR/E2+gS0v87qzEa0LWeTEV6LK5PrSB+TKhT3uo7Vj1jQ8c6IAkiCZJ49
f5GLw8pltPWgU10yU8LYDCNmvcPdq2IC5qSXvwfFjGoAYd2SAauw3OYRIVcxBoX9AlsXdxWxTfMc
HN8ZHQlEnishrgl61J6rO25k68kO+AafsrplN3r+Ani8F/AKxAAvT2WKEjrbjk3ZVOf/hNWvCqK0
fi/LRV2xxog1R2aWtbG9gnLpmM5b+MvHnHEXdBWsFtMmYLIEqvaDqE2fAnx1abT42fO/DpC4q728
t6OKMaI3ZUk/jldxv88nAD6im2gm+V275vSHKNZLU+tvW07uajHrlSApLvFDIitJGjfJ+slMk/rL
75icN6yTuTd2jkbM5Cz2Fvj2NYWYpB9YCYjvl3dn512BOaxmzOpy/XfLwyzGvLTXxl0cVNTWZOoE
GzJMy3yLA/NXlXhScHIXCDXXa7KSFle+naYuU5T3x2ez4/dUXSRUFwdRHgTrmCUdZtXiMEwTU+1+
T8rFQbWqXEaDwacMtkx9EBZQEh30iVeMwF2kUzTVgSnmDYRxyiroYSwYhDDzJ78v6vhZgOU6m+x5
n/X1fBWEjU4hHe03e4aa28ubKJDq82nlQ2aUCG4mlTTXu54836gLoooCUuScVkPWtvQLhhAOjTE/
3j+VM5UZ7sKmDMac8CmHIYvoxG9yI26GbYXr6A551D0GJD6NifjOi62803OhPrAW4KfdNJf6CGe8
vAus2kuDks9mhkwSvfcYadHsehok/bstS3MPTfSCpJuOth/VUCq/q+ACrvbEQlpVJn3Wkmm677qx
P7UtG7++f6RnLOorPV6cWy0R6mYhUNzHNZj/6LVfDsBdxFW4LYpMeu6zqf1mUOBIu6nd/N62C7gS
XUyHpGVdBunt40hmTEZcqvucO5Lnf/8tC92N2cFnUeNINvnliuA/fkftvOmxF3JXesO6GPghtqtT
FjC/YVXuIq36aAqSmJs+g5kbrgTYSk8RYfnBb+tO7FzHXf5fcJ4tIidpXzTpiBlTz8Udt1uDY23R
Aemy7VC3oUinvfXLtLiLswJWYUZ8EnXZWIbtPR/G9Z52fnO23AVZNXSYSlnFTTZV5Nau81NjLukk
nLmCLsQKYhaNyoVtM8XlXxhDK1JwX3/2+pYuwqrmTQ40yN5lTNKva2DuVYwY3G9tJz7ugGoNK/Tl
soBxpdMGZPX3IBKo/Eyhi7FKzMJCTbnOpFmGQ6XVfjDh7ukWXXhVKbs9b2nSZizJfwRVbtNlnvze
vouuooqWVSkjjbsykZONgulYk8qriMNj53V2+cww9Ph86mN4gxTl21hGF4Kc5w/3RnTvgquqiFWK
xLvOMOnA/+xkEB9jiz7BBJHyCxPZZ+66i7ACv88e5XkHS86Cr5CSAuFsEvjlay7EKhARVYZbnTGz
ymMgxgIQ0daPUpC7KKuw4QspSNFmsl33g2iGO0vaS/ngmZN3SbLiueSmDbo+A5XD9GlmdDuKXA4f
dA7U/vuv9dyfcF6rkspiprDqMmrxnOw0qwMfuvJUmdB6QRa5S5jVQ/9hk7PCm+Jdtu7zzWL5hYrL
uXvjuNOyCy0y5LrJDG2qDNLc+UmZyFw4m3Or05dBgKpn0+dm6rMGZMR1nydpEG/f/M7dea+yisAh
FHRNVoaNvS22WN73vcmPI8SWL2z/TFbOHJ+6gQQkXOO8yUjQh1+CbYP+QFRv04dKSeCNA8VPe0n5
BStx5rDcTvik+mkcQCiX7e3+kVc/J+sHv+T/tWV+i8XAysCLwvRNNtr4WxJ0n6LaT7+Fu/ixcCwo
sGmyyyYx6dM83tuB+jG6cxfgFWhI3KMujbij60TaqPWOkNwzwXIBXnMVrkOyRU02dyUYIIK1Tosh
8CsluBgv6EGBogtUMFlMfu0SaMO14p7FYxfjBdmRfqJb1f+fs/PYlRvXougXCRCTJE5VdaN0Hdp2
2+4J4ecgUTmRCl//dvXIZrtcACc9cAMsXorh8HCdvV/qXSG9JWn9NBsrbvT8kt37zVHlMl4Ljdms
g7F5WYDAJM+cirI6gZpcYVoRi+J7IwY/jYzIZb4mgGp2H7oGIrjhQ7zYd4P1s05Fbfev+846J7Rm
/dq91G39Bdm0T0MACSCvfcdlvvoVgPTQIwgpZdmMpyaq9vf1XKA8soIqpl807yqBtaapFSGI0bZ5
taekOeAwq24pI13baJwcGiIRlMHstHkhjMsTiUx7NyRTdGN8rmyaLv3FdSBku8w4z+U4ZuuqOhjc
93CUxGt8ZU+ExsPD3jbkBmdy5fh15cHE3IfrMdoOb2+kh+nBSoHJoYiRNPr7nz/4teG6LJWfdk9e
CNKgRhVHZFCnCYV3BRWFny5B5EJh/axmY+B29bL2nOctMQ9jVN3Sibk2Npe/6Keed+sstyUcsAyg
5nIny/Fbyxf9XFPa3PjY18bGCR9aGcMgbibtS0PX06zgPsC39r3fuDuLeJHrroN2bl5sVHwvg+HD
HIw3Aqorc9RltwwM8o5iX9uXUazLXxEwy48jqj2LFN4qU9rrsYNrd+LHEsOF5tfPYFurJjyc4zMI
TR6ibdRnqXjpt1W4NJdNuiNCwh1bRTV/13R+JFCJvhEAXfm8LsNlo60ajn1okLEuu/NWstdRvXR3
Xt/XRae2rkHVHFxbX5qYJmcZDfFdDbWVGwfZta5f/v2nuW80DEmoNM2L2KpXDHeWVE7LF7+eO7Pe
lJyUgFial36Lnvo5KtNCFp73IReY0t0Rxr0a6peVJ7BJW5/bxfjd/F1EyuymQmhCqpduLCFpNvZb
SubF7ybhilIFVHLYTq3VCyx92hNon+BUkMPvCuqiT0jHbYs5iH6ZOvV3jXvi0Sw3mr6yF7jkU7Ao
PcwoT3yJli1ENloP6okP0/K8hj15UwQB+d6qpv7sNXVcEkpCgalTu9EvfWLkI1ybixPymerGer2y
4bsATTkXTSTqQ7+YRfX/rPsy3ReU7M8LXJ9vbJ1X1pXL0QhV7YXeFv3SaYXynLk6Ts1I+NlveJxV
u6gmgbJtgdbF/mT7rbzbxmj2u2CFzrLd53Ub5jYqUNNhXw/CPKr58DP7iVzpIhJti+INK14qEI+n
pohYGmjuB2BHoXPXrVE529l4L15WaT7VJQy84/Kd34g7d9zYNCamIP/AdosPap5etaz75NO0cMFb
xYthSXSDptfk0TT9R9oEX/2ado7UKTqUnYuxeNFmhj4PP3CFi/zwPPEfPI9t46D6IMjjZj6v7fxk
yfDRr99OLEmDNUQODU0rQj/QIxrSKoAlml/jl13hpyNvxFlto0oXLwFSdncbgGRILmg/rEj8B4kK
rOk1lUEuwu6N5tuLMolXJCBcHqroUB1WbDTIEz3Er5e9j18XRnkdesLFoahZi3YZyuLF9My+Tkq+
3o0y4V55V+HyUHsQr2TvRQEeilyqzzV0YkNyI874/dEkXByq1Fg/LUPXtdFBmcqAj68FdJw7yP3T
5cHgRftMZHDrZvv7d1nhklBAL21CzBrk9RhocdqCXp/7Ilp+JM0S3SPZ1t3vwxicDi5Kry0Zqo+/
TlkSwLZOxzrI98P0P4IkWM64UCiv6kPhAlJks6TYZoM/iAxf5rJ4E0PkzGutubpUpepFC+lgnCXR
D8jrw5KUCnrjELz2HZx1DMdQhCJdULx0CYSY2mgY7g+y1M9Ng9eghkmTtijrf8ZbrV+CGfjhr58h
UkZ2yzIHebdhFicVDLPrwa+oV7jcVMmlxexFbo1swx0kOt8MU3Ejdrv077/ZKuFiU0ourAKHKHNj
9w/tWr06qt0rzkEJyq9DUtpVBx1KFl642uN0WPePixKek8c5c8N1h7RchzOXwxSZxdGPVk5+OKNw
ASlKt1lHUJ/KTTc/NbtqU0pI6HfCuIiU4dBCFsWq8rpun5qZf95Rv+q1oFxCai5jttiCBTmYyW9k
WIcHShY/pRDhAlKwk2vH6dhkvoTtj5KAF56QTzv59dxdrg3mNlUTjoABsgxJY/+JQ+P3Fiz+w0fJ
YdTT2sl8r/bPMJp5a4f1k1+/nXCYL4tWWyhUrg/IhB7MftknUdzYev99k/3N0nTxqGYUPCpwkOQQ
2+ledhIv93ZJzKuiMqF51rhEPIwomU9hb68e4kIEb7DFdU87rCnhDTmZ9RORS/GGEpgYpRA04qdl
W2SSDrZevnGUwbyPe1Z/raKDFykt6+itqbq4SGErjjxOIZn5ocEHfmIhB9sUjHUD0nGld02RNKcl
Cc2XMhmOezwwoCh4bdvXZUkCk27VssKYFYFwOgRyMWmJKfPSR/w47QGlp6hIOugpNeGa8rLE4/w6
xRnAi+rzlgQl5DkTK+7petR50QbNQwAx3adoXQd0aZV+0BxkA3/dmwZewheCMZXDdUinRzXjKd/P
2VG4cNguZnD6k1S5gIlLv0Y9DI2xifx5yv3+dUG45NcQd2VtLh0fUPP+Y8Jl7wm2pN913BavCtov
j3/+mSvHggt7zdswiZFHKidj+KCS5t2KkP7Gn3Ct7Uus9lOQraMG8jd2SnIV4l0naPY7wUc/0xjh
sl5Nm0QHkAmVR4blWokP0Cf0C1Rd1EtZ5GcaOSd5QxKVsuBdQMit0rvLTvebtR454UPSx32IxSNz
VaMEfmF78dDOhpy6+fAzOBauY2LU2tm0Y6nyJZq7NOL7SwX/W89vSn/9pusBOLcOoiRHUuaJHHCx
7y2p/I4HV2CLWnDQcX0k+SLsfr5YX53Guh/9rk6uwFbR6yUoodeej7P6pnvyFU6vf/15FV25fbjY
lzgWCFSFi8pLy9uzLqi9ixn8tasE1j2yC46nA+L5N37syrJyMbAGaZkNaukq34aKIgnXvRFt7JUK
Fi4HhuJyPpUau86+yPk0yu2uWGM/ZFC4IJgVfE46MaPjKmzuh3B4VczKT21PuEpbKE2hMGLG17Vd
wiFFkFR3ImqT858/8LUxd5ataLcIqgGIiuY5UqeAjFUqDzr4LSoXBJuHGLaPsZA5H/DsBw8Qmx68
+uDXdWfFFhXRF/trmUedgQ1L+E1z5bdRuhyYKbep3luMCtSMH5PxsY9Hv9uKi4ENBdzjgoPIHEZP
LyixhaCHmPyyHC7/FQdTZ/h66XWEAutQ1ac4CfxKAIQLgCU1ObqxOmTew3emHIIt5fA08JsnLv+F
aVcw1XGZb7181bVmOpdhpf2muMt/6Z3N0BQo4nzT3UNXMXuqktJz6bsyW3NSlU2tiyjXm85Yq56S
zTPsd4mvrdRRH4kyytlaTGlH1gc6yX+81g534v6BlATOBlWU1/PfC+9e173128Rdg8QWOtphXOko
bzRWu6TRU8g7LzxTuAaJLXYmkuwDzBGXIA/sP6w+3vmNh3Mb3xRpu5BcxjqIwpwEVfC4TUi3ebXu
AlJNC++yaW+jHLk8AWGAdTvVCbkR6P77YP2byMtFpEzbbLB6APoGsWIs970z4WmrouIJNi4I34X8
JoO4TPdkE1ko2ugL1nL7uM/Ye0o1Mp0WdbjeRWwReGYMUFxQ4EB7vQ20JHijbtRpr0bit7G6YAiD
jHm0ykbkG0kvk3r2engULgESFaYXVYN2wyhaoWPSh2lX3bjGXjkiXUpM0RkXPMpirMM6Q60lS2kc
+7mXC5cSW4dOipLsUY50x9cobD8brEa/WefkJDpYlUeESpHvXbiedTit90wctxKU10bFCRzqsupn
UhQiHy1/J+qhSgH9+OWBXCpskwRmPeBkct3KE+LLr3I7/BIeLhUWGFhoi4CLXOLyDBkai2xNnXge
ki4XJmWByGyGqAXk9L7bBJpunPl5/QoXBzuaGnrjFpCf5kMAwZyxh2rETcrjSkGYcNXAGsqmvrGY
LRcIKbUXI4o4gm1RSnC+nboiYW8KRaf3oYJh6kktctIpfK3kQ7cv64ks4+43bf+jvzWPNgykohej
uFfBMeRGMa+KfuGCVlojvTDthudzyfJ26HOiCs+mneWQ6N1E3ZCwPLRg3QIYPrOluoXTXVlrrrIX
9jQdmo7RfNDmzKLmgRzW72bqGiQugxhmwJE0x0PqnRZlVm7iRtNXMgL/YZm5xoOCxEhH/dDBJnX/
wWYxno+aNn4XX5dpHqnumoUHNEcg/XSQ+dl7tbl0WF+tVQiRLJovLcYkCt8OjfSbKi4KRhAIyM3u
JGeJMmkc6Iwchd/25oJgodDDMBCyY3sbq7MsTZxCwabze6lzUbCADRTlSGWYDxv9tk8j3kX0jY5f
mSwuCEZNzPfYHEeuS7lnQ3uZ5IutUiu5ZxTm6meJZjtKM9Aj76OxTaVSn4dK3rpHX8lquvJZ0zR1
ukjGA69ng33f8aJ626xj+VlsunjkYzV53gpcNOxA8pFLsW94DJDvUF8JVnTxC3RcNEzRFjzkKtY8
sc3+GBR9f4pN7FcHAs+qXxNsocQjBunRumTxeUnm8b7RIfebmS4btsT7URd2xqiYdk2DRb4ekc67
Eb5fmZsuHXY0pp4OXCJzjc3m1JKueZx1UjzYsqY39sorO7yLhKF238ikQ+Vz0YNlgbDXaerprdv1
tf47wEkQBg0d9nDN4z2G6zYZ2hyqKvq1VXzwi79dIkyV9QgTjnnNWTmOj3MAGesKmeyzVyTraitB
XKaHRDZGhwFHSBtKP7PY+MWaLhA2Nn0Fq69mQ9FKBVEDGacTbJtuzJxrn5X+OucrasYJtj1bHore
3jM44DyELeqW/YbFeQJqQ0mSoU5sHiXdedLT67Wbb2zH1zruLFY7MqmG1ti8C/Y3SVMmJ1qY2Wuy
c5cJQ7puXvgQTnmzBGfTfYUvjNejOnft7CgXkW2Obc65JHD77Pq71dZ+D8jcRcLsyJeN7sGU86Av
TrxI3gZV6Wd1y10PzjHmbVKF/ZyX8kMdtgbXntp3vC/7wk/PVYG0IQoY0Lbh/WddzH+hutVrZXIX
CGvqoR6bsprBdQQ6hZznyJbGa/FwlwgrW4b0lyhm3DBBR5Q0PAXRmHgdGNwlwvata4vJXjpe2uM0
9Oo5Whi981mYmGu/DvhW99AFgatPDpOxlzqMv+yyeufXtLMwjxFyqRvK7XIFeZe0YssbLf3Of+6y
X2Y0OEaTdspNG35XNnofNqsX8sxdxguZ46leFzSt5uaV2h/CZfa6LnKX7zJClYOETXReElOcm0GT
Ezwbbj1W/34f5C7i1cBUeRxgpZrPeAV7YR2J7i8pfL+N0BXBQpKub0QRDPkut/e0Iy/lUL/3micu
zcXDChYbfTHk0R4d900bfguO2K+Yhbs013EMY12hCjBfiu1/FGCKWW4GW9dG3DkyYyVld+y6z7d4
fYmm4bSvm1fSm7s4VyXKGrr7W5cbWBxmMpL2KSStnwAkd83/BvAehoNZyhHa6hOqD898g1Gf1+d0
iS7WaE0oEvV5B2Xku4H35i5ORvLGr/Xk1/1KrQ0cGjY65vsun4TImY1uhCi/fz/mLtHVWU4rvGF0
uVR1sNyNtgfZM4em/xrD2PYtsWXyGK/NMfitKBfyimsJS0+yYJx4FN6p2MhTPU9f/IbJOUepaKHj
G8VNHk/B17GL2zQZVet3ZriQl0LdKDkC2ebF1H8gMCjWkngFc9x114yK8Bj10rd5EBv2aGZxbtQh
vSJ/7jJeYteSqmVp81mASV4CFAknITKGfkPunKTYH5OhN1WbizYczr2dUH0JeX7P1p3D1G5D2UJT
u8uPIv7S9nuuDNQC/9zzf5Nz/32W4S7nBP4okShC7XKMjnmM1FB26dhN+9nwtn0FZS99L0ZyvJnW
2Lws1bzftaQnT6ILKux98QI/MN2058tmKNOVN2o+QYpxzFRlLLkTE6gvOrY7Rhtq1KeGIxzoq8K+
wHHWD/eHgu2v+0JoYNg0aqxetsffLCcPo9m9cg3cVcsqaVztBO5t+TyqtB9grikM90vDcxehavmx
jaRCHqmhCg5c42tVe/qTc5eh0iyxDHvZntm+fWzgg/ujXPvy258nzZXDz4Wo5FGv1pDqyAJtv7Wz
PK9U+rEY3KWnDFcjstT1kZUhg+wUmaFpheokP8tJ7r5x9ludbIlWUQYI4RU4yjWt+upvv2FxYoKw
3wBg7+2RQaB+PG2ounyYY+4nC8ddOCtaVZBItexZbDaaKd5WKRQ9jBfwgVPHWUPtkiRDK0S2me54
IqzSp0Yfu19c4PJZlVR4tC7qOAuEfR8jqZOWUgV+26PLY8UwJxpKUUSQOmEiXRFJplUh/HTn4Mj4
68AsLV4kx8jsGXjy8X6dy/p+VX6+rbj2/9r4JCCyNseEZauIPxedvufz4FcQzV0gqwoNtnJRs6yH
TOsuP3Sq9ztLXVUuPAMkUdQlNGMSaz8uJ3ZCWtnvouSyWJbNCDBgGJgFlcmUgcd2GHsWBXBXlavq
ItXhuk4zVM7u51nG/FwxvxQdd2msJIllX44zzY6RTKetR4ZBQRT3xkF9Zc91iaykQx03sWrLel42
n1qarPNjeYRl6JdpcPGMAPVg0NhoWBaXqG1LdNqGtR+IzF00oYz7AHeBA8MeDVNKVighXoQ0vXZd
F02AAVwT7d2wZeFqt7Qv5/g84YDy21xcWG2zFE4PsOTKalLoFJKZz01yi1q98kldVq1YYSlyNAE2
814P6TrMj2NoP3iNiouqSbtzBl1omo2s5PddgCIAK5F08Gvd2beSldXQzlu2rFp2eqrp8qSC2Y9C
5i6r1ukjOkwR0yw6NTsb0qiYPCeiy6q1hsXiUJJmxcYfoZcFu8z21vPLta/Jft3L5T7GST1GUdYY
+X5d1D1K+m4Jt11r24ksbDvEddGtcUZK9gYVxe/EHvsd/C6sNrCumapObtkUFE1xmip6kfgXO/w4
/OaKE1lEZCdkijlWEGQ58ZD/sTLNR6+mXX2psOmKSCscREjHwJxk6SO4WUba76rr6ktBiRPIGhzi
MkFxCSrwbPRGb5t59Ou7M12qgTLW9Yjk+mCa03hI7iHO/Jdf2850KRqopQezoZnZbEaW9XE/Ds/d
1rnpjoeIdrlbmkFQdLsPuMETZrKGnolMlx6SywYIlmDMhx2AR69Y9T6JWeA35i48NB4SIt5Rt2XN
ErP7BCHvXd1ujd9KcqFBMusW8kLjni0l4Sne2de0C1HL5fVNXXQQkooVzGD1lrXRWgH1oNNjh8cB
v5yRSzMtPF6atexZFoblK7Pa593Gvj138lFyCnu6R8GaCRvKZ1nu9jEiG/dL2dPLlvnTq1Fr4VAE
v7k1qw64dC112XyI+STOfqPurFIi+YBHsIrhwEjOkQrv4ArmVerBXaRpXmPN9dzuWTVEYxogr3OC
+ZGfrTp3qSbcWqJx3tFxOY30SSZ7e6egFOG5kJw9nY1CVgXHoIei1k9EmylT7XFLkvAyMX6TknKh
ptiuJWtwg8MmUCz3JIzZt0ZG7Tu2m+nGH3AJVH73E8mvsyZcpiaApDjJprhLXheJns5NNEV3W5sE
OEOYH9zKXdBJjjArH9eYZHFffubx+EYp5hfhuZRTE9hgHjtOgMLV4WuWsC4tlijyS3y5oJOlHNc6
fWl9jd+GMmhTM4X/81pULuE0aTFA4GrdMriW1h/aplxfrzGDzvifm798w999W2fNxrsJY7DQa9YG
w/5uIDC1SWHsPNw1NQ3OB2unN3oqUP/QlmX7959/M/7tb7L/yF9sOKog3GWyviHiYQ9wddVBcB8C
cvsIR9/9zUJGZEL//GNXokGXrdoX1u/1xLGhCvsXagC+xFL7nWEuWzVG5SqGDqdMtyYn08//K4bD
8xxwyaoKruAjXJMs0gZNebKDxdtB4ucrwl2ySsRNCBn/0Wa0jswTrN/sHe6ao18M66JVhPPBQEPG
ZssE0YnLQxQs2TwXsgtVsSZGmgC8TdaInqUJwX+K7ca8vDJVXJUtQdWwBSNBx8kanLcLyTLFrZ/W
E3dxqiqMQYOFmPVtAR2cNbCpCdftrdcsd2mqaYPtRgP75AwX2OpRx4FKzT4mN178rhwALk+1zQ2K
XIZmzSw01d4vFGpzaVPhHZcsJbTslspT6oi7clvBEuwKlZBrpg/6eRFLqizy2n5j5ETjM2i5uusi
m1k9ixSqKDU42vGTX+POIT/0ogH1u1ocAUUHA1z5spnNK8vHXLbKYi219TqaTMZbcwd3kx4pyvib
T8eZi1e1pgdIYM2aTQWfH+ZhS6ChAasYv9YvR8BPAScMCdYoZuOajUURncLDtmmYiMmz9ct8/an1
XsE4HQ9xNjv0aNJ6hvZ7K/tbEuq/j6yYa4lpZiP7Bgr5GRK4/D7EjpwXvE8e90jVXicIc1ErsNHl
aotiztaAvUIxwI+VRH6OnsxFrTpSVNFYY7rToVruhAn3FFXOfs+ssE34deiXVi5qUWrJAr73r+jQ
2cd6EfGNiPP3OzFzYSspyxCH1LFm+zT06Ublu0qLd15T0iWiLgd2pJbKZisPn6r2H1v4VbkwF4hK
eE0jEdI169e9P+3LQdODmd5r+2IuFAXRStaSFWPCwsbehfuizxy1Z16pCuZCUaS2NBglNt6Q7lXW
mRJi+DAO8uz7ZYn9tFBXw0g82xqtQ338Xh/zdBqT2es6zlwsStay3oJQ22xMyAeITL6Kj9BvHrpQ
FKa46eoKY97TtrurOvWmC4P93m8iOkuIdxrKViFbMo0i+lMRTt1p7G60fWXvcrGoVpga1IY0GawN
t1M7TM3Dtsz1Wa+VX06OuWyU4LzUxaKXrML/u5+RdX3QjfAL25kLR3VFF27jkSxZAq4lD4LjI7Fd
fwMpvjI6rtzVYRmutHG4ZciI1vUjZP6at3U4Vk9zQaNbP3JlD3Mxqdj0HeygyZLRannsCP+4x6VX
tAchsV+Xk9lb3lwMPrKeTCxdpmBK63C/0fjvb4TI8f/auIZ4cwjvYOyPWqC+frLybt0MXFtBM78j
C+1OdCjC06hQ7uu1EFxMChVZFGrU1mbTMNGTicLmLiwOP6kA5pJSdBU7gVTIlFV6zjeRvGFVdyOd
dm0eOStY82ag4YK0cdRR/hSsI9B3Q4fzCCGhGxHCtZ9wgtYwQcVaE+PBLinp9r0PZXW3Gqy6dOrk
rTDqyn3clYZKIIfV0wX3WDlW5qupyvDOzKw/V3onT0U0s0exh41XoMzc583A4Bs3R1Fn+9F/66qx
uotCXLS8ZpLLZ8kQGqzJNNisZcnHYlh1OhWoafVr/LJgfjrESlCsQbiJGa+E4jvqxp9RNPTDr2kn
TO4rjjTecjnCwPP0Kets879xHoifKQpz4ak60iUZZLxmtKHN60KVcP20vVe1DXPpqa4atDBqnrNk
S9ej09+mRoVf/Qbmsrn+NOYxvDhsa+SE9FT/saX67dQnh+f3dFJfDFYBIAP2PjN6n9O5EE9jTW9k
BK9soq7hYLlcik1H0WeFIsuJlRkNO53aoSZpLdbXOlbHvWj8XjyZSzupLkJqGeJxGSg5fWKkFGmU
NPrR7xs4V1sZyhYa0rvJDCv6f5AQCR8tgSK2V+su7cR2aXvS4SvMcAF/rfZaPRC7lTc2hMuJ+N/0
JnNxpy3kxgaSmGzhO+vTfk3YKYaDTAGwAidZG9PAbza56BMXcwK1wXDO7EVosIezVErV3t3IqV05
Blz2KYrawNb9MWVhtKt3uoOFQDN05H5JIAFy4zfklbFyDv6gDzpzJMWaya0hpz1GQdROu+BlpaY6
17Is7ntkntNkJRTyjri1eo6cs8Zh/B4udTSTZ7Gp4e6AZ/ZdsPnxEcwlpCZr6bgdljwHRclSdQjw
zJ6VJMwlpNaG42lRoPGmbLoU8n69SPxOBJePiiYWDYygaRlB9yRZujZdgHf5rTlnRXf7YW0fU5vJ
Y0UowSDUnI11vN14rLsyWV0MaNc6KmIOrLmxpVHpOPdlXnQxy9otYTei1Mvk+M3CdnGgOqBDuLXI
j2+R/oG3opNeoG7x5+H5N4H/u8ad47hsJ3h6F/OUAXktJQYeFPN+eTso4TZ6hyrB4VEV9fS07lV7
WoqhvQ9tq+5Y37bf/9yFa3+eE+HHddOaFV8pEy1UUpPkS6TGL35NO8u8ptu2dPtss4Bs8HL6q4r9
VJuZCwxV4wHTRL4gimnrNxD6YNaPFmSutNUqgEx2Eg8WQgRvkfv8wgs/Mzr2H22rrlSoqZqwFkL9
I4pRizwn9f/8htoJ3jur4Om8H+PFXf3LvL2lweK5hF0Lw6ZZO7MkJXluZYuAbrtjrbxxO74y91zq
WxG2Nd1eYOtpgTXEw3ria/fRa0RccLKW81FyhbYLo8Efzh0KICI/poS5cCMKPipGel1npus+s1Zk
moV+wBpz6SlmwmBQsQyfS7O/kzz4EJv6Rqx4JUZx0SndR2vXLUH4XLDRPAYHIgc+DMmr1oTiDEWj
473f2Lvx7hJ2/RGr8Bmqmamq1SuoW3/wa5r+GqbPSL1XcKMkz0p236tZnw2sZW/sxtemo7OIqmDb
RbQm4TNqYL6Hcfxpn9QtFYVrbTsHYaCGqOgKDEnRDa/GloozPHGjO69BcQEqLE/MQ4qOj+3wRicj
bDTl7CcfxFx+aoIncDUqET7LdXpdMPNodj8VaubCU5CHk21So+lk06eEiS9FFN6qoLoy4C461U/c
Dnzm6DbD07Dsvwa4JvlNFFcJqmZDUuiEhc9RUr/vmuHvpO9uRDTXun3595+uoXqlUICa0G12kCer
5cM0C7/7j6sDNcFPK9bjZUTKL/20PydddCN1dK3TzqIM247ahmA8aF/fJctpa/W938x2liRTVTAi
8r3sJPXfYX2k++BXQ8Zc+Se6QzF00hiOqSped02datb43WNdUqrYTSlgANZmc2iHNGm343yU8y2T
lSuj7SpAHTyOVlNXFC6Mxfsy2KGfduyel0uXjCpLurJw0vRZGvW5svJzUm9+J7JLRplkXDdmL6tm
VK+6VZ+iLvSb2i4W1falnO2KaaIM7nNLoaEYpuKz1xx0uahGFvVeoOg4m/SgH6Hez86mYrfuwte+
pnNWNkDew6AlWPDSfLbNdLcNxk80iblEUpIcuurrowZtyJKUtfx/w7r5xW4uklRpGqmgaAmQ1CBd
rHk41tazaees7KpN6cQGVUbhh8SrdJs/e31Jl0aKad9KtaFhFHVgg+1PrUn84hIXRRLQmYQrvDme
rbAsraJpQ6Uk1Ef8Ou5cE7eA1koQWWXWVC+kar6O0egHUTGXRVr4UcdaVV2GBQSAKgRKy1LIgy1+
X9OlkeBzYdc6nJvM1uXxGBWsPUfWN6Xj4khbUc9SzHWfVdXwz8SGr1O8+on6MxdGagLVNu3WHc+w
IonSndowpZr7xWwuf3SMvaVV3B7PLRvOvFUfGCtvpRWu7Cmu2d+YtOEEtLvLAlZ/VgfK3udWeF5j
Q2d1hnOS9H1v6LNZtq05iamKIbdfWT9vaeoySMpqbFZkajIViH8C6G1UYeUX4VMXQdqaIJxIEXd4
SVbQfBzm7Z5peaucVvw2U0Rdiad1DmcImck+24eh/7LWPPxr6o1+V1jJHnw2AuoKPSXQCOXJwbrs
WPd/mqp9oTr0Yr+g7Ptr5DnRMVQEZcaZ7Fv9woc4fKrFaG5M93/5+f9mumAV8mvz8SKqbVubLoOy
d3uOt3a8Zz3f74tmJycquD0VYx+qlOhl+XBEyfGwYg5/WYN1+YRngeITxfmuzvA1Vw+1LaMv24QU
R0SmsnuARuVygoMOUXc0FNO50HN0f8yi84oAqAs4sdJAExDj/ozHpzMM++p02mrqdZmgLt+0M70L
vkI7NTFHWrXDQ73cqgf8V5f4d4PuhM/VwWFYQfo+0wG24JMGDX2GMqOJHytgMsNpgTuMOIXVCPU3
uH49AnkNhlMQqO1kZcHv5pojKyiWKjjTJiFVipKO+T1rSJipwuqHsrDhuYasyUOMSvJPZkziVyhS
RyG5lnI6K/J/zr5sOXIc2fJX2uqdfQmu4NjtNhsusWoJ7Uq90JRKCdwJAty/fk6oa2ayUArFNXZV
pXWaMhEIwOFwuB8/Z8LGkGNUU5kWeRy6OFmBWFdcCgPl5TKV4xZshfU+bppz9YuvfZ+hgq5imeZZ
I7GcTvlLDN5e75YJyBgqmNyFRkpXcVkjLLH0m6ZvR99oPfc/tc3/ehv/F3uvD//ZFfnv/8bv32o+
iZQlrfLbf6/f66vX8l3+9/Fv/b8/9de/8+/7usS/6h/5y9/AuH9+bvjavv7lN1GF0v10072L6fZd
dkX7OTpmePyT/9Mf/uP9c5T7ib//64+3uqvAf3z7ztK6+uPPH21//esPcryU/+v38f/84fE7/uuP
TV2xf+yPv9z979u//b33V9liCGL907Ic/GObFBJmR68yvP/nJ+Y/wdlCwDdm2C4lx7d4VYs2+dcf
hvFPG4qXaATSHdMwjWPCVdbdnz+C6pfjeh4kBNzj3/vj/87vLzv0/3fsH1VXHuq0auW//vjS34OI
UPGYOkvKIRG9vme2DPJ551VFgFaG3xbjzw/7nwx+tO/fEgH9JMuqMQZ9fxTQcjr5yFNw8nuLSOYw
d+XZ0bvt5Oa51IH0TfxG82P9XL74y4I0Rsaq/z5xqkN+p0s6HUDcOSqM0e9H6WdzvZ7GS8PWgrR/
/36Fvjzp+CDFuVUmaYx4xgcJeknEhWudS++c2lclwkFsMxupYen7DjXb0bCwqV4ANMCSbAlYJr2/
LtCRAwYAnuMCjaHDH1z++v16fH3FYuDjjvxmMlqWxpPOOdkTa15ZJtt5rPb7UlsNbr2x8/66y0ff
HsfAHNlGM5qDi04M2nroK+YXo2dfM1ygWkH3tGkvMxAO4UHtOGAFGAd+JjNyfLD87ULCFJWHTM1t
2kPqS9+PdvY8xbrPswSc3h+eVe6I3S+JkvApSk2LFD2BejlWmFQvpsADMou+X+ITlqFS7rEKTcGF
xIl39ccpz31nXJXnWh9OnBsVXMrGemwdHZNGO3zEzcjF+zQjb25yrQtjE9dnvsIntdZXW6CcfNbW
hlsXs763zXdnBMaoSANNptFU4OFkx+W60OjOrN0Qsou7WrdXjHQPZV5FU+4FjMpomPSQaUOIzPAa
F+JKc+drdCiBQzYPQfiyKpkWpVZ1mcVDSGnO0JgjNqPuBT2o23uurQxaQMhJWwvmBWZfhIl4HKcn
3rUr0MfvY36JmpCPJ29g98nVpFfXnVaDLG1e1UYR5N14NYw5ZmL7pr2ra2NVNHlE0KLp5mINxwMh
XWcr9TqQ+XCldS+914eO+FUbut+nU2SBTDt2f41zFrpxFsxHIjbrNpsBbzTFzTI7UXxgNYAtkM6Z
vp+qu0a8WBk0LM9l6L6mBoN1K34vy3qBKBhnCKB7v4RuudUW4AUZ3GCW2WactlMrI2ZBYTsJOiNZ
8cqOzImGQ5rs+Zj7tgnar0K7NwXb0Lbb5V61m3CXITLMgqk71/p1dGdf2ZniRaHI3QCBB3vuex4N
xnMOQRwxvUB2K6jF8zxTP7dc/8x6H7/7Fx+mgnhxLMeZaK2+Byv+05SRlaQHB9jvWDf92dO2U/FO
MhdHy75unRYIB52EzHH3ZtqGAJj4fcsCiIA9saKArk2dQNWmigSx98cmYGoC9VpwRMdlgIdN0Kdz
UBs0yDIUFxrftX7YsC08Ei6INAKbfxAMInrkZR3qZ6BryfMuqMp6bYxz0DoUCOy7gTzW9WVsJlD8
vqf5e40GthJSGN+vx4mrUYUdg5KqGzpU9fZgxvczfUTkf2bkzwbur1Za9eAEDMmlhgdAz+wA+qVB
V+H5P0YJ2EByEo2aFhCBe78KdPJCp40758FErNCAGKgAxMGZn0ZQiU6QjjR0cpGlNxVaRTriRJXR
LkqAgGtZuQCcOjMb1wGFG2LgDbNwm2lv36/siQtMxSx7adbFvDJwtSQXkKGPNCtIzV9lsyFIhX7/
EScuGRWkzAeWpd6AS6bVcGM/9sOrqb1/P/Qpu1B8f87LHhrtsAvP85t+M9lnLtxTq6L4Ow6EWMYJ
xnXgRuKuAz/c6DdiS9tkY4m77yd/al0Uv+cUleyJxIcM8aF2rrLmzcmW5D5gL4qvQl3cmWs26ftE
hJW5ac/yFJzwSypMuPHwItb7Ud9DMy0oM7Gu4jZypiKsdM+3M7p10x9CAsAnHlI0BZA4yGoLNDVt
6HIWpJoMCRhftDT2B5Fv+j5dedLepVDTtA2xYrG56udmrZUDFEGJnwhnm3YHmY43vXtl2Anyfq/S
qiJt2rZ2wFu+TVnk6WAhfoLGxJmY7oRRqTyPWo9kzhS7CIqEtjKblfAWEYPgHaf4GodPUqRpeXyk
3GbThVmf63k+Ya8qSpkDiVNaxJn3pWz9YciBqkqixLkZYwr5hEX05pj+0ZB/i8ebdp4BfMjhKpO1
ZmyFdeYgnJr9cSN+G7cr0wwnDgFAnqLvi13M2dM8fUzop8/LRZ0SmLviKSyrbu00i+d9wd46ggTN
ovwMBlZdBZp5B6PETS2SqGd+c46g8oR3UJHJw5gQ142Nee9IvnLIEE5Vcq0tApxh1oqDMG0wpprQ
Vd6XaIZrIcZQe8Eir6aikqGeB7m53Jv3dXwnpeZbMaLw4Vwr3wlTUVHJOqj7LTEJBPseAFb5/agf
EisNMtzZxvBr2TdQTikUMkvovBw/Q2xa68HNpZ+2iwRrIE2j3ORpXYgO4lhYnipscEbPvfFPOC2V
hjFBf3BLS4zbvRZZADLT79fi1LDK0UTzupY2nj3vB32TTFE8h8vGVY7j6IEZQxSYbmsl/kDupHPm
5jtxbFRgMcCt3O6OAzN23es3BG8w8wza7NRaKPd10U3oUh+wFhXfan2Y1LfL1kI5i4YnMy07bp2H
d828sc8pjp2YrwomZuXsMRChYb7J2r0FR/qi6ar4YdRwpGgaDJunl6kZ9Isov6CdoRy7vEGQCHAQ
XBK7Gc2XZnhfNl/lxLU5Bw+vB4dUuK9jfplki2gpMOGjCf52benj0KCZED6UjqHFwiRfL5uwcuYK
lsxx0Vvz3nLujPmuPfeAPeE7VShwkg5T5bZYiIzfOHl708kSmTAW6oJux8pd5jFUVDBrkxggDXxK
okNlVdvVIzvzKD5lz8r54z20EGfJ9f2cRO20Hccz75NT4yrnr0zSHP+aMOgCDa1B5i07KCoauNN4
1jUWxp3waOiA4lkWn6pIYADpGtTB4S+GcldZq3jho0HtL4QgCelmaMHvyyG0q810jjj5ROJEBRfT
pKppU2MdZu91EB9WV6wnqCeZqD164t5izSptD4uOjoo1zokgcS/cGe9kpJK6e1L9/H7g45n+Ikug
Io3LZuBuy3EmdQ6ieV1fGxOuAXv1/egnLFBVeM3L2Ct0hlhvNJyAFFaQvCwbWAlOM2BAONpH5n0v
IsfdxN3CCStHsa2cpopHiuDUpf5sXKdLJ6ycxQkYYoJABr6PH8xy2y1qg4C+kVKjEGZXZm6C/asS
EKcmfjKda5M6YRl/gxOj28X0jt7Ds4QP4JHfGYeKnfOmnyDILwxPhRTrrjEwegzASPYip+SQeEWQ
dKupr3xC3MizH2rS+A3UsZhW+ZML/WpyW5D1ZK2OpW8y6Zs0PUdd8smh9dVslLs07dJaMwVmI3s3
iMFpC8IqfySAzli+h5PRgs+9c2/Hni7z+Soyua8h7wtJ72kfF8mh4fX1ou5wGIRyyY69sBNe4Ju4
3TqDXE8dXyfZOdKOUzahRLcgSMrS7mhtrUmCpshXVL9LtXPqiJ/kil/tgnKqC9cxhRTGuDcEcilg
o+4atqqcLkjqF+AFQs0DR5+h7Qx0nkLz2i/tLORmGg4W81vu+rZhrGqSXtWVFhaZ4+euvmunRRq6
WFnFN8wOkaChwhFO9AYpoS24bRcag+IcxtltCgQr8DpTQOpt5Z7xZie2S4U3W3Mdyy7HuCnZjXXj
W87k68k52ZDPo/rFdqn4Zoh9TZVz9GmDLPw0K1ZQJEE3fHBUCXeNeT1m5oeXPemgi8j6n5V7bxlr
e8A2VU5YNb+Kwdr31mriT9ZcRhJUJE6Zr7nhhNlsB15hbrl8tLXb72+M40n+arJKFC70THpyAF0o
15mfpzdy4H6JRmyLmMt2UYVNo9zTNdLUJzDM15DF/JjaJd30kJk7bu9v8Xhh2zxJ9Wra66jt4WGy
8Gmt4qVnUuds4sjaDaiTaEc9DGeRijmmrDiKtOAjGTOsNrq47Tyo+jO7eCKgUIHSJrFnIToCB+Q6
qCwOAS0WJtJUnHQDHVNiNfW0d1D0FH739L3dnZqxcra93tKkU9jTfpahcWDnCDpODKsipMHxDDge
tab9UIX21eJhjzXv30zNy/K2z8Hjsu/v57T/yQv59v0ynHBFKkkj9MdZK8AKiIBtk2k/oCETxcva
OCxPRUZ3R7qJZBinvVYEqBmKZUGmCojuJ4TGdYVhobmEBG6z7JnzNyR03LIjRfe0Ny/s22xRCwHW
QDlxg66lXFgwiCo52K77UmjVuSLdp0bGF75ThUALx/zz1MWyBkrwh4er2W6Dpo5XzrzV5slnkt3o
mfA1Yft2bflAM0YJfZdxFbQ1j/L4TtP4CvhGj94ccaQTChzGfS6enAaP6bb3ZYZ+6rry07nZjtkY
VdnbILStTaYNjTd2d9sOaOLacG8bZ7T1kWmMCsJ9T1jB1Ji+7kRlK/151qG7IXwvIYGWPAj9+Xvr
PXXalKsfLHaloP0w7S03kE4Qi/D7cT/94Vcrq3gHEM+mDXpWQDsFXI3j3rGEBTnRV+XwHGs3evqr
KN618q4Znuz+hSH8+f5zv/4+VIVuJ6PexlWDlzbVoqraWNOS9gcg/RT3kaeDjmYtDRmH177eTMtu
E6ritV1vzFlsH4f9sOtd158Jj74OCaiK0caNR6biuKtx9uQgmCvmW8d5i4dlxX08Zv7qTM1yZpAQ
wbTr+NF0/NQ6kwr+Ot9FVYS2Y/EK9PXziNI22qcAxe4BnrCyW7v60ZfngvFTJqL4E69oTUTgSAKS
fs16P+ZnTP7riwBg0L8uSuPqshfWcS/LtaPrPrQzILJ8rrh0atbKQc0n2pVOjlnXAHDU24Fvvz8w
nxmLvx9UqmKK44IDU9ZCxqqOLwgzb4xpxwYrjKd7PXlIAMaarSGEIsoKQuOHlBBfI1fEA7EhekUy
2WzsRGxsa9pVKFyaLI8a3oV67d4QzQ41Da8U7tfVe8c3Ir3XSRJWRAYDCkAzA7N6fq6HjXzeXV98
DxXTaPWkp1DOQDIafcczG6KOWyFFzXlofmUxCWrklxgzUR4ug0SnUWk3/gzunXzc9gWFep+7Bfev
L8VVz0HhWlQhtbqV5hSbHBc7GOANfQaYhwGlZoUmoFvcqC6cCixrVlDXcNh5EXnkYbR+HdvBs/zZ
5dqdRXqgzcvrOv+pt49uZ0RyrP2EgbNIc1Ym2F+qPvUn642nF0miAdHirNr6kCRPRbaiVnNJ+jkc
R+DD7G0F4uF+vukLTLIFvY+X+cImPqUPJi9DMb4WRRf0+o+iMgKptyjF63hTikCbLH90ZUBBYM/K
h9k+uLURxLm7tvPMr2gcDkU06w/xRIMSiPtct68c+kjNi7z2fCiqht7kRe6w1mIaJJl+oJkTjI4W
CYP4dfmhO3aUZC9mmx+k2QVms6jlDMLIyoGawZ1Qo+0JeRozQIWsr4PvTf4z8P3CVFzlLKGoTAt3
QKzN+X1NL+iv+kIwn6ZBOq842bB8G58jRjzhFFRYR2qzBIhCvCTjYteDH0Yma6c5W5k84S9VbEdP
tK4GOg85To34jnh1EWZMH4V5wYv7ot563TY2b1qI93jum2R3NR92hbzT8lUJFbwmcYPeEYHdNL5n
XeLRtKFFc4duhU1CkHpwk4By7sf0VrD6MRGroigCB20tpYF2GSCqNS8qeb4GBm0AvK6LjKoBOG0I
LWOXZI+pe1OxdeuuNX4Od3jCB6owD2iRjPGk6TAIUF3EGqrgN99bxKmBlSd0XIhUDBrWsfSCdDqI
/v77cU/svgqHnhOHpM0xsULlRSZ2Y7bRxjP9xl+n6CEh99fbBvDwxoaiJN4zuQWo4K+GtUHVEr9K
slUPjz05zW6g53glTwQUKpw5Pqp6DfE07vP4YMt7kV9ajkTP7Zkvc2p4JZ6gJOVzX+MOikGUIrQ0
4tOL9NCePZxruztxUlRos+x6Pe+OEYte7S3wS3l0G8sdTNfJz3yHEzak0ucaYDVBjwsuaDzVzG5V
DNH3NnRqXMULkiItzJxj3NxejcmqbM94wVPjKk5wMI0OjMrIeDr5dtQDZp95BJ7aSyXwrzgHoZRg
UK9Ju9AVFeDTZSCtQ4c82pkg/4Ttq1BboXU9xP0w9aF5LJoXS7sS+eCbukSdh/n6dAQcnwssTiyT
imOtnbzTqgwpKhBJBUZH1wCaLfM6KmkuNAvqCkSG055OAUv32blq4wlbV6GnJC/MKTlWBdNWXpJh
2tZ1GjQdweoUO12zwu8N8+vWPtzPyql16rTtCwPezTUvKg19KuaFB3KyWT/MdRtMRb3m3s92OmjA
0tN0Y1qjr8trux/8oUGfIQU73bSKBfEh7x0OWroWqReMfL7nzUNltWtQB/i0es/LS43mvpaKVSMC
6tDV9/M/keWlKsp1dMbKpAInq2qfC7BiNmMfZB3e2GUfVcnPrMwR5hgQpW6BEbvh8XXh3Lj0J4h7
wV3dBFkJ1PGch0be7Gfk1TTPC/ts1TL0OkMZPn8sp7B0z3ngE1eJyuw7juB69VoUHK08HNqwX5vZ
oiQs+P3/epOAVyvTuuMlxcTPbuzCTCyi6rSoij6MW6DYkuZoIPStqg/a8OP7nSMnIOBU1ZmeWz3p
Zg8PXIFiiSFqn4nbfHgpybWokCeb2AtDRaDgLze2LzowHVk7cOQQ9mI2EzoSsqBBsgPU6WvLSAM2
fQwTbDN7LoYmQNcAYGo/oEUaFkUkm3UGjQtLy/zB7QOjtaPetaA8SXw0/jN/nN5j7aIAe152oZe3
hF/a5Z5Xl/p8Wdj7dnpvxYZbK6L9cPK7dD5oUqaror2XOtDnoFe/pITduoLC0gV5yq0c77udcH5M
wzXLs9CmL624EE7I+qeqaNIgTrwITeNROX+47a3VCr9NLmdn8BMLDxQLiHc7aNBia1qen5jyMml1
QOHu3ek+5QdjuG+G27nrwo4d9Opuri6aeKtrV3m1YeUFb66n5i6z9o65m1MaJjODhu8+azLfG65B
9YLs8UNu7bn5S1oFGp936RSv06wPqfxVtEOkW+41beTThKanxHmC3EMgtRtM3ep+fb/zJ7yxignt
mTmgRRuBGhpLsvYKVI7LxlUuWat0vLIeMe4AThvvcj7nij9ryl88NVRMaINmkIQlIwbW4xXKor7W
eWES37BS8xP7oSChmT9nTz/ilQ3md/eHZr/F4BiaKZTZnpz03R7LWxDa39jaxu7zTeLekUyATbcK
a4YGu2XAKKqCS2O9HXhKgMKIeenb7l5nZ47qMT/2xfdXsaXNnJpZhs6Y/VzYqLWHSbPuxwdz3KFr
e4R/X7R9KsY0bcy8E7JF/N6gfh7ifbJsXCXIpk5VWS4/IgXyi8wNi/7M1Xki70xVTGleQCX7E2DT
ozsVKqsRaB6TfmXgSqm0POzI7cjeTPetmXY8RdVGduFQ78pqWgmxcUf0y8oO3L4oTvbgK5h/iukK
KY0CpNRto6OrKbSqK01emQ46iKLWSHw9LqLU+EDP+6Yq3zXKt+Bru+Ii9guyg6REENN5xSDwOvMH
Ka6LOGq7S5dd2+aVba882164U0rM4DnaRMoYb/qmuc3JhYsExrKtOnqM3+o7WT+S3GKwYGJEzlu3
iP3Loiqlrmk7plYecxA6dAfALxAjc7VsworLmWjBtU6LUSx50xi5Gl1xBvR6IlJQ2XSrbmT6ICcg
Pmh91BnFtO/78Ry7+icN11cnWonvkyoxdXCL4SmoNb5I3L0Fvcqg0A1kpdoVM98pCphxNUrwsph+
mRcIV6ACmzbZVcsNXM3ai1ul76CXX+a7VdDsDOh6iSaHCfqn7S/zKTGtZZeNCptlQ5xDy32YgVz3
3Tg0zoVyJy4xFTbLqJFyU2DcDuFsEibviwzKUuI4qArOU5YDH2M4T0LfLQQlUxU0W5ul02g1pls6
/khX3dnax9FivrAklUK317OOJx0m3MaAVbiz7zkPtDR9Xl3kbu+z/qOa8LBow6zRAiu5QSIzyMBO
TMfbir4lmY223gn9vsZ1naELpXjmU383oI2yLeIQt0xcoqOPrEdKfL2tNxKgt/55Nq7m+sCadVFs
OrKee7zW2+tBPptM3y7bCFNxRUahmw3HglkvJt81w5n3yimzURyGnMZsTmcsl5Zfs34N9vXvp3vi
uajqfCe9CTpTYqKOb11DPyT38xr5kSRDWYcmCC8XnibFb7ABIq1oxoNbMqqwd9uVdO+//wInFkZF
7dZytnXuHs/TuOlk6C6scqmoXa2O2VxTjEv0i+55ONfvcGK9VdDuaJodm90e6HZx76C3t4JwgvXQ
saiWd8sWRPEEZm1wB+KLyA225WUnkYLtzoRzJ+4WFa1rNxPxbANzd8wfTTX7hnkhqLfsClcRu6YN
pn95HHy2o25aSf3MuKcmrZxHg1sMdPKIQe3sh+N9FCinCDeJlq21cirTuLbHwYCRNOjGjgPr3KRP
GbWSnnN1xM0u2Kn27coaNxVfL5uucgpHbyp0B2zrezd+ZeTCYsvq4ypad9aEgKRxB59XIBEXdc2y
+apYXTqPyASBdRUE7iG4GO1F9NkWVUG6k4vGTtPNkHFex4f+YdHiqoS/aWcLfXYwaH8honOEHycM
QcXTDp7lzYX1n5ki7fP9TD/z3l/cvSqYNpYV3gBkHPdQ9Q2ynAJhUjo/B9IFtSV3RSmDKt63Dlll
hRlAHdlPS1Q/K4Yq4oGDDMmXTr2u8cLIbjSA1arqsqkeS/5cWGwzVCxM7TmEzv0bwHJRA5IIF4IF
Iu4Cu5VzUJjGToLywE4faHrI0HEitnZ/ZRpIoVzXRr/uuB244qnom21pIj2d/QBCJKj02dzmiQ34
qwPRDh2tMcGou77G+DbOy21fy12SgF1inPilbK8gerKj7bqNb8cRCZV9wjayMNaG7KRPRgNQV5uF
SFyGPE4P83CkKIsmZ9gYuFF8OQ2+Vc5brx62nletLUbWKJ6vqsG791LH9nnCnE1tFsueAyp2qoYG
mBsPNUpFeRjXPj+njHnC+anoqUaHlY8uXgNpeyGNZwfMca2+EJSgwqc8ENvzysTp5PavzribyjM3
+qlJK85P8lzP2mJGd8W06imJrO5ZwKi+t/0TB0plj5SlGCbbYLhm0MeYhal1pvDx9aRB7PXXsE+U
0O/sCVY66deIxP2yXB2jqO8n/Ym1/fuBhXyyMnpaiBYESrhnRg1KmyRsKw+e9lEktT9XfSBA2SsJ
C8vSCDv6oTnPHLjXXMZrq+9vLOscz8nXq+eqiKWMMtJmDhy9Tp+1+rFcFrO4KmQp1VPiMaAdoOD6
KOm12S3bbUO5/EknxxLyVHhmr9jD9PP73fh6Eegn/dVvyQYo0+lm4qUoCq3Y5XTGfo7R2d93mKoo
fEtyr+n6ZIKAhhdC99ifWyBkNAfYvzNe3z3xCcrlb7cx1IkbtGaYsbOqQIOk22NYINpP5X0xPS9a
GxWanwJWao0ZFrzYNpcLaxQqID8nsWPlRwwoiB4eGvzHloXKKtm4JnXbAfs1qpVWG5XmLUdzxffr
8LU7oCpovukGMeroQIYy/LYbLZSQAMvPzrUonLBAFTkPfJ8xkg7zriRAOXc6utCWTfv4gb+ZtuHO
U8JGeMfMfWm0+YZCuA2kV+WZVTk1b+U4lnEjhyqFdTTztZyu+DlMz9HJfnF4VPi8NtVjrsWopcY0
DjhQaigKBTm6aMo4DzRdD4WRRuJc//cJdCtVIfWsq2enh9wNJOjXIOUM2/plRKbN1sf1UMi1VfYB
qCQjLhokZVGV6Q55HH6/QadWUDnEplMPg0zhe/JblGzOeIbPzs4v1k9F3Qsw45Yeh/OpKNsnXdTm
td9R+7pCRj0u0rCZxKay7IgjdprKOtJ1DZnqLbeAOqmq9UQpek5+YIRgABkufSz167ne5dCzH/vH
jHZbhq4UyHgcYtL/HPrXXN7lcqPP267pV6NLA+H90txz1JKfjR5ffR3ltsxKc6pMW8x7kyDXs7OA
GK95GQ2gQNPBLwwUjpVvp/wa3QulJIEkN6lx+/3+nHCyaj9Althoec7w2iyTy46lkGHbSuOp8PYD
XVhXVbsCJlC9t7ADQEIe59t8WXpJ7QkQIpNFYdJxX+TYSzfqp3Nn3sD/vjyergoYtgZgboq6QnRr
937bBUb90xkumP5M5dsAdGFpblh/nXMvqNzXPmEouu+AIQEnqAi63PX7fpOwC8pHcJU9De4TdXYD
eYbF+nqprSmpQ6mhlxF0a55+IPLCNbcm/kp3qGIg6u2gM8V6rru1BoBf7WzA77qRIENrk52H/wrn
drTiHff4nog31+v9lOeBYxI/HsG1Yr3Xttwa7r0m6FXdAkVpXSHFHlGbrkedr40ULBB1Gvb1dDuP
RpjzXRsfBlIh9eiEcRWHuhYHQtvELp5WDkf/N/U7s7qsvSZkg4xQcg7QKh+K7LZEYqKceTCCvaxn
w23C9ZWtPVb8nbsEBW38zlsPnhsUtIiM+K5iu7gw9vGQrkbzMM8XADYHVROCrtV3tcu63vUWCZLB
DNr+Y9IujCQNarKxMrYSVonVHHxQqUdN/K4Pr8NIfcsF5pNkHxxL5PSQ6u6GSNOvvHKjD1kkmnqT
E4aGKjH6XAe356Rvx1muJx2Uhtr7UI6HCV63qT4afZe3cmPSl+GIvE1rpHBXNmppmfFU8r03vKf6
VqaPRp0FesmRaExAbH010n4tM/tRxrc5MPxClLd2ieZfHGAPpWw2rMCHEA65E9rdx1DzsGo5ehaN
tW4fvKyDhMpVU8y+BrfkD9OKMG9VMD20XRGY8EZaLILWazHvtzwDxThZG1DJ5Oh+ICMPaTqHlnuH
rBkyRr4c6Tqe2qBLi8BDnc4w9gJE9n3+7jbplTWDPgvdnIN5NYMBkUo7ABbTN73XYlwDfxwOwlnP
CfHdroxwkQINIvWw8SIryqw72zhI756N93120ReHflqN+G17/P+2dqSTDJoGzJIPPL/CrxV+7e+9
dRfNzQqVU+FFQZ6EGfLm5dAid76WhvANvLP7/qoHDiVB/c65KsW+MZ7bqQGqBo64+qDGD5m/mfKF
0nUf/5jiH6T7KPAzl4DzO/FTtwyKQrsssigrLuP5JTY2mQ2ccBmw/jAW17y4MootwulAw4ISL0bv
MtCYYTxcluWlSKNBv/VSHYqswMxoVzGwFFnCI326Rh5nxbRm01AWyvK5zyrcL+iUQnQhXspsW3Xi
Mi4mEBWOK92oVm0DcAWaXhLN29Bq3JTWNQDBoAu/svvLwWmDto2GEi3V5Su176GpGrqyCCfR3Y+g
LjOQkwBL3iXipKgl1yXDhOVOzFpQ5k9zvbXbcdWzPaSgQ4c1fmrvRNX7FoxUyz1/hNfRSOx7x8Js
szLgiFz0+mWuL60ckGws+ZDlfic9pEYAMJnHgBoybOjajCHigzOVFN2llx5s69rVDyUFLjsEIB01
MdIl4E54dcUNMcYLZhm3YwEUimn5Wv6YIa86A+lUobaLdzqt7vI23XhCC0EfEYEgtdJQHwYKt+hu
S/4LDPAHh9q7DJoZsZmtTfM2pqVf5MKvNZCEoEAyShNI88E3Shvv0S70hnvPm3wurchtfjgiR2cr
8OechS0bHwokU7pahBm5Ay+vD054X3gPnQQGCmePMiv0kjFw6VWOFfDK19QG8KZxg4yXG9T4Aw1M
Hx2amU37wgHSvxYPFgEuD6zuY7G10Xfu9iH6DQC0ykNhPv4fzq5rOVZd2/7QpYoMeiV2Dm7nF8ph
WSSRJCTg6+/o87RPn+3lKj/tWmVvGtNImnPMEYh7yczHsRgOJqwnKfSOBLQO0+oSUOvjjr9SCdyl
4c+DPr0bYPR5RNtPHIdAs9RX78ywdVmQDeOq1OuQWmI9oGOSFTQIevfSggJfT32ggyQx1k7U+Vfv
piqx+f3cNwHChZJpHqMB2ete4yTlvOa12HZ1guxXoQEidtNmuiwIlZBl3Izbmj8r+zj2j64JAf9Z
a54AoWrdxkHBg9+YCAss7bXJzwpvUJ8RtG9Xy1gWlKDUV9bRwBtjjhfaYiZv0sSVaT7EfnssFYCq
x7K42FgseSMwqt9kJtliOBY2pIzc6nVquw02awLNmWblQOh08K+NuNPvpGGmJU4+aT1Y3t3CQbas
o1pBedY/tRm0nqTCJ60V3bdNG9u9DVgtjz1zui+s12bYGBrg2ryLmAY0DvIysLTgQKupV959Ouba
4ij6unXrnDv6YSwcK2IHE51V2a9E/W6ITYlbaukGZKm1KwUqwq10zCAr79WcanKM5uwRDCKjNSJi
m0HXJboH7lXxMUFkR9TZ4RHlF9I/D37CpqMmN6NZrIW4A9iDI7Se1cdiG4EcytjUtLRe8Ba9uM0b
Ry+VGwNAOm8jscWWHQwVyrVZQlW9bxoDrgotiq9hRds5YG1Sz4d2LIO+we6VR9w4GVWbNnCD7fmS
ZF4ZGJTGhXOCGHBd08MCBLvmK6X9ceFhCNKO3mL1GwA+hxAwITojBw59FAK/ppnDjpHgut8sLQ8z
Lu5HHPL8zKpkpkfbiqZql0Nm6RWpbqU4jMEdC6uiC4o60o03XV9N5taxH5bxaNiPRn2y6hHjsXOv
gcAFAfNoB5l5lL6fGJhBwQejxHGo8idBo6FZYZQEU4e7Qj5oOPsGH07qooP/McKThYvPgPSDNPRI
KbjUpbYdxBuVGhamHSg5rM0xi0oQy1o9lgQFmVx57bj3ax4MgoW2j7pg6Y/mkNV4oQ8Iolk1qFpY
VUWwFw6pWGN7PnjddsTu1HZdWFAaIgYr1ZQTmp5CqQVb1UbGJqTxY3chGk0quS8VT0mjwSFvDEiR
QEd2ygFe5RzwLMa+Rf6lz/vK3LL2D6wiNeNU5xsxXjI2Bk7/IpYspvxU9NiDp31XPC4FLHGXIfKt
WAC2tosXzp5KM6kU7ObGZIS+xkdSRktxvI9l4sGrpVU6NvCvoVxBqBQWTYGXyIuQKoM1C3/iJ0Lu
a2+1iANCzaO+cNJ63LaEHYxOHSoKnhaMgSat2PXwFBPg22sFzhd38tAZ/YFyOZ1aftchHanLsqhY
6jSX3YeY+tU0xh7+6IwMYZv1O6YUnHHPKA6xFfgJ2DZu/WYi7aIoimgWWsRbnhjmPdg/QUOrcPF3
0nk3jTXLrs/VOvHMDCTWEBfVVuARuOgwCi11Swk/6bTRu6SpPhacbwzVy4Ka3vKBQeAltlBh91ae
qMqJzPldwwHnwg14HA4zfWtRTOtwqPDy1YKn3PSILXWW4+jocWPb1wVA8nFFOdkLCJ0s59MbeFJ5
fkw1qMKyZi1mPbAGEvZ4b8quXdXG69R0kVsLFAKhsTcEwqkdM0Z6SmIUbiz5ahj6aKohJtSuXhib
atxX7ngp3S/XPmXuXcVOKEAF5+nQqviaJkZBLzH6sC1XMIkJ3RGxB8uI/R1qFLavDSeyyzxgrrO3
2yriPWrD1lyxbg74wtK2xsHW1ynvIQdzDCyNNjSxPQsbT200IauyU+l8KgKvvxmDB+l1TxYifqeH
bn5GzbCSunpFGAQ+3tpSowqhS8HmpsDf+pi7VKdOXAKKXdzDJL3AMFHOj3gZUZZ3vTwVrA65eW4U
j3ynw8IQoYaCanQnkLQVGoIpNbynnFnJMjY7ZDEGcz7B3qk/D3CrzAfjZDs4ctQY8L7amlaDXsCL
abkt+igDFkFqEnLphz2DSZhrAxFuA7Kguhn8kBdeiFSdfkC1WOECDA9l4JFTJYuHwBVwROfx2HdN
0lV8X3gIjffzFWjkoQb3Cx8X9cDPKDsYRbsLhnz+yuqqnYTht4XHvGjLjjTgj9nOS40NdYC9joGi
aDG/BIR+buYFCPZZc7V2kNrUQ0E0EVT4MKIxnRqZvtNdtai0weL0WwkTljGQqOSnKj/5SG9eBMw3
LEcPRfOJ6OKjWWyH9o1bWez6Jg4vFbkzX3kcLP38wFtonPxtV2kBTKhjOOmht4XOrU1hbRxkXzIr
okw8ji5Z6X2TwL58a5EN/o7aeMqdPM3nhCBm2JriDLZD0kpn5v8pJaxySBMjPDzKadRdFdO7UYmk
nRPhHT0LNw5VX6NAVB/HQ995savuTHNOBTCgVvcDOPElU2Geh47tegFC5AAKq4/GsYtMN8dw7EGg
RaTuI83bsAc5HpVjSbPYp21cLB7kqmot/f7Lgzd4oAS2Nm/k+667wL0lcM3z2BbvzM5PM3YaqCCb
Pi2WIgR9gTH4Ik+7xpAo7mAHbmDXRvRNs2YwlhFWeyD+1oFODAY7gXIbaLYQw6b5q6y748NeURe7
43NB3mHM1wUdjDyrIseRhg6oEKDwYxeHJ7A1GgflA+dZBhoa/ZQYehtVg7VX8BjwDCvC2kq75aGB
WpLi4HXUBTaKMZJMMRps75Uz3evw7x7rKsTQB8LGlBtpbeMDFy2opnlHNBVL5SXIigBRIBxVFvf5
GLjlvUHryDNJOM/oJ9BIqnIJFZbglDXxuDx6HCUBs0PmuitSGjjQiZY2IEEybJWVgPf+MJ2IhdPV
METUO9kjEstC5uSHxSaRqa/1qjqR/svv7cCGgJNbU7RAnryAaz5NdijQLMw+P9jz/WIdG5VtF2HG
Zof16GxJdl7QlOe5SBECC0lwH5nCDpEzkza5h/gJueta+8uGKz1c+vv2JKzEaw4IGIYndECMF7N4
lPlZkjwgYod9C2z2odj3JWCNfgQTOnFhre/q872Wl2GWmWHV1ieMuVA/dAHGvKk7k7NV5qtsJmtR
0b3NVOJQ87NCherKfKe8x1n2mFahYiAMEMwSFIOVEFaEDaSxTYXNw9VSi+QbHVQsLmc05AAY4NsG
c2gzsCw48DAadOglMORNEMu4zdyDhU6Dexgmq/vRW5BPg7bfW6yUWnvpQoB79bJvp6B2h9gkyHjy
u7DCbmfaxrHQ8r3CyFjpkQ0pmIZKh1FolMxIMxE0MLuvk/9F6nzb8wp5Xe+iKR4wlTkCFYF5g7Fp
cpxw9egdfHu45yJLQbdDt3BCbtyxy8/ldHdtTEOGYrgQVliqfd1gwOyZe1fNoW8LlGfXpNctdYdD
l+EYWN5gixh6jRWYjRYv/msJTFFhFQE3Ah+3zjEil0tQY0LcvLY1ZOtXJCe/E8NbCbjGtW1UZnXU
0y+kXwDXoiHHWuMwqp+ttwnESBNTX5d8ZF5+8SXe4Dl1Rn/ljmhVemuXV1bUuQi0uUpphjhnTspI
PODOPPXVem6gcW/ldAcgjqGBrx5W4in1V3njBW4tQ6IViQvozZY2GnysCcQCCB8a7em68awtyldw
K3LEU+YO2GS/FmycApLPMqMHpskVRdFaW+gnjAoM5DI0i/pr6ngIajrCB85XWMTAOaZscSnNld8f
MHSDCgbWZs2fon8jPNsWukiNHueOMZ/6nMVe/aUtqcOcxMzWtW+lU07CfBlSHW9taaH+nJyVg+oB
vbFhLXE+L9jzdGvdez762jYqGV2xWp4a8toY46EFGuU4VjBK1OpUPyy4NQF5K0cUQ+E9I+ZQ954k
KDpU+9POJ8Aas39xoipWxedg+jsCVKjyDjMnSYWaqlEVVN6vpvPGso0C0j6slGhSbiccWmSt2leo
5CR/Lpt1CxDDHmNH32eFCARosSp/b2CkXOZu0GExDYWdLMvXhIJlQXc5wYzb4rvKUHEPgLiEqZID
uRPwNdC21ZEp7WmAseVYNYcS+3RfIzyB1eu8h6KFLIFRgo7WnRs5RVVhIVf+WS1TxNBpg/u9o9Lf
ebm1YijhmEsDMr0yMW717NgVBZT4x5b6kdaPkSBvCKeGa1axLzG60HG/VHfx9OVa2NVRc3pUxl/M
l6HIZCx7VH8tjyopI0kL5PpkgCsfsiVbET/1MeNykepTePWWDY9dk4VkQW3VOltk7oK4ASRXXPtI
Z9/n84bwELqAcPDATXdZqNWglnAWzuCpk8redRM2cTIEbs7jtp0ANRkQP6iQoSqYehuIHYioCFzp
JV7A3oDuBUplVE5Di5ix5tGjV2v68khnL9Yd7BouiZweuX2dwq+OUV72ITKGd8rHi8KqHZ0Pk1nf
lf10GqYGSntsYqWW2EaRyjYDDgBtf6NWFbaqwXv13CrowX+x8bqYOsoQrcDVsG+4TwK6LEMzzr1N
Hh24ugCdeIBKN4TX+75fyEPVqLXNjb2w5X7OppSDSqsD2Ta1Nathuw8A8vrrpa2hGm9ibyqDWmpr
HIfmjBR700c5RuVezO/TnS+srRDixVSgopjoQsdMJdTMAOm2DvTA2iUfAbEhxjswAI44uXnSBx/V
77DggIcngyeLlZqHD510KTOXqNch2WP2hhlaLFpHSxV7XTJ764BuMDuILqlis6goFFAQ/+s0mtuX
iYMU3c8HMzOiRu5amHRML5Y3BVV279BnOpDN2FVbeNu95At2bqLSYZlDp8QCcZ98hNQK46uXTz3y
OezcixcNIToii/Oqi5mpjnyop8Bz8zs0JWAHRLJBo06ec+FvVN68IcoxxBRkP/fO2qgGOEroWhWU
nsBICnMoNEIKG1FVggev8H7NsbK10Ot3mqF21oBnPF/ovPO141TiK1vxnOWhTh9KL25dlPlEIKbA
h1eF2bqR7QwIc1n0sB/ODjzcRq2kKKKccMkOd32xfHV22g0dolQ0oG8cfQYZRKLQ9+fkQR/uvLI9
a30fk8rcNHwGft0nHLY+1AIbaroQlKu8J5uhM9Gb4Q3zJYFhUBe4xaviFwbgIiPmRhcekM2+DcTg
oGZa2kizD2W1piBtX9G6hA7tyjTP9nLIwcX3lYpahDTEVt3XoFPfORQyFtm8+VdlYzUmOTExBBuT
678RFpNYmFX1+K/AkOD676tWNGuXeEExqAw/6CBTE0Vz7XvgloQLs9FAiVjDU9K+8rHXOuxarH4n
UDDwJT975hhoTg4s1fmashbuQrCi4cwPXQFNi3uCnDGqMNaptooBhBlQSk/WcOGtl05qCBSmztmk
J3QE/kSOtLAiHaSXUe9DMY8XRLm8dQg/tIcmHNlrhpHr9OUM9172sYw4JjUvEU6X9jbgYHh9yO7T
6+57b8OIxJnL40Htp7xJ+FjE1nh0fS3x8Ovd8gfdcSydbjPyMeXEjmD2Cg0FCVAAbMWIHKl9P5Qp
nV+beZ07W2aygDU74j72Oo87ZQR00SMNqEGpx74OraZhhoXrQZr/xvHud4B4DczYTII6vAVgPENL
YYD1ZeRpoQ3PhTQfO+XUWI4qBfR1x/yN1q0qj8ZKrGdnedNRdg6TgNEUBJB0nakV0itXowZjz0ZP
8gIo1TgmmeEkOhbCjIc95p9T1bwVnGGF1ZHmKhy1n/48he3kPxYWbCaJV1380ggN5LoHGvhnS2nu
YQiT0MpAbb2RaotjY40XPBWDvh4M7AOV/HKxS7W8Wy3GPUV0iYv77/H052IExIgA9Nm334SQYMoV
Z0LdwJI4o50GblotAKRlaVaN9JHGqtvRtJwRFGSEBHDfNM0I7Cx2cG05IzNmp3i1891llRfmOtP0
ld746OrsXV40ZwNELiF4mqEnkMxO+kqubInkEYwtjHpPrYdqfmrLD1J+lOoNOeqRAW+Taiest1YB
ahdH6hyUe5bo2Rp4BVMgkQBMNK2Oq+Wj5E9kfqrGrwlyq2Y+2HIFDB80Qd1PgKBauRO7FWQK++v4
GtG+kGCeMFA0hgZXOFHz7AOVIfpaE5tJnathT7uDXe+NfF8Ye33+mMyrn/cFr2EkuyoZNe0MU9AG
W9Oil2GdQZhcqfk5h7CTewfpHOvrCXjf59Xd7KIh7Vlc9zLEw/hs24/BSToL9EaOE3eKp4zEUxFi
J/Lh4JJfXNS7DkD4JofHJ416qwsXUFNgELjxbDRg0MpaG6s+XNvLmZwq7TiMQI+avZZZd4s17Bwc
adTGKHAFW3KM3lLuQDaM6n85OWqdsS+YlIJusRv1D0OjK8vCglL7soy59jgVD8MUmsYGUEED16hK
XX1q+NZ00s4iEWvnDdr/2r9+39vRsw5aceDi6NiwLsG0F8M0CvRyq6pNM/rWS7mYKdRF27p9NSey
s8Y7m0/wYm50uNGQt7Edjw6SBiMi3xz9UeRGgk4roaRA4iHirgQSSN+x558XSla2Zu2v9jj1ePbz
J4YUXHN80IpHhnmRuPhdVHb+xs43Pkrzle19aurivDTlWht4zGc75frBYEdI+THWCHnqS9BNaUwz
GPZw635mRlhjP1ZZj/f2YNXyXFQHj+cxDNLT2sxe3PycY0fQHRj8oEbEwACNn18EjZcOa7QzzLXD
0b+MWr3WkGzLdHxQh2SmezAlY30EKqldOvrJKPsgfRsvkux0i25dc9mZHUbPnFth74HbCwPWGnU4
KfzYwfZd9ImL4SOSUAqgAJcKLandlIkSiNAR/hgPOXhLuRWZ8gG5gPAJ5pg5b3XxYQ4qAW8qMAF9
1AAyHKZHwtAuU/cJ+VXPgWV0+ElTPoyqvfjjxdC1+O/8in/nv3i3HmF2TvkwKhAFax5pDeb3P3iP
fXfdG2ZSObEW5x+u6/OkJ/vO+xUz3ru1BdOLQm+dGdctMcgcV/pvCZM3HNkGEWZm54MBNg8wk8ZX
9AMB7BuBn3drCEZZb02CaTiULHddFq9Sk7HhGjhjMZE17XSq+pDWZsLIHz+bLnXOgw74K0XaMoXk
vXl3q+qHe/nmO7n19ILK36nL69/YOxhNRdXvvupbWx5ZKdevWnwlOjvMGGVhAP6rd9O/coI+3u6K
hiKz1/g/f3GJLBiDYsiIxjIufiL8/Ds11Lu13ymswa8yE/pmHDaNw1LLP6BtD7J6+YH88x+S6f8S
phC5/d93XuhUaLLQFFxMAdf14biIlHaosTEcl8baK/Vg0pBBaFlrdIzbwnFi23zK5hpl6LEhmK1I
7MNARoysPeiDPAr2Q9bDt7d2fTn+8VBrWS16TsE4ZkC9ERcLrfoK3gO063bV+IkZ9LofV414ANvH
dvcdLNRduFhovQcbhyqo0UOgE0Iq4C5j96bzO/mud2v3g6+jBZhAYFPLImDOSEr93St0ZVD946/t
fTZyroPpKjCanc0/4+982a950/91YdUOrTcsuLCdaiJAhs/v7veGjuipyrA14sKy0Qx1C21o9Kvr
3nr8eINd9aoYcLuzGVGwDx3AIL+79A05EIl4ZrOMUCI2YqvXSTH9bqe/9fPJESfQUDnPW+NjeWo/
/36z1r/zCb3/cfMpTM1zZg/bsQ12Fmge0rm60QI+mZYCg+v6WDALJWB2Jtp1Zg1jkAHzRVXvOvsF
IwhN29nlpkA10ZWIxTLtNSYRSYWk3H75bCRsZdV0uE7nC52k0njWszfZ3xFTT13tPqcShKiNsbiw
H8ZiYsbd3/+s67P+l/3Gu9lvPLPMDROI/7ZWlxleJWqQyGLg6sXq+reiw5+YZ9PvXtFbn5+5cphb
93iVvPK4DInnP/79b/jmdLq15LEae2wMu8BuT3dtee0V/n7db3Z772YLcO2xg9cmno3UWmzESGHU
MgBLPhLAfzKI/c87+W/P/2Y3kKVu6b2DNVCaebg056bd6fZ9K19FTYAyZhggr6W14+3Oq18bfsSx
3jZPvaaB6FYFQDEBXddh238w+Uq0S+Y9FeYL4tXdGYAtEjWQhM6vU0sNNjsU0E5bJ23/x8KcFEnY
rtnhOH8oqkeniMBlDnyMbEqSGjBf8vo8FN7eHFNPnXTgiPp7UZ4d44MsL0CfQ5kfjem0uNcsthMb
yEEbtlN5KFrQDtoeQ8bXDviO2w8n2ljgRYLBQ+9gZ+gPCzJ228tk61HHHmW26cHPJhs6/qD6/oYT
7nk3O6ELUZgoR3gSXb050AyC+IRRDbw15wlAvwvyIwkdaiBxo406dMI2wHdC81/ZzyFZ9r+3dz6R
VlMQem2nfk+zlfqJSv3NS37ruWi21M418Ae245d/3/1wpn+3qd3Gas6F1vqyB12/kU8O4kVBBQU8
FsJ1y6ZQ/nLAceOQTNSIjNkNdH1BwjQmEtSLOr7OqzW6fSVSp54BGuJhY6rhOeaetsuzXvAjsRuw
Ddyz3+QRnAVTA+DyVLhruqwYtcKcFbsZeHJl7RiyWQrrJ2X3d8/quqD/cXYLu1bNUhmoCTZwIFC/
c6Hxbm20JMc0e8hx2eKAaVzxk2PKvwtUvFsPrWvYQMUY3pjMwVjuE8KJlTv88iy8NWoquBqHHt5z
22KBB0PMyh8K1e9u+mZvNDQGxXWH6+aUhUQC6QCZRP0uO9G7dWvSEdfB9BGm5cYHpqO/6zZuvZW4
Zja8nqAV8Z6ze/f972fEN6/ara9S5VKuSdB0rt4kvIz4LzuuWyclV/E2U9cnsDwvh5+cPr450Jyb
toiN8Gm3M4ZajvTpQMBHBwfJ00GT8EX0u+dxs/TsEhuKqq1p276OUfPndxe9KVJKuDHrhY+XbXju
vRgozu8ue/1O/7FNsKFA092iTgSLEWMu8vL3y373lK3/vqzp0EFTpokWzhpXHgjAjHahx63Uqn8y
4P3uI25WX2XCW9MHExe+8hhK/JHuuURQPal+cC76ptS9dS4a9TK3NENg/5zVbqIyILXa+oAzZ/ME
Mc/vyvT/eHL94/GXta3cqYJzrslAM18RQZO/fwHfrMlbIyKzt+U4cwOa+kd6r/3uxb41IXLtFgNb
HSMCx8jWAPWhaf/73X6zk966ELkZhfXmtVspqlUFkhPqqzZv4r9f/LtHcbMcTYJIYQa14xWtVXI9
W798GjcrsptLB8g4HjHnyXzliwd/v99v3rxbKyJYGPQm/MNmRMKBFCxgXF+BM3fu5zLO7OWHD/lm
9di3C9StfCpKfAhg0SuvA/MFG6wvi//uoLFvVqflIC+Ecng6uD0vAtc2ohZ0w78/oO++0Jt+gTq+
UY0+vlAngxscnB9+qJq/u+5N0ezDT5zNM+7ZdCL1oZXp32/3P93xv/Q3t55AtlAOqYiatjo0YTM8
AUtw0ia6K+HOqk2fC5VgPEJXxKHVmPtIm3RIuNYuOJe6GbgYZ9Ut2FxH1/RBAIbMo8/TsrMw9GSp
Wh7sZr5O+re5b4YgS17dQa0ufyDMjv3ZTdsFqKyVGq6MAJiFNiw0sub9qo7QKh1UhdcFTRbSHHYu
DPumpd7augBV88JB7S5czM/hJsu8N4zoYwNdFgXU52LkktdNutTT2hRDLODv5zeRtri7ms5rUuLH
4x8Hw1TxsBg0yaFMkuzE4eef2Xe+CWYCM6FHfYCBHdgF739/zI53/f7/7TnfYCmQChsGalMF524B
re1jNj044BtpIFC2/qWd8XyyV1VqqUms9UxEIqphM3MXM4yNJ2bM5dWKefsmg3M5+Kk2nMsnglF5
F0j/84pKVO1m8CAmMtv0akEyWXEFGgDVN6AKptSGYAc/nZdjX32W5hukD1A43DcYHDb2asHseRqT
yQaPZaGwN4xUz6ICPO9CfbTQfcHCKLQ5D2qQhb1pgg5oZRtlUmG6sYCUVGNQ73wiNdpVW2t8kTVJ
ma9SJwdIAob2/N6a7yWSSia1LsHLMI6iTjQC3g1mtr0RDt16Mr8A04fKHR8q3hw7TWznCkMliUkl
RMrcasMBlLIMHJPKggesepw5mNLyNIMyTxmeRHnwMJODQA0cKbigFbDd18Y7nvfggNmrOrfDadbu
WgHO55thzMGIZrPL26RaqscJ+d918dguU9wOW8tNWh2zevg5jsYQefihYo8LopCVo84aFOS9jf/Z
LCQYspoeWSCMj7MZYBl07gE+WMHUrdxOBAM/I0AjbIoxtuyPut85sxOVbhNaynhqeA+ZIjjpuCtZ
WO8ubNwRNbUqCFzXlRwTfUGyNTQpLOd3U99d2V+Ww+9mKSIfSorR1CLwNtKpOIE37bEmrmFQ7mlG
qAq5lmDhU68OESu5dIidyJe1BoGVfUDAXlSDjk6cCkEZfmjgFhx8dA8mi6SgYl0HjLFpZ5GdDWsj
44lULpxOycaA1JNkEzRVLM49sRoxaxNFHtcgK1TDlPbul5BZUhRk1cBb08ytj4aCOg2BFsWA1md6
7BZm1NSXebCuFjGhq8Had6gPtflZeKcZUgaApCHgEFBTCfLzWOh741rkTjhfdYdLBjLRc026s7/A
kwkTFCfQoEfQtD0pxb7D4LefYmY/z4jfXYqdB/u7cYVG6AS87OgvameQOyP/M1GoNQ1QEjow2502
nOx7XakNqVIgSpiLZqkDvgU+OphogikdPDhCAg46aEGEI8JhrwwddLEGJMw+VvVyP/oQBPWgjep2
0OAbs5unYXrS8SaCGjVhSJDJLGRZC6oUCzjVwmGGBwliXxbiBZZ6gu8xL/KwmiAxYWCmLixR1kYH
zcEVOehsmFp2YPvWEAG8tZUFWeG6L60g9yzkJMLmj0HZOOyKeUrgAgXrwbisLhXzQRz4Iy0/QEKN
wTdaA3E6cKJJ4guXbmjBL8jS7xyoriHcgX24Cfss7rzyliU5phl+ec/mO66DYE5JiC8DHKutCcUw
acC3J3iPAUaK6kljA5yJLGgxzFWt/DN1yEV6W9C3GGjPXbFRcDTvpsQd3P2IDdrjz1oNTWAFrWjB
I72DWXOJ0gqOWxibgD1b51Vci+fJwfocQdNB4oi0/sCxMTR1CLBmO+qctx7sVjE9iqlJ9cLD7PVc
+bDN9FcgBxmiCscc2ZFX8aOsNu1yNHCEGcUTH8GKL9+Ia6+6zgXdcFgRTwc6J4MWUs7akYGmY9FB
8HN02bmt8BpPTuCD16+T1Uz2mYe4Nu7BMboNpXjwDbA3wbGP2ir/o5f1huYXhvk61tL1QFQOCFDe
k60abJFNvAj6lGHaJUALZoTtXfrqU1Dh8cIJ8OcU8mGCGaShDktU9x9LMD0aROi01XJye/2BgRM/
M8iLpwb7cklemYYdMZ+qIa0nN3LFFA4OsGdnaF8G6a6lvgMpNYdbDDweIB2GA6nbJFaxFfLdGPZF
vTf1F19NSdniVJ4wlORXy1y1NW0c+5+z6Ne8s9KqvAPXMJ6zZo8OILTxvSENZqguTgdPZsgABQG/
VmB4lLGV4ZH9YO7l8N5jIk9VKGBe7wr4GNIunv21M0xB7z0I/xXYUlQWMurdR4d9We5Fli/IDYts
SEkoio6xefegY1iQvGNy7zyUp44jLoVeyuGRFQlWVKoyXM2piz2t5pNCJlihbSrlgUuHHRgcXHir
hpi4QIjn9EFVcmiC/Q1v9FAxkAcYL+OxvMtasZUNdBrg4rigeffgbrqoTNBMuYS8ZPOdXjXg4YLA
QvN7ulxwG5EO0pHuy3dLZrtBP2v2gypSAUwYUqqpUOta23gZMGGyrzBC6kBiv9qlsNn7GFucOPJP
C21eMdcJ+3/mzuspcizP9//KxLyrV9KRdI42duYhHWQmJCSmCupFAXQh773++vsR3XenyOqCnb0v
N6JNVEGmzHE/8zXtcNFIqG4u67d88FxjOwR0WWuQnRqTNdF1+DLewqZJN1vaauFAKNwTqN3Y7WcK
er/QtJCnGm8B5okehJh+746HpjZWIXtzXcEML1+tPjrLCK0agC5hlWECBZ0d/gDuv2vf0ZZ9APct
fJ3M9Cb2ONy82ypNV6ntE+eZq5zlGeXUHdW2aTtAVxDew2ZZBdp51eagwl24mrduAjI0yzdOA6gK
YPDHIZdl/yJkfqup/pC/5k3QxkXQUentwCsmsN4RrymPgdme11q5CtmMYRqf9+KsLKYLZTxW6ncw
sAszcVYy7xbBBPcSIlYBymOIbBjZVziMLCZoEf0EgVRbl1a7B1YYDseoSNYFkvNOfN1mkFYjc1/P
WMKCAJVWX2PBipfFMsnuYuPYIHwwNf1K5WKte+OKXPX3FBKqG0+b0EeViqbBeMQwfZND5Ay3PTyx
sLm2QTGJEQ8i/b5DmlFCJom8yyR4AUprF92ud24izqmoz9Y+uaRq5WUUg0ijmu8RWUFgo8+Qx9gk
9lCn6x1KQcYiLUMo5ZsKyn1Pd7oCFMR2MFXfpnKP5g+REHRlmX/VNaSvKSXOMrStdmGX/k3DxjXC
BBjqjVteuvahqlZNeDTz6VyPtiPjXsPm8nxQxVp+Lkx/CTiNuGDnFWdesjX7euk4wWpiO7MleE7I
FsoCnG0Ua0tdZWzKetkuzCZnFwfyCZFIPFntTZ/eBPDPqMLmc6k6PBYA5VDMcCt3E8YEoOpMc+Cp
Cf0iTA6T9o0jA0RmvxJETkV3M0b0Sf2N7l1OHJ5VeasmtfLNM21Y9DeyviyHaeHNvRZ9709HM7uT
xrUdV2vMjhcWTfKwvWzlQw0vM9kObGsO4bJtMJNnXDx6AjHjPoXfFGITMbT/+tbrv+j6MfCfu2of
Rl89uNUhcyFl/gn7UPjPbgWXii+O7vIqnB2viTXYcBXUfVpa+Ct4vroOYOEMEtwyRmjrFiJilep3
Q3LM6atLnAcA2q5Vam5xrd4ox7vBlHsdu3uMMFRcbYoC+L1pXjR5sM3Ifjwg4nnigJxieNyRdkH5
Ja+/pd5tHd4bqbuDJIQgoLjzhvZB04t9wpLO5cvkDMcO70+cF7B5W2UYn9XUn9r8zmrYIXSIDEG+
80B/ipAXAFs61PxbAF7LGppop3MIjMc89bAqGxaddxhx7yxAupVPnnHTmfmigojhSvQLrHsbgdo0
hC2rxxdWcd8lZ+3wEMXjKm93yJXNRqGEraCwLDZGQ1xmLEVRHHEdXrDI4MDDY8a6gcX+ZEQ3LeGF
zui79/C78B1p+qfK2wu6wuY15RLC/bUJkLiZLm3rIuyGM6XcFQogjb4fOT9S61sE02Fwv1jqu4Gl
nxPma7/Lb6Tl32eQtUNkRtBAaZCBX7Ue0PiAEygm//TR9j7jL40EUYcxOEuNF68Z12ogDAAVvqys
cys4G/sSJvveoImZOOS+9dc4yiFEx+DmWkjtyDB09b3S6r2eYxpTBg05s+OdT4TXeVs/BAhkO24L
Bys4s1yEDOgSOXAQuwacZ9qsfVgHtVXeOa27RVP/0MPqlyOo1mSVOsinGRDvDHfZY7ETzal4TygE
+791rm3I/4F3mFk0iKd4atMMLr05tnEftjLCAukUbCA0leQA/RzMYavnasMmAO6b+cNKQZqQ9S7U
L8z8y0ABTSQjRJFpGXtE5HA5DEfdFBM+IfN4uuNZ1p3X3XY+hMykfA2t5DzyxBLK+VJVECKs25ES
Qkq1SYOSNSX+CsIHkhXbsAUG7ZwPw66O1JW0Uoi14aUQiOQmgArLZh34ZxGiK6pObzzDOmtgwvhV
e/AssUM37WwMgE71mL1Vw/lkqa1s9X2dMB/ZkRRCzL39qEH78TI2qPrGB+BfVd+6ytvIFHzzHZ49
xehdjJm8TeL+3FAgDxHC+eQ4+0X94KRQCHOJlwFnej9CLIQXHVTfP/7iN725v6pMnJQKe6Nzesss
h71qm3s2s4OHTM/gEIcKhCHwiBqJ/1UK6FN9R66BGMRZQi7bT5pxFQ9qq9fTl0C9Rq5/cL3Xj29q
vvZf3dN8pP9wdFeTW4Kfd5ANS6xFTBA0Q5T7Il99/PVv6m9/9f0nFUYrVl1XJrT0Cl2smkm/7/1d
ZmJV1L+G2q3fGjTmt0YP0rjZ9ZyJ7RgdEnkoP7XffRPk+6s7OKlBIlCeO8xBnpA6ygTD3hxT+CDl
GiTZzutdWBe4TOZXAz4KIUznmrMqNTllsoum2AN1HVBVUKb+v6v1i5OyZQARLIxpjO8D7czo76fw
k/oip+svhvKkcCmdDP4G59Ue8v2ixGOXahy8xHOgEbckz5BDsj0BEFYeyTKj65+FL2WCUL2x0qf6
NudEmQJrVUJS4yxYW1ClB3gLSUb6e+yKR+FbG9tpN9Zk7YKiWwfaowVCPBfqys0f+qJbjn64TtMv
5SSXfQwbrtjW9YU3fsmacoW6kQsj1miuqihapoiKVBSaS+9aqJ1iN2VPWxbOBcy/svwa6y3lNbRt
Gu4BQhm7e51DCIqnpSwekQpJPNhsu6ZDkVtfgQJpU0nwCE1ea74GbJQDjKMhT+dKwtLT6sWsMlC2
BVHFUxwQLMYAdRHQSBqYoYG6bJxhq1kg+meljrVKLlx9DYnVmqArlocg39ajt7QpEZrUIQaRnkcI
ccWkBXkDmd7YWkW8QNANjmo+3kdNvqraYItgKkpbj1IQtofbuNwVlNiwWgr9p2l4zXJ/X0D0KQPw
07AYUWgxxZndX7jIVef4GtAiu5im8FCFIacxcTunam9ErJV05Q8wwHvojP6Zt/FtA7UpyVBDfR0e
I8u8zPJXkZfniRpXSTuz+3dFcBdW02PcE/w48AYdY03KuSxCThxoenV218WXZnwJUBRxJy/auOOz
SI31qEc3svnuBi+WGayKHvG4VFL4iMi14kVl6sshO9eKm0YWq0kUr32dnTfaRM72KK09QHLors1F
KsQaPRMSeWuJqtKic9LrCTJ5D9+o6oZNn3sUkJILCG9vDuN+kDwqgAVBkq/b4iGmQNzO9EqEFOUU
UUaS+9Q4BNNlQ/RYjf69rX0do2rvZt9lAKvWTleDKNcjvIK2dw9WIHaNL55DQQUC4Iarf9c6AfcY
W63aRra2wGj9awRvC3Wxtti46GtkqXUdSf2TPsgvmjnmyZlSxlHHlPF6oo6OquHt4AcrTQEhCWDH
TZ8hHH6xl5/qcqPWmpmICPX7Jr5PsRm26wsXWuvHO/kvcrxTeW53ykhSiKT2uX4e+RjmDeNn+eNf
71vmyREhfSO0qOz2+6G+bLtbToBPvvgX3a1TTVzHFXmfSSrlLfIQnTehDIaIHGbHmf7Z8faLZsMb
QviH49OWWVLHk83AwuQo4gYPQYdy2S5CsiSM7gP9bMwU+0y4dC21/HgkfjXMJ/t8Nhm6HOfHqoIn
IefIEE4fEgAff/svXtqpWK6KgyCdWsbZt3WcyPeD2UBARYSu//3jC7xN+r84kE+VcyOvAUlrC05A
Z5x36m1YhYe4sJ4NnyI91rwhO2tjvMhuIL1NDqn3oCpSktkJD8IdKkurtkA4zB/P44KMVs+fXSfd
NvAtad5tqs5YR1Gyz4imP7njX43yCZJNd0Zf94qBViMMQyegreDkF31yGwePffHgDw0qa/7jhCSX
heiHG6PpIzUkzZqF1oPqKqB21pCRVK7TUnrKtJcIEfiP7+1Xy/Kk21V7kYG6nKKWCO6QQ2SkPvjx
N9vz+vurcZo3sx/mdkkebLQWM6HJouvUHs/K1F+7Tb81nfEsh5amGcWizpMVwvWo/KDGkeVfXAhC
BkVtPztXUb+MnG9GBJIyFzu6TQsvAJMaLXP57Efs3PFtOQuVUNY0DMIMPEF1GMI9WlB+jZyWjqSb
F5/XqlmL4DH2nmK7WMOPOy/G+Es+DucxcOMkvBY08zNsVlv3m+dZy9o9y0KkH6bh2RqsG1yjqRKI
T97Kr5bHyU4+xm7gl0jy740kpwiSLAcEgzF7o5P7J379P16G//S/59d/vOL6n//Fn1/yYqxCP2hO
/vjPy/Clyuv8tfmv+WP//WvvP/TPw1MH8T0//Z13H+Gb/7zy6ql5evcHeGVhMx7b79V4Ax89ad6+
nnucf/N/+sO/fX/7lrux+P6Pv7/kbdbM34aIZvb3P3+0/f0ffzdnQf7/+PH7//zh4Snlc9fcQ5P/
7SZ8yX/61PenuvnH3zXH/s00DTSQHFPY/M9mBPrvf/xI/uZaloMBmjR17EgMrpXlVRPAdFG/8au2
paTu6LblzASbOm/ffiR/U7CRcYkBIGs6AuTn/72/d2P0rzH7W9am13mYNVBoTvw/bdsxlCUtRwhD
CTywrZP4Pgs7v0siWK25hyF9MaECYNWYrlKVTAhjsgDFDaXL3WjKW6W3t6GIURZEC2WXJNNslOeE
5zKEwAipXC26SFMXThI8j3nVYiVRIqSUlXujjQnktA4KsmnoOwTUm0+O+feRim1jAIjeu6O7ykXd
RJyCfPoCsQHPCGFyItq31NBWoZeOfGSqo7xUdhR0I+LGH8b6z3f547t7f6DN11SCizmGaRum5Rgn
a8u3Na3Jxsxfe4WO1IWbvJoy++bqaf/JRv5+s/z5Qic7W+vCU1Be4pPkJN+qiGIrfd67jx/mr67B
0+jSnmeXdYrfaVoRZkEzy8UVmoJIXvcrramKT4bpTdb7X5vz26PYrjBcpTN3HXkKZHRQ482nItVW
laJV6CfJPk/drxQWzty2euiq9r6qjbWMG3xTJuOYquH64+d8vxH+eQO2aznwd6SQp94VTt4ZbhGF
GsdefpHkfYwslkkXqGuMVdf37idBj/E+u/3zeoqF7zrCMs1TSgsuLqKeMmTsgpaSXl6Gz0Hqo3/k
E057ibzKXJukwraOdhu9dk55+/Hj2vr74/DtBlzXAV3EEifSOmUAimzQSIG9cB26xa6wy0OiTSa9
oujVpx92jB0bLi0KnGlXCOQ5kmcYMq8ihPxiNtEiSIEBoHAKd1+nmieCybpuLXVA0++YyhTxB+cw
RfGrXluHLMR5JR9R7hl7auZ5S/HZiG0PvYA6uI4Njl/DNH7vEgQ/Kp3/jJ44TiKei/ThLWJ032LP
uauVdcwr+6h0rmxJ5CQEMhWOHdH2k1hMT6itzVfrG8jB820o10EGIpN3fZ5jfTcYR6v1nz3DEEiU
0sgcI5dGBz+ykZq91b2hgT6RVAgOqercqQdzSZ+rXiU1eRVUqXiljfp0xD5CrcKary669CKMzGNU
07J8ezIzssi9StC45bznhahuZFAHkMcp48swrh/ijG78AtuY6TKbqE8NPYoxOYJWru0cStGny8l2
HjWk1r42bu8hVYgQbm7w5rQUBSpcSgRPRGCApFEEgiB9digyDZ062KTr5zHVhcskbt3NaKs7xwPw
xB4+XarC6pYyCIqlLfxwk4VZR9lXHgx7Fl1Chw8GIuIikxTHIk6f41F8MUPTXLm03r00SNap5BaM
MBupJzsHT2YXUYNWUDIkwVXreuskkrBYCzQ97By+cldYGoUHTCqtesJ4fH7Jb69xsOqI1KLEAbnx
x3vpC3Ot57yEUeTuJjMyl5KqTvEwlAc3ABRkVyPx2uigkBGEzxb+BksRN4idmrxg34WLUWvBtOlr
MZ3niKnSobD3OVVfJA8GGwsmdUcdZdpUMVeKJne8BJxJR1kTMdJ8pYnEJ3/0Mo64skxeFWGwGcjt
270nvgQrkMltlk70Pobpqe/MVxS47sqB7JoKGOIdEw/ZlcErofW0iX2I9349ukvHkN33NuyaNci+
8jzukmNK/f9M5YO5DgX3HbvhtHG9+mGKSOPsyInpL4JwShLUC42a9+QGIWiSKKO+TY0DkcPmYbKZ
AJodvmq+lZ3lY/XQDDJeI4ZOuKklM6qHwcyqgePVpRGSuMaRWjQiGR13pkUln/ayi3nR6B1f3OMy
tPQK/npe7m2AwsrYiWDRaVZNUk+9amhR3h7T+NXuWGTJlD6HlXMIeuPS9PqrUnfv0hb913io48tS
MOEn9u2z0DPrRdtbyLN1qFUi971SyjlQlerXWQL8AoudgzGKYxKxkEzHfxYuL2bMUStOvOrBNvML
SyseNGDXlD/Cr7LW2pUOlBRQD49puoF2F4XOeBkAtlpYsRcu7W5eonJ66cQsoKHUnT7hIe+l2p1u
MrvnvxE+IWqdPGc+S1Za8q4OEOWZN9+mkdD26uoB7/ljFRYsWpPFkc0TX/dwAjIqjxBTG5YN5LpV
mWvZQlhsGZOsBpyEyZWHtFC0RkC2TD4hvyGt4CCadsK6zmc4Zc3Q2DU3SWc0wsace+pnX+GuSJ7t
hlatnSJnSpPK38DYadGJydMXWiVb6Ink3QUrvo6qBwz2nsGhP1Rp9ZDM2ruxlZtL6VRsypJ5ogLu
O1fBaxKW0+ZtnWqFvEsTfTprI8iK/ti6ywrS6nmhOlaFb/PeOiaJ6rS7YYyZXAiFunFSbFQ+xjed
FSVfOumN8VL3ovEMDhuS9rxacxDaWrP4lKebxySmecSR6SHFQm/SnsM+z523xnIwLoTMEVOOU9tA
oKsv1ya9uisEU5DJ8NvhWgk2wag34nXlQoS2aDKSPzG1vbJBcINB0c79sFKrpNKeRnIU6q2puYzY
v89bkw0/tvMHJ8wslo1ycN/z6gKF+sm8MabQmyf0WO07ObLTihgJ6ibQaOXgeMYnjVZDA51bNpwW
aTd95CZQFThaqThWAXIl09Ai1RUXSEd4IaIlVRIEV7GWJSg92E+ui8IMOK2adnitVqDY9IfBsux9
PWPwvBLBbBiGdAczb7zUEpyQ0Q8PnkF1xTehTqexjFsq9tE8fqht05FClBFhX9yWu760fi+KOD8P
DdEtY5/F0iWSFe77yXoYzRppm15tZNnpD32UPA8Dx/O8ORU5M1hwYKuB7y266uHtWCRuPY59ZeKL
EBVIhMznYuxV+3QONlJlH8TEPMwky6BgwxBTxwOldrW3jAZ1QkBxdteE3/KMHfxtj4hD56DXRXar
ZdGznxRI9vmoRiPEF27Y4uczJblLuhy5Wkf64JvU3TC1s45i+NoW9FFFewl7+sWiUprJeB+PSEdP
E1FCjWgdCJbU3USdbi6rkAVnssVtWiSBCToSMIZhHC5EDPtlKOn4joMkUfFUtcp1CfLPr7dm3N1G
dZduMI5Fl22wh2uz5wyp+3rYZQXbOhHlg0InZ2Waej37ErADx+X0rQ1dUsTgOfR5f0hgvRY+v22U
86KdA4y3cCEzqofRiZ/LiLepwlqsbcj6n0SK73m8c5zmmo4UwtEdskL5Exc2JdXLhgnYpGKvcqR2
13MlNs3oFRa3id4bJtGmLj6j379Rst6F5I5OBqjbuq50QvPTAHEYM+z8DF9bSdldBaGkVR3shNUd
vZgWZ2FkNCCyUJ8BmSvikUun0b4YsnyIaE7LGJOI1OI8nyxByBYDJ8OxJ2vLTVRNt34PSgu3ZvhK
db31Gv3FVrAQhad9JdsFKIa9At3QTTnYu0Dz7426BYOcnBu+9Gem9muXeK9FRUsZVNgOnwHCtKQb
DrbWxLt0ZC1nHhu3kM62n2P3HsFd8M7hqx1ZB5Gx60Ri1NZpwg5Jl+lqVIWD3kLIuWlbYlbMB+Aa
9hgq0t6mX10gsqsVk1i3mvkJSeSnBNXRTcM0iVekZTtSkuv/WJ3KC1k4dai0lWMShHRJSpBmONtJ
+q9I4xCZ1fHrx6G//GlGcUlpOJLLGkypU5iT2Qo6WV6irbL5TTE41ta1CG0xXvPXdQ0bWEnwopwq
KYpInacOczhpTmzoKHyZgExIAADXggEmZtJ7QqB5lCuCgVHEz0PAUZqyh3SZ2o4g9upIorVjJq9l
UT2IgkinnchrInEcFPu8W8dANsKCKIhjHxuVZE2D5WhiA7Kcw02Q+IcsJQivdVZnCJtkXYPMXwSd
3hC1kbS8xXRdhcfNhH6TqlkiGudTHOMMY/SMdp0Bm5n4TRKphyEy6rvcNZH7qfsoowDLmTwBDdz9
cTKSc/k9BwMgKg21rADfZreu3KXZo7JfpJzFicmpgNuDNgd2IId56NYB6zGHWwJUXuxMSNzJ2tv5
kT19exu+f6ucdpen/HNaJ3tXWfufVdzOvudzxao+/ar/D0tuzNYf5vlc0ntXcts9FU/vSnRvv/9H
sc2wxW+uYqJTqfmjxsYPf3PJu3XL0Cm9zS2mPytslv2bTS/akEoJoZMXU/j6s8Jm6r/NmbpwyS5c
oTvwev+NCpt462P9a4NF2ES4CtUi9lbKUzopwfuln401rLYOsKirG+Ze4Yq9iGLPAiikD5t8MOgS
D2Ck2qa/V25/oNLsjWfVI14qq8R2tmGfowb2hADDQpftd879npxhJsTvYgCvmymZDoPIvtUNHwyP
rgl3fZQ9mR/l3mnQUhjf6bDyddtbEpMjepP2RMV29GRFjraQk4bpjF+lC8vSjUWRpsikTSAvlRuI
ZQK2L0wesLQD0xWZv/vjmC45ex3MTK5qvwG3lr+gnK9v0hG5lUmgsecXt6aO5n0bkI42BHqYpphf
iTFpysK4cGMZHLSEdLPOu+RrHWXppagNPEiq5iy+jq4d5Z43rn8xpdi7YEsQ61t32nexf4POqULV
AG5LVhm4P8QDQsK+/4Cc6IQ48MDG9eLCp5Q9GmxnEm1Gy126YhMFaIK5CzVaL2jCFps0sNFtrXv0
3bA5W9ocYh6mCP62n81sNRnZiz7MYaU4EMC0pWO+RCDdkUc0dJERJwqs3Qf83coaHBgoWORrZSNe
Czycr/yppZGuCetBI4ZNBZY7qQQnbdW6sUz9KTpzRfp7VNceRSDPXDeVyBejNfln5izdZ3ldtcw6
rCW9KX/pWlKqyc9dmvJRvatHtKsHpyyRJbV7DFmAzeuZHl6m1OvwZoO17xrECh5eWHdNUkVXrcK8
HIU6lG5nUFTYEVsDg3/wS9JPqSXPXaIDL8EAZwNHA++YLmph7nTJg2O5BpmQkR7ymmnbFuW3pBs9
BPwA6xplM14I1BLQoM6fDcugLDDKxyzxa16jypd26RLoU3xCHBCxPzOxbxk8Yk5ci3eN1UVLWTrD
uXTlcbRR/0mKBClyK9eXnT3mtx5ajWdD7N7bQsdwJgXq6UUmupBtZq1Q5awRugu9a70BdVYHo7XP
rN5/FL0twdWh5VtmyJCDesfoSk/b8Kl1kNAYu3mSt7G1l2WGJkJCy15kOmhvf8x3UU0JoE49fBC6
GiBTqQT2AGhmI0hhXXgRtAlvAFceQDZYhEXL8PVxgU8Q+HDNl906jEp4J1VVdq+eG3aXBHTgD5pJ
UgTovXxt1Hq/UHITGhuoM8DojHhC/tUcgiuNgVyHSBSslAYyMg4VpI8pj1amiwZnrRHVSINUPQE0
s6wp1WysHERA4k1AQS0OLqOKy4ckMMAAGxynrY68AwX8am/UAy3ASMGZCMfWXNF96Jd5jm0R74H2
njNxCgdDs4xsfF1UmLRbtHhhNQAoXwyt568bPxfbwUUilOTRWI4i9UDOCNBXXeSvpN/dZ8PsXNKJ
L/gkoSNpuOPOUnO/bHC+xo1p4OZhYBIiw1cgkfWqwXhh2ds8jtaOV1lVQMrSgOK4FSykQLKSSQtx
cfAp+yH6G9Fscw1YJI46G/NZ67/Ky8sEgfBt5UYjJmbAOkNjSNdm54GGcZFMDTBc3GWkLxQ0e5Q+
fX9aowUKuaRk/WYxCOLRB07hpOFTryEAEMcyR8jE491r1bhROs4wppfAsWqnR2WhGxxZLiqT3QQQ
YqhiRhTYMWXffF0V6IZ3QMM3JUown7QY3odwfxwdruEQE3J6GaQI748OLSvQcBJVdi1dQfbWrmxW
gk79wdXSe8/xG6qG3idE0rnt9EMDlYvalOi5JmwXQ9C1Orlo3GMeXQ4DLhkz4LuEd4T+aRz93uAG
p+iipPWtLsA9HgXrSQTOv9XtmC8Pf4LqrK4b9KR+UtWIC71oDc/TryMMxepFxET8IWD4tG/DBWip
KUdJxxEEBuqNiflDo3jUYCpVhRTXVRx908LooRQWlK5GnH18nfethrfrODrrkpBfcrlT4ECZpCBy
ysS+zqozY8S/bFsAqg2C848v875z83YZStwGNgEkjXP2+H6OePDS8lKWLiqUeCi4L3rwCQrofZ/r
pwucyvKMKc4vpckFanEZ1YfIOkbp08fP8D47ersEelhMdB1GqqHMeR38MCSILjhaE1rqugVlG3R7
a+oXg3XUrdciePn4Un/xusCuOIoOEM1VWq/vL8XrSvScEux1KXZ9tnHN/b/7/Qb59ByGmjyMPMVO
mV5ZwSAqtWsNyOK0ItD4+Pt/flWoYpO14JBNgmifqg4UNJoNsp78iIN52mA5sQHYjQxtb3zSq/t5
2Okxu/Sg4WYpW7fmn/8wJhHrBxXoLqLB0mw6rb51w/Gx6tXzx8/z8yqhNcY6cTjKDbrhc//qh8tI
tw2RXwughzQ3Yvri+5RU25cAiPnH1zl9bxb6RbZhOAyJYSt5ijbzkSbN+2pMroPiMkmu4NFS4wEn
WWuf6EedvjcuZFu2S9otaTI6pzCu0dZqY1Q+5FJ4qmbypIW3ZN4fP4zxvq0o6dnbrmPq8xxWrJhT
9+rOqnyKrpZ/nUWwYdp2MbJfukfadpne7VKUapUdLSPvy8fXPV08lgQpoM+YBJaOZZ7OiSDriyF2
rOgafUvv++z/9vH3i/fdyvm5iCvBE/BwDv++nU0/zIaQNso4BVF0PfjjsGi6Lr+sBGykaoAYY+pe
u07HzFrUHY5rsMSaZefo4pvZsoE3Wv5g6j1F8Q7urom7yzHNUqQzdAdmrx1ehziQ4YDYyLNM6HJt
oFBO4YEQog4gGUSctG/WIATc2DpSMMUPrXZt70p1BnantLg2TurZ57lp959g93+eMvNTW6YwTUtY
9mntL/ZGTGZKGV4DVnTLnZsfjPiTvvdfjByXYM1SbYOicypLlGAHIXrHj66zC5uM5jOt29NVzLjZ
JtG6abtzvn2qFlGULrVlg5ecR5eBeNXaVzpWCKebn0yQnx9DkrJbuglwxqFkebIp1WlEvbgv2+s+
nxbqjm7D/+MF5gf9YQJaiuKzMV9g0IHqAhtefTzD2dxMvuLHegDFXZMVRDEQYBBH0QnkJnJEpGPk
it9VbLYw/zIDr784PG/MaDjPMYVZJcT0D2aECHTDGXPW48Ay8+Zd8MQusgaZ4ceXpNV+V3brIeqw
UerwASzC4MWuhXPtei7gmyTyvI3Tm4+6HqFyPhBsQbIMrW2Vw06V5KqUFnrzoIcRDKA2hXCEiAtk
X1vt/RIXiEULitnc2noyd/OM/tDlTXoX0HCElDTMXlfCfx3KIT2bsiLqdxIFj3Vld6T4kRo2FSpY
y6GnA+tr1f00VB2C8mntI+lNLA9zPp/6XTxZyUbUaUH0HjQrRxWPxYA8Cn2qdFlwBi4HtMkPoR6k
GB0AmcwHh06gziaL/HnjfRUBJPXIHcszQSPusk5KCiuiy6/UoJU3MtbzdZbV6psTt/UIHN8L0AyZ
ynurROYvsFJnJx2/Wrd15q6wF0HM1Ays55BR3Sk7a1d4OkLSwh/u99pr+iUcb3wri15fD5RMlqMy
/LVwlL5VioRE80W/qdT4koYUvuuse5RBbq2suKVOmKAPAWsG/a6wxbvAD250EzRmkMULge76Jiqy
aNmraNj7NI1WTdnFeAuKoUP3MeFNeVZxicdMhuNLhx+xwruF3Az4bhq4l3mCZUUZdugx2cAu2rTi
Nita0iUqv2dtKBvyU4zAKPS053kXB2ujEFgYZA1KDKWWU1JqdHlZwuLelgmsCxdA+9GQOheIBjM6
n7Lmi9Fg61tqEVYblD9p0+gAJ1Eg28J2d0EY4iZgVL1+UTkI4ceJPe0I6Wjue0GIh+rcAxx01GAy
V8PxsS6U9T1q7UtSy3ExpTpeLXqMUoilW0yZ1vouSVitNSiN9nudTg+ZSrztoKp+N9rCupi8mgpt
5043uXDLfZtmPYgW9dylRrXU48rZ1C77Pd6ssx0y3IWmGYG79NgQK/RgzgEhxLjHDuJKOYPBmEpx
RXkFwW5Zi02Q04OLJBbKdB2Aa9p8zE39Ly6iWhvUVwAKNAN4GPQDXl3abYvCxtAzbWW/RnbV2ZM+
qe1kVMku1lEY8dOx2GY52A581ZDHaSx7U0dWt82YvjdDO2AUFlg1xfUOBQa9VdPS0OwUMU4EIihC
FOtksgn25CyxH6MzUI82ihS++VRZGN1kAsR2YxX1eauPuEr7GqAOLUrPqPT532UH2kXk9PttlWLE
HMM7nvCUUmOjEMPWj7kzZRCAcZNAJTo/aENX0owOOlzzRvs8BnO3JQsdL6rJIMstDLE1nMznlx19
ZeTNtJoqMN3O2MLxsKYxwZxAoi0IZ3fvlhKsgYFtqOFXEFBg62A5Tv2iyFPQtijCoWET7sraciBH
jjuPbkX0lDr3VEwOpASYs3ph/n9IO9PduJGs2z4RAUZw/ptzKjVLlmX/IWzJZnAeg2Tw6e9iNS66
rGrYKHwNVKHRaIiZzGDwxDl7r33tU1Bd5w4G+NzFEJ7wC8Kh6LEUPoeM6aPSx8dI/qSGeLwfnfyd
8uhpcBhVsWPW7lcSKeC19OMnkntqMmdjTDAKoqrqQ4i2qYpPadnpNfShv/Jy5ov+lKlzR9/2VNa4
kgvTDjfaNGTNTE5NDGIY2htLJvQwBsIIuka/kVEAHScewns6QDSp3A4ehUPeDCIi58ZYc3Z2BhTV
rqOzky6sCELIqiwhrmwbVt24Q9JCQN2czs3eY7b1ONdEiJVG36Dm9glmZidjOmt/Q3LaX5ZwJimF
bfbYqQGaPEEh20wZnlNS7s61v2ZaMGMiTzOpDzYdtk3IfPleTLTlytQpTpVf+Tfj6C0H1bbvS9ZE
11FmWVcOsP2tnUaYR0VN/FAdv2ov+moK+wtoznrrp2jYRZGmB28Uyaaaqzc5kmywMMfZTkPIZpkX
DIdM2Z/mqqwfRDuNP+CP53C6tAvi2tfj89i02YVtsYVDGpPk0IjmLqk5KzEwTI8mSh+FDhrkqCCr
KY6ePMyIJ6bhwaHW+N7pFwEiWFu3WkG9VYue91ZVpwft4MdbGCIjk+G+ajKAv6Sm6vY1qknoSaY5
uf6cfEGETrRknU9EA+vsfvKtcJ+SUoeNfhabxUv0rZlGmKcNoYJ4u5S1TRqSZ6pVYjE1a5ZbHfen
Xq6vwZj9buuFMDQLqxxeBbhkWNChNbHd835YNe5vjs8dK+zOP9nayZ+iOgsLEBUGf5WI7aulne3b
objHNZ1ndHOD6Q0Rrv2cL/R8uozILpq+jy3ayYMjzXgQCperUNOPqnbwtlQVNvishFhDh/rG1eRG
J5Rk+AsCOvCZ+tFEGUvcX7AfxJV9slQlSawuwR94Vno/B873Ou2TdzlO1s7p4/4uJG/pe9YvHmoF
f42UlXNzG2SOZPv2imPpjP3ZKClIJpqyyxza3DpNHaFJidEzkoo9Ok7HQyfT5w8q9KETkHicHPPR
pCCpSDzZ2YNOCc7KknsTje64wbCzHGpqjNuaUmFPUCApr0NILnXUBceir7ODXao3enkogeZWXmWW
+3nqanED4O+7zZfYQX6nm23oZlebLO7IO44qbHDY1esn16W93aYF7/CqqdutF/vDQxWQWNkNHukj
KQmmoZ2ovR16JlxTbqONDUhabIJycK/gCSW7HunBPULpcsOa7x/mAnNYErfNbV/xXg/DvN8p105I
REJ27DgxGX31mL5OnDLO5drKrTvFn/bkV9sMycX2a0JmGTnsQbKKg+DssxlHNe3aUXeE+mY/M1hL
35QnfkzrP5OH5gEvxpXqhwjhEEDrGy+ZvmU+IyGh4BIVIdPzmYTLHwy3BHUFs1w6bW9upr7Vk2N9
GzklHxBw6j0gNflsfGAC2sN7sqGp0BGFZTHniceJGaeTnEYXjE2AXWObRgo8Str02zQ0SESgie1B
ABVYFoGJaQIt73Vhf0vqOoMHl3TfhbP8cL3KOtPM66DlW7OBtRGkl7mo0r1fMuWYfEApeG03oz2x
eaDV4bw8aF6Z1jjd+kXibaBaODsjxxlQW1OHx2j07ybi5hzmSIPtEpD70iWvTJf3qQgxpk/oBqbR
ne9cQ18y1s1Pq1x+dAi16e6SDm8LB0iXVBOWeq8mgAPFoa19uTH4NGDAAjVqfARwod+NWwLq2r0X
ZNZNxpFn1xJ6f6Iuzm9qdp5bxmlM7Q392HHxCkyQABsRnvvtF2YKNqWVJ7qjBnVzHCNYZxwI4Ilm
sTnoSCZnzOcCnadN8CJBhSbTkIlSv71CDavJjoWz0A6+zZsz4bbJEBR2asJDMXvL0V1IvEKRCdam
8N+cbNBbx8beEmbav8Ce9Y7Ca9UnQuPGTeNQwOdDrs9oW+jqMwjDwBdF18oKbruI2MC6WqyXpDDu
XjPGeUlFwZyxYp6JJtqld55VSP116KMLzQHzWc3M/Lwkh7Ft3fDRhLTxpWPNtFQI96zd4a0a+/h6
YvIPSMj95gvKr7QU6A9KNEegYhJUTiHJxJRK9W5p3GY36FXbWGnvlJT+8N3MVUyeYNheK9NMW1k2
4rFzVy0xez8vXXXO5vqBFeeiA47Cuywc8/uip4715/rTrDqWTd9J8smt7lx1zucmHGD4qXIm7bN6
NxRLe5hqLFNaT8dQMjEDyKb0ri4BtRWtz2zK7Um4bVJcw1NszqKeVb8tVCtfetdBzukKzjLMeMjG
ZJp7UTJXyMocTYq3M3a7Cev/PaGh082YeMkNG5054Sq3TrGXdQe3HQsGNkzcBH5W1m9BykmOzewm
bUFaOV3jn3PTYukWdgX0wh2i9pH8Ie+trPJsXzau4qTS6OfS2C5vzXY8lkETPteslX0oRt5IrtcQ
eB5K71z3tru1ODJdDfQTj33PY9gKd7gSdvheycTftxUD3zqRMMVaIPLz6CQHqgRiUmbP2sQukD/X
TaOdWeQpJhIUCUft7plDNJBdCBmVvt6PpofVRvxhrEZGf216mFuDvphYMSRT5pQAHPPKcLmJetY+
qJHorFKygc3s5aSjwLULOmpJREfWQZUVlKYcKIxsICox4gKVz/BveZrTtL2L45Ep12KiaTdq1z7p
NkrenGUeDo4zkFW3YHfzmjg7FUaM39PKWW58u072Mrf1qS0qgwZRmZesSuVVu4xm51oLYsLEtER0
Wd65M257acwIT85vs0+WJUYyood52imQpkfCG8cjY/cAOb3z6ClTE5Hsz9Nmib380RHNqaNEb+hY
efQANhzD6iOlm7rCS1JC7mop8foqfh0ZhR3YP6ujh05yV/WALJwKla6cLAM4VbdoF018aOzlieOY
z8DbeOjtlEmZ7kbqZGImlUsqpm9VX/l7Dbf0bqnqYeMIk51TwXnZFslb0kZPTHctZLFlv4mn3Cdd
IPNuRsgwjz5r6ezHbXJ0wSEeKVSzW7wh8227eO5BOPOXtGdwWFFd7pUmhTvycYQsC/2AEdLJlsxs
CsIcusbgFT48N1w3qU9hapvAuenIpvSzpoRS1ExEYQDTmUArHTr2zB2H9YdUJNMZPAmmuGLqLr49
54exF6ge1CivA+QAiKwTdVtXfvdQycK5ElXl7Q3kV2KPfYFkv6hOXcPv12YzIehqzQ+ufMLHFppp
AJnq6At68h9WjeavbjzvVFphzIgv+jqUJL7BNvnsI1uAvlKJjZ1H/QW1kOLwGb1w3GK+P1JJjQP4
JtmPLj9LK3bxWNWEVjouVBiqdt8dvXMmycxxpWaTCMHXiJT7Urkp+NjAlSglhM3Yx0easDxbKZCs
0ONdnXQLwW7RSBOy96KrsfT8T246jUcvcbxjGi1y67Y1yYTaR8eW4waYIwlYcoH5F2rL+zQPJdRE
dMTbaRLvSA7ybQMm/LpEIWpirzuPuRkRd8bz3dAm89HOpx860NGtaaBcZQwZ2CPr+ZyUKy6uY7NX
VlZdaieITqXspn3C87ztTdDAVALgNSg3vBp14L5Oxgl2cyq9Lxi4EX/lcfnIjYMMu8z5WzuTuuHn
5Vd3JP69bJxbnhP/ui5kTiAmYi45eN6mINoOPJDvkDrL+VSR4L3VlSx3uu6Hgw45yLWIAjiXpgNC
sZzY4RFqlKXZYuTEIXoeIE+5ayz2HMMQ88fhR1x3tIkaTdi6zXpwwyTc9zrSpFjo5BSJatjpxM+u
aoSJhzAlLZgxg4Ua/UyGvTzxYKAGdM9oBLw7J8/LZ0zvPqSG5iWP0IW7VYNPM16IllNpdiAEh28g
ChrwXj3tA6t3z00mXglYo2NACXeI7NzbLE0+HopSrWmP9nTT0NnkTSVf866z9nZW9oybnelIl18e
6F/TUw9qOR9ph0Ubt64UN5XT8nmy83WDtaqjI0gH1QPakVGy24lirVSVC0ynpGBxlh5pwWR7t2mP
1jKupU17cEVpycQ6B7X+6fSogE2n811XkEfXi9XHF5Y+0cRu/lhn1FBB21dHNZn2bE2mP/b1VJ1K
XScnvx3Dw+hG3R6J4HDDV6j27Uwao4tX4HrGXPMty8QXlALDNpyHbO+5kH6TqbQPmaupGlTgHrO2
4OgeY4imi8XpPVVM8JekvMYn1DzXSVbfMRv+WQsOT6tsekvEOlHUE3qWyM0q1HjIesoc2xZa4lU+
XXe3soEHDY20v0+7njhUV38P+A/bGx2UguDdO84xBmVNmNymZskpiCzjnts8rw+YdyK82X19SQY6
/9OAkgpTxLAt+jYDeFUGr1Fiy2/D4ph9N4PgW3q4Rn3rBCcigaJjppqADTtoichK4mTbzB5dNTbm
jduMwCAzCTIvQyHZDfKU9KYkDiwTdwwreA7CjBDjrBUPzRCilFl6mwIzTo+Tn9V7S9j+IYmx+oxD
iFcjcPg2rdscs0Xrk58U46FNwy+tK4cjMk/nvjWQAKO0dQ6zZO3OqG/uMi8dj3U8g/sV66uKs90h
SDuxR04Rcdr1CbBsfdx3a/gt+psNAAxUS5VRD4kr6rODPuUGhQ0ydGdqzwsAOqQiY3EIhxnZkkL2
EDdpfo6LnC5EhgsM6q2LgiP1T4nLHKcudbNnTbIrDiUxkkSwHqqw6d4JdFRPVgA/0Gehbhhl8yJN
1yYyx8VpS0jTYVG0OKajspodL7MUdTqvD40HYeq1SyhqIa9RZ+K1DwRNgAYmO3qPqrqUni0JvhWv
uWrtbZLF+FvaAeP3RBgvrRUSaZWmhy2xa/joPa7xAs9XBH+Xx5ij0B7yQnMtIXzC0F9NOH0LQdMl
LXkpMM0PpFhvWz8X9wq502lKeK8vVvVjSfLyzEarD3VFw24ptbnK3Jye7gD6K0iG4sgPGZ/Glemi
vD7aNYtnvZJoiacksChKHX++QuBUX6XkXhBSyt68WAkiqFDZh6nsv9M8J5K6WEgbDyaOCGVDLs8i
Mw9IHq8mbYF11i5K7GHCxtvJoqEx3L3YZElCXG4d0nSyGJwpQOTEicQjGdabXsDXM1YzbRDFq41w
G7Mtw8iAOVzB1zXH94JT8edykfN141jPfkB7sA9ie9skk837AW1RYgegbMKextTSvrkFvQPGxsF+
sluxqbKlu197/BBzQ17TMjA/JjWAlG1tRphODf8r1XlyykuN5dhtrc8xJ4Zr2dGbxLhOycDhfuPM
tnvAEqMfs/zeri555lrfw3KGSe72gMjSnHsroC3TyFS0sPhxXcfCPyTy/GCNYXbsIx2c5zLQz56K
kSamtr7MqU0EqZMMh3iuMGB0bcc3L9bhw2Cg8aTNLnKgQI19wOrwdXqZ6sDajaWTED6/JvbmaNC6
QnRPuq1C3MZ9CB8Ii94N8dHWTua5s7WsWr4whhk3KWGA7F01PD9/qjzapWW6j0sUSBFmlaEo7mcL
+wnU5d0wwT7LFdDJRU4djF0aJ1U4de95E413scjaO1lznA2I+z6GS/qSLTHc0hjGXF1UQLHpRtd0
6VOIOwFN3H0lKXUwSNafXLeSP93YDoHhTrBg55ggoCmk7TZ4tX1bzdE3Q2zZsc0mQWOqoCy0Mdx5
swkvYlqWnWTDO2YSksjEwX5L2xUcl2XygxNW+fWcyTflF0T+9p5j8JupEo0cVLYZqGnSkItbJV80
aKlb7VFlDfPi4DsiXJ0HB8wSR0ZOyoV46DOfCOYuoF9GEyHZJQrrReji+htSf7pFNgVDo+6Xzz1L
926wm1JxSAxD5InN53askGmJrnl2Gea5CAtiBBTMK3jZOF5afAszWwKzVtOdT8GFMyEfT7FarJ3X
p+JrGJX2T46JXzyQdLfM3+yveLGzl8yvNdwPeq2YErBaSRmox5Ze3NGa7Ges6MmmdTgjNEF4EFHv
3LLwXpyegJWdmHT5bOsGuNNfmGm9LCW16VIei5YZ6+qfbcL90hCAbmnWSpnVtLW7wLvjlPnOhqjv
YicV22oeHpkhqhPGT01zl7JhlEzGR9D5DMAGTLiYDXfR0FmbLsMvxZBNEFgHM7/o5bs9pcWF4yXT
nTYe7zo75UzawtVVPW3EWLnxpmmn78hP/L3CsHbUjsC01hTCujYMH3Yhcttdz0q5z4B18WR4I2dp
egDkuVFTZR3RULYZv4mF93LuJt73wI9tpg/lON/hLcTC4yh5JRxYg3YBnLy06Fn3NEa7bYml9CBM
ZP9cSjKgVCSLR5kX2VPaqvaT73rDDXag5UhVMeKhjIYvA7N6GaT74qsl5uVkZcN4VnbrAEyfZ4CQ
Wax4O6X6+yAK90yPebov7JBlGU4OHrg+LLZ50KnPUQqB1Vn0cJl4P27bjIT4TIXWTW2YCPdiOEl/
IQqNedeew1hHc8rKso1XV3i7G+lcmrHpj6S8D0Dy7IL6Pw+OZQVlWScrZTUqJvNJizCTDM5o0GLy
awBzRqiXw0EcgTgA59bOsFvqLvxhgXQ/+HW8vqM5c8n1X1VaW6QPA4iVDnOzJm++xs4gTkJm77OT
L1dMCF/naHkJs/o9sGxa1VqFjt7OLS5Cynyv/hTq6KmuZ2KMWarF0bJQJk/z0M9bm3bBS2sJ9z1r
pYFamcjwOs6VQ/lA/wquaslLn8T5vqidB4NPlPkWifBQhMykb9JQNkcbX9sNn2nZtHOGDFuWbb61
ghCVUo5cul/iiTMR6wXNRZaAElzy2RwHfqIjkSrjF5U52bVpG+jm0FpWtzAJquQPgtO3s1u6HEtD
uvOYVPuQKeQuj+qSmV1kfa59K9jScHa39OParUzq7kAko30YRcUcUYEldeNB7UNLqUuMCPCKVNTk
pGI6KFqHLSeaIN/Wk2DsUsGbL5mHPLiLGk9Na1Z+fJk/ciBD9Nq642GOSDD3IFvwR2W0z/B0Hcoh
Tg51OS6M5tkDdLE0O9fGSTIY2Lfl6MSIlyVVf0Ji25iEOb40x4GmFvu7caKzNDt4q4P3uHzIrC9j
2xje5Irem9NmHLejDghhBIs0S1xJh5swIdyj1GtOlRB1Wizf3Laz32ly2wN/z3RPY0fKu9bJjBMP
1KXKIfzqoSSK1lbdzRAXDKDMJIF7IYUL+oAcszmYt64/YAriBcW8O33nrC13Ey7/fb4WaX1Udrs0
oXXhMKPZ2jBST/ZgvoVCccwul5mqgx0+DQlkQDU8aPN9EviEu872afYkT7z33Jd4NRLQf80/c9fJ
JgRFSrekRbGQQyKPJ6juDEnZu+r+rfCD/N5hyrQv58Lf5pEoHjG3eq/5UM4vVu+twL6ZHizIPrnr
R2A8ZTPCChhoIQe5/+r1OCCDitNz5IMya+UoL0tFQk2RWtjtw4BhJAeikUYPDDY8k6kNEm6Kv1mm
bhUcdMIIdwO8792cz1+nmAd8s2T1cI56fwRmOuH2nylCbrUzIiGmcGikoIMo/O4gw2k4WfECir/S
I/F5ECWR1rtbvwrkqykE3KpMEZpTR1hlddt4O8c36uInjv0VHykVk9cTEeBVkApYcw6sOKnPAeeX
54Dj01YlZXgx2kNxEIr6c9SxkjPPmJ3xXTTwsU30pc00W6spuyrtRjJ4RHq/MK7dDpYTHAYXZjc0
4eHIp5mPxtLhwbdj+3OH/5PowNi9yozbPGFMdJ+TEsRtnOmBwTiIvHQavsdzT5qDX5XbVbu7Q6Y8
XlTTV4dMDCXq+lRdWYvL75FJiqaAyXUNM6vzhl3QmOLZMkX2zmQw/K5iF/9gPI8/myYFh97o6VjO
In/KTBydhI1/e85zuvgd5xkabvCaYgi2S9zkzwGT0keGjIxURwsjwSaqhcwRqdt3GId5D9gjanxn
Sc0D/XBGtXavJWh6iHwN3QEWZof5RQclVaIJwfI27SHSjr0P6X3ovbAcCKtuu+xGBV871a45eE5x
i29/vJutxsPo4ryXAR7/yKF/PeG9uzhLmZ0XOruMoepVfGN5b7YuaW82gU1b0PtOlIm9D9REXE1T
2j8UdT9+NCvZOrIOoMfWm8WGNAWUa0w9fzOWUnFanTHxDERK7uqEGDHFwnnMiyl7pzOn9cFrlvSe
oSIyfR6X46hr9DItNNyCJa62kZD4ap1OAQLB3qaDxSaEgDa5qIvoxN3uHyBsy3ITanmf2g4Dysa/
Gyl7YIkDPEaBU4zHWPOoLhKhCEWwvceX2p7rvOj2ojtJy7skKR6jfDI8KCBEzM53bDD7xQAttgkE
hFKbmcV1Wkl27FaVV46O63c3oI0+G8u5+LX0v6gRbqRJChAcxVq9UaQcGAQwsAsSe8+AOLoaxODu
RkZNyu+we7vatNumYztpIgiaWaLgN8Y/UjzYtFIcecdsQn4pOXZ5u26heMd9TFoHLHu2Ai8lU88P
J/PSNEN/kgKzMifDND6WyqFl3wnrNl9ZbxR73d4aeo8JFj4beBTci9gxxGl2Q/FzFG78GvdyechA
F7xEeUzXKiNBhbAOJg9F8Dg5mdtvKT37P4jX/ocsFCOAgBjlCJfBxUchYWu7IAm8pL1Pwa8HTIVB
ce49XV681ty5TvVpSOKvNiqEGiLq74Vt/1TmrZJn7MMS3AyK3g/KvDFq7SVlc7snDbc7RtO/VLkj
qcbmgVkPrStTuo+cKpUKZvneGN8Jth9NE/gP/tx/fvwIOZ4dAu+WaE//oY+cK3vSAEDv7Lm4yaNx
N1h/igr+kL9OJDyi2b+MACLADcDv86u2MNfGeInftbdSJIK+kuWv7cRhuhTdgO/GL3tcP+6yT9wA
TjdT/9vYhizVVJyXrawvfugxXDiyjsq+GhPt7aN5Tk+zOzCPthN9XyNV+UpBwBQgqKlg/rC6ViPB
33WLf338KECyBYrScVbH5N+lkYW0u2YOyvaWMeJmrO766ZgGNZXri82DWkseJ9X/QS75n5vy61VX
qTONCAwpduD8FeLwN0GmbSWJR6d3uIWK0OFvCmiYkhCL/DMluee7Lei8FK7bbKuMyRep2OsdQny2
oeig7bZQwS9NND/TefLgK6Th+v6cXmLnL5QNVifykugjY9Z4UjRQDhaB4Cfb8zymGtlQnlGT+AeR
yuXacODbegP1G/NRvVtKwXwp6s8Fp+RdJa1oy+T5ZZS62uECbXZ8Vwv1RRecasvQtSTRCqcYrf6q
qz7Fc+BRo+G4rBMl3a0r0B9RCLIB4g08xiCRDn5TwdzRargE6QC+Lyjz24EH5Mlo3d0GE6u0Wtrn
fI6Hu1TY/aUCzUuYimhipE1z0gLmyCwSbWZrN0/NG9XEGg/V9i/BZKE9S+Zh1yHd2GV2Hp5l2EFs
s6nbVVpPV5Zb/GCthg9qDJnf++NyE4Rlew5ENL2mzCPoQY9+cDBGNKxGToPGpV4HAYe5DAzVT1MQ
hoLynzQq6RSHvqKT1Ho96ObV9zoPI+RslB4PTZPk3mEu8+VsOs6YFdauvTP75RXW66RhICrSZwyS
3t7VcFmoAN+k32KdX0VOBifvVRkLfyBEJMDlGc9Abvj/3KjCsL9yiqEISMnqIVeoOFuWyR77Ghzn
FIhx7xCE6+Fnin+EQOv2U3cnWncfptiaEnUxKflZGTji3WxP9b2hw/hD+hX96JnRGnljPk3geEFw
2vd+cEaqY64TKdtDUUGhbixg7JEVgRC21hZMSJF+iXz9jtvBeYiyANx0sFDaCxLKBPHe58WRYJGH
qDxyaqcaMTn8hz62CVORfQF/qjZ7u28ZiYetQRszerF7MCGt143wSn0Z6FvuxBDj68NbCehAh4Y5
gg8qx+J/q1h/+UZNOZORQBItpZeailg1acNsQOlX9OG8PYMlPw65qS9eNXxleJJ+SuqRPk+OyAlv
RXLbDva8y7IuvWkDj+6/Ndq7ZRpw06i6qWE7O0QX4bF5aKwvpv88bEFMLUfkpBgBO6U+hU5zb3X1
NbSw7VjG5U26aKSBgAZR8tUvleqdr0Du8qek7dvjQsD3uRHldKWFVrfR1ITX1A409/gECwORArYB
aBH/kpoBDDjz8M/kICyfKof6Z+lPnZg6pn8ZpOwUTwHDomB+sAPGeUkVf+nM/Bb3TvPd6qA1Z2Id
JtKqDMkGBG7P+AaI2EKINvyBcYttoDjTK56ubHBEDK40x/6+0ssRoXp47FpNCB+wlkySfbbzs1F+
Dke0paVLXbChTMGX0EUp8+3I8hhSRrFzYKwjb9RokqvEt94b6IZHnKg/EgRGO/AH0Z6PEP9ESNMc
ZotAjcnq9FYa/NkmaH+akaOnr4iqSpJVk1rYwalommg3enK6krxh+KlTH3GckM+h5CA++fM3n+rt
XXSJvEryIMUyXLk3loq6i+Ub0qgctyUGZBr3TT9F13UPgsVEbb+ZPByURlo5zX8MnaXb0C8eliz5
V6j5YEVV4M+DQ+gxacT59aGSEH3taSI7WEBMYIM9v8u/qlT+8fc/SvxlU0PN4u8XxUNEs6v5g+/v
g2kzQtmPyX+1F/KWoBL78J5MoX3FGYXMvbfEl4FoCc/VV8UYrKOLatMx06zY5n//nf7XNd0VqhhJ
fFTUX7++m5eOzKvEH8S9VCqY9+jRljs7rtKnxG2C70Po95+6EFEnEZEcg35/7fX3+O8bGnsYpczq
/nAZUboRCOdfr21bcR4uMyr9tjqm094m+Sv/Q3H5q71kvYRjh3K1B8HIEfIv29DfigAAp7EwhP3c
4uKf37tlF/d7cr1+/z3+dJG1RPzbRZayqN3Y4SKuYcYGpm0HbIdUkP/bVT6sbvpHRZaXYN45+izT
bSy3EkGk/lcuRG5YFOKidLljYGUdaX9YgwjWFuOOKuVlm+pDQnbEbWbG5A8r/eMdi0IB+DRwXN/G
6BZ9/OX7XPSNbbfLPUNm4qkWkx9zwsCIUHJQTErS/H5/736tQEOwoU6AdW91J68m5Y9WVzElXsi4
gwA+9RkV+jK9krsY+vcSfmFKegRizt9f8NcvuFbsWCD9EBQv/15Bvb8uiXxYlDCmkgy61R4J2mDv
bHJLpfXvtqR/XOej/xWXEL2HWt64yxjepUto9gQ+xP9ByvwCaP47sPZP3+aDU1iHRY1wmm/TALxQ
dPLeLFTs+t+B8dmyQ2hWHBBwp/K08s+vN40EjLZoOtU/pV6BW77dii78w/L+8E04Ywb8eYGjDIc6
ZBf56yWw4sSOsov4iTk7nWGaoyaghfyHXefXjW09SbOdSnzo7D2eF7gfvkjlKiu227p+HORuVaIE
O/Mnk+26gP67d66XcARbZuj7yHD5lT/sBviqXYcRXfsYU5WlTrOL1RUhQxn/bfKCP6zmD2fc9WIu
MBq84ngNV2//r3fNaTVYOqIzH+VXhuvdp98/K//jr7MJYEjlBGADufqw5ViTM0RLbJePpX3miGT/
uwYAHx6/qw3cB08N3tPww+7sebMLk8IjE3eKNukDHo4/3J1//tqB5En3oW37PmLID896m07F6MbC
ezyAa7cVaap29e+c9MyIpY8ZyIvYUNYq4cNjDjGeLWYeuodgNIha9iP+No4h//J3kCwpvCLO+k3o
lnxYUm1Wuu5YpP1DePQzEl//j3/+w0PRk/kZW+ufd8ZDcFTy8PtP//HJBjhBH4bfmgLQWanev67R
uQXbbYPgerC9aT+gARtt3AYvJZr731/oLyvxL4+eXCVVGNxZsbSrog8Lqmoq2ZPx7Dz4Re9wSBFX
nYfp0RvQpNa6vFtlhowRLn2P92+ZKT2mF1xR/67vxJIIUI0IdrR1rww/NlXIkfDKvp3Hx+QUW8fK
+rdPzfrn2b14HFcswceGoLDIg5uQ0zwSyvfNa7xXSEi/v4//eOy5gsdbGZpWQO3+kaZRiL5NRhnq
xzyYT8SgzX/4BusP/svP9NfzzhuSteyuteaHBTHNyJfZtp6KhpT5Ib8wPNthJ9oC3jn3OVl7FqO2
33+nD33UfxQaH5EXKIYzNcmqhKbVgQhws+su8gmpUu/51CM9bJhWIVi7sur+Ujb64Q+XX7fK/37n
/395fPAhD4EMPrqcjZMOCCATpoBtd8Xb4VUviPzR2Yxpmu7GMfbpvWBkM41/5evs2WKw9IeP8L9K
LbZxKnt2XEgwH2qFNO8cMTDEepCWcztbww2EaTQicvkZ1ssr1crWj9S3ee5u6tnbeV1K3rEVoIbJ
vmWWf+qyVaQqtnNJkrjsLgiC/7AP/c8PCNCcDYMy1/5IVdNjgm8UJ8FDAb/VX2YkFxHxgy6KKvJw
STwxu84f3vBr/KH2+J+LgwEd6YP0u302qV9XZN/0IoeVWz7ART/0hslAxamERnvpfeIJc8avYX9t
zX/YKD7sV/9ZFH+/7IeN1zDbUV3DoojdmZ7SqR2/z9NXkzx4Ktql82sc46Dt71Dq4ENVf3jKo18f
w39e/cPbEWRKjcWtLB+snFkq9thLEbQewx2cVH75fSQzFrVARZdA4Z1Am/DGcPdHMfpPXhFsOd4d
yFm7Bm7MfMo7uzZD4lk0+CXat0kRKayVfe/RnTsITb7ExDW6pbwPVwkH3UxS4dWWN+r/o+zMdiM3
tm37RQQYZLB7TTJ7daleeiFUJRX7Pth+/R30ucBxyYYLx0/b2FVmZpIRXLHWnGO6OzKvflUFRimr
jOAL4MWkFStKrEGavU1LHOirjymeAK4tyyumF1JOkRxB/MbTSShEFe9mYqdNkwcmYhcZjenQh1CR
sZs95WH0aJf6XQipEqc6zOapRL40B6IuT24jtnJuHkbb23kVqhLitpfNWNjZth5grmMc30lsxH5o
FTTvBJHGlbFvbeNraOQHXi+sr6PatoXpt7TXEnSpCF8QXUfRY5N0vZ92xovoorPjfmUM+WnWPtty
FfP2w75eWO4jwks/GgV6q+FqruTjpI1XZdpsK+SW/oDHu+6i+z9sBL+/kP//jWeeQ/1FoWp8X2fs
A/Qm6SZedNu9Y4QM0sybanRM2mkiHDee8UgR2Q0sZm+my1lM4VOcjL5AlsCw7aPstQsOlz/tkOuu
//sOidSVadNf1Rq0kG/bk1kxkE5kVV+y5tPiAMh9kuhXNPHUEAaHnEKbP9TwaPZ0rNr9H36Sf64F
ZE8M1yxO1/b6v37fAHTUdIM9Z9Qog1aeF8RgO1MjailRckGoOum/WqRQPxZPYf5w2vpW5csPxBXx
aRG6vtVy0z4R9Ea2YDNjWksidZLMHnb6mPWf//1Zzd9BMevt47NKymVANBTl32ETLn4MFJpWdWm9
YzJ8JtWLuwCP8FL0BncSpUraX0f6O9rVTdXcmI7+o4V+aC3lVTvdhhBRMNwEpvtRZij8yl/TxIOp
EXMosFHnzBZBS0Tm1aQnNMWzOy/9P5FR/ufjM5F2rfVe0/z5ttcmaVQzUpvryyLVGTT5XZY0CRQD
LfvDBvcvuzp1kqDAYMwInON7IQbvUbQGmsFLmSPSZlgTf6LcyQ9Kcz6ncipuE09O16mNDgBJOjaD
ZJJ/qH3/5bly2cM4oFFJ0eb6doKynaQYw76rL0nzPI/WPYEEqHCaDTJzL/8p9fwPL/l/vkL5yrw/
adxYDNa+k581Pap0K+PHjUrP/inHhTh3CRAwclR8sIgweCqyFv79JHA8qD+m0P3r1zWpez1HZxb3
ncik6T2qwaasOUnoOLmZbW6iqrxPVFFshlk/yojwT8/+w+r9vV7964lyDbmmJ60rwjS+7RydHofM
SdYfOQZu2tGhcKb/e4XAD/u/1/hrUf6tk5g4Ya0tg6ov0th7SCnUTJi19YyMGUPdFAzethTJce7L
PzxA62r4tivSJTVpxUmTxtX3urE2Ba7r0OUXFd7j4ArUZsPTggbvvzcV8c/rUI7btOkZktJv/t73
axLU1Qb4+EsnrNsuLJ80UsMnrMcRXR98PgGAp0d4G0cl2101LlTQ7RZt27Dxivp+zETw3x9o3XB/
/96/f571Sfvb752PdTGDrW6pyG6tjt2JJwe59Ubr2t2YPf73xf75Qlwv5jDCpFGAT+3bljRBJVrw
xWFJIydVr9C39+q4uMUBvf0fziH/cikB4IfG49qG1L+3vZOZ/W9GyXbpk/TBtirvkona20Wp8SsK
yU/97y/2L3eVqzke/5jmCvv9/VeEGdwTC6nWq1Fs1d1Od8ptYfxh0/nnqucoSt+ODjURULShfr8K
9KaEnLOpu9RWu+2K/sMBIGCZLrtAtk1Vd4VF5Q/L4p9Lfr0koKV10dOr/rbkyYRw8klwyWwZDUga
QjvrjTa+/PfP969XAV/IoUnXCW779lyQbKIVWIZpjNTlpRzkg2nGf/jtvsVnrZvXGjVGgwdxsiQy
YF0If3vQEZVLbGALvZ3iV2uQ5DfOCIk/J5cjIIm2DOFleVmwjKVe/Ien49++3t8v/W2NmVh1Itdd
71tXHxoBGt4dcA/992/4L4/g2gnh7QfCx+DI//v3K2t8VEjcrTtnGBoATKZ9jVu9OC8JkOv/vtQ/
1xaVGxw7aIo0FP9xu7R08LrZTpNLbzkLDx6y7tiEmjQzxg5qspv/sGl+26NQwEmPu4Y4SjdolXzf
NrKIfnZfDfNlEOBktbKo90uvwwbO53rrId/hUNGZfxil/uOiqIsZm2HEhhGwovV+/z3DnGx41ffO
xQ27fhcKjwMPoPvzYI3ObuL3PWWjlv3pKf1WVwBVJUhinZrYoIEYxn9fCQ2tk3zStYuB1vuotyLb
KQUKoq8EYKEuEreak4wvHCjhJlEqn9xojXFvhyx7XZwMW6YRE7vp9WN+SWpAGQWWhbslSqhUpio+
VUgJ/vth+PZwGyjm6DBRJoOQBzDlffudpjTx2sgq+O+DGLLj/WA8/PcFvj1t3y5Alf/7jZCYj93B
ptaJ7HpjFMgREybPkiTt4k+A0G9r6H8uhbyMph+tM+7B75fiVYtipxHVpVowMPxMyUef/jTy/dev
87/X+N70G7oMPAtqY+LbfClfQDGgmwnNP6aWMt/j0/7t1f7923yvUR19suewMKuLLooKvbXn3uRp
0QdTwxigw1R0HHncbjKM8edOGh90prWtcBD8WE2bBjXMLZpS/AXwee6xbQQS46JbFcE5XeyDNBVJ
I7XUNrhVJayeqHR/JaK0D9XovEF/YA5cL1+ZpjmXFPFeQMxXYwV97NAUTkxLgRsxvENZEFwOEjoj
Zp4mRTuCJmILWUX5xOSISTibyBoJkccehuXwKUfEMYP1C3Dc1nuEyj9d1cb4RkXlRw3JO7g5RrwF
23Rq1LZIOhBYncQ5toz2FxI4DmtGBnmA5va+yADbWRxpIPek8WWZ5hOhc4exU7rvAijQsCDADrA7
w/WruJT+2PT1Y6+jlb8GR5DAsGqRB2FPAcOQSEX0BjQQI7OJ7BBNGTgWVAb2aw8cDJSazJjCA8li
9Z1R5T/NIpJbLADOm4MhFQ5tVu3LJu5vI01HCWwgyWKmglVOV2PQkeW07RJ2HT3LIKQkzCc0W1n3
nTl0Z73GwFn2VACQcupjBgR/YySNPAgRVm+Oirq9NfbN1jFwTXoVsnk3Np1TKQiSXPJc27YYUQMS
dpwgbIf3Tka2X1q9+BVKoBNGa41Pc2MbGKHnqQegBUJqli1vzWXVlLd1iInGNbNtMvRJsDSRgEA8
Ew2M6MzaRw1gI88r1VOlbBlkRRkC0wPWdZWPsXFlRMWvRpDpS7PEPQ79UG1QW9u7dknBKJZ42fGu
GAAlWf1j4k7vyeCBDsIIvdXd0N7OJEUfaokXEOF5S4ag656KsVUHy5sZ1TLq5Fba4kyY7w+eC2eX
G7P5Fi02VhgDwtHQR0S5oG7dRGrOt2k7fxrjeYRnTvzbY+OEUKRimmZ1HA83YViHeysNUyIeFusw
9fMnEnINB63L/XDLJrDhNECqzqGs1cgZ944Q6dbtSnXsbERWY40MN7kaslPSbKDCYyLpC2eDG9bY
I6OODmU3ykNY9fC8gFqgsM9N/FejzEj163+1o/bezBZHvtYJ96HTGjedLOj6dXXMvjg7r7BkZnvT
5QW+4IRZdTa1y77LWwfZeCfwzUZgGZJYuyvHyj2j51E7ZaWkARn4F/o+mc4jgBv0k0DyVNxE150j
vzRPR+7uEjQvGvxZQ475WmbO+yRSetTUun6J+nuXM/PdhEpMR+JkJ16XZnLdZvFw7EIR3ofRkhw7
Yrc21dRUt96MlZas+VxgWwTIWAKU1wzs9VJCYMnwKxI+lAj8taZ7k6iY5ABcNXs3tn7akDPx6CGC
yxr3B+zEFSAvpe9mJDKSQ8D5oiIfCbs5Lz09uh5BXBzL0KXfihOUFkh85+rDFMSVWz5Hhe1sTP51
Z8reCiagdbshXRyMY9VCe1LDq5eG+KgI2iM0DK+tVZd10PQ6uQAeluzEWO2KE/agIl85dgWNKVS2
EWG+goikDiZS3FcJqLW2/hlpOHEBf4FXlI5Gc6In2lRZDip8Agqjbg0fcN2Y9Igo901FupFKswn5
vw1m0nXJSxiiimhI3cZ7o7qzHSZygwZw8Meo6R8iGmQ7tTpvCSitTrGLnnwowT7Y1dLgul/o7GdN
uOFPhHfkvo3QD+q3tE9MP5sjABJdIvnILec/E5gWrAoFRA7deByDkkk9oj6IEPC2VYKGb4Ewtiu0
rKHNWsofxETqfoN/yk8a573FBOrLJPscy+6rxuDDbCH9HCztxax7+IuT+bMkWRLsHF90YHy44f78
tCx6No4R1r7oe5CtZpoGC5RrtJ11/MCpMtuEDlQZYgYf22ziYzZ2jvYwRmZY6AtyVdBdkSpYN0WL
j9Mtzb0NRWIzNhQOg5QRMxeYR+Uwo+gCY9A98QdZiXky4e1NWs4F7BhPidPhHbKa/NkpiicbteZL
32vFecSyd5qXKjpHuus12GJBS/WrztVZOQvY0rSfMnK9oCixMGI1RPjpReg7PQ07E8f9QMSefSoj
50u6aLEWXLxXneNBHhs7bUMRrNMD7yY85hzxonZgumrX6d4YpdwOaQEvg3Wyg5Rg36e9GPcIjLpr
4Gfqpq5lemoL9t61oL2iUibeaYpHbK3WLzahOhhI8mC7I9VmsBUC58xNd/XgzXvQLtMuZlDEoz32
NI9wimEcw84pzdnnXbucjIF066XrjIc6je0BqXLfQ84GW7lPEGbjEfLSZyIFeasblVX+1GqgJhtA
X5i6ZMuPqY/RJZ1WLK8x4NjzGHJ5lfvhpaXawMWEAeItiPbzKgNrRFjHxsBLCRpUZlfQ+1+dznqz
+v55tqDCtGae3MO2zPAyUANaAyWDbc/eBsZOe857LbqzEpgDHgZfX3UmR/Ipw/syhtOK5GkLrEiJ
kOYhzIlaC+bIaom6k8xekOdgAIuiW4O7xqwBRDw5bWTdUOLuVI71qFzpPXDw8w3nrHCTM1XyHaeH
gBKT9pYToXKaHDntjNZMjx3evJshk4waIwmRNpRfRcO0q8OUeNKVUttR5O5rCHkKvl5RHXKLaQg+
AXPnQlwIGL4brx0wNchHaMnw3CzW4zK7+J57meKficRwX8An4pnXy2shMS6MWv6rXtgg4xS5Yqfb
LbxVLbldKiTXhTVkByYjy23NnJ7/2+yiK2mPiLWxgJ7ntW0KfyoKeOOFD50i3CyyOrlXOgiwHIM6
bqS+fi4bGlZ90bg+H1XsNIRue1XioPQrkq+BMxNXjhed53huvJ9ui9XBbTURwGnz7uDoulupjwim
J8VqzSmegDbHGF3rZ6PU1IeN+xBvVkaunBUuhYXlcmGzN7IegoEc9YtomvAx7CNYI30z7bNShEHk
lfPWjhiqeeXCrhy6hLlYWtHvFzVHjzock/t2Qjk4mrXLqmSGFBehc6yjIdxynKwf5WrRBF3ubpXG
DgSYiangZKY75MjuPnH1NEibAb+vR3877d0Hm9RZ3wipIePRHSvyoJovExcRFM58RB+L7z4X9pcu
GYE1JSVt1zLl03kHR5t8yKofUFqtHZMsEgI1BOlJupA4NS/tra4G9McpIcygmfKqOKeJUI+NN3/Y
nd5RAvWf8wQfbZ7M9npoDT3IdPE5Weudm+iv2bWBfW50ybgBcQHQY44P08Skh4EUTgqXvb1uYnET
M5DZaCU7qqsI261biwkBPtmdnMX0EE5z7WsxKzLO86cRDTzIjVQFZSPsrYFitdj9rPX4UUcuC+qY
szl+FCJzG0KARjgUG30a+z1KbJw26ZwxwrHFDlDbtAUFl2MSCPMt0jGsY10Ekcal+D3PluDckObq
lCR5c281RXpoJtv0AVGN17Cr1Qc/9rw3hgw72wjyfps6f52Sm46vPeVn4pNSXM5Z+Ii1HKc7FsV9
yREWhqILmJbaQ+AoiNuzkYr+RVUuWFc0zYFXl+41WvZoZy3UTGZtqzsIWRwCdPD2713KgWOXtfN4
qYFXEIJNjvUbQUFX02S9m+k4mp+pNEfxaDUqMZnrm1V+SEC0hTtLb6t3XLbrw5gNkAk608Tbbg3b
xlZroE5peX7eT8BKpTsN03MHFunaHnktD7Z0NgXW/qOlMI0WjkceeCntrefWxFkvCSGfQnvLyWjc
FE3i7ZamMD+yRnBucYs4wQ6Ji9aPknL1B6Y6VZSnJxvsOYoQdTdp/VyZ2ZFewbwdijS+EzXhRJgD
WuchTjzglq18GEZ8LFHM5Iu93r2zEww4oQMjtGkbnFeQwx31htQQPSSzDvdUU/kdzUFLdg1kiWOa
M3bXKKmD3OzqIBnGT2Aklj/HHXr+LgPoJYGP0tQqwD1T8+h25uFwrc1jWjsvHuqfne62fPuxxV/L
brYp4/AtD1Xpy0wawGKNNMjGdR/ET7qp7TTmxOQCkJrm+LpQDgROwwmLmwJGVRp4AOeo6l2NTypy
ahiAJWyXVjpfg4AB2ybIJLx2RX2XNflbD8PtMNp4MTe9ictSy70WfgL0HWfS24B4ZQA9pix2YCx5
NUDaxRDJ04mNNn6mDKBxBJj0046j6aejh8PdzKz+wH9ggpaj4hvYjEjaosUSgJ+dIWRDENWrKnCq
GqVrwjuanIOxxGswNbQvSo7haCS9c0ssLYu8XIGLA7ELoL2aImi7GQCPG3q39K1gp1ndW+Q4X1pO
w9HgBHKaCGp7QYiq7dtZqz68OQTywBQrwFtQ+7ECf0GSusICGWqMPU2Mo2wIvqU12gGDHL0vhn0b
HRh90IRRe2WPWCN0k8gvF6XKpuZQb2zSihoPfKG2l+NILJcN0u1O7yZCyhfL2Aoyf30rSpdNkUE8
JGiNNpfpLD6kHhF4cfnlRYBE6gp0uCgjuSmp3IJE4ldJ42QOYqw+GKI0GVRev9wZ1mwclwTgI7i+
+ToyiSGuJq+mdda2e2nV0VXbWZjuC8sF/Jf0t1lh9XsEZv07oHT3bE+pdjPiY+ROJcOuAPP/GrPN
nMETZEE6ZUBieZyMO4pa6BtVDPfOI4UV0tvXMLbtMVaDt2EithDO+dDnO2L+Up+jD7fCyMQbxevA
/kLNU2uW8se+Y0asamcbc73AiAxrI1TNkQ+jLCHncUwC9ux6r7KysaZbsBV+LKHzgatqfIqMsjoq
SyMMQC/mKjky0oBTZDUCWr0bK/tXnFnTMWsnMwinNN/mOhPmug7RSwgcrtti7qqbThmftmlqJzB7
5PkuZJZS3HEKi2FIZeHAul8IcIAvYb+XtqMOZl7RIHGkoPRrMZhXJhPGMmU4hzP52dPnFwczEnXV
DOyvq6nutFzbOz0Zflkxgcsj2HyPDgskUlbh5SGpgHUHXAXjL7nQy3KhdTGgUEMqwqjZvjUHHHeJ
w6AvbcgMSAo9PiQyjA5uU7b3seE6D3wpc2M7PJaJi2qoG99BkuHXk9i0dQqoDT1cQCFq6LdjVsgX
otyT7axy813FhnHjpZmRbJoucn8tipBSxW56HiSam1x1oIP08AXzGOqIWCNlj200UBLmWpm3xqHz
hijAbvtjabNhC/oGN7drsm8iddylnhPiiKt/THDBnmgtgbIhM40QapKSE8ktnudZ3pdO/LSkI/mS
JG0jq3ErXOlzEdBzNHEN9l8jOXR+LbL6EPetZOPh7ulxbxyr2eruraHUzjBJnDMc5fjGkfmyKzKX
fHnox/RrybZXYj3xa29eZVa3iAypUlXZ0tSTtC2ikGVp/eSt8kVUC/QrRBC+nDHNK23CcDZaXmCv
UqEoSRxenlDlG3usbp1Ew8pYQmUo4Yfw+eyY/Ayj2Ua698HguNlpfTlxMLS6j2Wg+4halLKqG3eG
rIobKsLhZSohZ5ktseMcGCtYhla7D4s+W/EkHAiW2s7eiE+LdmU5iMCYrWLLUYbQAn3G0l6rPD2o
CsZ65Bi/QH2griO71q8bMmlpV/+qa72Bu5xnJ/Za6xrtUBlINSKIiiKzvW+KnpRcL1c4+FoJ8xZj
yc7FFuxrALx3Na7GjZkWP1C/xizb9jOeoM2AOBDmyS55+vtF/Fxt/ZtYr+nNAZKmlCb/4SsL8alV
nSVuC2z9WxDaNOLkYAa9WmGiqXvlLECBTUSYJ89lU6Cj1ZN2lLnwKQBbMP0G6KXF2nM+d/plMEV8
aTuzvPYy13nFJklnihPphh8X6vsC6ABkjHWQTjevnllzCxO+2EobsqNuUKlpUW/Axaq64k0pOzxD
I2wPMWGHh1B08R2wxi4oiT3cT9wWv09H42wO3JrIjtjE9cbaViNgrSJMl32VEvhlgD+A4yfwlpog
4Emjq/Z/ZYm0UbdbyuVDi3uHhms92Uc1yniH5QT6FBXbTnQQGrpaGw9M4eBquTG3Ix9JLkmkfRwn
eXDr5LGxgTXEVddvc6k4jOlxemQs3tx44NBPBq3Z8wL4lFdKKyQh1079ZrvqNazz+Cygge2zDiLS
lKSfUTeNfHwavnJZswtD1eOVTboQhow9BQw9aVE1NbBqJ9NvAc+zvi1oB3Pk6duiMtWBxWkSsE1/
XiuN+qS1U/lghKnzOi3uD6eceF509htcpGpXOWCgJo08Z2k1FXtJUz52mtsFhqSg0EvylkSmJW+D
4agrAklz30o0IMkUfb62kLuZ1jl+xEKrn5ZEEblARwJ4vK3C8IGbITjx5aQ3lx10BkfUAJltpH+i
s623ebGGk8WGAbNwMuBBt/r4xKtOrh1d44jYQr+Na5oSlEDDYR6cFePIKxK2NNNOCQGmqKn7LXrt
nynKFmNDP47iOo7Ar5R9Xvyi5YogzG3Zked+sq9d0pzuqcDbwLQy+3mSqKRTMCakPIaklBBTu8PZ
BvhB8mTftpOWB5EzVfQtVOu74TwR2aEG67q36cItBkhDglJfcaWiCpiaL8yW44GcHygr06iQR+hY
mnYMJsD/jHW5M4UZXxttNcKLdSAje6DWW+wgL/YsXxme6RRq9buVxR1IgoYzPwwbdZQNQk+N4Foj
DPtPs/BERBcXFywTzFqdXA8wVYnHAaeSal+NwoCM0xZdMODFNsrXFek3dg9GJXk1qNL65bLpXznF
+IZisz6R5QOGnx4Trcu3pEB0PEXE+9AyUD75PZwkiYrZwkRm/6XufUsdSFlGgbu5V076MIiqZTTQ
0FZoS2cXpmV8GGthMHZAC0JAS3HqbAasLDkrRvzY2xXotN47156o36ylbkPI652xm2Xy1HsxxxNz
fIvrlQIu+f183gDywaVLAEO5z5MAOf4C/booJPjnwgw3ehre1/E4Xsdkl6Zb+tBN95SgpO53qWrV
k2nI3te7xIOo1JF+0MSmfoJh6h4nULAvYat3AcuWCaTdhcdopllsePEzEwTdL92IMBSy5fYhxIAD
B5vwiEdABFYakdxckQ5EXp7ytajL92k/0rnzhmrF3lpB49Y/Cr38kVWF8EGQYsi3HDpr54GDZLvN
w/4ud6FR9i7ca3JcUk5LsbFtwD7R1iV2XLAtDnWRrynNDFH03glfGn2uKKInrzkQb7H10nf6ZlV4
VZa9Y17DsB7Rjg4qSfYtI+CbBXcvgieZ7JHUEe8Mdoco1JYGVyFIDrA1+3PJgACXGHlw/1c/wzxa
u5HP7UuRnu1mJx7WL4DiOaiqnW2fJfg02P9QtuQEJ4G3yCZdrIemAWFRhcTACLMRe1vAxlUMkUBQ
Ae0m4B2mgWSbmOtenRyk7Es0aJs5zZ4wAKyNtlbs0ty17omt+jEb4jxn2ePCgt/riBlJOaEXn4OX
J83tWo6zIJqoIw1ET74ANWPZcM7OcFfgPbQAXNLkNAqbkr3Iw9eFauzaKJjv+M6sxb9qOfaPqe12
7wIgXeDNwBVwf4uF97ubym1aqOHi6OZyco3k3TW756jW4cTnICeUGOh+ORr096lqucFl4nvQXh/N
CvrERsKru+1rfTzLCmobLeFxUyUaJjKNRnSZ0I7oyyqi66ta4qk5lIJiYjxiwvI0B3j4QCHGTV6S
J5QLOvr0iXImG+zCM7+WL0cYU0NtDMQi9MkOQBca5a4gj2UuY/CtdGhIHuGtJp3+sZuYozRJ7Jzz
dH5jPzf2DqMOn21PvwXLngYh4hi/RINss/Axh3O+ZsYUcyb/kJj5GBAaa9+Hd88mL4buq8BosjEz
t9pWHbUa+AWyqMboa3KmeEsi11JuGW+8Nuw/PoMViFbh9EFAAxRCOkMMYXRKEsDQO0OTHAmTetI/
hdZ151oBxEhJ4NlE9G427UDyL40nWO80Ci7mXKn7NIlRew+6MO8doygpjZe68edyfDfZpoIc4rgP
G+mDnHXmrYbdzPRoewl4O5UfRuSKa+Y11bXFVsIHsX5UHIXPaWTPkGYtycDEQ5LdiRiTtmAiW4QZ
J/P8TY+iBoh/6p1oOf9QcU+z13XXCWWIQyQVXTgHuRrUQwP0GURN1sI5g2aZ5ERIW04UPw511N+W
RfsBCN/YysZDepjyqqaOI14Xqu0At9dpZ4Yv/YssCEsAxllca31b1OfCyIprnQmSg7JcTWB+h3SX
DSR6adAKeLXH5dUQTuGlpocPzK+kVtR79TTipg/MVJvg1ddrioTxXElaerOBv7+3rPS0OF52svW1
3G65FwxSOTsbUbNroiwOWk+pXTs47YFBDWlaTRnvqDkgaVSewc5X6huPtnoQptYryarPyLtcFnUX
b5ckNA6kfFkHbzKo30I1uTtGlPP9YKLwUs5oHgFoTNux64qramrBf3buEiCimaGUQnPLzMgjLM1G
ACvt6VpbPPfsRPwNcpLfqw7u4pQJ5gC6QeZ81xIPQ3K7z7mXPROC7iUWbdwGemi33qbVs+i6BbHO
TMYxNozRYXJ34R2biSQlKxQnW+TZYVAyOawMYA43ZEKK1OOAQBLJNpsgWKOFJ2d1poMFTAoZp4XA
AKV+ywSQYCwrbt6kEOUmWTOmJrq4OxXREx9SWPEedcpmyOriZFAYMd2IMn8STXeecLicdSsxPjLS
sPgjyNXHFqoZYNbq4OLkuwjqs32U9peMNNZ9ajekX8hcXKt0FW1LcwjgrC5n5NPyZNtWfZQaTofK
DQk0a5P2PU6Sekt3Lvcllai/eIXB64X3AFEYGeE4+vBgDgxkAMp0Z1IOWnC+qtta5cJeEgtk3cIi
Bq5eFN90JjvKy5bl4HmRvR0GGe/HfGTEvLwszdAeyCmpts4g+3s265lxEf7GFOPpwRRhclUbbX0G
GANP0hyaS22lLlOtuafIW5jGNlF627Xjg6TwPGiTSVNMaZJ4wXU6LfUPy2u761lirSgdZR+72Zgf
6qGn20SB4TsUNSVUNDNOi9s2tlkW3viZAC55jcbSjjfzirewM/aFeow+i2G2d5mbhJyex4yhts5f
GFYYYjnKCweK6ENZZrkn4I7UJZUx1I0Iw85SZ7hBOwzcX2903mdhg4Yr8k5EWnknXsnGMcrSGr1v
AaenzghD4LW8dNm8J4auDajxG5Kn6/G6FEV2YBPp1zJR80kKolTutfkgtLpE0mBTH88VRO1xjjd2
aj3lde/tGfG0p9ru1mS5Ruf0O2DCsBXc0NCDKFOFvpaM0009RRXg75U8bnoVUUXeL4Itf7acSZhP
/7RMApxsV8tfRlNml2GeR19vo35r8hK+JVRWbrOB0a5hReUp9TLrBHAu2adF9pRKJ+cgKvRzZxkT
P4CCRVNmQGWY2DBuQtNmj0jqmF7NR8MKo5csmj9L1bxhqYl9QQXgF1VHx2ygFGAmyNFPay2yeK0W
RYuj30YhkmXPybpdZS3GhjgcI0jYia7LvIs32TwzILenp6HKu73mxWTvMDu9Ge2wgMYttGeyrI4o
MW/mSiQ7JgE3pGu6u2Ww3gdDxYE186Z1BY84yLv4yuOu7jmniRsPkuEF7WrmywmKFNHE3i7sc/eT
gk3ANXUq5kUZCCXNbY9zB23HnK13GEn1AX0pchIvBDLdT+am5Gy8i0lEZSmY7y6WXKaAbQPKdj2b
NfrrIsfkyivD/sShBkcDw/Bkg51kRIFGdyBBc+8LWfK41Kl5IS4uuxY1INElxiC0xHGzFUlNZmTV
iltjHR14JadDiTpuY9kkLWJlLi52ZLuwGMaXhpI9AEvZIgpYw5hEZx2W0GP8bmvyV4g/dl0ICE2c
9Bki6+AvjvZp2boDVrN+8yYIN/HY99cZO/ch1fg2kUkDqO7kMzqCePUkLYeFsF7fXoqLOy7qxeaT
BTSnuOG6EZ41QiCDTMVvKHiAQUvr0RgSJxBRPD66lePwJSAYWxm9JWBU6lgrZ9l1oItcNTxXIbPE
dCQeSrR9AkjH8wLGHqHvtkOx9WKhjkafq7teD9W+y5LyEUSaGZCuY/giskhdBBtY+mEz2u+WoXeH
wZ3N1wiiyJNWuxGoz4pIRaYmLnaw3KK2RSrVcbTaujG9wrlZK6LWhk1f2/2lNcvlfhgG/EX0oghe
WKm6Irs27ab7IB2tvKItJRnxO+EjzCiWbjOCzYxKf+TIwGyTKRiHz1b/mXUuJx6cUz8WFTavuXCX
wxSnzs6MTbqLTB4rTfqVhzgLtAr1+peqxpdYix6JICOjY9XnTDntQNhFLho0e3x2I64AoLHaNh0D
RI5HfSCx7t5a6dj+0FUzPAudk0/KaXeTVxOQSB3AlFC8ZTtX0284LEbEBPSO32cjcFxQJYHn9GIb
eYgPprCMAJbZxqPozS/d8lLk/QQqT4aZ+kI04f8j6byaG1W6NfyLqCI0DdwK5WBLzt43lMeB2OQm
/frz6Dt3u3ZNeTQWdK/1xluA62nVuZVFSTy2yF5CYNAjQZGPzdSD9pR4Z+iKveXUkPnGkD060cgD
lzGddKrN9Gog8f0DGZS9TQfv1e+k/eSI2t6zeaHOkXnDAV9zs/hudI6yZtnOo8rojImeU1JLT1CF
6rV3kVWUs1+cLXlEFUWvUm5k7/SDeGFdedSbVmw/wkdMBkFhPjn5fyhlgXNuRKkxDoQtL6sJ+JyS
zpRD+o9vmdpayIngDy9N+T1Y2UO0zIQhX+ncxtFv2idgGrqnmVviH8LouSqBfguS8u6cvn/R8ytC
xq0r272QLzTc0FbGS+k+19bJdc9e+RgnRz/dEyKdQiGZhOwG/t5tmPLOVGhElJoEqmT9ESuVfgiK
oByDX+9+KfZS/QTejbVrlZpsDt0ZINJaWIXMUw/0WepN2nKpkPHEt/VVerfKfHXYqcrHJN11HkOs
e5gr6oGKXzXuC0CozgjtDoKqOs+gSunBmq49IJOGYSyGHlIEPI6rre3/CBFjRvjtjDVx4a0+T+pH
44G0o4cl/rZUSy0WhToBapWk3cbVSyw+jOZs1dnBhaiW4uY1wZZb71xFd3VNtan5zZMQvaaU9GTq
7dT9zOAXbo6Mkb3KHN9mkKku3owD8gIWIyLvSpDtYtxb2VHMJz+BaxXF2hV7s7iV9UvJq9OyaF/8
HqCfgNChL9a1Q1G6H/q9v66Gn/u3JpM/lkzaR3E2LzRwbFz/sWrfTc7LuM6Pub0brROtQAdVEJXK
Es3JoM3vLKFrEhGqRW7zTALg+BzFWJc0AcHTDyfQSpH0qMHiRH1sR+4d4vdzDOtm+VbJgwSJoDlz
lUbjqnGOCUojnhjukTWfOk+2jXU16NMVn3F1LaxDn/zcs+UxF4Wjyy/wYtgUS10CdWe/PsFYRu8W
EFPTuVTAfwvrZZ7esECtoDk6cYn8XQ2NhbzdQIzT7zL0M8rd9NZPgUpRcasSdJ4uBs1mlyp6SAUd
Wmi18ovPPS7psBKd2Wwr1l3y99F+qcpoYXAH8ZoMbnkA3f2yczt/IGNz4y1sV/llpC/ap5yP4atv
J6RQ4upTP64c2psLKnw5dEhTl+fIbk4JKZdWsS+8cjVSzEYuHU0O9PoQJoQ4F3JJ5WtvujjUTQmO
vOB1aDh5A3i1AiA1WonhlaTyNYlEYcM0mOW7FF55xFWGinU/xyk2xueJ/i91kVTrTCz4bveRkRtO
5Ar8ru9cchKSgpxMt/7RnV7N4KmJdhkCzKX+A5/cGe2buTzZwWvc7pbib6SBAgKraqy77XxvDhlq
tN2928R2Sa2fP9PmNaXlcTD3UTwd5GiGOdKNpsIxGxDSD2jPsACDcJhR3QjkbwHdBW353FlvncN4
aeyZbQ+VfS/UoDwk/RU6gLFXlATgyqMrtB7KlZL/JtIPVXZe+LZ0ihYESGeOQrcswJOMK6KiNYGX
k6vWQfBDWR/X79WTP4j/wjghfd8jPxDAfbF3muSrjON2hpM/3FWQcJMquQSzxUTCgcgzwNK0Nopy
k3bG24D8jBjflR/dcvc6Jfk+d/6zEbXPJTHEgK9x/V81xOizXohWvF+F0x0CEM66MFAC1KuAIpqs
YCJVFtKUF7ppTTZFWizK+SLolXSwRkzRuxugzEiiY0S4shet+vTHMyhUcTZGdmqoD/PvWZ3D1SKh
cGhhwiGMGFk595s1NfGnliatmWrExF3HzltZUYjOb2Ri4UEQUElyg7aQnnxhLzLucDs+EFIssO7G
/n+9fZehTg/53K+VEf3rhnqdJ5AM5UXOB0O96/HbNfez2lkZuZNEewZflXvFCBymZArnDvGo8tiy
J5burqQpaqStK7dw/964V1OSFt2wGI1w8r4Xztyx+W7zF889s16s3Poz1p9IyTYuqgEUDEguH5YM
Dft+NC7+tMdZ3vu8D1dNN5f6MKpPUKt1LdhxvS+je455U/p0q9TOzt664dsr692MxBaxAfq2Z0GC
ToO+sDQ0nccZRzbhdOpLxFevI021OsDP4OZ/7ur32T8pqh3+51am3Yf1jx+MinH4V7vXe4tiYOxd
+VRMf5AfVfeDvnZPZjn7s1qZ9o+aqYwMdnNzzhouT07xnkhsD5mik+0W9aLBUdLlUbpXbrct83RI
tkH01wCZ/BFoTOfwb082SvyWDTdz/lCoRKz+ZDBkxV7Q7+/CYuQZKSeSJIk5Q7i0ofGqPxY0N+34
9nvSVSt64B2ZnBqnuI64o/jiky3zSyjH2zCiHNRghOrBCkAgM7xob+lIIaj77U2/HQKUjFxxdyIK
eonvnVEbHoZwzn4NeAefYqcebfWYiDUK0tk1doCL9JS8IynbyGh5oHtot0zyMaKlG157Y+V41FE5
FVJ/zpaz7eKD8j/gC1ili61y35PoVz70ZBOaat99+Yemf5Q1/+PErrwa1K6HkVuG+DAmB0mNQk2g
c7Kc73qeYX51OFVzxZlxPyDEj+KeopGcYKmrp/CGUTdXPfnUdtQ5X/Inh1hA4yBhd2VerCX1zZwt
voX7ZvmM3edOn7Pgl5qFYjjG05nqwpXsL/c3DUaal+gQMHHbD2n9FNkQ8q63oYKNn/ZbFZuZKQ+s
ZOz+BSBikChcPW3YxiRhp19ZfqnRHhB7sMiN9t8N98G2H2fr0HassuZeTN524Npw/KNlwEd0W5E9
SDiScbkhTkWX/jC3T/P45Vk8MZ9F+p+RUDrvI6inMKg2LrpZw/5vSBINzeFz9E5LdSVhs4IYrJPz
mFK8+QX2Y5TTnuxV1byYDqrLL9M7SfEUja9UGFXxYXG3bXJShFotO6z2oVAPAcBsNT4W2VWgtE37
/4q05yE4uf7r4O4mbrE0xqjy6tovcXbVw9mMaaxHJdV/ZPJIJIRefOaVTYpBlSeUGNmnwKbwlLjL
rRxc3sePxXoM9IZFbu3239xHcN1kEVIbF/1Okn6d8uzTkOwWFC2YxaYlMJY9X/S3JCfk1Cb/OBMr
y9zKBosMuqiIy9m8F5JdFGVccXXQ3lNmjufB/i/W0a6wA6BqWsvaBzaaUHote0+5GmAwJnOHqZCm
xnrDmM7ADHbNBmBIky5m1pLkgW6TlccF7JdPOJ4Rn75Swc1plx0nwvKL7jtFNa1KgtzLg7J+k8Fb
NfZ7xgFgmxn+zywEk1YM8BNsYjz+6jlZG+mMhXd+zDpFCggoLqCa4p9vdW9kvHX1eNDBFUMFI0G8
Xehpm5k4Jm/jkYRby2dbFtt07J50TGnAIjhl4nUbfU4uov3xNaovReSGRkMLGFDV4v4NnVovyfNY
f0UJCSVIOjPOgwoIszXWqfnYBe51CfJzX9OMKrixYrUiAgv7hh2OFBEHNrpEyYmn7dem4GmuCvLs
42/hwFhlv81QwkUg2UdOw41ID70+DpjaoLY5c4n6B3Au+ZEl2paIHmAP8Chrn4fhg5o32T8SjI/4
ghM72rbljwPBToYslOdf5W+kFjsrikiTztjEm0Pi6e1g/TRNS/Qz7YT3nB6t2kMNBGriyyFVHD2v
8WFk06Eq9QGpCejqFP+10c739xbqNoM+o3niIkteZps84ardAPyde+zHO29xkdP/1T5Vnu1bL503
O2++FlOuCgqvhfPTqL/E9U4uTRkx0Ruq+BjblA0dvRssIFzzMlAheK0NLt7kLQ1eE9va6BZN7/Jv
QhcSvZTzX9BQQ4bbxvrUROVqPnGyF8vh3uQ9syUW8r+YUtd2nS3mfvCGs5YvY7OVKbMK8TOZsbKg
hNl4zPaHOkvdfLnOraERHLotmU5NtS2sR+0RjHxwPYtqizUujA3qibBnRpRlutN0co6o+mzz1rcn
LU4ttLhMfpTjhhMQcm8cbJjSGiA3s1497zIY1g7h58pklyJhgtBovnncKigDwvS+kQHc6LfJoTRD
09Ba3Cb/h8qxfwv9GkIJonQfKucFoeoqrSZwn1/OeBE9tMbJ8g4q2+mczlA+G7S5uzwF7p+m9BkW
oGi3KnkfvYgkUU4jbEhHg6cIxoDakzP8s+P+lnGNUvQFuiRF54ZxhaCWrPgzp4vZvLhoVcuzlfFw
4hOMzQdZI/vat/fyFP9Ud+w+7nlQf46U65iSkxa8Kn2RGraJfom6uUbyNR/dcJgf+iaC7mcse7dQ
fs3kgngA7Sx9PABddPFIma7KZzW8Gc2z3z6N825ob/RShqC/YOhHt+AP1Ne2+7TZYERw6lLzUIFm
5DMTED5DVbxR0Ps4pQ+1ccIRSEX7U+GdlPzIiJ9f5j70JPWvVHklBDTTp7dY8PLY7xzAVcVKnTDX
mdnfQL1Grfdxfckozkwr1lxu77L8CajZoEB9l1o7ahUdm7p4krnjed1klDvG9V6nbwNlGjjbIK+/
0/Er6PkXojownI/S/te0wy5x5rVjHmiMQNPFc7z4+qYNmodJYZUVgg1ixvu2xCY4bBeqhGSD/0JQ
mJWP/wTCvtnMSVjSZ1xdR+CGaIWV743KkXDhpEZLnR+jAGzf8B8wDIZLXp6LaoYvx+UI3kMZTDpv
7KE7dkR38fvwEDf4+b2Aq706hL1oy8AO12xUhLO/EWEem39+iyTJnjZkhH8GMeYhsNiSevlBlTuE
FUevn/c9/TTmXddEwRja+J6E+tw2EUkv31ZkP7bo0MlFZwULdk7XU8Z+bxIZ1k0p9s3My+7N48Gv
4g89VR9CGPtgGTa+NM9VRQ9rvYTAYSs5F1fwzI0zTEcw/k+XAVEGw3F0shsNiutxnLdpTYG57VUE
O0mCoc1D7xtnlcenxDG2Jez/CjbjtzXkVqvpKZ5NiHwIq9EOF7c7dLw1aYBuXjmfKF+YJWi64TZu
V2luhKT1PAsPBVgiD6XT/DflPgLxisSAoAiONH5TrVqEpnZWjeFsFqLdQwKxsff9zerWd89SDIzI
S7myg/s2V3xAD13HNN9aE1YBbz4uS7xHDXctAiNMnWBXthZMJdU5VncpFfReCUmv2/0URVc7Hchc
IXFNL92DXtSpNAZav8t1ZNLFBLhMbfLJ54BexUt0RVF4mQjyKWP33a771cCl2ec2Tj90OXZ8wp60
1nP2ahGLNdnLa7d0m4A/Y6KO1HMcBlO2ERwcDX2Oy7wg0KGnJw7QVyw7w7XOXaX2Tsd7iqRypMi2
9b0N1OVnY/j7vBovrTWFFf7Kjn48WE0qnOnnfkPNv5ft9AQc+T4O+ijyaE23GvWSFAWTj8Lac99r
x4rZrgOWpxbInyskvOLR1D86cslOMfYp90liuhsXypkyPLAic4ui/Wa4XMGSt7efl1NSML3neOB6
aV0dc9jI//U4EdknujXqsjBJ2n3T9fRW9TttTvQWUWYHw0fH7cGzq7XE/ufk9/eHz87FjJ75N6AE
b7S8Y2cta5KaHmTFxDbY4/MAiNR79TY2wORMkJ/JndYFIDzQ1K85B08piUWhO1Cnzgz321Z8377a
1C5XFBLbxkZ05jBC0uRMp7eI5g3hpohr0H6MfXbIx2IdtMXBNEvcndmumcpPWOWCLvQk5l9jbNsW
KuauObRLKgfo7Fl740QSYLSFNhYbjes+yWIi/yta0yJuA8leasv0lPsjhUTxLhomms8DA1FRsymm
+lTFnOX+8ipQvg49A3FDfQE9d9Bfw73vOAANNM32hL7okM/Eu2Lli4KEhYS6+2o5oBzSrHX08Ern
mSa9NXVVj1RFFcT0LzvVxu8NDy9dESTf6FvpeMT0CVXTtpE9O/1bPrDldVjiLYkzkF8nR0ZTP7t9
/pnNEi0grfVuuZ9UTGcGk5WuGeswhCKALBGdqfUEqRRZxbmFDat7jmSmHx6PjPuj0fXjjGqyS3gp
rDL0UUEgYMW0jQR84ZSPUsrOeBPqhgGDBcdtk2MZ9assqtdlBbeNu4FmOiSRddhWXEREmyG7Bpyv
N0nr720AVuIaN9kwbfLeW9m5s6MqY2275QNj5hGXL5sWQ3FvhDG5Wb6Ndb2VeIVwWnqYINMSPExQ
MgpBgNggq0K3wJDVN8eAatTqvrMlVCErq9sLpt5Wqz96NGipc5YPa4RuG+bLwGa4AMvWHqpnn3RZ
lMZ+Tyh3yYkp8Q6VOgfZs3H5ERF/sQMfnW0DulKdOhbCripCyxi3nAyHu/J87tq1jTYvGIu3WmdH
PWVmiF72cUkiOt2EeqpcZIqoKNgMca5lovzoLIEqBANN5KCJzSzz0gyA5T4flO4Y/kgPPctIdi/Z
TnbYsjZjBvO78C0CjGJNWkfRFBI9tnUib6Wlj5qAXsZCYiGj/HdEGu4Byee1A2aCH5Xvc0bilI7Z
uELoxZdzr3Jfok1NPFexjCqUhguukam1xJlctybXLqahxF+j2Arj6b6vN6FTlmfTx2VscbJUXYlY
yabgW/44WEvCORdhIhAAmD7Kaa5Sk2bAQmLW77rfikG85vMay8gXWp8m2W6ixdw4wHu15VwsoP+G
EvVVPJAaGrf2qRTLi5M5e9Tdu9runsnzvMEK0wqOI3mSO21spqACE83GfUI/ddzLHUapNT6yTRRk
N7NnVIWH9HEGEsJx85TxWY9oRH2YP8tcWDiwYcgE5jhYU8UbCma4RBtPgcP6NpaHnomdPky6KN2J
VgIa7LsWq7Pt7YLpn+D2Gmhb7TBHdmh0aQ8f1LqXmB34vxaVXmnPKCziBe27+J4J6UJw/8WzxwGL
d1igPu69/qNA6egU2eMIQNdPtLfOJd6u+JS2zQ4fPxRPH8opfxSiOlgaO1w17GyZPeH9Bg+FnYW4
P5jSPlgi+GtkSu9vjvkmKZ8rskXvFLtjBmAyvBRT0B80dLmKxLWy+jX2eT5lpygsRW3ocCC53sds
AMT3nffA7PE5IiWkYnQA5EGUld9/YGlDLAXveR2dF40zbexRVSbxS1BOl77QOAcR/7s17Q165lfk
DNUOiBlaI8UmSIFtmkExcDkIjIkIr++EirFJBxyO01jRJzt/2hnV2P6AqMf1iM/DuW2HaaEZoXvz
SOUJVEBUk8TgouduYVg3ST/RKYZwLWJJtYNlf5duzl53obB6R3jRydOz3kOx/fiTs3XT7DyBMiph
b+pYvpvxsNVRKx7GsQI+9AmxqAJ2Gn/twSlHku6jgURMr/HX8X11VDO7PJ5Uk3VCtt1DU0Rs4NbZ
qdO/yvF/A3+5tCR81rTiCdExF5bHsSXtwnfI/UqOLp1JdzUMM+969hGk3UEgMCUJEGPZLZjJtKwc
N6a0FAC+MrixfYBcAMr4fhkauG1S1lXRzoiPqNxu8oRRjlq+TJKUoZp4g6hhO9n0f9cUT0Lbb4cC
4rXDTF5ObXUQiQht0hSayWXoFsArxCUsDph4P+y8okRjqZGcZ6VQG00CzJMx483PcNM9VLUkTZS+
EdYk8xbwgtaFaunA9e800WDfLL+q/S1dp/1OpQl2zqHwv7PO/2e2ZvBgug0chEUE2dviQGPZ7rnr
Mq99rdB9vJOVU+zGmdtgdDXSaIlayCHVdB959PGsmir/yihJfawkMjDyC0ib3UVJXJ6FJgoQJ4PB
tuN+6EE0J9pzvpe80zsshimG8VLihmtzug2T6JH0ZKyd8ZJMvEGJjSAPIM8mqcL03+q6tT+sOfav
tphVHuqptXcCTDs0fFpXrRLEIR+i7DjY7rEOSMMQLWbqxR6t/zVk7vG5qEtDDsiuWwQeN2yXe5jY
ftPkHpqlDtHeJLEU91giEQ/hYcKc1l2U/UtWPCrbjJ4cx/fsL2pHUW0NaOLjuofry+Lo2KUs9SrX
EzbUwIZ6wkT9hDItOWQtHgMwkrQBjW2yF53r9qY6FzE/8trpMQ3Aj4nXJ8LFxq5zy4jh8Ikvicfr
WKfet1QuKSWzBvb0qavNB1qULVdEVDJ1BlrscX6G+t/GMZ2b3uwR8dDR2dRTPwIqNYzq27eWZasz
vj2zIL4Dd9KXnowxRhvVAe4MhA1go1xndBBBK05zx/E5Jzdv6au/fOnZcdOqZAsVtgwQYnsEjeAX
tueXHLHEZtTms5rGn9pss2PpWhflFgRzJB7zYFbmBN3f79vex2TsEq5yDdLa27lWjz2yHa0P6Ofg
BYXy9EbKC7nl9EXwUszDqe3aYRvT8HQyA6lf+86GCg7UcmCPxNeDLOvGsyKuJSkEm8q0mx8TweSu
WaZhX0KdEosoU96VLILeaWOHEX10jB9PlsXByjHh6pS9AlvB/x77kjwKjrU8azAtNyZ/Xz1+5yZZ
KMFESrEzO8+p39hkt6AgYXapc+OIWMUEnO4ArN1YcUhZgMLggcUbHtq7+HMp3S2SufSMLMZe02Ok
j3VJeAq0aD8dBlsh+5Bavw7TgDMj8MEAzaB6pdmQ8XQwOKNzrC3mqsgE3rkM0ztKxk4gCXH7XXWn
eeox8P4FaVts7gYwsgCGBkdiTvap7BjLitqdADJiJuo08UMC90cAW46fktSqZ/4KjicbBrwylX6w
CdPhAJ3uXLSMcdkBLOy6If0lfDpF3jwCC5V5gFmhgf9KGsV/LTVlkkXFp7Gczif/lebUQs1cuR1J
D3OC6tYHDs0yPT8alL2lAOhHnY4UvbX39CjytjOPycIL6n1d5d9OtLyofMLHchlSefUTQuCwZBLH
EUwzSj+kNfu4rTjK7fo5Y46iuinhKFW+GB/dyC1v+eT4XEjk4rORiuhAbeo9U8JyX41Jg2pSZrp1
I37TeRTgDenkfO09RYtZNfiIdoEY1pNNa3HACquZfz/y2aowWtrDYXwlPSAZtnz09pB2S8PrD/7K
RKirtaIKjYraIv5xgvg/5pPlYk1l9VEADIn5NS5qAO9olRCqEZFngLM8DrGccsCpKPprqTZ9MrUf
/faztGJI8Sg9eJH/GHEHPo+jaE/CQFaoDBrVCHgLOE/u50WxWJvJTcMu2s0OI63wcaAWbTccXESc
Kx1TWb5m6snc0EzGwCJvWUu96dqCHAPMrvXewVAUkoULxDrHMwxJ1pgtDlyg1myy0ToCXNE/GCdb
vtb4YFBeTnEWF7OTWTyAi2G5p5E4B2RPbArnov1Q7ccW/8h6jMrk0gi0xDbz2eJHELQDwcuE65ur
vDcYmmWzfBgLdLcYDYdnwv1vnnhaejvdDEQooYxlaSGsOQLKN8DQxolBjzRu6OKqC5tWRLvOaAXA
T9Zs9dwRHNL4EePGaCnGbjRXfWrhXFEFYx3+CQZ0vH0ki5vkVSWRxIeL2oe33sy36GN5f7TCSQTP
vWrtlIuIZl1U0RRH69hkh1FMyLHhfS24HtaFqekSz+lZYIJjTM0DAVrYR11YpzP5RCb2iijAfIvO
rgm7pI0RLshbjGskDpMavYRue6wieZlV1E1FUbselvpSj/2vSSzv8CSZyJAgRNm1HZ3i0LUCkgin
kgBFTx4QuAn2CcMe/xTXOElfjv2PSscfIKxgU4+K1YpJPw+DCNYviIfj4P2jsQxtgWrsmpgD20BZ
SwQxt7l6LxvXvuFv0B84jsxwJCkB1YH9X99XmbNJi9Fi6OsJHIvJMjtAGPQHf0FtIwhnvTZ30WNm
A1B57DUbr8/Vtoi5gTFmYVAWXXBtChsBY2edinzqHnEJ1Egr0wbARhp4bOriw18KMnn8+outVaNJ
ivOa156pxCM3RIRB0XEa+1mSX8gpYP4wCyQOrpgf60X+RTq9z7Xu9I2296eeET9NjfcYSGO6REmE
odcK2JI8sxn6DTl2IiaOQXY8G/d+pyAD1J8meWfLA8PcO1VmfaFDpxJSxgRHz4G64qF0z0qT17Aa
gzGB/7Qn902hgd241h0AowTZuNgJukd/pHmbJCHoYdwSYWYSV3CupMyCWxoHcNWCBsg5lgD8BhyJ
JI8lnoLPpkeuSTYFImw3fYxBtRtthbH9EfWsEYAsUZVADUyB/Usz6BNRYE+N0ICD9XB1RuNctnnz
FkVuhuShARDQg/PioLiGAemGH2V3JpyxeB17uq9LT73RLpBcRBLrV5f9gx1+Aqh1MKfTU32bawqD
Svel8PFPCTyTXN+coqulad77bJIPKmPyE9IgxiglUScX1fjZOKhSv7HjvCxYBNWjWRdvTXy3ic0e
dFY5GpaH7p2iIyKSVNjoBWLA56bwQSZWauj/ilIR0pGVgFHIg6QLBd0QQMW7ksV6CGvHIIPB5DGN
dlZKgy5FtQJBP+1Dq7HHPj0wj4ZNY5Q7mer/XNJKduRnBKe5j+9VCgHiBZER2NYmAIcz21FISheR
aZ1j77VTId9Ph6Cy1lOmHAuOVVhE5mfdHw3jalPkAxkNC4LrYvG+U5C4bVmln3Vd4iiZWXzqwlhW
GdksoZ69BvBggevwSbzYlHOivmtlqi/y0e4i7hxUciNaGDMv9pDhS1FzXtsz7KOjvfrJsjOLrd5M
moVwtewFOIONk9sLOUJH425aJUOzN8bAnbe6zQX1p/5kHWiIHHn7IwuVYTtHBOnECMTf2D3koa1r
giV6C83gVE3lxpJDskNPa5LhSGHv1YpH/V3waucbwzfex1n+UzlML6Fx5ZY0baKivMH9HZxCV2Fp
j4/j0A1vrhWgepYd+qg0uacIkLDKeti9QN++mHgkKZ0yPAxJdr9tCmh8Ru4Ek4P55iRUkewRjggK
UP3fwedyYNHxNoNic942hDEdHHfBAVz4s3rsZrC3xgs6/pDL5uTAi9NNmF2SvLstLfY+ZjibgSxv
xE0REQjdOpvwpMxMq7zUBABgyIB+4juhqlKt0673wE+a11mO/s2gfmQ7JIM6RVLbGwaaBpyT6Hjf
JSR/5Ykk2DZR0P7m91A2ZCcMioNnXDV5Uj8EY03nXojh5Nhde5i0Bxoc+eU/KRaxNpTZs4KY+szb
VYWF4DEjDmvcS/RIlyGQzSH1U/9QtJTO+iLDuDr2FWiZJeA3pvKxHTlV1ACuBkLp3LFi7EYtSSSg
eAa6zvuZQbzT8EF+jQxzT7sPVWk3n7nZdcemDfJbN2XRxXaG7N306O61R0OHY57O22HOoZuIsjp6
0BjMg1okuE/a+Shc83tBnGaQ+rYyK4LTVRYYhwGr+V7Ett64gGJh5jn1HmQEnYJtcpL7fLQocezj
WKbyS5uNFc5uOq5tYg7WppG95v+v6EIZiGkB3x5lF3ozpQbQWmBFW2uwfhfdf8gZw72ZmfN/PojN
yZlwbkPAV0fC7fPnxURKZxbTdEbBLfsQJwp0c6deFjftOU2AJoWBesyQ2b9atAxGzFqrLujFn9e7
vI5MzyF96PMTBi47nOCnVpjMrBUcPtCqOqbBfE8MMupwymlOztBWcu4vY7LpNEcuzRwtTbX4hrq4
trb+FFhr04RR1d1ck40AdOUiZ1Fuv+HFJ+Qjqr1T61n232hjbu4mzTrUp8ayTRm7f3IymK5zYCJU
SxqmflJ7znqyroUpfgkp61Zt0kNMMdoGzAu5JGLtnmUzebGAfWiM59rL3XUuJ9wxkVPSMjXa0v+S
uk7emDGCD8yF/6Xk4aOvHp3xvVUi21UYaHD5YSMG/2mq96TpOwi6PA87cki3erDkXyqfRJXvI+mO
t6YgKHKrYkjBOoi5Jey5PTaOkREKYBoYLpmxSVIrPsTYEBJR4ZUAVpzTd9p5ZtYOjJC0W2sa7RfQ
G5dc1pM0SjCUBFUTUzYrNjjJsTTKT4L18jV1wS9FZ7xbAV0qiKiHM/lU7Sua5+4BAtrBehiDWFl5
dAqw8mEYbOJvIBsK7U0sKX4dtd/NTIaITSH1SrMsflbVYgJYjeAqS+ueebxqIi2c36Jp3ZBZTe0T
JRb75Npx1f9MniHTTZX53Vl7sQW6bqenFsHWkRSQcacGOaJhysoX1WMi9QpqedtsBl8yZ3tgxsW2
FIUBq7WzL8nNxeCtctQboCpDsW0V5+vGFZP/EHfZCBBtOadGYHmcVTTvFxTwzwKGFKF9V2zpN6Kk
BZvB2coXSMxMVms7MCz6DQJSTos02RRLbawXzxs98CQTkXs7187K8yWpTLnpIq+d/fc+BXnPbSfO
16WzvDmLA2FEZpQDPBrF6Dxn5Ed1VOf73rK+8oSLaa5nmIaumReIzqxuP5Y81cjn7QqpgJoSmj9r
TWSTZzlX32oHQHZbPCT0J98ik/ClaUASM2m4NwK8lo1KunaXjfH9bwhevb7o/9kW+FrXYQOw0Zit
IQhU2GsRbNSSFz/0C7fnvM4i8uKiYpRh58D7tZ60HhdR+5i5W3db95m/KVjXjqpOepg+CKhOlkwG
ieU+0JAT3BrT1etA9qTcG+BzI+K8OSX0dFqK5ZWU3Wq/VKN1tRxDhoGf9Ve82eW2thcVzp1FmSHL
Z1hLEf0r/o+0M9mN3NjW9asc7PEhQDKCZHBwJtlLSjWpLDVVE0KlUrHvez79/ejBvlKWkIJtY8PY
cNmMJBmMWPGvv+moNsAlqRUmoW/RvkLWqFniwyjEbSuDH+fhXLhNVG7gbQ6SjmYcfhaxaYT0WBRs
df/SR3VxG2Wp9YpxAGZtFtB9iqnjxE+mszcNpbYNaidY2pQLK3T73coejPR6KkaICiJmOuFfSHx3
h6VMjE39JhuNEPG6760ax/YfRET3jU1DE496paUI1xttT9wqZT1bwxaILt8OtZ5uwiEz7vgK5m4T
KGYagIBidEb+QJe6OAW1P9rSUwsNpdkW+DZZG3oYPA3OqF+melt9S1tmCAyLFDqlTay4ptETTaSu
wdYMCgxPcTdW2JrgKksDLM6qH0YQlr/6MR2OYO8tcfbkoZV+Wtxk3fCq27Z/QxWRMq9gMLtVWSKK
mrKdaxf93VRk9hVKYAzyaDmu7MbCWkb4GWpBBHGdYlkvKvobeVeSee3Ti3NDMK6wIf06yWvUOCWG
v1D4ph7+Md7I+A6T/pyNixErh41f87EZQPQro9IpKWN/nsAsZOMIdtEgqpmeY7+VD3VAoUbkk7PM
usbG3VG5m8SS6U4HqFpE4fhE2Qn+zUEYLw5bB6cgE2XlSLN4GIaYnYkyheYPzi8I6IetxCTxdwBt
DDlL7+30FOWolcK56/D1APTnPGOE2ORLO+4Bu91wQydMbNs+oMDkVd7O69bCQWO5yNhu1xnxCAiP
c6yp2urHqMPEDS3vxrORsXtjFq0qjKVgqgS/Q0rVhW0Mz2MHmbiqPLEL+uSBKqlZKl07JoKCbZH2
snxq7QSKj9Eb+zau3iTJGngkIK+/dkwEsmrU0htTIPpsSLi8dXCmfy6LBFRaCkhxhUFrKwjf0knR
ECYa7rFgB1mZxF5c6KPULnxPcnSm27qudIlRnuOkl/jzQRoJJt+c9zU2LGtQ+k+OrqBHQoOZMjTC
XGvMj2VgU7CV0rC3KucA3Auje/SjzLtRdVvt8zDr1hyIYPH1aXikkYFyvIINHGJSHCwmVFCLqQp/
ummYX3V5lVxBw+CnY53Ekd+HFp23jbFP4gJYRTU4Rwkfu0JKApkccRwTu3bKjAOdH/jcdQb7rEOY
AENnfg++EVF9TI1VA6+W4ofV69kNcw6rhSB4wzsDoloosPPxBFSIMCeeLgwbsaoFUCkgB+Z6DUIa
q9DMhZIZlTne0Z5KxXpAgL3tSjKj/LKir+rkgOlmVtIZmuPB2lrgw2iaV5MOo0YEcI3ha0L9anIk
FtCRFgPmWVtzau4T4BPQkPQ4tPIuaf1ired+v8XUU39xZgI59l7u/PVQN0qrgpBr6dd2p/00kr7a
hLUcSkxdi2odRUZ3ie1Ij/N99ILA2lumqQ5z11Sodv1S37huOV4FkwRW6PAqwluu25StqXPawgrX
aYMXXG3SjQ+dAnOzeNjnWc7BonEhMGmU/qtAFtTxOswJ1zbTbTjVztofk6rZQEOjGT25w1LYGodG
E76WqgZal0Nz5aKIHfdqzDDy8qQbzEt/fBeA8f/0rekBgAq5V03ldFXkuUkwXtJgW067FDI/joD1
zsTE7M2om+AQ2krdeQHM4YoApVtS0GZLKjT07EdxBCoejXkOTR2OLmojVDTBTCRv4Hb8okts3XjZ
ENwaCgVgBn6MiQkWXGaRvOkBHVXAaiR89LFpifuIKtNJPpaEue0CHEu2CGFR9du+jt8Iwat9gfWp
7U+coajMt5qJ+qc2gGrhytorKfyXnjP6TnZFfwiwR1pFFToIrS3DZc+qvIwH177qMlKgnCF78gkR
3fgust54zHuUQYFaN8YovlU5meVNT3FlaE2yMcd+pl7yWlOZf498BQlYacznjk9KGPUvTrM0UScT
DU00ISfFoeRodo3Lt63PIgR493wf+BT1dYdmg7LHkoDFiYe5adqIBisPq3YvLDB0WKKpg5eTTx/k
m0AT363rKRyf0XHUS7dG1oyPYrfw7Nml3Bip9SoFh0IUFDl9ElM7Nn106YphXMqsPWYlgFObULE6
vUbnF5+onel0at9LNAALmZf03sq8ZtJEvjnQ0K50e7xKQxOL2G6IvnlF+osFGPfyzJ7bQHl0347e
cLTSNmdVipBrKgdGuB2YzyOGa3s5jDGFPdwel2odj8kgfMjKCP/9Ce6G5wzBJtAB76Xt6XA6JpFv
4R5Q2Sv3zXfSl4bTJQ/FCLcTgQhXxVASUtg71HlFhZFsgOsdW18IGQCMUX/wMaKAqgalV8coG6h0
8ldisA21iOgprPxyCsGQNdEAoJapsdQFj6yZHPOIkNO4F2kE0UNwnSj8AVbgcopOu1XSe1QE2AvB
Xs293YSEAI4vjLmhALHTPPobUUcLV/dYsJNQ26VtFfxINJsuAejYztSG6tJNnHwFvwLedIaJ42WS
Gg3bqtYMvBpKWgwL4z0xnTBSutra8JDIObTcN7JTIX6XvnuViIozNt8MjuHFxJE71ABt3aRi2/fw
Avc9hKkg1914lXQl1vlh7m8NDl6bceyAKwd/9gAZCHfy7KjEi9uv11LU+TZSkXXshZ0cx9DHTMEp
otmjQiysGmGl39PZaalQHJOTfVCZ3zuS8G5H7GOxzTZQGHuSfUvITS8vPPOtB6Ve6V1r47Zn+8bR
H4L60VAxDEwEPGDldQNkVHNXtQblQW/a6rKSWvRNKmpksxE2CEnbrqsMOpkmouTN06L4kDc+Vp3s
3y8qRKAadxwNcQcfliDjyLJkbWKfO+JlraD1ZZ0ttmD/FMYVrpGY+gz0+qLhgFW0canZVvPilZY1
W4oN1V1n4AWiqbheGknxC2hBvHWtwXJOt21tmxFnZoVRw6TF0DXQCqB8kfbCKzkcG22QvthJLNZt
PzTPWcuhAgMSauxevRo4OxKL6YkNJQSMFmVVwPL10B6C0gmv8haU1ICaNohulrCIPmDVMeLvigY+
B3a4Cc1YandloNLbRNnlwQTAAkGdEWBDouixJ1iXw2hDho9DwhZwykf20TvZRgkOf7TaWoIqemcV
6OZ041qUEqgDwXd87E1yyWrVlngzYHDVmqB70fAGmzzbKa1xNoiHxy3Gg9WuK8kO0GFjvSRm308Q
rWW9y1kxVnKqWU/lEO/HHs7HqBtE7Ub40HslqVpJAnYpYHNcc1rGpb5HcYMjFatfbrxR+lCkWcm8
DVfVZa1RUEyEx62xiSQf08CF4j7KfM52ThHcGcjK8eDHpu2iFZHatk6fIle3y61XTg12G874UpEC
sUETz3qBDyDLP9JVugPNYxKMWGfJ1Ab9n7UklAc7g7bSt6GBKq73+nQ9lA3xn+SdbjF5xQJYZ/vt
DVO7MZXsNhy9zF1fNcHPwpvqnWW06XLKh5+dRaxek6fh7wyfPfiNQ70xor7Y9MTLbiwQLvyrfLEx
Jsi5qaTATTH+30iyN2ChwkELcqOW22QEXoxCczvgwL0YBWrszrewWIi8Zj2J2oFPSjhG3nT2c1X0
QHPzYjui4bvohOZdqgHMexEO1Y9Yk+qHHCs6h7ld5Bd4/VYr27R4HzgF+P73tJ3Nk0s7W9N28HZO
hMbGIw5lnZGXjBuEo+3iwI/Wod9qLK5+thYjNOTSVL8bqWEANVt/ge5g1xPEuJYYETv7VIIR4q7B
/wVaoLNZa/e+nsurOd333izTYI3jerxAaAIvobWMCy+mX9fbpjrQySFBR9nfqSzMPb7/2pWNlSBF
Cp5SS4GR8gph8BvduJkuZTvOMtQdvJbqnJSOOG7xfIzd6CKxYGsneKbZ7hVES4RtSZQ8O5mG9WLu
FYR5obQJMHm50uKieLJabGZsBGbrlul0KyiBLiM0/8vKhoGSRJF/7dCB2vdMfTappofnAPs/i6dV
2uVYBQbWT/pB4g6R+SvkPvA44ou3XW83q9IX9tbl+HdJ2oRxpcyx3rD/FttkYvGLqsxF35n2kJRl
uAnj2v1O921YcI7UF2UKzde1CajIxqhehhWQCRNwiVsZeEkKd7LAH2RByyX6CdiKBxKk/2tKxHjJ
aRyVGWnWyyHP4VhqHUC+yuRcyTnfMAJACYFPEFZzOB4iYglmEfoYbAO7J6sxyvJlZGuvbPKhxE6M
hamPJrmJPMffw2qF9zeBjbIaQ6Q1crkx9fQJwMtflwCJy7EzNQpOLbwCuQvWo+ZQMKWF/nsK3IcK
icuDnWh8Uh4G0wenHfRrtMTVxk1CaiqkbQjnBam7mBQvJgf+HuFialVNkGiCdLB2vgmVxMc4ocLJ
w6HfeiOwS3gyfHyiOZV0V6bO7JjyqVgF0YSLV4A6MNP9e3xHdhOpeCi0SvpzZIBSg40J4Bd6RVPL
km2coqSmNEATUGv6uk5w/w0cvV/meqZfAPBiQpGExZXusA4t3TlXR/Sjc6vpMIAaECGMvxDsxLmz
7YfauMHYUi38NHhLiwTfH/p2e/y2p2VogBO4dpjvXFoYO/i1GBoY1DWb1MQhYAizxzqjP87KG1wI
/BMdmP0j1XOBo+ViUI2z6smkWYusDJ9kNpL8AWoIURMM/1JplniC12Rt6rm86Lqu2DYm6DOQmLya
0I/vIoy4NukAeTYMO3w2ehjDg0zzxzh0snvNQmjL2XmEqAX6HSfFN3cczA3LBR5wdF52Taw7hyTQ
8g30DecRJicGHomiEwUjgVZnbqBXpUEzJC0u8tgub/QYB4/FQJ90peaukD25YsLENYaznBkl1I7a
BXRWDZsEDNI5r1DXHmScYlKRBNWDlg5YY9EjvMEgmmfdFOkB+3bMOCT2kfVU1CvP6gsMwHXw97hK
9l5STN9yKrE9edN3PSYVqyhr31hdOCu7fkthiC28R5IJRiKUuxb0noVNxUhCBjAz3muAEyRlNEl3
UeAQuPdS4JuqBJzkYcI0HoQBfbjRt1hqPweK/WGRtQFGxxC/vKQr9JVjxb8x/Mz3YaFa6qG42tY1
rF3sOIzD4PcvqEl+1NhaXPRTMD42gOUr+rHdZvQxrguzxqU0COxrOmr5tvY6zijIo3FSIB/HJ/Xo
LyYWsmgM2VzAiyVeMu4ijmkqpoWdL0Vtl3gMsxdVxLa/Epud7ksV0jvsKGx1fQquOdyVHFMgu90X
Kk63qnPlyhvBiXoDj4+iE9ERel+/7FnfqJph+XS5GrDlBM+ssxAKeO45+8EsEMjG+6k81Do2Jzj2
69+torV+hubsneWgBbLxWVlGWJ1eG17vLO02HjfZ5NkbpbvVU9TXYAoOR2SCmPGDt4JhD8PceGUV
QGRa6wM9wmz4jmm6vMa4kQ3V9GukObSfk8xN9/BFU6qrnAqkLLRXlmKqLqxHUGXo7pZMbueKBl+8
NgeBW1Ll4xflgahEsRdujDLsiF2cjS7jDgY0ZDfcrAWQVle0jyF0riedwg3eLeJSpwO1Wrge4UNR
0QYP9II9SvMkvu9JETm4WNDDrB+bZ2jd5ga7NQ4mtoRmw9+ix94RcmfBiLgoW0DLZQxiA/U9SeC/
hklV7ss4K8FNyvSCJWt6MEWhXZr07bdJ2bLOULEYLeUTRBiOiJGD0M7TX/CmeYITcGjxbsfCH5Ap
cR+K/iF3APcMkJzbcnDUlQ/BfNk2kOfougZMlTx/jYwhWcd+nBOF7MyKcYL97t0p1y/MtCU7AcB2
K8w4/GbOEjDdMYI9oFn8lgqa0DqksRs9h1xaGe2wdpshueLAkd9NQyo3GulmGwxZyCOw48dQE2W+
rHdRTpALPnEuWK0CYicFZWX5OCfvUrUWEBzlRZBeo1fFiKT1aI0UjYmmIwKMUDj8zJYozWPYzbYa
CmvTqk9hk8DtpBUAdW8Q4YSrfpWvWUnCdZNBn0SnYW2YC2RBkqq5ySpRwa3PvenVyxPJFJgJHVlY
Xvq1H0Ft1XBm1/lnOCPLgzVNgqbskK9c2bhbJXhddoUDge5h5YWvzyMYs/5CipG1s6P83humaqNJ
Q/zFl0OcTZz4whhcQo3i4bvqVXGNril4ZYsbrqGCQNTBDDQFq0RC1ZIMsCLFJr0DGB6fupy1gO5r
vusT56Esh2pROVykM7xXMRlmScINZzz8piEPyPFp5Cy+sMQQHjT6MttJmNgWJA2zhQ/tKmp5DNjB
k7CC8KTl85CYGM6RKkBRxZUPf34R2tRZbhOsWxyJM7SyFO3B/A9w2HGDftk4d10clA+5xH4HL97A
v3KHWF5C3itW9jjS9tTFeF1GqWIDb9SNkYGVkdeXbP3WZcJ0jgsLiL47vUByNka32pcgz3c0NULs
YLOf6FT8NV7R/p0dlMZu6PCLi+geQiUy00vl++htUzPfdgI3Oa+t/NuhtF9xpM8ujbxDzCt6hbG+
Ny1Gjm43xEmxLMMfZ73gxG4MuXdv21AifacAWckwc4xpY4KFVHSPOPfcDQ56gtAAfxA9pkNNVKib
qqvZPl0512noPKJBj0EOeWujjmApjolOYLJraxIhw12oYFNxfDNni+ds1/I5Ym/LYtU3LpmkIcoT
vDLqe2tUJE2xWV5rPllLcBc1pDe4ZHJwDdlJVfHTnyvorCy7N2V27Wtqt/4mId4LMzncVwLN67YA
mNlR70af9BfZ0ODCazaKoOY4Qh+BrLEa9CCXXDUOGmsCQ8mRMDETkCM3aVbNVe2gDbBcOT7WTmkC
MHryEhoOWnDb+K7wj4giICcMDhsLuzZyxHHRdLcWVIkbLLtCRFhwOMiy61eEdrWwLgrgtATusIZ6
2vAQlKmkIEgh8wZ8nnDtadxEJwbRkJcFDPyNLTr3okynYqsZkGfaSat2fHhU1TVgexM54co3U3WV
QIBdUd6xGjXtcwGLcFdDmLkv1VQzt8hGxDUh2oBH9xd4fPK5OjV1+6irB8/Q753E6ldRPsr95FjP
ZmfhIJ+wqzYZTQoIluq+RUC3j5sU7nbD/Cgt2NiJ1gY7uisRJg0kY4wu8ddVWeDvlpZ8JKCm1Fya
wLKWvtM16VbBqo8Fahs8tjnboMCux3pkva/zK8NFGSBa9KEYabbYPWTZDg8tHaZ3G9EWtcoXCleq
HMin+L/EScsSKPXmAk8tJi5+QBpUJc6w6U8pK3qqXdptCrcqbphX4oJAtgnjqMlBOBjUZPHl2S9K
IBSxTlN8d+IOpXCntc7C4IQKQ9FEWlJB/QDX45TuCIO1EorREFfoj2KEMhp883vBx8USaMiVPaFS
6WSFrCr06qeqquqDXpPh6Jcq3vrjQDh5IK0VhNwXOv+0BfHZ3OfsO2u78TFaL2rcFlBkL+HzOLsk
wjhAtC6L/Wj+aAen3Ne07hEV0QKqDZjKCQzuRUc40ao3+hfy0fQt6nq1Uals3wgmsi8NN6J75Oqv
TifSTYXV6r3buy+BoyCzVSAINNB+wec11nRvOKiGCRHYGp5uqujhgsiWyKzOBvvT860lcY4y0H1j
TGN5G2dEAShJ6lpJX0Mn75K+lQ9mzhdfiHTXasK/M60mvZecGyGJNwPAPRD1JZPqtWzoUxRpzgFC
BWxEXqeve1OHQVob+sJxtGw1INpdyDHDj5DybTlMiDBhAubr1mfnazw6TqTxBcjhwmE7aIGJ6AdA
BjRnbIjGwvTQtZzmMiLmYsWr4Cge6ONaJdlvk7jEFZ5Oyc9mBOi2nFZ7KQn0AmwQDYpDeV9SWN7Q
YMNzSveGH1R732GX2YCuSGBINh1WVQtw1HdwFaIo/8XN8UnnA7KOOWMkj+hGqSKoL4dEykVdldUh
YNnZBQWmmPD86FDQVzUzJOtQcEhRoZFhIn+LrejGIvh5ZaQIZmXICcoZSEpZmN7oXZgEmlBgOSMs
YvY0fcJqpiXpA5IUTKbaqaZL1+3wNw5U/NR4INfKpOlQx2wNlt6Twoph4jIJI5jNwMA46FY1vJz+
O9mSQMtx4mAmomPdj2pkGPIdbRptGcfIHTtDjGuo0wr5CMIJvSdfaMpQSrokPK2arhFbM65Ro1cj
gQj0Gq/QmtxGcaweoAFFyzIrnS3cFqyccPFYAvcHyARatn549QhkdPjFjlbvrcYuaTpAsKFNIDlf
tGPhr1Xn/PbdtvPpkA7DfNzXsK1CHYVixlrl/SgBfz2Yydjg4jEX2WN7acNL9ykArbapyLPyWeWW
tqKepD1qPEE3eir3xESCSwlCe2rswKEtuFZHq9XCc1GbEb/QrePvfdtgCWpr+JtjWAhXzbcu68IH
UYGw8cvuh/a3b+NSKPH21ZLiTQHMbuHeEHU9qnH+denv2kjlqhM08wOTrxtTCJwDZ59SnQV4GSpM
u9MAjx/9W4lR5iKv6FCqRPar0tbjbQUN90JSVJGGSNW2qNlu0bg58a4i2gkLUwzNQoVGpXVNDIFj
u9rTxJoebbIQjvy7hBU0gbZO21BbyzYYke1BQIKBqP/SWpiXAHLlr9gWIaeEmAyBoeTRiNnrQHao
9m2h2Ocl3UC08/FTTS5txLbuz2zhGvHKBSfTDm1BVF/ELXgPVvJqbdK/wyxEODiDRNalacQhWaDD
RpRokAtapfjVd51mPtLPRhMpTRBK27EvpUdlyXaBoInycF2kY3WNe7i1rqa0xBmCeACnCtGzseal
g8ASyOIiXlWXRHzOxh+g1XDQwnApqxbPGtuCx+lb2lYZXbiFSkNHAY07nR/Rfa+lbL+Z+HPhpgrM
dCgFDLOcsKHlVHhYLgvmYhWO0AXC6lHRFd843q2LiIEab44k0ScorqUGnQYfZHp3BL6sfWRhsD7n
tmnWyh8+tcJzmdEdm7pE3/dBZt0FKcisBtf+Xi8K1GmD6yKth9IKGbICnLdo8NIER3MF4duxDOPK
7pFKYlL+fWpnuqSJD60eIiPnINmumyb8LtkWF0kHWAHGLrdMfpA52UscaCCshfiAbzGygy2h48U2
+7FqGjVIpLv0XQ30RtRy7rVFBAncmKF65BRsbDs04aigleddlobBdxORNucZ0bAz2cBgwmrDjQPM
re+GEg4yEWOxUxzyAfmuB6eK9QiwzDRBd1SS4PpQKF5bSnBP6FoY4FtZ+gSf/NFpbJacLiXGOCRC
2HYhC2DSC/OJ02+Ne6wdr6Z0xEqMAOKFW6KIHQNWc23An6zhhy6jUrPuJwhSkPLC6oloGHOriqQ/
xoFls6sw7WqThiqdtImeMhYyKjTllWnCZmfvNmCtiJbWKpCWnM0QwjrLt1Mj1GseNURr4tm78D2Y
U+fj0T/NXxdKSYSm0uGv//xP8fpyH1Lm/t9/jP+F+0ZccohPMa5o+BPaT3/38pYwhWtagi6QZerG
x8u3fLCcuMf8gPz5mz8Vy9wYf5wf4s9EdIawXGp1YdqW1E9S18HZnDYqu/xgTPtRPaKNs2O0yUge
/+Y4PCJduVIqE7wartbHWyn0xKQflWs4eb3E44qIcFpQ8Xj170YxP44iS2uKZ/nWoXfVkS8zP9oB
IC88Om1PKS8254f77PXz4jEqNpUrpBQfh4t1zvoidMoDGw9b+Ogt/t315/HfTS+cAlKj1N3yUP6g
U0Ogz7+7vPXx8gUwJTpsfr4c106yzb3V+esb8/3nmGvm2cWv//uPMnWL1/3u+cyT793vR03soDDz
Stx179Sjaxz8DgczOIRIVpeYmGGLUcPbfZq0+/Mjf/ViTr7LBpYlO4ksD5qFB+yqaL+4s6+urz7e
WFGkfWDrFi8GriXC8uBfvviTr3LEzETTJ95MNqH9vkcG86+ej6V//P2OS0GUN1zfp9tsSLS62/MD
zFPnzzfvENKFcYYBtPlxgJrWc9HaWnlQ6lhCO8Tuq349P8T8Ds8MYZzcA0g7AVS5jxmTHNZwMBZt
S0mlnjQIjxknmPOjfXFDxsn6paAmQcLnU0QcAx2+ry8q+cWk+moI8+Mzy0XiinH+2iFUZMjCId1N
Xwzx+bz972v564N990FimOUbEAXLA6zJvFvQlDj/lL66/vzn767v4VqeQW0qDz2FLYr14/nLf/WE
5j9/d3lD48gUT7xyDI3Clq4kNLl/eQcnSxZRhYkdJqo8VFSVrE5fvID5P/9j0ippOS4FnrLkyeUL
NnvanXV1GFIyAKjMo2jZcXbxxsP5R/Xpm3g30MkKqGothcNXVQeXth3p9ng4nR/g03ehyCWHty85
bJzsfalDs9aoIxzEZ39j9MF2eZs61/9ukJP5pDx0Zzah4Qc7xI53slAwO/QAs8vzw3y6lLhSKSjr
prCtk4+7TaeO7EXBarWFsgjj/E6MWGjenR/l03fvKkYw8ADRjZNXYnW1psgvYrvFvc+7EgRfruzn
82N89tqFaQpHupy4LfdkDHLTmsYTXXXQcPdTmwKp478b4GTns2m1VpPNAG69bMsfYVl9McBnT0nq
htRNYRrcwukd0LPiCU7FIX2piRActiDFRb4/fxefTV5pKEuZBhobdfqYvKTx8KFtioPd7rXkeahu
GuOLUnR+EKdfujQtiexaKMMWJ2uVchPld2kMC2MgNMIt95qubizMrGPfv0S+MZG1NWRfPLzPXv/7
QU+WF5DprgTIK8DDXhem+/P8U/v01by7pZNXM9JX69MuKQ6A6rZ/4YWgc6umvf0Ho0jKBqmTISSd
k4Ul81VEZeqXB9Cq8FYFrzJ+nswvdpJPH5RNY8glfFzY6uSLN3XQ9QKC+sGOL9Hp21+8/E/n17vL
mx83qknVHQopnZdPAz4yD2xWmDSdf06fTjDbtudZDDYgT0qsKS3yyJRDcfBpL9KNAx7BaXFuWscA
eTtL/KNH9t/xTmtGqKd2MsaMl1CWpNNxhGpx/o7+Ktn++GZc3rpjy3mNPPlmnCbF9Lr18kPlQDPZ
BtCB1QYHN9rWiDnTn/gknR/x0/f0bsCT7yUM8tROKwbEEJNIjwCDpXx3fohPPxqX3qhrsb+I04Ov
ZVUkc2cMQTKmMWADW/4qLWfhXJwf5tPZ8G6YkxnHZ29NTsoweDCQA7fF6r80sYiIVh2dMp+Bz483
f+unr8rSDV1aFu/JMU9mX4kfA7LOoDjU2V3sQTJYx86+xCG/++L5ffalvhtInJT5tO3Q5CgGUr/D
fC/kzfn7+GwGWDqwhGGBvuru/FzflZQ6/DKDxEEuLwiIg8NMRNAXd/DnowK/Maj4gECELsTJshkG
1WSNqZsdiugWyoYs/BX7AKEk30tclc7fzvzYP76Wj2Od3E6Fl0uIui87jMP3zP/tEpTmQvw3YB4m
KZK7K8Rx50f8c35b5Ms7hmG6ZGyZYn5/7x6gbEHxSxRlB6TLDUyE/IbGIDqT86PMv/vkvqQObETp
5LoItk82hdaA+G6FWnaQ4tKis4E37/Po7hJzV/a/zg/1CWoBDvZurJM78hsrAetjrLzHZBLPg3Y6
YB6GjPMNdfSy1SDcQfPsf7nucYjhl9Vf3OyfU54foBxXuLppcE44WZUI+05d5JOgipcOLbXsi/n4
yRv7cPmT+ehCpq/EGM/h4PuwhE+y1fzLwv6i2v3zw/p4EyczUbnKUKpnlDK99IPVJC9a+XL+TX1y
I5ZpMPkkNRas45M1KBngFqHdyA4/k/xH50MhcGkYrc4PYph/Tj2MbExKkfmoQ0LMxwkewUCTNVY7
h/jFWbzRzg2dO5Vcsqq22qVsb1CZBO7j+UE/WTLej3m616JsESke09nBIdoOFW9cuGsflkuSHz33
b9cq1oexTkqhyHPNSZBAe1DwwnpcrCQ2scb4/A/uCOKoRP4mXd06mQ7Z5MANs/ioTPdx9q3vV1pH
HomFdGb6eX6ov8qEk8XCYjVybYu54QJrf3xjCLSdXm+4I7p+hMceSB7Y2L8tQlaX30r5zRLeumsf
AutiQAUaDjAgJX43t25+TY8j9OBg3Ca4+A8XZbg5/9P++LIdU3d0phFnQGv+38dfNiRlo2mBa95z
GHyuzAeU+7//3Qgni1fz3xFEfsjcu3959ZMnC7fMxQmP318ZaKPilUbb6/zvt0+/tpMnNP/5u+2k
8mwYdjojOPAk8wVquMS6ir/6pj8dBbWdac/LK93Pj6N0Bu4oxMCLe1ghqLSw6DU9zJc7dPtt/6qZ
6B79+mAOyQ8DovNglUdYYXd+lGxtBSmhS2l206zenr/3P2eHjbMUdhyKjc41T0+lce4Nhq4XwbF1
n2z7IfoC5fjq8ic3LUmciHsYrMeKeJd00/7dXcvhYc7bldBNOkrmyTpSxmGBMMmCdzbt2mEbDV/M
jE9+PtfnrC5dR+ejPtm2wgyqi6cZ3j3kv2xhq3/w803bdthQCBakb/FxSiChNQpHr537qr6uCF36
YpX97NdLQ0rsiUygDf3ky4mlwPZ1HDzSPS7HTTX8/XdLFc6aB6QoWflONimjyK0i0hL/aBMwYPLh
/O0PnypfmQqFlWDxEifXF4FEQqc52n1ICgFxeKX2BdL32fN5N4A8KfNx6jPGrFJoaGDG+Nss/6JM
nZ/vhz2B2Wkb2HYahmPbf4BvqADB/prcP7otpyIsNxaj9Q8mKEIpW6dWYIVX8y2+W7oKvYiIg0QG
VPu/3GsTt77zy8OfixYHFGEzNym3Tf20G2xpTaONkHyPrECjv0FaKIgzNv/+RP0wysl3YGhj1VRC
hMcQR2nsy/82RMXZ/v1dnGyBdA9xZei4flNdNOEFhLXzT+mTifTh+idvgV9OaRvK8Dg+OkQolF+s
0Z+8BLYLVwEbSpcy+mQRDS0yppFEJMc8W5nkx1xxwtLCL4CQP8o/pqhwYfbaEhSUgT7OpLqsErQJ
DKK3zcKD2ZntkYhVQODRF0/rk8+CL0LyZTi6gXr8ZFlKQ0Iv0cPVx1TdcE5EtCHdL/C8+ceefHkf
hpif6LvPosyDiFW9rI8x2tvNkMFRVvhOkgo/6Xdu3B7r2iKbBQ9qGHIpVLvz8+Gz4Tkf6PAnDFuq
02IQ1nqAPYhZwRFGB1FNZF/Zmm/dFKbT3EaF1W71KYwQKOnWRU3V/QXS/Ml0hPTw/4c/ufss0Cdd
akZ13JTDc6w9n7+5ebadPlvJXxy/XR1Y/ORjsrCNHtEOV8fBeKymY0mklIHCuLtwVbvW/Ivzo302
WSTB3pjcmhBGTls+CvUW0g9VHVuCs0zo46X1JoqvOq2fTH5aMRZ7/FwG2aeTP2kyfHNyqzriAuR1
4WpI3/q+XBAsBlvu/A199nIsC/kFTRkIMKf0HbQQZan6oTpiqnJf2f5lb4kv9rXPnpllg2KzK/CZ
nT6zKguHSUVVdURo2d0TPWHexUZDgEVEaPH5u/lsMjimye0gTwGZOynAfFideiTy5og+NocX/4xG
f9fbmDs3aCgTx7glBnl9fkzjs0dIj9+k7vtrQTxZqjDiadHIMmiKBAIGob0JYCwnvwmo2PiM37Xd
Ux+1dz2mDZ2LH3+4+3+knVlv3EjStX8RAe7Lba2SLMuWKNlt3xDjtpv7vvPXfw89eMdVWfyKKHUD
A0xDaEZFZmRkRGTEOamjH8rGern+S5YW+uSHiO0ATdlXAT17jduAmW92zyPv23n59bqQJWdyKkRY
Yig5aoCpqsZtm90kfYrHB8OioR8APNmNAua5V8734upq83lzyFUUfVb6xHeGMWCzxYhSMnNAVfMc
ed7KVbMmQfBPVuZ1ig5SlFuVdMtOBuC2g7dyzC7r+pY5gwMwNEQJ3OGyOVfDsRy5142xdmvpMxM6
OWNFofLZKb8pWnane3dAqW8UJqnfsVknUufzcrJ4nlWnWTZOtZsMzF1395n+xYNha4Koho7hNtmU
DKtcF/m7DUR0yJahWQQGmsGjn+CQPSawoZwJGjdLIPBR7tP+W+B9LrwjVABpcN+FTNNJv5jjXtF1
cRtP5M5/P9HVD6GoKfwQuYH+iTbur162VlpePGA0NdmyZWOStnDSg7ype6nwalcjfzE/plChqIeV
5ZuX52L55sWzLZ5lgcA/VwP8TCAd8Cjwwna0WMOV4Tyb9We1fVQca6vU/+TWD8X/JHVvQfGU3twP
h5nS0MAIKw0NdHILp80HhHQqNc4CLCMyYDblOzbp9PvCWbOjsQdphO8zd8pEjd6uJIFLF8Dp94Vj
xuxLnMQgT7ntSOXagxpiV+o+bA2W0mzTeZwzSMbAlSYaja9v3JL5nUoWjpoeQHOQ2GiWQ7E7Gd0m
zVdij3ltRMtgY8h7qIrbvKadW4YygrCTwnbkQh3vmF/smhAHfs+ft+phyTIZnKUbRN+WWBeiWZoW
rEivXeUgaUDggNx5XcDlIZoFOIYi//eSFkxsAr+T2fUOAQPTHUcV5HXi3nfImItaTPoRrumCL9D7
ZIjVwK/dHhaseJ/MDPArt8blbqAGSQpBJ3m1I95Ljj94HfD0tZvTCdDsZJ/bcB/HK7HTpVWdSxHO
S8oMc9XqUuWm+l+R9slJ99cX6vI25/sOBB7yf1dK2Ix20AifC4MLovyLVzqilyOzT0zzP6b13Vg+
2cpauLS0/XNkZtERgq8RfSjPIbxwq3btjszwSxpUHvTYdyubsyLEEUopSqcN9ZhYtRsUn2B/d0DQ
V16ur9ylpyFdxAAUSlqyTeXp/DR6UVQycsF5B+dXamDq2XZ07kcw/MHYs+LVltX5I0vwLfJgB8Ak
p0QozdFSeUg6RPbKqZx/7rlzOVdHcC5RxNg9GCjcnnDLRBC8txYPSYa6URvgeqq1lHQhSjiTZwo7
NICC5wOB1riB/+LhLUPpQS78Ta3sGvvOwhKl5EM5PAzKyoFaOrYn2yb2IkReOfAP4aSmPHbxJ9Xf
6c6xWWuOXpOinhtHZ7QVw6dIIdobom9+9BhUL9xF101wxSxMIVQooIxoHUB73QBeFge60K19cy/o
XBT5Y+Wm4EgHswQhZMQsbKBf4GpTV1SY//srZieWJqp2aCavLlFh+Dp4IFWsPMEufn9uPFDppdEu
Wk/yXM9l0N0bF77TbZA/TfXP63uwKEDVLQphPEzI4oOFFAHy15ca1aPoa3CIii/v+LyGp+TCtMge
hC2uBjlqu16pXWD+tXKrrjixxV9/8vn57ycxs86zpz0NfF5WYT27l9r0cP33Lx4ERox56ea2vEjI
mX/WRjAMKtcCxTybvlTUnqg27FugzK5LWnRgc4XeoQCgXuSJrS2XEshBhBU901ymf1BMMG8rFbbn
pmVuPpnurgtcSOk4Gw5qMbymEpEJLjNuQNKOTB2+78S4H/V+G40dxHJHzXqIrY99OvPIAbgorchd
XFKeN6i9zqnIRYcYo6ZQtFDN62M4mEA41LunLP1mG/fX9VvyLvPTIEVYg7cs0bJ9KGhG0KQpWsZk
+rq3D2P1Ph70FTFLJqhatFSS8vAyLr6ZSbbRMu2uNa4JhClsWf0xCSfnHcZxKkTwx4UudY2UzLQ8
FAVbcBEBHKjLbzlj9dVK6HHZO4PLPJUlHlmrBKsispCVfQ68V1ARmUc/jDJM0bIrW4+Ufxr+PZFh
tvB2YbpywS2vp0Oj1VzRu3gjBAqVST/epl2Dgcipbj+CmvTtumUsiQDfkWE2g64xHvPPvQbIkUqs
1WnrUtbbfPZAN7v+/SULP/3+/PcTrxT0IajIOt+3tGCbmBM4P09Wu8+043U5SxZOLxpJAgGwfVHM
TUrLZlw9b11ace/g1gWkkKy07Q/XxSyqY5CEzI+eDgncuTryWMP+IoHCSh6x8c0DbJCquqmp0V2X
sxCR4od4l4F4lqZusfDS9YPm++Cou7lebE2w6yblvi/vrfBJrXblWky6YARMCpAfUqhWCeMF7ydF
Qx8VaTO6pv+z2VbZf64rs7BoCq0yqmFycVBGEk8R0+8dfHoDjhve4MOU3jcTeG0rS/a77CbEH4ih
6KGCiEa3teAYwHK3EqmbWDOoPTX/jb5r8NBepPhZt55U/2DkwUzlsSkia5vDcA3E1FZnChg2Bn2n
MRT8Dq11fa6WE7FY4hNwrsu5WTbh6LbpkbH+GKZm7yH6fl3I4s6dCBHtMdY7pZejEQeVbt7y6R3J
t8Ik6P+UENYUXOgoNvxsdBml74GmTzdasnJyF63jRIRgHaApNAZIIKgQ/Q0ug/0owUzcrb02ry3U
/PcTPxQN0jhBYTu6QX03UK+tn69vxJoWgh/Vm0HxGzrK3ah9YHTa6z5OzqNj7f+dlPlXnGgByJpm
RWE8uqHxwQykrdEBLeM86GtvL8urxWklZDAYtxe0ydXOG+UgH0FU3inWVr29cYz2BP3P9wU96GlQ
QrvHrJTpMGh3UbKSKizcBmffnwPMk3WCMTql6aAaXX/aewoYLyA8HK5vxaIIg/4RZhZ4DbCEJdJs
P02CFthsaGu1Ys8csKnsr4tY3IUTEcIqgf3AWF3qj25aPZlgk5cv/+77wioFlRYbQY8KTru1uh3n
7vr3l5aIPlaN2RdF40oWvi8PvBV2jTq5hvkSyX+PRQfG1Up/x/wN0ekbGBNNDNySNFKd7/QI4k82
hIXs0tQKgbHrMy8QRXeW9RB2w8qWL+2HMQMj6ITsaCR4KqUugjTvG5m05EMtS1umYlbujKU8hATR
ou2JR0hLE+cQKiBoc58cxfV14Pc55VmsyBuj0eCpguUomgDIr38ACfcwRWsNdUsxB3qBngD6rnHR
PNEYRuOXdDe4Tj13advRg8pol35wgMO5GQrAsjjkMpEhAxczVMP5tqVQgUxUXFW31eVdS68inC3X
jW/eeNEwTiUIhlFPTQdnFRJ6+EaeosPwj5++w7550+eBDMvDzgV76McsBSZQV1w53VneNovvorWx
1CWTs0lIeYLjkepyhMjz9AHI4cnNwSlN4YWB8e36Oi1KwJZ57ma672LyRYqkIpjSfHIbOD+CJtr8
vP79JSfA65NB4YAwCC3Odxrkaa0BD210jSbaw//jRdJeunmqBnM6FTIreeLvQ7DidKUpRneCAE7b
qOo7PPHp9wVzbZJxikoHJTT/CGbdYOyuL9KSsZ5+XzDWZFRhvcy4rxzSI6Vg6E19box0X2gr7nJp
t3kioFZPUmFT5zpfKE31vLKPu9GNI6Ae1JqTfbsqFOfoG1QUnrUuKinEWIMFjGJPGSo+KLn8UYO6
NhmMPa0pK+nxUnrOhA5AJczRzHODwrakaaABGl727uDV2U52QOXM8x5UqMyGs0pNwy3E8fXWkmBW
KfXCeW7roXxVTQixB+rhQF7LQ7fiwhe28uw3CVs5GjK9MA2/qczCbZP+7KSXUn2y5ZWcaummOJMj
XK7hIKWlrFS9q4FBNMTPcgRxRrgZis+l/dxJ+7550+HRu26nl9MjlsU0Nl0P9IMSGoqBoaFQe61i
KJ1jaMcthyfFCl6gHRBFxXC0/GQzRcB/Za+wcVZasSJ94a5XeQakAgkWCz9CcCWSk/SOZFutqzj/
ieCepesO+Lcs/+AZK480i5vIZAdPs8QVhBfnx6QGQ5pph6xzJ/WfBFDIuSemANgwKm7up7NoiJTn
HlIuK1L+c0FRUk9g6bdQZAM/m26CacVxzSdAuAVpsOV6sukYvCyLWFop2fkw9G5bwX6q6cdJqbaV
tvacvSTGwBqIHii/XIQOsjameamXgxumuzQEpe9FWZvXXRMhnKuqCmOmhxAxOIAJbyXlwVqrIKyJ
EI6UFgHzP0yI0KTDGH5gEE5ZM+EF/0sZBK84F3w13hjO9xsqpBz88npwQQuSwVS//TI//fxvp3Fy
DwaqlRWyxuf7L7b+1MS3p1VnnxduD91s0sHDh3KX7yPpQwawS397RfxMhHq+QHB2dQx8sgc+xJ+/
waTbTbY2MLOyC+LxnqYmc+AzH9wWRP4Idqvo13U/uSZg/vvJPoRKUHfWfB704bv0A3zPd3x+bpqn
ZEd/j/j7g6bQ7RpoTxdCm6RllBOkvn8nQVBA1UtfrjMkhMVWvdfi/Xs+P+cZpDhz0fF8fdJR1TMo
xXq3mMqtHKbbtbeqpauCTtj/E2AJ56y0k87WPW5H23oCFhhynp0/pTtp2OT2SkP479UWfewMAseY
EABR9GWfKwO84AQI8di6SeUqxt7v7rXozSmOnfoIKOO+UY9+WDIjve8Zvo2sL9eXciFrmwMgnC8Y
LDTpCZoWvpblFcwqrgpTodMBLp6029lNBqDZQqk1re3dwtJS0cSDwa5G1VjsfjTBYOQPTuEqKcCf
3p0efJQqyANgUwWxc8UO518vrO2ZsFn7k4NU2poHTIdduDp5fZ49dO1Bqp/95GccvFkxfDGDtuJC
l9bzVD1hPRNCnBa078L1suSvugHNPlAPTT0+aLoJsua4Uafevb6FC96C+tHczQ+4HImkYEBh7ZTO
ICuFm6mb8We+8vWFWObs68JZ04A0zVqLr3fAwn8ZrXslPjrZ23UVlnpAzqRo5xtV9w6UVhpSxvGu
h/JED7/WfrhrnX8qeqjhkJSGo1c/1BC6X5e8tniCpzKqwU4hli3cGWqVUt87rtQzxeag4cQCpRpS
h4lhOpemgwaE1bWXnvm/Fy3cZi6GJkAiJ9Cazr/vBWnX8Kqeu4b9LSwfVfuhin/cvkRMARI5y/Nk
jIg5kUBJH2pBUrjJI/x5xrByYpZ24PTzgvnKVsSQ0pgWLuD7XfdXBznYO36/wUgDjzpMn5hC6Nf2
4CtJkpa7o/7k1J+9ylwRsOTSQLwEmZScBtwsQYNsrLXOIJVxwzz/MITg0Uf1Zqa69mtwg4t+JQlf
OpFzrwH4JjoNG6IHpTadNU3AnEZnv0g5fGp5Ap6Oa63kFguWZdAKCHQWvQ1MuAiWBYdh4Rd1Vrrh
P4AJ1H8z2nV9XxZcJVPfXASmTtcEl8G56VJhm6RmSko3AVZ7U0n6Q97HYBdCmgOacwUaeizdDCZB
h8apTOG4x7bhODDHlm6ZQiko7WYC4utaLZjzmQRh2VIFPhW1R6sCAFQ7PcT22szggrmdSRDsOe0h
+I1KdIihCAzCQwvmPRxDDLmYX6/rsmQCVFfniSCua+ChzneotiVr6D2/dI3BtZuPJfj+xvG6iKVC
BJi7/5MhgjtA7F32kc6FWdX3TQ0FlPSWgMXumJ9171Pawcz92VDXbunFTSJxphwA2tVFlUnOOzOG
8ZO4wIZI+AhG/nWtVr4vNp2GjYpDq/h+Yn/U4Uwafl3//oILANnmf7/fETxO0IWVYvp64QbN/ECl
2rs4fmSx/p0U9Xz7/aDLez/UkJJuawDbIQ1ttp65UixZWyvBDcSqVCatjS5d1/xVavmjV0R31xVZ
EzH//eQS5vW2/O9yFcG+5nm4WbnC1rZDOPOhZNZ6rrFQU8270V6CVEjaTGuncU0L4dx7ntfIpYwU
yz+msFkWu3+3SrPfOVmlNoeDOvPnUIjUkwlDv30cuMm+XJey6L1OTFcIyau6ADAxRYu43Hbyo8oQ
vXyIos/RWkuPsui9TiQJ3iunn0TTUg6hw+tQ6EfHfoJV3gY2TdVCfR/bXrGfYvXoyfG9LbUgBNZf
k1C+g0ER1kd4UrvA+nZd+euGQpfo+RJDegpORsYS5+k+yLZN/Rh/Y/zxupClKuuJd1DEKv1UpqGc
xJwor1WUHcFPsvEKv93FddhvgiKZIJQ0XmI2ew/yYrWxQ3DyWgfSU59Z5BUHv2y1PHvqIH4xGyFY
lRKYTtmX5HtedYjzg7TWX72UP6PtHwGCQTkAF07E8IUbadWLBWR7qEOOACxGWSt7XYWkSXcO3WA8
9GipBs6BGuaxKuXn66u+vLV/foZgbZMcT7wmc4/l7aPVQfNawHzYAM8PhtB1Scsn6H+SxH75LNB6
06iQBC/6FHzI5c9ZcJf7H1YntJYP0B9Bwi3jWF7Vth0r26k78BWAHuRQXNdl+fr/s3umcMfEXtxn
XkaGXuYQMSpvZv5Upk+h/FEv4GM79v6PMRj314Wu6SVcB75qNwUFHm5/51Grn1Kb5PxdV+efpZt/
wokvtZrSVKtZhATHklK1zwYQoWNeH6reOlzX5v9z3P/Imi3zRNbkj7RKlAbXdPDUqD9T/c2yvsx0
5XID3l3xd6e+OeP3xDgCJbNiiitGbwqHG66XLuk0LKRWjnVzkJ23DOjDdkXDxf0y6JcEAI6qnNik
ISVaMWXNxH5ZEOI+kyFsV66++XAKWTSv8H8kCHrYnqFGqc9VYVT3Tnun51ujeI2lQxnsfeXDWK+8
PC76xBNxgssCkdiBG6bnDoQ1DIau2wcQ56aCP+oIvgicY78ITRasjI9fmzWPvrJYYj2A5otYHhUW
K1B2FLWqz6H/yws3Vv7ob9/T6XGqiib4oAQKFUWbVTHUgFk0fxOs+O0V49IEB1Qmil6bkDK5UnJo
fVqlPw3d/fUTurLdYg9DnHRDACQ/VwMUlC9dNKycwmUVdCqIQIeYF3PChZpGAyx1hatVd14HOqx9
9KF+eY8Sf4QITtMYckdLmjnGre7G6HNvvCdGN/58X/CYnZLWbZbz/dE4GOE9LDjXf/+iqzr5vuAl
a6YNuaNZJKV+jqUHK/im+kcrnVaWaW0vBE9iObwV2PG8TP4+guLHJKZaEbF4/xsWjpCmIXpr1XN/
DwleAwQIJXt72Ev9P3F2NCLmgazv8O6tiFpetD+ihNys42U27A0KAH50N+pfm+6vlmH92lpJAZcX
7Y8YwbYy+GV74Hq5Rvy/oDCWzA9xvHKHrC2aYF5qC31tZhKG9g10yHta++EpefBqe2s67/Iof7QR
LG0sMyC3fldNIIeDizndrsI6Le6LqUNRpPDPxUBO2hfSQHqDgy/jna892tnHvPxotisYKkuOi4EH
AIfpMFAuBnIGK4U3JhpwvnDDDkd5bd8Xo79TAYIpW87kJJHHRdhWj3H6o82PidUCcP3SWM9G/bfV
Jbu8W1Fqae1OZQo2XeqaOoQwYLmmcYDF0YsPqrVPq6/X3c2SvZ1KEUyaV54gVlo0U6Wv5QiZLT3d
hxAO1zWUiDV1BMNOGzOq6qQma3c8N23guCyrQ6IE+ibOxpWodo5LxDDpVCnBsi2rNdK8QSm4YQMY
1OOHaYBbe9fLn2317foCruk1L/BJVKsMPs0UHXop6m4MaWC+m4aP8fCOIvepRkIklrVyrY0JFs5o
llXstJEi6jsuHp1hHDp0Zh4HcTZQKeXBiW1uhNY0H42ieFHs/hgSWYIt9Y7uMeNEllh3zFvPH5Q5
Wqru/TuZjuZos0YqtuwT/qeOWHqUwJCBI5wShp0elebJ1t8RB5yqILiE1g+TCS4VgiVAfuTyPzXE
f9cta00DwQFMQwNbZYAEy9WmjfLt331dOPgtXVJ0PhBPpvnRrPfZe67k0/URznub+rFv+rM5yXdS
+8WMP1fFjzBY6UqYv3J50v/ssnDSjcBs4V6XC9fPP6fxFzl8kbr9v1so4YCHo2XRssrRG8aDr23X
XsUXy3+nCyUcbUP24s7x2OY2jndlBKN0/CWgxTErPkjpZ31ID7Qdb2zrhz48dOrHwPmlaYcUMoJ/
p6aQi+U18BcWbIVuS0dF4x/kyr0uYNlR/t9W0RR27ij9omg1f05gVOV50O/C9DAEn5Toy3Up1w8N
/ernUjzCsylPkaKR6Wl32rgSAq59Xzj2ihn2SVWQI6klgxH3yVqn5KJBa3QW08do2abYJMGkkgkl
eUWal3Y0u2obe6h+eMUaEcSiGidiBDXyUFFHU+PWqqvPVfjVA53/HftwIkBwXuGoRiUIIMSxcM5a
zS8z/+vfCRD812Q3fdMNaJAOO2UC1X3F+y6aK9BnMIDwdC2LTdedEtEMBeAL/T/bqILo+ahI+6Rf
icHXpMx/P4keVKjYw76eL0LGEgZl3xvfckL+xFp7SVwTJHgxp8vCLvBYLt8fNrX/qmevHaidY//l
HdtC+ADDCG5JE2dsx76JrSnC7U8SfcQ69kv71HURi0fkfyJoljhfszyWk9Cb8PmyQ2lnM3lfq7Vi
/eLxOBEheJHU6jyQFznlxt8TYAy/riuw9nXh8HmWZA/DSIrf+C+0ysUrjnbt88LRq6RKL9WMLZCs
Y6aBkb6y/oumdLI4wsnzGk2tQgubzcyjfci/PWtrL0NrOzz//eRU+EWXlub8LG0k2zF64jU3X7uN
lhcJxE0LYOaZsuxchDw2tBAZKMHLdNxv49UHg0UdOACw59KWji8/F1ASgKZJXFInSqMNVCsbs/8Q
mk99oByU0NloYbdT8her+TEZD7H3WDDXFzmP9D6u7Nba7xDuda1vyqTuCn6H93lsDiYMLGsGsbSW
NkCiMwK+ql5M22SR12RG16c0+ih3TpLt9PrX9ROzpMSpBOHE5N6UDtDQp+6k/ePnT3p5rwFOcaMM
m6IeqB6qBbMQ+DvCsTEST+27sc7f4kIK74LcNz9Q7bHui9F0Vu4WZd78s7D1tyzDoS5G9+5FK+QQ
A3GW5FP+ltbqNooY6hm24Jbs2vSurR/bRNvkUGTXI9zRTfwCrUWYFHdKmD3qcbHxLHVbhzHd6fLK
ElwUA/hZJlEH3UXaDDAhLEEFR9goFV355tfWRjObvRS95jT2KtGvxl7JaC+8iCBL8CJJV9mllQ7l
m21/DZx4k2j5NojUzcyufvvGnmo1G9eJNxllMy5L3nbfTN/bj0G0wVT3/erQ0OLi2UwAkg/TgSjO
PODSU6PNy/JNzn7JQ7FNlU+h72/gBN5l+Rq/zcWRY/UYx8ZMTf7fRTN2aXlRCE5R8QY89xejCT90
cbBipGsihDMHZLGpSzz+vHlN/iOW7LvW81bqNAsiAH2Bwov/MSP7OzU62Rl97EpDSrPirYnlbfHV
zuoVHRaM7EzA/PcTATw4qIoU5cWbGnmbuH/AaxyG3tkba3fu5eMmYCmnqgjxlc+jA5M7MRsyfTKU
AOTTZgPeyCap6t2U30MjcYiaZqclwbF1ok1c3fpUB6iJDUcNdHUzQqE4YVUaudXlQZ+/aVN2H6Bs
K69kPgv2PTe824AH0j96wfBopYVijFVQvA2Dd+widdh4/bTpYMbZpLXhbfI6XpG4YB7zsLuiU5Oi
00ME+rYl2w8iD4mZpHJD/xjWou8lARA/aKDWzsPH4pif1WmGHhlG/tY238eg3HfOGiLVggE6QF4B
i2JTUjNFj9rEXZMz3Jy/GaS78vNmp4Rfrnu3+f4WrhIkOIyZQ352CVeWGEDwD7mcv4Ww0+llvzHD
vzOj/tAkw1aBFFex98MaLdSyVn9kCq4hHhotYfCLq3Jg+FN/aeTXUMm2xnC8rtuinBl5AouzCKXm
v58c37QrWpAVWoya1qcetsy9H9Ea1xdWt00Bs7z9onCYrp27lZn7ZM7lXFxQt0kCcmD8NvUlzy3J
vqcjqZRvBigENIyYk7MKSqHMQ+i5GKmNM8nxnGjmshp3+dqQ4pJRn35e2BzVD6YWkP7orUiq7FNl
6MWDZa6W9y4iMvDqabqGWmZu5r9AiKrGVJXo9g/emj44SEG2hwFlXylrqKiXgRLjoiZzuDo4/yDX
CVtSaUMO+c/QvDH/tYu0uzH+bgUPhvFBdg5Z8uO6uV2uHM7AoNl2hr4AlkLw4bWZtpPpEwGOo79t
6bm+mSHEhioKkH/qIjbd5GKremflbdtPUkGfi34w+i958hjpYA1N363+1vKuIEo4OkMfFk1VWMVb
am6cdFOuzXMsrJVCXyLUevRcA90lhIq+loCnRjfsW5R6/caWzGRTV9nN1zdWA6QKrtkmQBDhwTCr
aGzkpn2DO0cuDmbFPPvWXoO/W1CFMYU56mWyl6hGyJBqWguVsJ+CN8/r1adqyNK9YYfFSqX6UopF
KYlmaIIdAAPEbjiDJGyqvNJ79avG2MGpUNX67lb7PRchOBZbDqReAazn1Qhe0sGt7/7d5wXH4knx
WDbgOL4Wv602iW+ecSJ/ZFzEmV9w5xdj4bDrmZF2Q1Par15X7scnv9b3N2twJkA4FKYGMmnlV/br
ZGOuNhSCt77ZChoIHqSC71In27Bfh7ze0a2z+dtJiZOmm2F0ifXUOdeAQUYxGUk/v0LCuJfHrLDT
t2z8MGZBvNFG6t3q7TZ7LkYwqHHo8xG8o/RNPZbBsNPlNUCQy0NBlxxjOxRYSTiplJzroY2qPFW9
E78x/Lux7zq5v/lKnwXMlUhOOIGeuOOG58VaK8VvRvKJoa1I+R627nWjmj9xHoBxXwCpDXLlPKQh
XudZreRpbHcxe9Ew/rrN9W0T7AsnXnGGC2t1Jkc4fpHiJSNsNPGbZzib4j9htIY4uiZA2Aw7tuqi
HhFQDOTJg75VwpWJsAsJQEnq1Dxm5iqNcFjYjdgvtVHpzP4VJDFS5Z09rWGJXYQlSDDkeVZ8vjAu
aIhS28kHO+mHV73dNf7Ot/Z9tRKULilxIkI8e2RaUWZGiFB4mPvkrIEPXJjTuQaGcOaixrN8u+fz
nvLQ/uNFTAIUD/nNMxSzFDwskSgYxxfEeokRpybEFsNr+CDJEMgyXX/jqUDAnIbysomnupjKG+Sp
rkNt6l7H586877w3b/zartEzXo7jclPgopgrnUc+L+ajMsR7pt2rABBwY/TGh7Qrt1DWfp7aZm+C
byxJ3kEf9X9yRrVkae3CvXy7/S3foF4G7siMK3Xuv7Jy8iO7TFXQOpJNYSg7TbtLxnHLE9621x+K
4GM3PoaNDzPv0QOTcwjvzOalXfPTlzYzLwOrbfxmRhATl6QMSACjTnWt3N82QDrXQbKzmLfLhltj
gFlhhYQTpl6WW2wRLZlJkINyVF3jq9zdycatVQzh8/PZO0n4pl6BB6Pg81o/7GmrD5o1JsBlk8Fe
QIeSKfeKGNFGKdW2XRpo0JPg9fkmZ4zbC/e6w2zCnlbhwjxkvbUpVuchLn0Ta3ciec51TpTzpj7W
kklX3Vp+qKaPvf/BDp+vn7pL34QI8mTUU2foPsEeGbYs2zxQVTesN521jafd9e8vGJoqc6S57QAh
JI89VwHQEs8vCNl51Ng35V3yoS5hPli56BbWCZxmapuoMIPmCUronqQFoZbprlT196HUPYba8LEs
p8N1XS4KJzPCPnPWNrkF3Ehi2B9XgdwocqXTJPat1e8N7Z+GcRjP+VSrh6SkIUleGyRe2B36qxTm
lDmmTBkJipXNlGVOphluHgbbSn0eypV66sL2UMtScQXkmbxgCBY2VVY1lF5gunXw3HfTJv9e0dJZ
GK/XV25BD/ztjHSsg6Ko6IIehjZZVp5Ihts5B1XaaitarH1e0CJWnZKiLZ+v5WeD6ks8rTw9LAmA
Ynzu1wcH+oKStSqdsJI9z3DNKt/8tOK13ocFA54rfjKM6fNjirjPseN1VdYmphsPb1Xogdeg7Bzr
5lgK4gAFE4b3mIn+CzKfdOKdKh9MV6aT3sm3if/z5l22iA4wKBnuY7A6z8/6qGahMvSl5erKoQ12
+hog8sIuUANh9WVnpgYQ30syVe61gFKemzKLw7PiPtrfqgBI38wK4UQQwm6cK2C2TpkMIIC6mrer
s22Z3HxZnX3/IhD0uKgSygmurHxofiX5in+6PMxwZtF8Mp9j+GQ1Yf0zp6+txlQ8t0/DTelMT85Q
P1ndd2uN2ObSXM8FzX8/uZf0yg460Nk9N/L3+YM07Nfoapc0mcHdVcBetUvE1UG1gs4vE5pOnGyr
RN9M/c3vNkotr1wclxZFKQoZpBiAW1xA9jQMTyuRXvivk77NvA+B7t5sUHyfFzcVVhZwJYWFSopB
Leu28V8pDMbdXbQGCrb0+4mqKOJQB+FgCwZr9yxSroX+q9RnL0YzPMQAS67E5SsyRKPNwMjxawjt
XkfmaXv54Fhrdnspgc508nnbMjjVhMXn5uSkkSNljmK7zY7e62bNWmfvf5ZuUyU4/fxsbCfWqqlh
FlAUsd0x3vfqsNVSeau1T41mbT1N2fq3p3vIIxqBQ5149wJ8s/HDouzU0AFy2T6YjXNY8eOXp+/8
+4I+pjMldVZ46DNBl7Pz2o/y7ffduQjxvh6TVFNiRKjmQWo2hXp//VzM/724JTMs9QxEppkX96k3
DbU/WbHkqtMA5QBxZ35n+3e99+R4/s0RLnWiE1lCFWQI46QaRmTZ9QtVYSdb6xZYMF86WFSe8Uke
eXYU8m/P6iynkAzPtb9EwPPLwc3YiDOz9Jyt0cq5AO8p+zp8J1bjufVDrjv7Sev317dj4YScCZg1
PDkhFU0VdeXVnqtE8dFvrQc4Y4x0V6k7U23uPM0+XJe3YMFn8oQDb0pDkpgxCiWG/DOI27swSO/G
JPl1XczSxuj0HCgzMTf4c8JBaYcyq8IUtaLkGfQNc6V0u/h5eEjIa7DkC4DoKNVDegUKD+aEbxnD
99nNz37sO81FIC9BVkpUJRhWHyp1adqZ51YdjVKHUr05qoVRHKJN3jGA3bkofYV6O7Zm7RiuVu06
ZZsku+vrv7TNZEpzwRms+4s6Z5fTd+AXpu4mfvYU68mjqrVHv3RuffSfU7ITMeIBD6q8b0kPwdnZ
yX/La0OJs5UIvurs80KR0wBkHIRDR3czIBnLMN5OVrT1DS6qNQDBxfUCMQBvZfNAKj72NaBFRXkU
GcwkTj/k2PlYMxjURNHx+rYs2S1vfSTdZLJ0ZQjOvSua1gLr2nSVrtnW+aFPrPdsvEOFa36YmRup
zv0JuBVhAbwShjVNkPKUYInuxzUnsqjGiRBBDV1OE73vEAIeM08zz2l46/vbbFcnAoSssogyO/Z9
BLRjyjRFtHlHoHAmQIje5DpneGNeJpDEds5Hy7k9n5nxx8Clnl+nqdoKflbOk0gPPEtztXy670Np
PxUrmfeCyZ5JEHZa1bvWmwmUXE/6Otb7Krm73ZRwrhpeCpg+hTYiwZTypFDlJjRd3xvuJcgE8qHc
qN3h5iMB24LOEAV9jCAMCLak1uGM6e2ZbhE86p/gmrv981RAoXQAkYvXBuHxLTVrb+jUzHT76Iv9
SdK+vuPztBBSx5mbh8V7IsiVPOtb7IhysfY9HH9c//yCA7QUWjuduV3Iuejx9DUnTaZCklzzu2l0
WyUxt4UxbnNn7Vn9cmiWJjFV4bqeIfjp3xLWKVesZJqMVnLlcNrL/T7LPsjlUzgcQyXeWtpOpiBu
5yvXx4IJ/0ZNp0jtQCBiCUIntZKlMp4ct/e/lqax14viLvFvTgRpGCN2+z8hwlXuazLUa7OQzPiU
H5KbW2PBCmbh6IicMdkv7HfUZCmYQNt1rRguvLb6GAfyvu7SjwC6rqTM81EQrkN6H2jlocXGYkxb
OCpxX8VT2HqOOzEvbzk/TPPFS+61L5Gy1hC/sDGzOYOspBi8zolPJbIZNhWXC4F7Nx4r8iilYoyt
Vo/XzfvyHqH0psBuTWcKnYNiVWmQDGPKu7R5zbSf6dEo/r798zM3KO4XGm1Qqc8dWAtrzTBkdv3q
DJ/tYKvk//L7goP0iinXqprv+/bWeruZmtUxIXKB/3D+/eQ2gn/vnWmYBs/x30b5vjIO9c1XLJj4
LD3p+dwoKq69k3p0HFlh9drdWWa6d6o1QKTLzf0dPhNF6wpVT/GpXVJHj3J0Wr7SAe8Ee9m7uaJ3
/n0h9mxk//+RdmVLcurK9ouIYB5egZq6220X3XbbfiE8ApIYxAxff5f6xD27ShBF1D5+sB8qrERT
KoeVK+3YtBgHpQ79kPtZwTcELC8BVh6EBwinIfqsy+kzl2rJ7BZt9Vp61Y+2mwKvF1h+8/vtU7rU
8VC4QoEgB4sUh4w6TYHyV4ueNa/N8I2aRjABoxsjoZ/zrYTQckfeVbvtgL3NA0JL/H7ha3p1nQ5W
1bavaX/gns+3GAu3xhcLejF+1vRKZrQY30jC0fGz37cXamt46UKMlotmikPTvirI0Vrf0WXLv1sA
AIUmvDELofRFLy17aCoeu2r7moPYuz5p6Bx/vwA8rii8eb8Rcr1rWfRmNk8NeyX513ZX3N03FRYC
bhtSpagxEG11r9d/tt3JzquKvHZu2KAbwoa2XrkPV8NL658lCuSXGD5k1nd+Krpvd6/O1fjS88by
xoiVAePrIGr5Ubnp/vb4a99veTAEbNG0CsHh6+WZJk2fZ4WSV5buzOmgxbtR34gPLqM5wJRpwCYK
9Cv8POlF6LzcTWaVEEDKXt2sDNo6DVoCHmLXAUin8IetwteVOwFcJ2DQ0FLo2CL7rWZfsnp2U/Kq
DqpfpKe6f729aEsBHshgkNmFK4HkoYzqHJoY1aOKhQJUeo59s73bibkeXoi/UBlTRgkCMRh+JuPe
Gie/1Fq0UrE3tn5rFtLNwI1vSjj+xSv3SxKiOdDtRRIn/9owu56FdDNm8A3C0cDwzJx8y/yi7Kbu
K7C4d6sPRDmRAYcvA2sZucrrxQI2DxQTGRtf67LyHZb59cZTtLJMIgeHEktE7JY4oJKhC2Cnj92r
HZjdmel3W+KiwwxSlOg8C4tf9okbBd3g+1wdXrXsqcy9IE2K+/dZGPtAVKiiYaFstyLbUE9T402v
WfaQHFLv7qidMPb/GV4yKFMyJmnSY3jdfuvyV3t3+xgtFRTsMBBgoIYCTe9gEV/vb11NXLHsUn0F
ubzyUKpa7iMU5QIl1NabPJzyXiPJip7E8PhsC8pw0fXHZPCLcm7Mr1w7fWLa8fZU5BvxPjrMOzTw
RlQN1s31VGxtGmZS8fnVzSf3I4jlq0hTWHOwuYomy4zGPLgtcDkdTMUFD4rIfwNWI61d5zoz6iiy
IUq/lu4u4Rue6nI+18NLb0cKZDshNYY3JrR6ar/qJgqC9+lWcmZrFtKyUTWttcSCmN4MKtefvY0T
tjW++P1C3cLhSLwmw/iFhzT19NiwDa9CPsKwLAGtxd0DShjVbXJWVIvh/fbj0Ecaf9W80FVxyc93
7/SlCDlSkRipQmuEHyNN92sepBtWzsoSia4OKIfxxDWUayWIZ3ScGnkfderBLZ68rZTo2vjAGSCp
IBL5QF1eb0Gn1FrZZmkfIQIJJjfi3788QFC81+AZuA2aZILooDpyDZD4R6LoL0Otbv7r9voLM+zy
scMWI+0CZx0PvwmAlHRG26xvMgvwhsiqTkqMKk0/dk9466jyelvQykqhyk/wxMGaFf2ErlcKwF2G
Gx23UWb7cRJqG6bH1vDi94u7QB0XXc8qDD+wN2X4bt5LWvC+ThefL67K5fhT1hfDgPFV9ZtWRyS6
vTorGgnwA8RMEaEW1cWStazYVuNOtOgiEKt851WzdwbFVzpnjx4BG3bHyqW+EiU9e7mRGwj2512U
8b3W/2ZsV3bJhoyt6UjHtrT60rZHTEdLw5iECtt53Feyjcst2+fve/LPosm6A100shqF7F001oOf
lYoPVh1/tpqAZH81fmqzrWmtXRYYemKjUHWwqLyb7ArNFJOaRFXixN81d0TDxrSi5ill8fQ4Ej49
MG1gW/QIC6wzJiroLACa+w9DnLScSkWAj6gcEtU1NT+i67gd4zUpHBBbDOi74nh/hzbt9jGz+VOF
pU/9Qmmnxh9de9grdYc+dzGZCzQaafJ9bTnJxjux3G6cWYCTHVGSiJIS8fvl5eiNLGs51sXjx2bc
tf0H2yJhXW510VluOOQgKouSEqFFZPelbmfXog0hkd0+kTE9FUoVDqC2zMCTkEfA5m4c41V5KIBF
qSjyoqglvp5X06OCczQyEvE89YFlf3Domz5+UuxdXJ30Id0Qt9Rh2GQd/h/0MWJI8vTIRHNrnFNs
M9nHvrrVYnh58aFd0AwU0S+kfxAZuZ5Noql9PvaMRGg8EhbuY1Oc5y2nYO0keHhmVaTD4R3ITk3T
VGadIlsWVU4bVODli/tXKLeAUiW8rTHfoZzSywUfSUWCA4JQ5yDZiB7jOSNpTiPeVvzgoH448+1W
sx+qYjB2kw7e3tY1QXTJx+7IXZRoM01L9mi+8w34WvVPz2a0KVMq5UOBMJFPmEeB3M35n9vfuVx1
4IEvPlO/XnUNpWIxR5lS1Ezpc2cWfxQ0SdF753RbzPLsiL5bsBTAW4aeea4khpB29CYdL5N+drTd
3T3KoIEc9PgRZdMANHmyMzNnrWWPtV5H7V6JX70quv/rkUkHvgy1JMuEfaprOTcbXkesDywWWkNw
//jIosOKhaEGX1u6yPnQOyrvaROZ2SM5dvm/WPzL4aUnNSaNVRoNhp+sVyt/4xtxqJW9FQw8IlcE
8MqiSnbKM6XNFLWJaiN0yS5xNkLjG+PLiTveKEWWxhh/oKEZ+8OGDbtyAy4/35EuatFmVTmA3icy
m+bEOvSv9Npgmp3j7T1eqh4NHgoUD0CiAEu850QvHiHC66ktVauOCus4Z5Y/11Fm1YFHft6W8x5Z
lBQPClhsEwQwNqpK5Rx3YcQ2T7S2iPA1RuC2rhFohU0Dr2T6PlUyL6hA0bVj0FyPqVfUoc3GHroJ
PMa/UflQvzjp+M2Ip/zvPGXkI/qPDK8lT7OD1ifuR06ccd8QWDFqMua6P9aGs2VQrOwIMmiCBUHE
VoAquNZJg5KbauIWLOq74WSiN/yRs2wO69j4enut1gShThbZeoCujMWDbeZl7nhZw6KmKvpPqMFQ
Hx10BjjPWrVVU7Ky/dh1YF9NoISXZByGO7Isr5QiouOxo6ekeuqz81RtRA5WrooA4ogHFGFUtGS9
XjlkkNDxNHeKqMqeNHdPtwq91xbscnxJk3C00rTdEuMTfta9D5w8u3TjOm5NQTImDd6NqFiGCFU7
TB/tOry95UsbGRVEcFWFzWQh9SJZGV7e6WlrG2OUmb5ufkO2GYZMkv6cf9+Ws5yGqFRSRXtfwxAR
7eudaOcsdyzQ/EQlOWY7Wm9ok5XhgbMT/cYBrEXiUNqIRueZ25jNHI3d3/RY31vhgT4lwmTBQwrc
PM6SdI7G3uqpmnh91KBfhfFW3I2l/Y8AcDsBFoyY4MIe6EExaVtsiIbmt+78Znc/qKiKQOQXQQnY
SgijXq9+Pc3IBSsTAnRJHNADehBsCFheBAgQbhZAfMgjGdIpHRyaAA7Mx8iilp/Ukau+xPm9ZddY
JBNUg0B2AfaPd1VCrDDU1BGHZ1bUoicq9F+7EYFf6iQ0RARBEEKyoLZBEvJ6leaOpajVyu3IemrU
L27FdtQrd5b2dvsqLOA+Yh4IGuA2YMmEhSPJic24TXnmRHUaab/Auq2Y+/pvP/0Gc9MxKTe8vZWr
AWmCFgpRnCXOYyhSBM4nSOtS8MtGZfEvtgWTAVYCyVs8snLQa048t1THoo2YZvsfPH4v3zKWC+Mj
0ya8SAHEul6uHn1i6jRt2wg49EDfoYnVxuEVyuHaQhCJWxwqVwcrARDN1wLACeVkKCVvIzsdgHT9
2GYfm/LR/ax8qei8u735K7txJUs6Y0WupF4XQ5ZSIoCaBQq/F7crlgucIHDmPBGGkLuPm6Ni2lMz
t5GlPneNcXRp74+OBtKZrS5Oa3NBwgSsRkC1ixJUad1qlsOFqRFN/dHah8Q53L9UcI+guDzUvSE5
cz18giCJkhAqolJ+5+zs5m47HUCui/GlrSi1FJi7mHRRMT8qJGDOBvpx7VjBvEWVFTyBZTC7qgy0
CutpHxHzTzl9a9LfVf2Tqd/z8a+lbTWIWhBlim1HNQS6FcMgAXOS0NAX9rTVK8OMKEIXeaPnF+ZO
JcfmPIH7s1XfbBZ47FSwh+on50E1BUMckvwFpdXw31Bhe3vfFoXj8qdI56IsPa/TFaOLJqdCh/Tn
Xvk+Zd+J8kyZ6M9htdGcftSz19tiV54gXGAwiwD1C7NSppEFgb5R5zSFGvrafAcCBjiV2wLW9hMU
ksip4dCIJOf1Co+VaigmqAkjx2l3PDvWXn3q5zrQzWPuZfvS/XZb3uqELFFGABINUTJ0LU91ecYa
zWui2LI+1kocjtX0ub+bLUXsFtwLRCMQwxJa8FrMMJKC6xXcLxA/KNVB2QJji/8va1eU3cIyg4WJ
YIdkGpgz2CSUJK4jtX5qUjscpk+d+2RXH1ve7u9fMQAnPVvkbwUi9HoqRWXGXaLrcOxTbuxms9T9
dBo4eoI6W8S0YrOlWYFEUtSQI9QCg1MSZcVWaWfj0EUD+L2+FnRsdlr6VsaDEeo82aJwX1lDAUTU
kVwF1gRGw/XEbABznByka5HCAXHNwOH+4OrHdAbB390eE9YOx+G9sAfPoWRIp8RJzX4WQfpkx9o2
6F3Lv71JK6+G+w5xQFwTnodMwdFocZank9NGcRnjYQrTeqswTZwoeW+AecQ5wIFedm/3CCNjqRRD
1Cb5HiyFvkPGZ7Unx37yPlKn/GAbnPtqot5//ODKgusPTgiqD1TpJulqMqEVydxHY2z4TvcVrZaD
ZNLuXz/hgyB0CFy9qMG6Pgv12Ma9USG2l33Rfs4/7t0cROtRegw1irq+BaReVKq6FfLTUd/TRxhF
jwhkbTyLS7V2LUJ61ruyceMGChNcmEMwl+4RPck/oG3UBlxEF+rx+hRADrwF3Br4mwsIbMdHczJY
k0Usbkr0Oht7EODHZuDM3bPjlSdT+5rwJmz0ZOfWdvLEYzr9SDJS/HTRVWLvUXvwR9CsHGrbTEAN
ofV+WRZm2BVusveYuYWQWz4v4FDFdgqUOSL/8gOe6GwwpznJoozkh8SsA1c7FPN06t3xZMPsBTL1
9l6v5KkgEVpSsO2JQJx0krqeMw8EpSSiTNUCU6N+qT/5YVt5IVGrYeewZPB1xTNC4tpAhyXGr5qb
I95w2u+GNus2HtgVwwEfJIjBHIAoUTouPRVzw5GPRplZRMjniSFZp+44fSzjB3f4kLaGzzR119Y/
PXsrybrUr6i+hrJ4Z860F/Xk6awPM3cojSzQ887V+Abi0dZPB7f2aWucC6MJN9Z+ZbcR+kLwC73Y
Vsw1Xa+qHH2jSYTWgv7UPM4VDVLv2KdWaI5vnbs3lQ/olxUa+gMDAXehffU8UK1aIdKX2RTo+dfb
H7TUyqLSAC2d4V+hek2OktIcNB1z3FP0W943yTHZchJXbv3V+NK7wsFP6am0o1HLz7Qp/KbjPt3k
pd2ahXSAKmp5FEX7NEoya1fxH9om8fvGPEzJKBvzyU6sqaHR5AZ1eRr1g7MFaFydBJjyhMmHR18u
a0oMeGt5PdGo/03cvadtuD2rM7gYXtK/DYxNj4FhKYJP2AMVC4q8LfqeBcc3eEhF0h0ZZhwpaDVp
HwbLZomtmDTKpofBq/zW2uf9E/52zGOR05AWgdOdzfnrGG+R/61cZZCliEpSKH34d5JSKyx9tGq3
opHuPVl0n8154MBUUj+immPjvV8VJZ5g4Q4gli2JMvUeyQCTY6OqMInDjvpxfKSxX/V3Z3wM8ML9
I0gYoxe+XadbvDArCDK1s1t9aE73330bDzuCswiuOXJCaRzqnuste7/7Hd0PGwdudZlsA9sBomg4
AOL3i6+vhxb1slZNI8UI0LNaeTZ+oItdsdWVb+1cw/dDkFN7T2ZLZ87OTF4xE4/HNIaOh5ytj2r+
2wu1OpN/RCxyVqWW671tkygpdtjtUj+7WdDHO7ZpwoodlYwXcKD/dzLvL+XFmpF4iofU9gDR0PyW
7Fm/n9Cw895uoOKaXkqRVEFdNdwtepdEbeYPg19uJa5WZwE3CQ4FQH0AGlzvPFXdQVHtlEbxHBiI
QI1+kZ+sMrq9K6sbDxgWwiyAZS+AEuBdLpFftLAr6MNsJ1+c8QQ6tNsy1nQyuNwE4TkgDBB1PRPY
Rp0xWVURod2Ulu37LWzo2kpdji9+v9jvogZv1aw1RTR7ny2wo2YI2iVA5FNvq2PQuxMsHS3vPUSI
uBRAQDKupMrzOHPcpIwISxvfGcxvLHXRW0QP1AoY/a482sBmUSM9FFXrt9z0G4PsGufeEjIcPpQe
ouMxVA5iKnI4JWMmdW2CxJYe72pn75INa3LlWHiwaGDQwLKFWyYtKaVjx7mV55HOqucqjn9Rrz3l
Y7bhzqycDFGx5MCTFRlT2TXX8wa4YdJATPrrh7WVvd4aXfx+cS6yua5Rh1jnUap/ok60BXrfGl46
1sYIqEKNsFnkzW/ezmafb9+atS24BJpJXz+g91UytQ2JrA6mxqtivd5bpykO0aUEaQIzCpX0hgsJ
5i43d8PbvRMQ5HTI0ogqUIGmuV7+3qw9mJRQLTqtD3rxudM1kN3/vS1kuQnXQqT3cbLrFu1F8aoA
gxkw49Ust0IGy324liAZ3/EYK405QgLrBzSy++h5gV1Wd9+3ayGSsrebprCLBO8vetan1WkuH9Ut
Lt7VeSA9qgoib2RJpcSZNiUzuCOwHY6yn2fNH1AX7+l3e0KYx4UQ6VEcE69CxA9CBvKWpb/reCMw
sT4J2KgCOGgs2GdmYlpcHbFOik6DOueo7EcqqN16e1ecaTGP/8qR4bawGTtwhsOEaL+SzjdpWPDD
2O7d/eAEzRvapupbeNuVxOa1SGl/LL2fM1Q9kygrGp9MKSD2pz5/UogXIDtUansGFlnavty+P+IS
Xj9o11KlDTPGYW6HEVJ7QQoWVtPRYb55f7ILIAmUFYKpDV3PFi12prp1krZUsJwD2PDjZy39dXsa
a2oALfY8GPoCPCYHrxWzLrs0UxjM5NTX4k9xGv4LARZiroIuFpgYaXfmeEDLIsLzSKkeYk8J3aI7
3JawtI9N6Eg8hxp4MxBRkiSMzqTPaDTMoq4NmckClzxV7cNMssDL7p+MiE+6InyFfKeMBchz4Lbt
akiiRCt3RvrozPbGZFb240qCNBkvmSfWKpBQPtfGrnL2t9dqZXhE8kVjEBMvzCIMrhBOpqpX06ho
TmVQ0bsNVtNFFBcxNJSdI+8nPYyFOWeamrIq4sMPBi67n7e/fkWJXQ0vPYzobFmlTYXhaRbEuN7E
HkL73p5kyGGDBBNURDDsBcGc9DAiSNrHbtOXL6oZlkUVon9DaJFjq99twl3LkZ5Hc6RVrnSQ49Qv
Q4UH8vftxVpuNYIRSBF5CEgDVyJn2Dw7Z4BZ0eyl/WXbj8jM3x5+qf8QWRPYC1wGwVUhHdSOOIPa
oyoI0Cr3m61Oe/JJSesDkhzfbgtabjoEwfcBqydOLPpTX1tDCafulOVdHDXKp6LbJ/Pe3jLaV5YK
PZJgtwMCBX0rz0UvDW+skPZ/ScZd9bPcqiTcGl56KszC5KXuYXiFv7k/q3YDarPUf0iQAGSDPKdo
kCPDrou6KfRab9gLWlYZxkuaf/XYi52F8f3KA5wt8GoE5A13w5TmYQHB7AxWm79USu5btuI7zu72
Xq+sFBibUCOCBwMxeUu64L1pZHZnusXLR/BX+yPaPP1v40t3u/J6U2FVXLyY884cjsWwsRVb3y/d
aSC8B4Tf8f36eKTj3t1YnpWrgGw2nh0DxdToTioZu1zjKl7Skr0Q9wdXat8iABRnW10TViZxKUUO
zDXFWNS5VrEXxfPLX/bb3VtwNbqkN6jZuGVuF+wFjBXzuGvMu58g0HKBKklw4SEAI4Nvez5gf72M
vaBPKSfhtMWosroHF+NLW2xocUuZlbIXB/3UejgEQb4VTN4SIW3zOCtIcyGf/KKbey8NM/egbXU6
W9Hel6skozxIz8bSAfDwhbpO/3tCI/DI5GiMYTVVvIOJNR9v77pYlWtrWbS9BMEK6uHQm0I2M0cQ
SigzimderHFEb2USJuOhtP40FvUL42s930viCtgHSPyBEYMwmM3yo0H1OCfops5eauVH1gzbLBbL
S3ItQPx+ESLpupQZesVxzOqzzU982N9esK3xxRm5GN+yxqScRlz1eD6iY+gmzG15xq6/X9K0ZUL4
3HlYoCQPKyPsvWd2b5N27AF0uLARLAO2uS4p2yK2BmNChUGEICwAWGV+tzLH+IjxInON8gHYm9dL
5KRJmSd5Ykd6/Vwd7a269uWzejW8bOvPVVWbBVWsqKyrZ9dU/ngOeQBlVIiQxsHtSXh7w5c3Ej4Y
eDjAwg4/H/r9ejaMs27UuniKWJj+rNJ9XwSTtyFj5VChGkXUdCDPB3dPesBzkDN7jdWrEa0+jePO
2IInbY0vmWocbed1pmD81Iiq9pNubOy4WINrLeLBERb0Eqj/gp0m5F9eCiJcMmb3UVGeDTWpT2NW
P4NS9w8qxv7ysX7ozDZ98NKXO7cGlSngYgQOCkcNLCzS1qRar0xzqneR2hK/NH2rTn3V+ZL0v/+F
HGDhEJ0R/Q7l6dVGNyquioLoDIXQTR/mPKzMyj/flrK4+ZgFaJR1YeyCrFT20eKxc3hOyi6ixQEp
xNQJjepe5QURoj5dsAcJaIX0RqJSr0s1sFxHaEs9B1kXTqk3bZyFxVkTMhDKB78MGgqg+vb6LJDe
ZegsZQJ4GR/y9vjl9iKtjI4KQ/QBFYCkJdu024BTS5nyKUKxdr9P+O5/Gt6QPl7p+75hM4Yf3Cft
0JF7zVBUYl58vQz1J0Vs2HWP4Vtln+ws8/7txfBI4YGJW9S/SF/PWAUsua1PUf+klcc+Od1enJUD
ejW8ZCEy3Y772MHw6CDguh9M8iG7l0MLSGW49qD1AVwPdUFypwhbyVBUV3I1yprYzx8mbwuNvDIH
CADOCbcZF0EGarblqFfDlKqoM4z9RDH8MedBP2zFKlaOKdpM4rEA/M8UlKTXl8DyEEDAfVaj3A6r
MXS3iiDWpnE5vpB/oXDHXvWqdMT4jfoxzz4V5X7ONizDd/aTK6WOvUA+WOwDUlmLWjBQcLsoLDXm
iCbdfFLUqtrrjc7CuOmTFLq2OaeNezDd7iveluE312cCY2JQOfUp1bUoU7IiME2qmTuwf6ao9Hap
7zUNOZE0YQEwi8Vz2qTZb3it3uhTUx2UvQ6uzbBzBvvBnZ1+36d6cUBsD+0qppJ9RxEz+5gVQzUC
yTu3z87oNb6mOElA3cGKqKE37UNuVaHn8LA1Jm4Ftjq4eegUU7OPG3XakSlRzvCVjX3HtPSAJuYs
rNQhTX0DUJQ9ehcnP/UxHc7xaH1Xmn70LQDffKL23byrGgcgWz0JVG1kx9mrZ+IbOtGeUFeo+G09
t1VQK6bzlpYp25lplj7WlLRBnbLmXJXT/Dsxjf4R/eYBesnnLnAzLQ1cpVH3NThAA2Ag+UvukiSo
Wdn4bq71exDsN36L0opf6uCAUqS0zWg0qnnwQU8UB9NU2h/RDEP7RV13JEHFJn6G7lcTwB6s3vKV
OPY+DWQke+4kP1szdrcAtsvDiEcfNxdRORx4OBPXh7GemdlWfWZGhgnuCvQNzHax/eu27lleqGsZ
8oEfOl7XAHVEWhZ6zym/W3NieBFkQpAD9K5yTa1rVEZZjo4R2aPy0AQlcIb/4vuBgRJFx+hlJis2
xSzrok2wdQkMB1ePOrIxAxuLfH1bMYMLAeL3C43Qo9An0UbLjGbrD1iH/JokPqeo99gKBa0KQuwS
5bpwFxeIqt5EOwYWczOi7sswHowYXb+/uvpW76O1Q4UOvYBwCDW6SKTbPdOHAf4vKtQaP60fCACf
pP58e1cWroSggRH9SlAMB7NLRodxiq4bdT0a0Twa4ezkfjk+c/OkdZ8J/XNb1NoBBoQP4E7gKYFz
kN7mplSHVu0GLTL466h86g+3h39Ppsj7jy47sOwQ34fDIjl1TB8zTYt7LerY6HvTX8qHA3JIQUof
PPe33jwQ/jSoSaA0zq6qHsf2M0oVfG7Xu7mItOJ5aJ8L/suY0bB4w+hZ28l/vgz879cnc24610g8
zDwjn/jsT0Dg9Rum89riioJGFGniuQVT1bUIZo8kJ0Otoyr6qE6P86fbi/vu48mLC3MBF8y2URco
U8moaqfqeNJw5g01cErXL3QWjKBVI0fGmkCfWMiVD44LFrok7Ic9q9y9lv2JwSaQlN/L4qjXR2XL
HFtOGvWvYNMGh6rojS6HUhx7du0GzthZJXXg08327suLfj2+pHIrrc9IQzD+xP8OhrMz9XY3sZPb
9nd7DNeC5N3jsWFWAwQZeJrA60yz2b+9gatTwToBDgb4xoIKKBX5/QT1cmfTLD+B6OmlrarTwNvv
9biFe1gTJcrNoB1BdrQgBu3gfMVZV9pgoxme7TY5NDUSuI3HAl1PPt+e1vJm6YLC+L+ypLBBXSat
xxhkdcqbgduMzqh8K52+dsoQsQVsDr1lBIvk9dWi3jCYcRZbZ+6gXWLb+luN1dYmAaptZNFxgZB5
k6yHIiXoq4D35pyao69Cy1fxsMPlub1Uq9MA8lD0EIJRK8O/FGWcZgp227MHGmDVV9As5baA1WmI
ZwQdftDbQo5K2cRsYqudMY2OoeeAGlLSvHbKuHFXljgOdKxB/Ou/ciQnzNF7F/BA1TpnbhzkAs6c
azuDv3SoQGS7vu+CSS39Jv9quF9uz3BlCUX9Ko4bYgeoNpI2ytNIiqoXWz3zBJ6T72n72+OvrODV
+JK+SZN2tPmI8ZUuMLzQpEH2dlvCyt28kiC+4MJGcjLqZUkLCUO919xvGUCVv8gWoH5tmQwwVuK1
ACgJQZZrIX0M1li3G9Sz43xk6ce7q8oQrzVQno6EK2pbYa1eD68kNk87o1fPnoE+TP2OxK5PtvJZ
i6yAJEQKrMVDpbRqjDlkcwEH4iebysCxP2l8T7Jjwze2ZW3jL6YkX526dnpNLUdsS8Y/OoX9wx34
g1unu9u7vxTzTjQmSschbfEIoMYm4SqNZ8Cbd9lwSgyf5xvI/FURyKfgpQG1siun9lOrSE2NzzMQ
Twd4iT09Zt2GnlmeYWROUMQmGukg9CmbrAnq7yuDWjMgjnag1XuqPFv6uRjv7bomIjGXcsR3XNyV
Gsd4ptSeIw0USL/nrTb3y1siem4ZIFcD3xmgztItyUoC1kGlBgEFD2YWoqbp9mZvjS89jXx0W0RI
Giei+c6yQMTEzC1NvLITMAeRFhe0qAKBeL1CY5vqKbVJHI3anPxoaByfc9f5wVDr/pb3aOFJjVIH
xwbAon7eKfNeVNL6HtEf47Q49boa9Fz5U1to/zi5r7enL2zqa4P1SkvIFMxTDXa/YcIFnvtHIz5k
TaRmH3QvBbpwK9S1KgpIOBQjA4EFvvLrZZh1RUuMlqpnm/6d8rdZz8Nh7A9ZEhUV24hJLZcc07KB
lUTxAGp55Vcc5XANiPgK9Yy6/LBQf8TCBId1pf24vXzrcmBZA1OBKkBPUrJODqYo1W7VM0sOmpMF
Jdml5otBft8Ws1QXYjr/iJHU7GROeqe3jXrukjTIlazxC0vxBy3ZmM6aHAHFswUtNxBg4rJc3GW8
UsROeKadHfeY6GE1+97GeduSIN0FC5W0GmJ52rl1gMEtjk0M4OXGLMRXymf6chaSRkIL+LnIZ8ig
pu9MYb5FALI6B6g9JEgQ7Vx46MmEiKoWM+08mz/QpREWu9dvnN/VKYDIUOg8xJnk/EueDKXXp4V2
rljv90cXkb3bJ2pLgHSi9EKlVt422nmw3rp922xQIi2rqGEYoOjl/yfw/vvFSTKZXXO949jnpnjk
yB+3Hd45wxm+Orw/2i5qUufiEI/tW945IVHQaNZ0dipIRSqb7qiJyiJaoNsAGcMUTXvbJgsZrTYg
1auLgHCAIMvAGsv5Z9DdZ7VVedq5T3duEoL99V8s8j/jy/ZKgg6YU0xt7ZxpB5Kd+JZGXf1+YGRA
WovQ+6KjKrISLOljHd9vf3bb18+3v35Nt5kuHi78gSUkP1v27LGpLhJdGJCnefSCyT50Q7obhj68
LWnNikRJ8ztbD2q45ZCX3jWWkTQqtPVETo6X77TCOk2mGwya0vnTiIJcd4vSfXV2FzKl18jK3Sab
KGQiQeYr3mkuHnWD+0795/bcVpXFhRzJviCxnU+Mz+p5Kr6AE8GyvifJv4hagBzqn/WTHK5ea1oc
NMhA9OlDN0wfOg1JsQo5l3gLP70sAxMX+0KWOJMXFzunnRNP/aSe1TELRXc++uTwXWajb8BU7WY0
OUlANljUX8vxS6XCB3i5vZ5r+4aOkLAfEIZB9FJ6cVu1mA2wtGA9LRhLH8GVjw62/VbbpLUTiYYt
MFaQxMc/khSzbCxkpTDLIf1Ayce6/aD0r036CoKQndpsuDVLjmOs6aU0SRkTbsTjOEAaqggfLDSQ
yEA4Mpo8gA2z09TqxK3+WGZV6NZ1oLrz93FkYcuTo2poYZfP35LaDVrON9Tjsi7j+rtkJT5VSZsa
Yq8dWvqe98eIT9RBlK/zVXZMqeerGtnFW3W/qzv8z9rLdmLq6lkWc9xM3ZzCKjW/2IMSVlmzS8hW
c8YtUdLlbAGItRnFxWmnfTF8qoaw5Edjq3Ry9TG82F+ZxHIoppmji456jtH1jmjjPraZX+Xlk1bH
/pSgwjUBd3Y2RVbB9i0rPjWj/TBxMCqQfE+S+lijFIKkNDQS5hMy1gHPk+Pte7UWL0LPb7ijYGhG
Eb7M6DlkldcQTxx59lCW6C+o7DXz1NVPU42q6zx+Sjlsz4L7I1Kgt2WvvWOXooXncKFTXNplNo6/
eq6bHX0gyu728KuXGWRV71F5oGYkVW8jX6vAHYDKYn89GOl53vkZQUa//W6MP9J0CxuyIk+0ewJt
KZwCYBPEqbuYDqW91ygeQVAk3tFyr/6txsNk7C3tNdkCGQrNIJm6cKYEZ58BYjHwV12LShlVPTvN
sXL29Ld2Z5+A46Rws8iNVVRq9XkIqOZ+VKb97SVdedUgF9ODhkAeV+4TiQqatI7zVD33ycEmoZUG
xlZ375VDcSVCupsInPZWZ2JqylAEGn8Dsu7+Y3clQXo2M7WvHZpjnxyw1IBlBDw9/f8oQnotWaEM
gz5BRExfmuYhuxsli/6Tom8PTjUukCPjhPQkSVhOGHxqoof9vAMmJrx/p8HsBQCoKFZe5KPb3ko7
6hnzueDmdzqwEOjAP8UmQm/tQLka3HVkKdCeRo4ZkzolbU6d+ax4D5594P9H2pc2x+krX38iqgBJ
LG+B2Ty2x8SJk/gNlRUQm9iXT/8/OPfezGh4hnKeunXzxvWjR1JLanWfPkeJnQlNf7fHsnDcg433
rxFpNZQcpzCKopNvmcJRCshlQAFau0/ilQNnbTDz388OgDTvc24nFIOhm6h27Qw9jCsmFpIps0QJ
at5ASM9170sTAwowRUPtyQ+1wzjcIeTqXnr27iwl2IsB10SdYgZsXGUpq8aIzE6d/FHbVdWuyneA
9txekqV4EvTIINo2AWUEK6g0V1wlNa6jcfS5ru8DNXTipD21QOt03Nx0BfDmmr7L6vZ3Q+qjyanb
VZnbkLUlWzht8DOAU0BeCmzEMjRFtTvFoiUZfcPlaeLSqXBvD3TB9y4MSL4XabQD5NgcfQoMcroR
9Hudqk5WvZeHD+4N7CBaS9CwCeiFNJ1BHYoOlThwr4ODz7GTldNgKUoAWzPenBRNyHNL66XfoZDc
gGROGRHKdKA+5fuSZG5hHhOibNHq6ozaoxGkTsWeVPPH+2cQPa5AxQCAgXtVcvk20BMkLVTi18a2
sX6YIkJefktWSvgLGwtVM9QXIW2CkqnMOtMBuTiViUZ8nt5nTeVVYwwCkt95Ybuomv7DiGbaLGiX
GcjySHG/Dh5cMraE+lZ/moJvRntKNaDD+BpEZsn3gPIE7geokoU8QaXTKE0H2OH1hrK7unBI66CZ
Y8XHlzbRmR0ZFFuPemp2aKDye+vRjEunfTepPbz73IAUyaHYBHwUgQE1uUOHbboG4b8moJoNgNRu
Rg1TYImkSDTuIxC6FSr1Cz1VdzVrK0dobeyg4p3dkxB5omCqy11pFN/0utccPB2FWwNL4NhRt1bB
mfeqFNxhG0OfHgwhyIpQKbjLWECKSOmZXzT3JcQb8nutWXniLZvAnTsX7dHaLZ1KbdOEQB0I5hu1
+JbS8N6yCxDUss1tR190DGBp/2tGOpX6JIymRoWZmILv1Oq94R/ymZirvxbmLXB25Wax1cSGUTA/
hY7vZtCfbw9gIaQH5d7MDYbC9vXjKNamKM6FRn2j8VhwpDGClC1PjtBKXIXTLK7JmS3JB8d6wFWB
S8rPW91JddcSwLmupYwWV+TMiORbbVuNvH4z0ri/1Pejs7GN0OnBwG6G4FQOHAyO4nYXRzhwsNak
UO51czzcXpHFM+3MhDQAs9fVXClj7NSosI7ora1dQwEVcQ21MEfQfNi+356JlL8BiDNuP1W6fYDX
qo1WzWGvoR4E1hxCWxdSfl79fuw/JkyDxtpcuIdwgXTImaMYFFsI6ivlXvD9/vY4lhYeVxtuArx9
wBAtbcWEGGmWaSGO0NRRvmVr9CFLznv+eWkf5kVrjPG8LB3dsARa2vcWXYEJLrx5ESz+HYG0P6ww
CyDghRGE+Q54+SJHhWCfKxs0ZhfOsCZGtzYgyc+g65CFUDijPhEWMuCPvaYB2Le7vSjzR+STHvoj
xJzLleiEkQIB0FDRJiec+nHy3CmQ/0RrcMi+6+RFWE8JjoHb5pb2DmrqQMziBT+LPFweluj3r2yQ
dlEgT3RA8F+MTvHinkNIcHPb0Pyh63H9NSRNXgB+77TUYWhEL95dzYdTG4GZLInSlwzZDM8qyVqs
s+jfoAAAU6U2/0/ap4Vd9yIZEuoPw5MVbeJ2JWZb/j7FGxXJDzR5SbuzSIZZem+iPot2InXsfmXK
lvwN1Hc4AfTZx+X9ieJ5aaVC6D7pt22+RUkiSVeedUvLf25C2qNp1PcpWoB0PwKN/+QN+l0RoS9i
xcmWJgqMDxo4DSCYiyLbpZO1Uwh6ZF3X/aQpKyfWyOTaTbkGClzysJmoDbwxiNvwfru0osaCkKGO
waiokU08GQc7tT0yKngjRtWWmO+UrEbHJQjiAct+E0W/Bu4YRtNytPbaJ6TUVPo0Wv7tHfMWcZ1t
mTcDWBzg/xHN4LaRByQ00ehRbZ/yzK00twclET2Uo5vQZ0q88qtabAVxmtiF3tK0RkQhrdmV8fnv
Z1GU1YxjJUhjn3gxld/tskm3JbfWBLOl0+7KiuQZGbUKAuUz+8Qi6rST6Wjtkz3t8/RR4wYC6eeV
KZ3fpFdTitANECKkRYDKvhxVD4RXWVa9dTICHSAiCnQLsF9gZGPg4K2SSnOstK6PgA3UO00vrUOm
JtXH2z9C8tM/Yz77DfKei43airvWOjGgonU+4e1KbRddS+i90P2Uld5te9Ix8h97QE2BwRI9fnI+
rYM2DUQvU+tEy3qT89KJg8CrwrUUqlwi+mMHvcjYFhBPvUoEN0hF6F0AO0OYP4LhGIKmVXFsbICM
OxI9tYX5Df0yr03AXFpnK5M6u+PVwp4Z1y8XVm1Qti7s2DqRyXrgFT/YPFvJp8gvwrcBAkIEr0GV
/TrRlpRUyZPKNE5MfbLzwpuCu37w9emUFJPTZxu97TeBbruaEe4abY3uRDqq/1g38OqYAemgfZJu
G9sC6KccYD3rcJpN2W/TrrYTC7wsLVcSH4tLicfv/2xJs5kYYNouOts4VXjiOkg77pqQftTz6WPT
ADsVDsVBiHZrDupuQjLufdfFn5FCQBJZinmsMgdOFAVBo3PFOEXDsf5E1h66S65in31eGpwapGjB
i/B58C47W4Z/3rvfcFvjeMGzB8sElqNLVyzx9T4YevNUiJ9507tDtmfKr9s2rscwRwQA1QA2jv5v
OTlRjawZTbMzTonD2QHyMbc/f+1rl5+XgjVj1IswsfF5Eilfc715DMviXtHrY2mIlcfb4kgg4oEF
mbtfZbomTiYdaiejcZrsBpK8kZP8vD2W6+MWYwHLDlInpoHCyPz3s4tMAZc7y2mLhkdoIqBeWaJm
jmuzE0dirR21i4M5syXNW1lMMe+AFj/pebgtstpjayy/1xfm5Wgk54rqqhkiA6PhaKU1vRz6KrX9
0IIo0Wh/WWsC0kvjAQU7Ev8IQma6l8u5m1KzicyBG6cO/aplYO+m/uPt1fnTYH55coNrG/S3uB7+
6JFc2giV0RoaOoZPwMCXJhTLSb7PdNF6DW7r2h1Yy4C7tqZNpvfVx97sIo8PZXgQNRmcDhx7T4NS
soNaptlTnoNsI7QS+pnHfHgu8mbc4QTrP7cWuD9y6OzsO8D19oIYkPKY7MAt1Rq65XESCSdA7WOT
qFq5ScxmfK7zGmsYRBTQtCi4L5uy24Fmp9unaOTyLAMSb6SOrE1em3xLuqR3JjWJ7pI0QbeIObSo
XpvdVzSg/jZh/VhrqfrUGFWyzfTE3mip/XUq1WZXpbyDgA0AbUpLpy3Y7OmxBUNp5wRlh+iuK8ZT
OhjhiWV14k4gQ3JLqCpvWcS/D1ARcMwi0txQkNajZaA82mPe36NnIdlU6Lo6aiKBEEkP+rsp7gvP
QDUDmFSKLr5ULdxiaANHj6NoYwecbEdTFx+CNsrcqEvMl0Axim2AYtyedkzZFXWYHkXJURaZBv1Q
mvSLYEPkonGYOmMxhb6pBp2rhHrjanWcOlalZUelVL+HvRZ5ea08IzE6/QKZ/20fWtrhc2sDCjZo
J8axe+lBZoMeXwoE7FPQMciqJEdmECfR6SdrrHe51r0vUYrraaYrAQQXMHTQScj1tsasNdZrLHwy
o2ibKTl6xMNjag4ro7oO22BmLugZUNVCg5C098IGtOfqZIRPFFQySG1E91j8U98a29uzt7TH0Uo1
x8OzlqQ8HB7wsB4Z9h/EUoYAaey1LqelywT0bzOHJPohkWO4XB6wIgbgt67DJx40TqFODqjDXWGC
xpXtbg9FLkm9LQ06nZA7QbUS3Q7SnNlFMIwDacIn9NfvbT7ssHOPAllTvOEchatenfXAR9BvSZM9
BKm6ko5aWrJz81Jk0YZtGw/xgKNstL5OTH9hUbPru7WczdKKQY8alJxvImXyqdzxKCNmEQSnwip+
UPASOI0WrAS7SzaQtIUVYIBwOkt7qmr0TEXpVTnpo+LoSM1U6Ur2ZCHI1N/kS/9j4u3vZxez1mYU
cUyrnDpDGE4IPj/QSiV79Cd+0svWNyrTa+vxYAw43hS2Yn3JKZFfm+MB1M6vkgUJnywWmyI4DWa6
5ek30SSbdPzGp5V5XLSDBBuyxdAjumqAi5uBtGo2BacyBxV//QmUR05rfqD5l9uuv7heJrhgyUyU
h4TR5SYTYypqA/0kpyDdkOQhWePNXvg+ru65VQMH0kwcefl97OsYXfx2cGqzD2hlzj7c/vlLOxff
B44TwBKcrnKuI1Ym28qDWDnhMNfhER1xc4WEdxNgxw8tSTpPrTPLgYhrvQfiQfPyfrD2qOGvoVoX
BwpCCrxjMZdX9KH9hN7zXE/glbVnPrC1Xsw3GJYU7gBYB2QBsnpAAchZqoJWPRkICU5jE4mNHhuT
WzAb2bccvCA81dIvY5/nnp6X1g6NleAG6QK+E7HKcMcG0c8GQcZ2SELhmnUJ6g6tTXdg9vhqVaHl
JVqAyCBJRicrFKjvifZ3bLNj3LFfbdLSh6nWW6/jMTpA2di//8LCyNicY0DT3JVCNC21POaqFZwU
kGcHMdmEqemrebG/7SqLC4TLBCcgulOggHXpiYhS9cls4CnECpwi5W65YkDGaM63yIx9/K8FGdjQ
hyLtUyVSTkHQe3kCmCPVESsR8ymbmGs1+bGtFafScy+ZtB0126eOWcext/ehkR8M1rozea419A8o
RW2SLN5r2Rrn48JVA/IUhAWzkoiFfy9nQWNlyUPNgpuKB8PyCg3MHeNKoLMQV82dLaoNjha8xmWG
ubRi/ShUTTmN7YdA/ZSnqaerpTPZkGIaVw6AhXcN2mgI6NKQwMXLVgoSjIT2LI/T8CkWWNXyh2IZ
XpTs2ng3KrprNIf3OxHsWdjhSPkB23E5fbzNyxrcrMppGB85kCs/b39+0YXwOJ+RHHjaAm9x+X0k
+Iq603vl1A9MOyqBoboRI7XLBfiO+ISevqyxdX8qKn4fmFazo5OZemETfMErNvSmlgSbDO35z0DQ
BD+G1NRckdHO6U2lQSGgM4+0KsOV7OiST2kz278FadoZh3X5o0vElnqfYlIa61NooEVHB3onWIPg
LtyI4Hb/nxWZkZaNSpKImCknVYNjufy17Y+cr2SwFo2ArQvk33P+XF7fxmKlMeQ5Doma2R6emJnX
xJAshg6KtrHKag2+s7RV8DDHoY6czxy0X07dBJlDvIIK5aQY3BFI6fb27zR5bEroTqsrW2XZFjKQ
ZFbcxQvk0hYhUWbXBcamzA+1NnS0rPWKycBdABbnbq2ssrQzgRb6n7n572dhWgoJXMFSDG3izAm1
nT02jmm/NLofV7pT5e7trbNoDvBVgORnJJRcVCO9ZvNazIFnDloZnKAQMHJ2lIGlcQ3PujCROOmh
szpn6+Z03eXIWNtFVakhNmujHlQr8WsXkF2vxJuqjlHQm1aO04WL69yc7PhVH2dFZA24+ScHPGTt
O/UX52vr4vuSD6ZmnZmjge9PBeIkJ1srp8qMNn8MgFPd1gE1RpVNjgGbGaCZtxhATX/qphcWzrRj
HYKTDY7pKHHiHldfb2zUzH7WefmqZp3DtBTBhvky9P19KQRwnfHKXl/wGAwcDQs4Z1HYMed5P3NQ
Yxx0NS4QUU3BtoPmZlreKQBgJVG0H8IMoJw1HMCi35wZlOZBG3mXEEsNTpbSPbDEvstzjNtGZDWO
3qRoKzviLSSUQkaQeyIRDnIIyK3JbzGgW4I8mXrMe8fQG563D2TKt2r9aqTPhVOC5q4HpVa3FxPd
JTrWPRRrKk+LcwwqKmgUgu/sKok6Kk0E1tz5GRMHDlUe2wF0o1ujgQ7Q5zRfuYfmfXc13lnPC+94
cILKIXIlAMpN5rcZQDYeTdnG0u7D4WdBYyfAOZBZbmCsPNPehCCubM5d+ZBmA5j1rS/rzIm0zlLH
tqiCU2R8KIbEEYbmxSCWmSiQfY1vDl+scaeAqw7/7aZrbaeDAqkYY7fWClfJazfJQqeI8MabHhJT
9Wzo3lYafYTs7a4Y9g26tbKJuPVMKxDslV53OT2a5TFWR9wVkaM0YMnPHDXYWeyR480d9o9x/I0F
e5ZAu/ebYn8e2WEqD9HQe7dP3LcONnnscC8cuai3YAIkf66jHo+NLg5O4fBad5tsPKEl2DGjydGm
H8aYO622143uSWGPOaAhRRIhjzJudBAwil51DJWDMc7a3/5Vb4zSV78KPwm4ARAP4OF5ua0Dmo6G
lmn2yQgfBr3xhvazjYg/0dDyBGn2cVKAMN6K6ViIV6LjThohUVR+VdTJZQyKAPx7WJcujYU7DX7X
WB6FXmQ9bsfmd8Dv7YJ6QbmWmXnT67z+0Yhh4bUgspXD8iYozZZzBo1w/JqcC1AAoOIQ/s77ydO1
O6V/yWmDB9/nRjwUmblJyKZD/kaPdkTdZpQjfUlAxPPKjBxKoEdNSXdp9TiZH0W36+ipLvzafunp
fhpeuyY9GPnPrByQ2rX2IloJkRfKnfqcfLQBl5jphZl0PVrWlDdRHVDUqSHzGj0q9V2WHMfKZ3B5
Ll6a8heNDyh0vFuEd75pKI50YN7Q0mKCt+Zy7etq7KsuBFzMCJ5a8SD82761EOiC8Q2hOZg4kJqR
HZ7WSRe1omQnMJU92AMYPQ3k6aZ30qH8GQWZBzAnJK8aWcwaKtGirNgJTIdeE9w3Wrny5F4IKTCQ
vxakq28AyWpX1y07AaYcMghmkc+3Z2rJACif0VEEK4ChyEcDNfJhaBg7oX/Mccw6/YcBWOi0wULg
TXCVHiM5CGVqZKdPGfhK99mPf/j1Z1+Xpqeqapu0Db4uyo+5/mjVazX5hWsRmW0k3OZOETitND12
O5IuzEvjJDr6QIf2xAfrEx/ER64H3miG+4HVa0z5S86L1AdgTpDJAgkOudwbQLv2WsfhvB2vcSnW
UBwquiHc5BBcWVmdK1PY+LNaGW583Pyod1ya4gaSIHHZpr5K7qoc2MDt1K4A0NZM6JcmdAiFdh2k
F/woH7tDq6N3sIIcw6nQrTVYwVXYhtEgfTnnF8CChZrwpakpLHIeRjCl9qFX9s1O5dx0bKOI0GdB
frbAkN52v6tH6GwQfEhQiUFfHnR2Lg1qfclIYIvET+LPkXGnRd8qbKB4LV+1NC4ARkF+jSvnWlYO
qgl61rZ24gO1UW2bKNsKqz5aov+BZ9ueNebv28NaWjICmnZkzZF8usJQlRPpw8A2Er8eDVD7RcnH
OqQnoa+BexftQNsMbzN0JKCn8XL6Uj3Da3uaEh/dKU5VI+D8UTYr59vVBsYSkTMbkvvxEMh0HqiJ
jxfiT0rDzxMx7oB8QG29+aGHxSOoednKrlq2SSGgB58ApYvsh6h7jMVAE9yj6CeKno1egHf6FYUQ
2h1BVr9ibnka/2dOZh5R0rFDVwdJQC4JXhO8DdWuhJbiPzgFGOYQsONswpLNTnoWPwOpHCZtWqV+
CknKfDB9Ntr+1K+lPZe2FCA16HXEdUSu9nBvjYFGuBB+UoMdnIYT+8zLaNe1H+MAR+5tR180ZkKx
GZBVtDDIwLmR5WGK9EDhj1XlFRSlqSI+2H3mjMoaVn7J1Nz9BZwFtMdRxbmcvpQKErdZLfy2xmnU
v4wQ9KynH3gq3B7Sku/NHeIz1SDQq3LuKGNFmxCiFH6ZhtpWSWZy34lBOVn7aej8GVHrvdrQZmUi
r6II7DIgc3FPAimNNibpIIwUXqsmh9VGv9eUe3slAbD2+Xlyz3xPJHGbx2Uo/NLpuQcg5+05W9pA
579ecm2DF7WiF/j11mtR4t3WDa6xUjheG8G8bGcj4KxKW2MewRRvlHq1kXHt89KJ03NaZRV6F0AK
s1ce0UR7e4Lm//zi0YPlRVcaEPBQLgBMWZogFeiOzjSo8Btl2hXZ3dBvRfaFFx/yYc/0XTmuGVzY
Lbjw8DoB/hrRuz2P92y6WrBv5y2vcj9XS4B1m1C5N5MKjfuFrnjhiP732wNctDc3AuIyQklcjhyG
aiqCsh1gz97yZ5Q/f+Vr7RFvTBDSJOIeQmxiACZx3WzKRi02FPB8+ZmBLn4HtPyK22NPuQApoUf9
qYqUDS96V0ntT02mbCoWn9JkBN0CQEB9+aQzVA1FrHEHx3T7sZim4dhaURKC+iEUz1hCDTzaVkoO
sAORe4EGKdFl6r0gLPZEaagbkceVY+A/OQQ57R2jbuNjGPHAHao+eapLA98SCs9doVTorFLDkoN9
roqw2oVrhNRLkTc1pmmTI4PSOWgzhZ4BD+19pKrTPR50ygHIu8DDMvETyApybUt6gvw1ICgOyhEB
d/Qye+2tVjuppfZqFcFXEStQYeBZAwxinKibXjEhOmxC0xMEiSbNHcKt3xrpgheiqLpjD6GhbfDw
/2iIOvmQCsp9VYvs1OMG9IqDKaoOXCOjE2mhdof+0uCbneh657QhJEiVJNbdlObsLkvNWY1UqxwN
ShOP2TASry+S/rHKMhPT01crLrawRQFPROllTmWi6CafAGY3pATvK9yb7f2vrNZWks8LLowmVuCJ
UL8HPYhM7sgaC0oVjGZ+SAsnnl615CHu7zpM4O2tsnBYIlGJMwDFcwQC8ouI91NbBU2c++kISvnk
XlQWUBwr4I2FyUIMgBcJrko8uogUtUUaAc+sqDI/iw7BszmuJQOvzzO0lgMvP7Pt4VUqXcbFyKZa
K5XUN8NPfRI4EHrY3J6lpQGAFgZd2EgLXOc30NKnxkqU535cuqx9MdaqqSvflyvYIovHLOjwfWpv
7A1SkP9fP59JkXloJwFTR3zePAL83ay1Xs/3hXQUgnkIHXDQ8kECSL5P6jENqygRqT8ZrVuL9kDI
CSE6TryDukqOvTRV58akjWf1KcsSu0hBbHG0cJzoz7fnamnjzag6pAlAO4Rcx+VdRZNsMCwgCvwm
3BRJ7bS8cDLNK7a3zSzsO/DRo1kIMbgKfhZpSbqoIaj+ZNgSU+gRLT/Riu2DQX/9FzPA6KDpDcRG
8tIgTiwVRuPMj0jro9bg9L2+F2yNU2ghopgJK/BQhxNcQyxDtN9ksyacPyq9o9vtxuj5hmoP0XQy
OLhaut4J1lrhFhxhXiKE+kjbguxNCpI4zeFzWlH50ZOS5ZuqKN6/6Wdd9pmqBfxTEI259ITM5JVl
FkXpE4F8ncPWyiYL24YRZO9nEihsGpkAKC5skiSNLnyme9mHD8NLNXhr4soL3syAMANVNbqJAN+T
xlDSVkt5GggfhJDPndhAeQuQVMVypndyPuEOQTZwJpyEV+Nf+UVk5hotOYS3/CETbov/+7c9eWm5
ZwbimSoAwnlyxX6ssUQ5VDD8MUrd0RvGtalaNACdQQiTITBGvu5yuVUFJzzg0ZWPelDppfj/+weA
+xzvRRxfuNelHZ9qhW32WYUJMvV920Rboh1uW1ha7HML0jXbmKVWWWGHVwm45kJT9xA0bZTuO7RM
bhtamiq00ts2HvVI9sgQ5CiexmoEyaEffiujvb1GLLT4eYTvKMnMcGpVep+YSheqo2GUfl28jKWr
m2sdP2sGpKXmfSLaiMAAzXaaugveJy4/bwWUXZEuQqcP1IDkPARty4wapSL8Oq5+kxrBvZ6/P+TB
AwBSNXM1BOeH5ExoM56AVuqFT1pAswF4W1nhBVe6+L7kSrWmtlGT4vt9VB8Spf+EHM7WCOI9snwr
N+HCYlyYkqI3tAAjRxTB1Fg5KgTPPt321YWL9uLzs/mzt2fRTnpRKdgUJuR5LCdAdWqt73txBGgd
V0GSgkS/vN5KXGVRE9qFT40C1XYgexR7fKfmzOxUSH0ChooOZgvvDum6y8xWKYygwIrQcjPV9WtN
6bZtsk0g1hQOFsczw8jhWagmykknbTAjgHot4fPkftq3ycrTZnFFzj4v7T5DLSHnahj4fJ0cTHVT
a5u+SlbOwrUxSNOlGVk3IBcu/DzbWum239/2qpXPyxLeeA30ZcpN4Ru5C4JVZQ2/sbT/kDIh6IIz
kcCQ07N60IgkKuBSZd7Fj0Ot/1LiIH5qklA9UNJPK5frPOVSBI/4QwVsbCbJuTqxinrsBoKXJghE
c+1haszI1ZPOdrKxNV0Nl5UXJLH1mpJYX4OrSTOJQhxo0lEJQZ5GA0BYLh33QYiuJQ1U1QzguM/d
GuuZNJH/+fyMugUnPhpMpLtEryp7GjX0aZtjGLyY2UAQKVZZ7LCRKq7NevY+z/hjcH5Rg3jRAuRv
9v6z86aflEKjpAZWlN6b4pGtobqk3fOf7+OGQd5pRlHN83n2/QqioHmTqWg81zKvjJ6C6Nfcen/b
vRdnDQUjAPqQgLiSHavMVlfy3sCsCeagqckjgbqlCdCZK2fBkiEE73g+4qhBTCSNpu4Me7RirH7b
AXeWsOST3uu1o2tQvCGJ1ri3xyWF3G+Td25OWhwUxg2etbM59jWyPqXZNki3efeJ2F9uG1paJZQH
EN5DHwxcTdL9rIGaKyG2Anr39ovZvwbTtopXoozlqftrQrqiSx1yJ1MHE2Z1iO2NmA60Pmjx7vZA
5nPy7GT4z4z9tSLdzlpeWzwrMGOQuZuGbXhE42Vv7oAqI79BS/APxuDU6IcEZz0iqEvfFkLRG6Jg
s2ZlMx5UI2XPXK1N0HZl2gHMHWAwLsve8MA2ylXgbQZz5QcszimStDh6gZ+9QlaVlpUEkZXpvha2
D2WVfB/qAO0E4NJ0umDNGRd95MzY/GPOdnJYomY2KilOvmpT/cz5vlhL7s2752rx8GICHw+oWaHv
e2khY+lU2PPZ2rEPcfxoFCuX7PII/n5fGkGKhEKRqVz3gYN0av1nle/Hf1AdQavoXxuST2Qjn2q7
g406mAZ0F0+f4fm6Exfd59vOtzaY+Y48W44O3YBcM7CfgOHegTwVsMnOi5UVD1tbEikuKaMBcBMK
KzjfY1TJzX2QW/9yqAJfAJIw/IN+icuRZN1IRAeVUjiWFz4oqls9DO3KOBZn68yGNFsmlIwVBVh+
6Fe8RsO20fZt9/sfFoTNir2A6+hXDbWpnYeJVmCq9PQuD77OcFK1D1ZuusVxnBmRTlEQ9qRaQwKM
A6Csynb4sKGxsXLtLC76mRHpEOVtGWeEwYiuPJngkH0/Zx9K63h/IF2FitdVlgea1x0fekbwYEYH
yLceAM/bS3E9AILgEHIoSLCD1VIu4E2qDrJ9RSP+cJzQ+5k370y+4JrBkQvBErBjIE6zbGlbBNo4
VArqHT7j6sYaEheZw9tDuD7aUUbBa1ydE26gyVcvN0U5DBOoGIC7I2IM79Hh/gmZLCiipMUHu4pX
gsB5h10evHgMImmI1mbEt+hMvDQWBn1iJMCN+GXjTcnXasJB4qrhKyEr23BpYbCTYQPQlGtsD4CX
kR1XDfWDB+gOBPnKAb/8efQIIkcN2I38sh0ave4YB2OamhwBKIzr59uLsvh9JAuBGoTkJPgaLuep
yruAKTFUYevRTbsdelRuf/96d2NeAD6ZEeKQLpeThpGZDha3I+aXJrih97EBZaL3bw30wUGeF4kY
FILl9wsroEFXgnPM17JB+yhiu39VhmiN4OUNJSh5FKJj8NOgWQmpaBnca+eofDXNqPnKYEOQCakS
lXwbBhNxyUvJKOrP2a6K7+oB3SrgXxc/03ZlAy2sFcAu0KXEk5SBX1naolqniJBRRfW3AVV3RfxO
kMB8BJx/X66BTSCkaFUd0l+jNm7Dut4MeeTolbIBrvq2VyyNBAyaFGo4YIVA4ubS65iYKqXIcXfR
etw8tuWweff3deDfcP0iz4t+RelO0WjOi7hPiK9YXzu/XZPRWfj5wHeixRP9kJCf1KWFaE010yjA
hb4Fxa3+hb4/4gJ4/+/3r6igwzQ3jcoiyP39Hot76OagTL97/xThQkHnIl7JIJKRlqBC72jEtJ4A
amk4MXJZay/Y650PTAZI4ZFcwLmC7X+5xir6+JtG8M5X0m0GeYjYiUPvvWOACbDkzokyHc1MUpgV
RkHaCRr14C3+FETcrZuVAOj6yoIBzBBo0gBmQwXqcgxmC5K9Adlwn6TFFpeUWxZerWxTa2U/rNmZ
/34W+QqoyWnJADshwvhK8QgR24Dts9Xa7eKiQJoQbf5ANFzVDRpNz9Kh0DtIO+Ze1ag/utZ0iBH9
uL0wa2bmDXQ2Hh0coiPjWufnDd0SpBZTUXy3SPrttpmlaYPGLIrEkBJUr0q4Wo63/yTa1ufcN0kM
CZIM5F6jV1fvF1mb4ZOAMwE9hVyJzMgCyenGaEzS+MzY5eyps/dG2DhW8rEPv4383amL2Rjgk2jF
BaWczBxRsyYBll1p/HLaR6YPCiZSr1wlSwuEPY+qtI3i6hVRJjKQetqWSetHnDpC/TBT51tic3t5
lo2gUQEJ1LkVTzqFAYYqEpXSxkdiiQ4e+sKYtXICLJmYKTwQeuOJigzWpaOpEQBgCoU/p+JjA3xW
rp7oGqX0kpdZyPzjAcTmdnvJBq9QwUVpoMdpnNyZgj7aBduKrvIEsw63Z+w6akUEieYU8HohX3CV
K43Rw4fUTDr41tQ6Znbo4w2zdY/0H1EJXwmblqbu3Jb0fgwqu+mhfjT4tP9kWS+QuXfK+OPt8SxP
3exkSPxCzGn+DWfnADAp+oAGr95Hn5wWbwd+JybXWktgr1mZ/35mhWlhrvEGVqgy7LQQ5GAQvTT1
R7V+H2wWARKWB36G6jd6n/GMuTTUh60dVaQefHDxOhPyUum4cisvLsqZBWlR2CDshNvV4Ffkx1Dc
BRzqdWtdHQuRLAVyGjB87BtsS0OarzxoKisdcxgZPkfjS6bfTYmxoXYKOTXuoMu6yb6g9cNV9LtK
v6/acmWQMnXN2zwCNoJGCPSVgDdECg2s0Ip4Z+q9XxviS2eSO55rz4koT5NFNgTVu7EkRzZnGA3o
vU1G9fW2W/4/fgCQcCp44q2r5LBgkKzpdXiMVX3I9d9a13lVti2Vg9p+tvimFftGu6fk3VkhzDs0
b/9rVToP87EZ68yA1ZEJp0RgVHpj/D1kK4fI0nY4NyNFdiVPW8ZHo/dL64uRfxXgPIbgh7m9PYfz
FX75HLocjHzFjwWLgBHofdvkTiRiJ1oBTi2dhdArMXATAptzlYqu0HgR8rGHk1RcuOpQe+GU7hTb
2sRq+FUxw8+3BzRvrasB4XE33yMoIctnFcE5NUbB1PsB+E318qBlhdMOB63XPdAPOuk7wU1/NsHM
uGaA1wilF8kb7Aw4XBKGgy++8OATNVZCsPlWuhrO2eclL0jR3WF1BT6viqe8jTxwpEQgrEdJyWkA
BLZBD6WsdKZdO96sKYoH13xMXr+6SBXFSN+GqMIXn+xedyjfxCFxRfxye6WuXW9Oh4CKDHmqGTor
uZ7SdnkLaq3cLxxjDF37/zj7st5IdajbX4RkZngFakhSGaoy5wWluxMwg7GNzfTr7+Jc3U8JVUrd
fNLp89Jqu/CwvYe118Kfnyc4PnoYHLUwQJHgWQA0+93OT7nFhmIa2T5fh+bK+wxH1MNW1RkzeGzr
51mQ2kGaC/8t/QroD+cT7TAL6C+jyAbxyS8Bejhi32ZYBvRN2VVuMM9gBusqg2t8Zp1ObAQiOyC2
Zj4l5KcWG5G3dqs59MLhRR7q2M72/4ttwDvrzH1f4FNabkPtTn1u9xjeBz0XNaOyezWMxAwT4EmS
n+c6tRk2euZnzTaIHyxv/9BXIFjJSwbBxHsf0QRbQR3j5ymODQy4jVFGgb4YytLQJv9+qmTn+mXe
9c2e0DIx9WU7vbg+RxChV5StDXDT/zzfqVP8Zb5lFqHw9MCHCg3wAmh9sKdGjUvvnTo0I8LrbcbQ
QPzzhKfWECr3SMbNVsBaphSUV4TgDSZsXxD6bA0F3KQiHqvwzHedOnVzBmzWdQLY3FkYTqdgQa2p
j+s/sehizM/lE09+BuKJuUkcmPZlTGF0Yx3UvcH2gAFBosL/MBkoqIa0P8v/Ptvg7zYa2UQAXMFW
ClAlVu37ibAHCyYgL0BRIKtI8QtDXLBpjIg3rGxj63kXIH2ftIkf0UTWcFux1c8bduqEfJ1/6W06
VGuQ6DV7r+Tv0jF3NbhrI4A/15lkdw4Lz2DmTq0sKsvQoENVfqa0+v69FphTg3bMwMNcxQxoMGWO
W1H8L47H10kWizqBtq8Fo2iLVqfEEFF6+HnNTpw+nAkAC5FDgcVb2rx2tDUK0bXcuxFFpeqcHTo5
PAa35qQW4GzzEn6JZdB3I6eUjRwKQ1nUds/NGdf35PgzXRxKCYCLh4vLI420GAqJ8VP+VKOf+/Hn
1TmxwzPzHWhvQN6A1rbFz09T0890XQDtrPO1R+SqBBP2OcN26htmhl8EMPMjvVSTAiiyFUiWAb6W
vauORmo448icm2D++y+bQLrW7eA98b3lPQvnMzTvf16l+Zwv7v38ov3PByxWqWi7vHfVDLis06hz
NwM6vNwrwl9+nubE9QYCFiglgCKRf12ChJu+7ho1uc2+JhJardIRkcVyNFHbz2kXvBiZOnM3Tu4+
GjYAIwOHHBzp7+uG7qCmUoHZ7F1wcCNljVKPyPwrI5S/xA/Png0knwDlRskSDAVLdb+xAas2Gyyx
pzoZH9g5Ys5TB8CxcbQImpnQ+LvYoDAtqzrwcEsyKMpcDmM9HBqd/xKw/99HfJ1lYQ5ZPnYpdE34
viHGZdk711yfw4ec+BCQAaAUAi8WejhLILfjAdjbZZbak7ehvRzYrxMiqB18GX7xgEwCBianGF6D
e/JuIpufD/DJXz8zaQCCPmerF/cQpLdI6wgMn705+tU28ujn8U+cV7zhcMXA1QKk3dIYFjwwRD5W
ek8gGUZQs6+axD+H3zr1EdBcRTsDTCIq4Iuyt0+J0Ym+1vva5XG5Sml7xgs/YU1Qv50bphCvzCSs
329d09A6126q9qN3NfBLOlyN0I5zkt+vFXA3M+0M5A1QPfg+S6hakRUG1moEFWfGPgCItSC29vMk
p9bqyyTB7DB9MbwdAC2N12GtWvdFxJqdefxO7DdUARFyQ3tqvteL8zRAEVRqYrZ7I90UVizPgXjP
jb8wGyYnQd24GJ+rSyN86O144mdM7AmbjqDeAwfjLFl/tA0WmCzNISjVvsUOS3NMHOulZYeBHTL9
/OvNCEFYEgB9Cgnro2wnaaWJDm4u9y9miObUM8Hd8VYDbIDeFWBlgAs4SsHpNnSVRYmzhzRPu03V
GVfzxPBwz/AEAVGNhlFnYVvNyXJ5zgYbFjyLpCyic/jwkxPgafBAU44oa9ltpYkBmQ93BMAk+7js
8n+/Xfv/K5UJCAuqzEeMJ1UnlGkWnbsfr6v2JuVnHJATP37GKaGBCKEuYqjFQXVsNGuDd81CU5q1
ttn0ZPrnuGiOrRKYwBHt/oegP4Z9F8xtqcNMoAZllLuxDMEku3V/SYYEW4T4byZPAT4RMJNld+VI
c0Vq3Zv7AM2ilbcqfLJmXvBrC4tZ8IBiqQjM05LTSzhiCFJDWACx9FHjXxjjio974pzJeJ5aMlC4
wYiDZgSe7cL6NZnnj1BnsfaNybbERSSINrIb5FghdR78XrMdmVV0bgIKD4OOlrjvpjYIsrwy0tbY
+yAkeM7Tp58P8LEpBKMfuCbmXAD46f/LwH+x5NCCDoQpeLCnnXrUaAln0o5C03j8eZoTB/nbNNb3
r6CV64y1L4J9bTXgXoy64cyenJjAQ5UEOcCZAuuo+Kc9Bf0YExfRkX+tB6s88/vnVf4eCeCGANT3
XxYNscziIqZ2YXmssdx9Xf3N1Jq/kGY3WGsyrenw+eulwn4DhWwRVI+PqsogVm9pKWwgsVYkuyx+
2Y8z30QYQtRiZ+FiZOwXbs7k2vnUEcPbMysqUD85ly09tRFfx18kAwNKipGY1N+b9zItoyA7Jxh+
4vbBrUHyChiymc97sRVd2IbMbzJzz9BO1DcKdLhFJHgN/pDtr3cC4C34tJBtQJ78Pyr0L3ejKI26
Hbkg+/ay6O7ScyT0J1bq2/CLleosUVCjbMkejKRpVMgzxvDc8IsrB9olSeoBw1M3KfKYnqOqmNd5
cSVAKAvQAFgeAL5ZFllFod2pyIppX+uD9u6c8m0ofm+c0I6ErDI8/znJv9jq0eCdMBoJyHERRC1k
TkGI4Qxnqn0nvwMxBbxNUGUjHP5umnKHlJNXFSYonLKoHPZDa4Nr/OHno3RyEvS64v0DWARFke+T
cDvQRiFTsuf17eR+gMEC7Bi/xoqgeQuFSzjNKBgDVPd9Dl20SBG6gAV61mVWqsidbnvrHPPnids3
5ylAs4VSCC7G4kOGWqRFWhYE8hefjbVLQVNiAHH1+PNynTi732aZf8WXm0dG35GNyMnedj8aclem
65/HP2HOwVwxs3/OVBxI8n8fP68KgMMrRgCiPjjFk9FehPWFDfZy5YqInes/OvU1DhwfQB0RVh6V
0XsIDvqgkCN7qHit/B58x/rcIT5RKYfI9dwLBMkHVMqXRaq0Q3lX1JLsLTL+kb210jUIpaeUbysU
sXNXbIPBWXmNt7LQnSbxmp0JCU+ccDQxAN8H2Dj8yWUtTvRjQQwnnPbSeHTHazu/qLqLn3ft1Dqi
moB0PxrF5r37vmuKptxgmTXtvcLf2Z26ScPuTCx16ngDBD3nk+BJHsGszRQKp7KapxB/rNqOeMii
fnRRIj1zWU9OhPwxcEqz5720Ogq74HLRw/gTSKxy5jsRGYfEozaNOR+efl65U5uD0jxi6blHxF8q
rgUUnBMBiLDQ9kBjt0MChd6nNE9+nuU45oVD8WWWxYsTNNRwJWQ997XhXteNjhTY493u3aBq45Ez
JuL4k/5zvYH6BLsCmgfmw/LFRIB2PJN0yKd9oTkq5WZsOtCpNV5+/qSTs8yUJrOzDw64xeOQ5h6K
WJU/7s3UyKDaPN1NPYPgWpOdeYWWmmFztgaqsP8z01ENmNCRo1sPM5lWVNf3qf8c1p8ufWhbkKdr
9PPl/x9piuNjiDYPsLPBZOD/R+ddlwZxqt4a0c4c6XIlNJitIkgB/X4V596F2dQixlgG+anlDeh9
G3CrQMNWjSMC/buw+PvzJMfWAZ/yZZKFdXC1aEGcNU57QxOIa/U7127PHPBTp+G/xxUJHYDVl6eB
9oWevNYd9364qSeoo9/qbvPrr5jZMGYNCgCmUa//fqynEl1WbdE2h9tAOhECkTNm+sQq+QgskJUC
3huGdLFK0L0D3jjMm4ObsigwIbJ7Zq9PTTArnCDRifyjv2y/sKRb1IiC2UFXycjW+Zlrf2b4ZZa2
TAWsqY/hc+sxm9Ze/vD79YfQF1C9MwnrEVSZDhJEg4FZHyYFfibUdJszEPJTH4AI7L/+LaTT/IVF
sbK6kmNW14cyatOXpvl1HAyAB8hgIDWHzi2k4xfnhzDuBwMRB4s5MfrDCTvXz3jsO2EGH/l4pIwQ
ay9fYeYMpjIbUxygBpaTqAmvCjMi9Y4VgMGeeSWPFwtzAfc3l3bArrF8t+yO9rwhSgL3vOPjlZjk
r68DugZAVYdamAN419IRtHJA/fLJFYd8LBPwU0b5OQT38aM4zwC8lQPrPie/vm+IVgabIJMoDkkb
3oRhonXsReY5SdVTC4UkKpwigF6PiUhq4tM260N+cGqSpFMY49H47cXAd3yZYT4WX97bIahQ5Rkw
Q6VZ3FOS9OfgpsdvEWZAufA/UQbIY8zf+GWGsPbdsgkJP4jysm4ASdu2+lL9koIG7yxSRHOKEPlm
pNTIwsBmI7CsE675oVV8DQ0m5p4LLk7sBSaBag+ALzPQbmFi/bzIhzALxMGmj6y5a3/tBUPaASoc
IUiNkDhfWnAjbSazorQ+jOndUMTs9wYK46MGOavjIeV4HKoq5YdVWh1ULpLUhVCzsf35KJ3YaEiJ
Ia8CSN28E4voy3Tp5I3Kqw7aWXPj2pOXYZlU4sxDdGKWGbvi4t7NOLFwfsy/HKfUM6sq6Dt2MKJS
fnyU4d9zxuPkDGDQRnoClAGwht9n8DRvBOEDdsK+5MF7Th/Q44+WwzPLdcLgzvmPGYMYAH+0RLKU
yEIPLohHD4Zb7oreTYzeSYQK1wNBE3Yk2peft+fE+f0232LhqlyknSwwX5ePK89RK3KuEeDYjwKC
DxcdmbVZQGDJzNKRYhrKwWeHVKyDFMpDQSScXztSKBgDPTOznAOA9p8GzJftzxoTLKSp2Rz0+GZZ
H5Ag/XmVTn0DkDkhzBWk3JBz+b75ZuX7ugosdvDvbRWF8opWZypvJ2cAvTgynXBpwNP9fYYKjLND
6wi4Ouj9CSiNQxeyZMW5Wu6pUwzc9v+bZkk5K0p0U0kX0zT1ymF3RnGPBqBzSl+nzhRq96iuo46P
xLP1/VvAy8aDWpXsIMKP+l6f68Q6OTzKY4jRcOfxSn0fXladD4wDwYEK4ZH01QpUjmf2+0SAhgOF
fnsc3TlsX2a+iCWMoC1MdgiIEZl66wZpkvGPoihWtQHaZVR/ek4iPpzjMzt1DuYeWdiAUzxJQZUz
2U5ufeDThx0+muLJGj9/PswnnBTYezhzgA0A5bjsXndyqrO6h9fr1WFsNvabn5WbyWX/AgHm6ez3
fC5QIca9hCwyRFjgaH/fLkchwGnbtD506Ga1OVjBhLmywzMPwKl1m9vB5nQRUshL57Ep8q4aBWYR
3S7wN92QWOf6o0/dHZCSotEbKD2ci4VzN2SVUfgCb4yur4DsWFFRR21/0/bnwCknNgh5IsToEK3C
o+8sVqy3HAa045gfVD28dMxM4AqCptyIPNWtht5//vV5QBoRwE+4GIjalwLmoVA2uNdZdQjrPcF5
Kx65ZUcj/pD04eepTlxdYJChTwfbMOtDzH//xU6XQw0HuXPhDPjPXtRZv3/M0CoCDjB088ALWB6C
dJxSqbAth+qB6hiSoj//+hN5V2QKcbiA24OamLv0lrJmws5IuMWF9yfz43ooNoGq47JbK7LJwnXa
FquG3aTWOY//xNH7NvH891/WTXp+O/l2yg+D0V8rr0/8wd41dXoBipYzF2mplzb7zJgLqoVzAzdc
24XDRpq8AgUTPHMbPGNZcRNY1053XfDXWocrL3j3wgeb8iT1VKzPXbET3g9SsQRnA3YdikOLK4aO
zsyUXsAP3Pmn5FVo79CGsfLHTSq2WT+d+9QTxxH+wmwxEJq7R8qpUoQDz4YeYc50hyJEzIMBiVke
Z2UdV+6Hl21BKtmiz8ECvRcXd6G9asLXM4fqxG1HHhUGf06mQw1i4VtQLvzSsXp56Cbj1kxxalGh
StKcrq3MfrBra61b+wWlMfSfQm/ZJqsO2hoZAoJ6hOaegl6CScHcJ+3m/eefdvTLECLPHc/zbqAr
ealclNVBl08pEff9cAtkTASdQilXTr4h2a8zVZgAb1I40/TMKKqFYbAH3mspNb+36zre8Kw8s9Wn
PgUxzlzGQl4XJuj7BfJGY7TyQGF8M2os8CQzmbR/W/GeN39+XrSjMzUvFUG85s3POD7q+0xVWSh7
YI689+JpWNX5+ufhj24IwjUH+aoZBIYK4DKH4TJrNCfpdfeu/VmyezpsiITY7yF1wT/knHkZTnwL
CCJdtGOCLuJYzdzSRi9tr5H3DCSx5NK8+/lbTg2PwBnc+Mj2AMS4uO1tXaadU+XyXtqf2cpmn78f
HqUjYKpQp4Ia6sJozrn7oPQseY9m7b/qnMNx6sd/HX0+cV9MMte1p31qy3tRv8eefSazd+TOIJ/w
dfSFj+sUKuucAL/9rRgPxluvn36/NsgfweA4YHw5quwabV91KFSJ+4q9Ksi+atP59UGd25gRBSCx
is6jZc2rAZ2MYVJsbh5eDwPcZm/XO/9s/2qctkb767gGXhIeZeDBEGUiTbJ4tAwHD2PQFPK+z5Fw
q1Vcs7XrP6bnuimPdx3zgNMfQAgHaZOl7wysS9h0mZb3Jl01dNX/Nl88f8aX4efpvxyqgZCqZRWG
1+2O8sfq1wRc8/geeuVBmxHiXiwPrRMWeZZifAIh2aHJboWoY9OsYxKAsNcOHn4+ZcenGKAdeBBI
T2PSI+WxKmyVn01Dfw9cY2T2H5n/5PVn+D5P7MhMignXH4ptYMNbfFI/ZSXcymK47yF14zYysX5t
BFEihjOOJcP4R/0TWdpW4H3WPQ4yZO6uc+P346MsDDLKOWwBWcbiA7B0YgxI6d6rdRty4OV+jaGC
yCHe8Pm2Q4H4qONkqstqtPzcvQ/LN7e4p/UaIr3nehpObDXuHi46YnJ0SC09N0DdR/g31LlvD7Y9
JKqtV/mv+QLxIV/nWOQVOuUrnDbMQamV0P5J2Ofy3sevK2YAoBBVuTmnuwzxnEZrtLRiBp4ntX2D
h2VdsQ8yXhjOqiTnIA4n1gzRFhqOZmXSOTn2/bYT3TWApdjWfTCRbUmgfwz97Gzz8x2Es3biiszY
s7mdAoR1R4yRQuop7VPPvm8H5dyzjFTbgULRCkg064DmwuY2LXoWW6lvb6Q1gg+1RyNXFE71UMfh
QEaoxYWe2AxuXe2EUn/awP9DSuDYuFuFamXWmf8+mTl9nKCDKiG5jbJX7NhpeuH09l/PQYsLsET2
hSiZT6MwHIqkgPTWqtfM2ITSGw75oIeDMYbeu4PgUUS68o21MrmJDpDsk4t8rf0CZFUUcAYhjBKj
Q0C7y3wkycLBvKBp8acwSmh4KU9GoVNW0JHIxUc5mHo3gA7wigUKiUdp0becoeEgysfRwhlVsIVV
5qwnicbmWOTum6yVi9KQT1+kUF4ZoXf+3gz6p6pvm2Typ/K5Dv0m0dTs1vh8G7JhbIg7M522tCpJ
BNmvcsVTA8+cKh9BHJLt2tEgK1sbf6bRCWTUqcnKIz8L6k9jHPJIex1dOSX3bvhoPkITqnyUIP3d
mlxaceBqv4qzaoKSe46GHnulI8jXPOtShS89qljtKqgLsjG5fi9F92yGbIjMZrSughCLHrEQ4ohS
8eG14I2PzWncCQ2Ydf048gbxjmWE6cVo221cW4Vz59MeylqBZHWVMGYHe0dbPaoCeR2nogYyoTRl
dufbzfiXku6Dy6xdC96+sQm5sCi3jcyMHJKjklB1wVPPq6ehDZ6taRrzCC1bZK/8kkdA4IHW2hiz
hEws4FHdZeDv88KhkbE2DPbPC4DDqbI0i7s2ZQeKvMzWCeUDsOVvrjnsM1bkVtK3w4q25EOZvYzS
xhtuw3bqVdIG2m2uW6PRm16yz6p3/HQN8D5a+tvOffBoJ3SccnR+J6ayQZ6adUEbxMEw0nvgI16Y
pxjeEsMbkAbpD6Wkb6bw92OheBtBOe6lN/nfIRdGJMrcidNwQCcf032cOtSPKM+Ddcs9eREa2rNX
lHK2qniR1wlBb9mVmnIqIm4L8EtkNgToaNqtPK+gm6aYsqhzFU9MNP9+8nLgF2VZP0KELItIUzqQ
pMuedWvYTx6zmotxbP8JT7Vd5PGMXfJqNGKt3Ded2ZOfGL7dBtuaTua/zgUzNdCnAyRoqFpZ4PGV
e6JKcKcJEDTVve5Bjlg28GkoTaoMAShqNk+1CeD7FvynWY6W7lI7tykBimBq5RQJVzXJkNplPHSh
l/gV/fQKwRK/LbRaNYFbRa7STbUOhm7CUXKtyOrJrhhtwiJndIS4aMfaiUDnZsZe0YuYZQIsYVUD
gngT9FoETSIx0kgqIWO5t3IQgChn+APKWLHxqjqL+9Rx49AStrXuc9S24nYM/tmT0da7vpTXJfjs
r1nPCgtHQz5adb0bC2Nf+Q03NlPHWR23DunAFEkf0qF6NYMChqenrjMlLu1fOJiY+ksZ0GLndhJm
TbOyMyOD20/tYGHpkI+BXrBN0FFUhmX/yEid9RfKNbJt7/LsfgRDgoF2IM3harksKo3M3gRTml0I
VTO6Kgxfpxuc1NtSko1KIeynrfLFJ+hpxzMoEw8/IG593sR5aWgdZZlFr61gyO/kkJZJ33WdWI1u
f9UTgcvHKCc8gdB58NfCQ7ke8pT8TeVaV+sO6OwVSXucf3Rh3w6FY6XA5UAJkSkS3Ehq1TQpG1c+
B9IeH1AM/APWZ3JVq+6OVdgMA7rhLwAmBVAioW0ehxADyiLuoNc3z1sWTX01xBWwP7vMha5E5ZLh
XSuZbuwuqB8hd/Y4seIVzTP8IrCEu7Mqz94FAscDt9mIO7dLIyCyVFQYhCbIjqZo5GbjegJIameU
qcGubK/rhqiqpz9gCiqMjY0ktvVPtH4A4jzlWEnZD32iYeyjKne8BIVCJ9GeEIAgKXciceU1YdT3
ThjZQfW3E3YfV0YH28rQ4QFJx9ysr8uZU2Ona8BxRtSo20RWhtOAgtzNw1VTg9ZAWQTvkOX1eKsH
kMFRDsb1dmvr8bUZqyCBwgaNuDXVV9kkd22fq0h1FUB4ZvUnDHLYSJ7fKn+yEmg/2ivXBeE+6WFY
3b5zotbhxivejc/RoZTEqml0ElijxAp3cPIipgnn+PSUmhsfz1+ZTNCnLDfjyGoc0zxrILSi7DxW
mlZRzkL0H7rNIxkF55CbRDLNVumQADOyLXwjnir0uJqMgQUSP5HYNU5V1dubxrCtFc2tIKY6KK7t
oayjSlcb7qZRamJfVIcfhpda3wOITO4smbEYzbm4o04nwJ9RgJc5EpViTyAUrdZ8JNbKpWWKQ5u2
994wgOgw5WLfo/S9tcH+vQNGMttUw5RHgeo/RyxljAeXxwGKYHceGvw3c+YwqUO7X2VdkeI+GupV
8KrEbqT9q6jAZUbM4g5olXTFjEK9wh72rxAXHROY6uayCfL2EEDkE0bCd0Sc+n15o6zUXIHGTbcx
CBGZarY0rxr72tBm/waqYiuapLRjYCpxC5WZvkpZ/zVbz117sBQRmaU2u8FKISaqywtojVab0Nf/
HFsdSG8+WdwRwIIYwX3AC3sd6NyTMR1Q/7ZRrEDGxku3pi3bJOV5E4NoksZOGlq7MfeKKPNYewHb
zCJWBM2qpNJ/wAMnbnq71JduCaaN0sKd0VbjF3GNOGzTl47epFbZX4VhmkVBPgQWPFc1RSxg4hqd
x86r3RXPygryp15BxM8dAnFVwbJEVlGgT6uFN8V9gfs0wMW7CyYRcqhlDXaUFTb71yriJ/iteOXb
toKGdEr+ZRWKfUnHyYOjhnbYGl5XqtvOMfO/rQX/prPlpQytvXJquhPTWNUXji7KMjKh1CDjqZE7
Qv1D6fUlDrhZRZ4rX7NA3fFCNFsjrClkV/INnLjAHUCQOayLPN3IVncXpWc4iWkM3gW401QMVLKI
JOmsbk0b0JZJc5qBSnjH7bFuY4uhcVy79U022dkqdXK5Ggyzw79okzB7l61fx1oYcoXzAv4Xz04o
50U0hMG0wRv8aY/mn573a/ApMIDIUQEow41TBIlI3X+ZzQj041Jg8dHJF/mSotWjqJGoo3kUFtAQ
tzyuYtBqYZVBXRo7JlRteZ9/oBOyWg8cqoqd1T7bpaBxZXmv0+jSy1K5t71tgSoq4J91w4KbIiP6
H1pVyI4GqX6YgjTdmBVDf7/RF48sU82qTsm4zbjXh6vRqUhxDQ5/ERl1mF0REU6gSkVXcuD3TZhY
UrsqshsDXlmJToBV2I+AoAZ46VymmzdUOakbQXG1fuEjnsGICDu/d0AkO8YGFfa77n35apXtGxhZ
3/vMS+N6ylt4dAWkRPqHFBrxByEVHMIcpmdHWtXxpCq9isRF0Q8yDvBY/RuCKdiAlLp7hzchE2Rz
3Kh2KAophZJilWeGWLlpNa4gc1tcob9d3lp1T+5a5dG18LiLrfDKMi6ytg4jTsf0sVQciL7Uait/
p7TfWFHmdNOUZL5hrQ2LfKa56m4riz1Kz6tXMMmIJQgVW5N5KahQGuCFOqPO3mnLFJxX6UmsThvm
G2iow/sAKODNMWRzhXgCHF6TkQ/9jjm1sB4q7jG2BZsnhToYnF6QeKfFuqxEmZQ0f0DB7V9Twv1r
3CK2XT3CFmoEGuH0GYadgnl3YXF8/HoIIbqrugzKZwCygt3ErWI1FMBBj7jT98qb4No3Qr1Ry1UP
hmPcCtkB5RT6CrHRqGPialyFIkXow1luPmA3A7Uxx4IWadQwSBlfWWPNctDjd0ao4bWimqC0EPAl
J7bOeoL2GG14rx026DWtQje7dhVSzT4AaFtCh8a54J15g0pmB17Czm7i2oE6d1W4tl7lgUTeJxtR
QAGA27kRHg3QnVT9tQoXfi6o927MkPZguOzzS6g7NyIykaB6MnSTXVA7zfqEW+CsMJgHniQ0AzSX
oahhdGD08+fBy4LI8CusA4A5oNLiDboQTLtZof3n3XOnkgCPDt/YGYI7rloetTKHbF470bjMigdi
jjSG+vZ9TdRjg6z+pRNyuH7ZpPD2B22c5nV925CaxQPqis/MY3cTz+GkEag/eZrgVudNfmFaIJyk
Jg82oHSwcJntIAE4mV2CzpDIA3pbrChwUsGusz4X9Q04Kw7KI2/QD2r1Ls2UE+xTQkA2NBFdRamo
/taufiB29WgJ6eK8Ot1zTlz+GFStySPDGqdn7ujhphNyF9SZl+ARLXHqw+Cto9OzE/xhOdOIQwyy
zTzXeCtYQSLwzgDuTX1h5WsKycVDClaYZy/Dr3eaxv/TTRrPoGPvQdrsrsaRPzWFpjErcC/qoP1o
uyDDLWuenX5gsTkhTMwH0UQ+pFQ3wqtY3NpoedFDSB7gEz/mgUOfwVzuv4PDK7+cXFPgGW39KqqG
tLlJG2vQcVMhuK3QiLGqUL/faXAvkbU5ZemhCVjIEogTML6dHH1omVf2O1rOrJSVh3gvD9HCpfv0
w+zGj1Lpq04UIIL26vfRn+4bzwK/dedCG/xa58FfG1rgUS0Ap1yJXONR6ompQVUXAGIT+Aw8bwGY
n1C+VQ02HKzr1kWoGh/NM464cBvyhwzuHyfURdwwGEi3Jn+sFj2JFkxRNFEsBqpPNerAQ441E6l6
mgBRicfATHGDqu5TOJMRVa6fxaP0pwqpiDzbKdbpS24b2o7Knu/SKTPQu+cCZVJYnWsmZeY9Dxww
epOOd0Pl+QmifkSBPS1gWMIHSdJnA9rike9WzmaiFY/Hya62Ux/k66ZINX4aFXuvZx3Cez43G6SF
fEMTukroBO+blRwGOx+bmyGw8Q09eu/KqeoejH6q3kuIar2g9491W6SJ5G0BtHFk4enp4t537icw
Rz0KMBVs/V7SIrZyUu5ALeY+8jKjuOGeVECsQbAogi9pv3LA3S4ma+h1kjaGL9asqb1Np8Xa5Yw8
I1bukxoYqJsObJmrtm5aIO9t871qlB63XYaGZcRVQPhlsBR4BcMoVETEbRBOGz4EL1j6NIJXgvaJ
AE7sOJGHpnL6bUmRGPC7LYLEdUhVeEmk30P4IKX6RqlSOrsQeogr7VLrkraBjFFqlonTqydkTe2t
Z1ivYS6GaGjCx7zDh9mlC4F5d5cW5L5PFZzzMvvrt/wVjpm/mnI7vOglYsMQlfrBL/t7nuVKraQk
VSxJL6vYIIQlwk5pIgPEOmpM//igsIpdowJnn1Nt68raWsLbNsZYyxjus4h8b1oJuFehV21t+RLY
W+W1kTm6H9aQyXUruHll5zlQicjGfrhIirznvkJozkimE6+aqWQrdosw9Mlqs3JVdl0Nv7Mt1n3o
t1Gp22r3f0g7r924sWYLPxEB5nDLTsoyFWzZN8TYlplz5tOfjxpg/m420YR87EsBrN6pdu2qVWup
HdnVoRC/D0KQ3yISbyTbzs3/sdJauZHittqV/qg/uKraOV3puTw3YZkRjfAlqcdfoZdphxba6sGu
FJ93s0iap/Vzi51faf2LGVuvqSDGPpAqnWxcHLTbiHOxiWrJui5iIdmGsBRltsvF8svlFnkFitFK
V2MY/soJEW69XhHvA08vtn3Xt7aIk7kdzVx+rKVEJY+TCKLdqi4ctabwZsndF3UcpUOZqt0uC+vg
rpMh03Vpw7KDJv1j+sJ7qWWqbZnhsxFB7pUTMG9pa/7puin0oi44IncMjGtPS3T9poe866s6kguT
GsF665tSj7atV5rmRvOkGrHqcIQeQMuJAywBsUA3MexGanO4wsP8NUg9TPnGt9aS220bm9JT1yn5
e9AUqIi4eE565cfxLec6ONQKz919z/PQKXWZN6Wu5/mvSomgC62Kp1KqZUh4Iezd1KHf1RtJTl/S
SO9vuGUp6A1W3N+1cWDs+zb/2XsRzkhvu8ZpKrl4gzVmhOOwTHZeKVgPflqI+BqaOEIaCw27dJOe
9KH1g+RAuPHqpPo2gux61HvZ8zam6Y4Mi1DlRpeLQEQ8xDX2nTt0G7EJoZaXza9DVQbvFpnQL9Ap
fQN5pF+N8qBsyAyPOA9/UHejq3+TSOXFI05Vh8kdSj0/+tWUcs2vD6uY9EIbBluvapQfUubqX4eB
JFLgdjhAy1N+1DxCb4XRLH67zbTiovqF311t+9Id6k1B4myL5na7AxZUvLgWD1yptZ7k1nc3rZoZ
tqxkHMQ06exYDdRNj8PZ12rm/ROCeXiCwKB+kqpq3Mtjfd/qnfIFJFvY2J0cTM8LIVLZSUrf42J5
HRdtKR3SYCQXAmoXlEFOoupmVPT+oIrJ8IV2OfNe7RDOGhItPUyO4qkuO2vchmJq2rEltLYvopBj
S/Uo8MKIVH1TSEq0UpZdqjnAMCJN1Q06OuZgrzxXJeKqQXk22m+jsWuVq6z7fEEL9hKgCfBY0Dii
zso0kWESWSSRQkVuK4VX3lpX8lI5A6DIBwxLOsesa+SyFHJOynMi7CptI60RzS58fyohA+IAz4+a
5AyQk0Sia0WVZT7X2k9cKBvxckVmYQmOvz8HROqV0ZGA4/tx3pI7ulLTa49M3GUjK4OYq6iTpB9M
0j8mheo7rhFhpaq09HkQFVDIA7ejAWz6+1GhWibrg5SIbgAfvnn31hj3z78O3R1oboAuqJPCDXX6
dXOwFEEJGuUZDJhwbSZXl+dmAn6ckBnQX3T8+RnuhOebKlc+nxfzO8u4bsfrbjgY5CMum1kbxewc
kKmk/CHUynM6/hr7l+Dn/+/zM8iDnFe5R7FYec7rKxLdysoKL04S5UnYBSiF0sF2ugYQfqV6kGv8
enFvRvaQ2+p7tsY9ujRFAMQnvmKeiGccPm4u+VEeUvtOkOq2hsxGyvLzszQxVkz0l2Cd5y2WQVil
SQAF7rNKbjJQd0n22a41NtOxAWM2T2E2hjm8Wc+N0tqduXXFNQD10iSBpEd6QqFnF1unFoSiVcg1
yerz1xxtRN1da25Y+j68HpOE1YR1nxe9O8uMAiVv9OeO+5CI3eiElUWY5mB24CZ8Bj8frOW5gGkT
qZRT1dp4bruH0dtCv9Adyicr/fyJODEzA00JSRh5lomZnBLC1otXMIQLJ0IGn6jRxAJo/kzWpMhI
d/h+ZhAga/dRv9WSg0rluCQJc3nPnl8QcGYBUwQfTdcujQinC17rktImucXbQh2Du0FLn6lVaI95
06orlhaGRPcX7UY0nUw8RDNLnk/tWo5M8VmS3qlpbbrepZwX0OPQfN4SeLMJWDwBp6HqPR1TF8BI
weYbnutB5jlQdGV7C+BA/hF1AVlI33Q/DS4koQFxBMBeth2E9KcGqbMNoN9q9dmvdlW7q9d4tT9a
ZWabGiCpDPCV3uEJWHNqoFQMXikZYYhkkaTzBC3eJEFsAhkuq/sxGb2ezv4cNWqKPt5W6KUONIRq
2PUoFbejZEbXlCCDJwmUge3xfj6QZDIeCF2HOyUZROEw6HrzKFGlfVD6HyiOQdqlX0WSVu9j0et2
aUmXUCDmRmq7Wlg9iqPh7XpNFH5WcSQ9hSGh5+V9ubBbaDil8QbFcADTcxpkCykGUR9L5dnEl1rx
yyDLdj8eSONdtnMOQZ86WzFFxY8YgH1zOrV9RC9WE6jKM3VrW+m+NNAxkNUaKhJUVMK9/q5pDnJy
zTOQPPOKszrv/QGzxibVuZhowMC5n1pXpsRTaorus/RYGRrsvB4T/CtXX60g2wg5bz9SbSuMEOc+
mK0KOocGFgzL8wYzt9Ez0+hz99n3vIMrCHvn8pQufJ+2anoXJkku6OVmM2oMYhfrbh68FFn3kErJ
jSJ9lp6ZH31sYdo8RxFhltRWBb1j8NJQbq13gv5paCTfB1s2YcygpjRnqxJpyCI1ShS8hCFRwma1
xW9xhuB719lx4OXmTWtWkzdiDCfesyQDkkkOENz+xRIcGZg5pMrt1XwoMJCL++pFlFcc7Pnv58FC
8Qi8LS3oZzyFYlu7SkZ27JnOviiHWPjTcQ7fZwWgzJ2ejvNmgEjyhDrrXOE5MW5T6dCZK8fu/NID
kPpx7CYuWHhrTvePLNRoQEha9GKO16n1Eur7dLj57AqcmpjFB2lfaCLwmOhFE7Z0NyVrtC4LS/DR
gkqbGzHt2SHzIC6OtBT9OVW8Tm4y79MnwILObyJVmYQczi6ctvPjLhmF8CX95QNwbj+/gWgzB/iI
g8D3GbPZiYpETorBil4UkuOynX37/OQff372qpbbUq+Nls8n6a3Z3JfGys+f9sfpdTx1yf/38+dC
xipVxKhV+b7UbHIDuIJsk56nZr4JzDWuwIW9SuYE/DeYSjqa5yjwPtR1P7aS9MXQX7OmtXsUztaa
k84v24ll9n82ps125E+LpIJXhfDsRdjlXWC3O2nKXO4+vSgnRmbXgqmn9P67GMkUtNPC2zH99L3G
KKCholeXljlCzdkoCs3tqzBNX3Dou1Edbty4OfzFGI5MzPxqV7l66rpx+vK1Gu778NPXGsJTMABB
cKNx+czdUhS3Ze9R4H1Oop91tlHklVhnwWfQgQY822KiaGGfLXOcgQ3qSW4+9+I2uAYl8+nJOfn8
bIEjgWZWEP/6cxv0e3jAsmhYOXeLA4AtFSYS4hbi+9MVjuVAH9uxY4JKoI8GejbdioXpN85ONkgi
7jWEpUgnzt+noVtJJGRN47kr9wDe9GjvtvvL07Rw2ND14I1N2u/jVJ8OIgPKI2cUOJ/htd2o4UMm
3OZeuYk/LWEAIyQZS4Q8IW6cmitP7eQ8EALYIc1nL8xv3ZtkNUpa8IInBmZO3Jd9vxwo1j9HfwAV
+dZeCzZGTLvoyqGbB8m0XAAGgbqK/ND0+Jk3yLeS6lZ5bwgvtUE8Ju+yWL4Rmq8G3QtNcz1awxbc
F0UJ/+rySn00EhzthqmXhDckjwPosHi1zntw0zpQJM/tlZehB1pCZ2ak2h74h1drHJRDgMY05Yvs
a1Br3bubyM17l+nWbZp37p/E0pOb1BW/5mhi7BPZtWxBGWWquS3INEXgaVEXFRQVQ+ybT35dIGPW
yP4jJL0dKu+w7W+Sm1bZ0GjSFR4whP5VMFPgCXm1Q27eOgCCyA9So4BNA5B4XYFVQd0j6kGuJ1YU
34E89Z86S3uhs1PcXp6Y2Rb+d14UEqa0OcLnMuep9mSrTXyjVV4C7fbtkKV30dtlA7OD/q8BFa5R
BCsWwo+4qmpLFBvlRWy9Lbj7spVXhrBmYXZZVOgty6rPENCVEA7uXwxAhsKWdB3x60Szfnr4/JQ0
WlZJfF4VDkHoX63EZ8rCEtC2R2+mSq+keNb6qXQBeTSzUF6Q8YL7042iB8+Q8lepzrwvogbTkaCN
KNdkbrh1YQ7aaFGu3VOQ9jS77YxqbyiNdpPLkf6UVFl9IGUg/9G77t4FMnclyp1JckYIt0Uo5NfW
WEmHUBNoEzAawkGpAklnVvm+rQFVtXQhHCTV7zdDQGfchmJ/ZedRI/4uICK2G5f2inHolVuQSWv0
pAvLiHtgEiTSiWyV+Z0T0krq6736osh/rH885evlfTi7DqZ9yAJCLEjTlHLeo5PXrmklpqu8kFO0
VWAHfX8DQPyykQ+m9ZmbmZpy6PCBt41K2WwQyWjUfWR56osxGNssPrjVm3Voyd6oPwDjgQZXsm30
PgHf9W0y/NYlRzd+tCTKhXYlhJqzDvw7YBiU4IIwiAjnLy/ZqlxoFDP1RW6y+7KId53qf5HQ7G09
9In88UFxQTpBeKBk0k7OspVTubCrJ0K2/8zPTiXIoqYJA8y3FVDKiEaHL0J+66njygPwbJyknqeO
Shnao4kuaN4IP1aNpbmc3gdyhY8CZCF6jjPv8mivxEW468LosTCDt17YSVX0RVSDlYHKU0njeM2h
Z/2Xb4OUIZnKuYOIOoU3Orm1R7mh5Js1lrSRBRHEYJa/JIUY36N7lF37YaRO6Tz5mr1Tg9TkBEZk
tDXxqjFjb+O11p+xDuHhTrwcwGAPa0LZdldA3tdir9lRIKnJRPHoJ19BEy9Js1OPViVRGiZ9kTqD
CmFBfVXGVx7ghMtHYckIz3EYjacLn/64UyNxgvoZouGTIuZ7kv9wO5Qvvl02MX3iaOI/xnFsYjYO
MwJLaemYyIN/dCW4jq2D6VobZi6RvX3jryXYF+2Ry1doJOBlMld59ZPRTGUhSJ1WQOJvVDcqDHpC
gt5w+5j7v4Tw+vL4Zh7xY3zE9gq99Gg+nfE0Duog0L3gIy1GU1NebY3hk7q1/1r4EPb4IPaZx8iC
a3a64heAgN29J7x3xudSJ2ffnzmBMFejOiXd7aiRYsv9ezSuHL6lKVLJt0rUh0ifzAncmjqUs0YU
EPlUNiWztFaMXdrFwNpoque0KNCbnO7iIBIlIYUz3YmsjdteC8KuUK4ur/KaiXlBwHNT0fJQ2Oy6
Ymc2nSM1xWNQGCuh95IZ3kOwQ0kT/8OccTDI9UA0siZyEFex4n1XH5K1stCaidmR9xtL7i2/i5y4
HfODCX3TgVDW3UXVati6Zmp29IsJ5NUX3N+s2xej8x/0/npsny6vzOwK+9i90+udht5p7edMEEUL
QrBsxcip0l2oXI26LZYb9+dlI0s7+NjI9DQ7Stjk1LdMz5IjOm6s33ShDXTKdCtrv2SDDC+gCB4/
MnXAUxuwKkv004SxA1XwhMZdIyReWA1uFJA10Ft9sPCcfr/ktqNvJMgdoXoT+pow/6mmjeTTE3Vi
ZOZL+tI3Q08KkaOsd+CHZWHlwlqYpJPvzybJF8ayMzUGoSvhVmufolJfGcHiNE00RUQjJkRTs6UO
kqRNEs9Ew3G0h+/0hEYre2nZALAFHnPk263ZEAyF1qWkHTOnafU7bchvzDq7K9z0+fJKLNyDBhWn
/8xMM3m0ZaOWPD/sCYgfK8Am28Ooy0TTjT14D6r0PfC/Xza3uDBwKUwqabyS5snAlKsxEyVG1QX0
wRimLVd/M6AjC7N5czNNLKpKzBwpNa8smHEl/bHy8k1vfFHN0A6St8sjWlwnnsSIfKiErnMoV+Vp
dOPoeeaMcki/x/hn6ApqU66wEkBMG2oWIBmEKv/ZmV0tATj7XCuazDGmfohYbnVi4IGW2R7keGvU
whNgo2TlPbs8OKRKgekaE9DrdHeQFClaT2d3dGQ/ikPj3njNSlixZmJ20QRFJuW0UWaOBYZdv/Fe
wvyvzuqEt+NJCpBpXrTWer1V6hL2rFB7Stt3q3gI8t3lXbC4Okcmpuvn6BjlyQheIie8y7JxE2lO
UING1X/70W8p3H7eFEgm6HQQSkQ3aprQI1MpRLdqXLqp0/jWRs7iezfJaP+QKjse1W9SQkviZYNL
K0TcpE7BBkzE88enMsG11QFdb5nHZeDTtZzRRBytibmtmZnfCbhsyTcYlyD/DrPOVopfmrzCqbS0
TMdDmTmHZMyGolRNbMDIXcn5VosRQivsWvR2+vh0ed4WQg6E0P83bzPXKnhjknkxA7JYG7X8qg0g
vuVs5+YrR2jJqarQpuMvqTmeiRKKcoIarOhljpxqt4Li3dECsGJiaXFIAAC64D8MzrOJMzx9CL1J
2z2yMhopH0fha/NJ/fgpRJvkif+zMZuvUuoEl/ah1En6bV7asEhcXo+1MUx/Pzo42qCrNMDxfZ59
djXS79m2dFuv+OmlVYfOhfS+wlMPlOmplVaR6NnQ+8SRevkgqI/wbmyV5Ff2ybLOv7MFFzURoA6l
y9wNVHAFQIQdJY4rPAXatbuWi1kch46Hge7ow2+ejkNJusoKaKVyxPFQx7nd+OR748Pvy2uyFH7A
CwUUHZg1qcLZBUN20uthN8gcYUw3fn7VjD+UAtnOdmso3lat1gLPj1rU/BpliwE3NSC+PcuRZ4oR
Q3oQZw4ioeOtQTZ2EwqlshV7STiEZqFe6W37SrEp2+WyNuw8RQ93NE2Idkkjvi0VZHAGhfS+HAjZ
JpCt7MaFOWp7eVqWtipKC2DWpjfeGe2iQa9BN9QWLjf9Gsk5dJBvcvMXd/uxjZm/hc1cFCRRSB1R
doTikSYYiC32l8exuLxH45gdBmpAqUfLceZAa3VjyN2ToYxTo+VNEeZbsq4FQkvRSrJ0be5mbiSR
5DbuTOaufEuMhzLZtsXfWAAgxhtpQmfOnSFpw9GQCouQL0s2RXvttz/Tof0Lb4Wn/c/IbBh9Yo7G
MLiZ06b5RhUC2FZKuwpfLi/Q4mQR3YHLpWRERH56yg1a32Gr0Fkgmpi78TDKxkbiSXPZytK1S/Cl
qOTTaaowZp43zAul6QaDGK+FPwmuleyQWKU9FC9+/PuyqWla5uf72NTk1o6cfDjRXesNsV7ff+3a
B2Xl80vzhWsnT03JcxLXOv28kWqxEYGyIvMS33mmvJc671rwzc8hVz+cO/RjULxMLbln8oGGW5Dj
aUfOpgr5ADL0XwTT/Hl5phaGQiqM5YBAnYTIRy7+aKbKzEtdQTEiJ6p/xeGukPaRsTJb0+6ZLQbQ
TeISGq94Hs2fD1YWCpqhCZGj5386l15Fa2MJ9M2n1xAkbSXrsVjT2Fy4tU4szl4TUcQbLWJtWP7e
jpT7wvPtZNQ3ujis7Oml6UM5Xoc3m2LFmRPwgzYRA0h/nFpI7D7clxA6JeZK2LU4HPVDupCOdfb1
6XaDCdcfjdIn2eO9aUl+iPSrsKq3UramkrI4GhCP+iTODfB8OlZHm6EpixQ6FzaDKnyjydSWzLe6
WAm+F23AWg58k6I9ZHSnNjy4L7zRZ21Qoh2FreI/it375T29NF/TOxwE59TLME+a6FkRmOhoxWQz
tA1q7LYo9VsRXotmWDk9+oKjsRCDMFFApFBEsHc6Gshl2rFsytix1KD6UujNjyJx02yjKWECSisR
vrip+wjYYy84IT0CQqztM+ISOAXgdQMBnrxR6ot2Vj1WdpGHOs/GMX1L3CG46kY5+hOTzN9bo2zd
R3qp3LSwOUAdBTOJlmvUDwS5vkJwpXcAYaR22XX9IRLUcMsbrnVKxCTu206gt1iEISmLa+FWzyUB
eotKsX6JeaP2UKGYzVZpGnk7jkX3p1aRpFXyoXsv4cB49RIt/OVlmXWVwTR0o2WJsDXpYj+A0HkN
27S1M2/0rgJBHw8Qhqt7CA2gnBD8kUdpi+izq0ZXcRSk740C05UAMxhsNiB3YHhca0VbXHbOIfIy
Fm+g+bJXIWR/KI5zFosDYg0PvWDn4eHy1lpcb6ifSC2pGligWaSajbGhwGYUOQlQjwcxLXeXv38+
BnhrGTuiDJN41LwPQ9cLIVUrTiB0Ke8wJezqMv7W+dJdIhsrrut8KGB2ELGZGihFcBAzJ6ll9He0
eYSpg9tQB1l5Ac2x+9xeEyaISuiEsuDtMDvoWSaNUDFRnkgoGkKYWhG8FCNFnazdw81342X9bV+K
PwbXvIuj8UAX7psYRis/Y2lCqY3QmQHo0LTmSgBilKKHbJCMp43H6YPwSmx5h2tZdQWf4uby4p3H
udOI/2dLPnUGGvA9RQuUyGnGcp/BV6eP19GIbnj5ZJbmfbjmrhdXkIQMSAAZoPH8YoUo3VCJ35nh
1t3TA3jXyvqn9ztDInnBrqTX40wYT4pKqzZJACJYiqvw3qtkTedkcRCTlCepRcYxzyu1vpAGdaeE
zri39JtyDeq9tP4glSTcAgAOioqna+IJpZxpLbW4xG8e49jaSSHsEQE8BaVprMRri7YmKNp0dVKV
mdnqoLWPLJSSnXAMu2uo4/p9aVT9tjVgOfOtIl/BpkzfOw2s6Gbk3c8DBEwtrVunY4vawbUs0BCO
Kh8iE24uslf7y1t6aXXovZkyGLwL6Co4NaE3hR5mRoaJ3jP2niHnuwaStZVH6PSV04FM4RNU2vRR
4VzngI9YTtIKPicqZsNL2G5q2AijcMXdndtgsogzNfKzKFvMeYmzWFIjqB4oZQJSFJOvWvHTHPcS
JSFPX2tMX7Q1CfJRBsT7abMsfVUDcddqPyLVnLQvOunGjcYjmBIXVLgH2NWMn6PrayuubnE7HFmd
uR+LwENyaX10ar+/miKIja400gZK62xlLhctgYZC/WPCrs6zTjAFRVEVepGjZd/TvoLo4EnWV/DW
CzbY0lCFq6wX23y2uTtoaIbStwIn4Hk1tlsrlbfqWsJ+YXufGJn+fhTwehNYIgwxkvyDUvI2JB9x
+fwsjoIKLcuiMZp56C4OmRjnTRE6eVds61r8lg/xvew1K7mIpXHQEwMSVifVfIZoBAncVAEIbCeB
0eVVCJ4vj2Lx8zI+FAA8mcs58seU25qgms+7EC7rVzIcU5cNLAULvD6nQjYg+6mN+nQhIASuRlns
A0eB8PcOKNUzMPxkXxJ/wkxL+G702c9S0LR7uEta2G/r9MbMYv0ub0NpDSKyOFwA3oAqVGp58ydK
KgzQBvVq4PSysG379t7v3NfLA14IFaTpATS1NoICn5+goSulYhDYeLHylR6SbSyqB7+6K0JrK8Fn
nCsrK7i0D3mAAxGDFZxy9Wx+/VyP29RIuJrc8inRygerCK7qznu7PKyFG3BqvCGWogCxUCRy+6Gp
cyVwSre88lrxh5+5AFR7J2jU75dNLY7Imt5cODCqYLMRmVWQallgBo5RbA0RgMJDV20um1jcB0cm
pr8feYdiivVFWu2dtpOy7QTdgp84Xtv7a1amgR5ZKfvSE73CwNFFV7LyoHVX/79RTGt29P2kbsus
Mvn+CIWTIvZfNEDInzfBqgPbAiwi0x14aqLSlBZOcBf3k+6SchuuxDkL1ylKmyRZAGuDbpz3xHpK
hX9VTdJf9ZWs38rmswWhXH9rKJ+PdnBy5CZQWp10V2bjIHcZ1n0d+Q4KTPvWsnaKEn+ue3J6FWGC
jBuvR3Ig8wsB7HdNA0DgO/4LJMSfpAI5+/psrWNrCHQv4OtWDT3dXSXtLi/0HJp7ZmBaqqPNVObV
EGvV9POlYpshGxhV0kYIB9o+kIby4ftKmv59aOt7T+1f83wtXbl0UYBIQtoV9B4sHnOla3x+XA9N
4TleJD9qLXyOP1PaTeQYytg6iDehoh3SGl1BCWI8T3qOpL84r8e/YE6cRGO9W6gpv6DS1S9i5r62
gfX5SA6EGmUf9gg9YXOYmqerRdeVsueI1l0v3CelM1grZ2rBfWKCFmeJXB/ueubbfFMvjFjRPSfQ
9lUCP9WNsNZTuLxW8oTOBxADXcAMagkvctRAn+E5EM6m32WjhaxtkNorwayFO2Df3kGF5M3ODFfY
dBZpKb+Ak9sYPOE6UhAYu7x3F0c8qRoacDVM2e7TrdvlmVzC3eg7tfQlTt604t3LVhK182ao6Xgg
E0qKG14t+uDmeDCEgFsi4zRw8Le/qSX+8j0VTrv3umj2kp7cNmn5CnEbohM13UWXx7dwj5AcJmYx
LQZHZHE6vtoEj65Epu+YbbDpv42Bv3IdLk7gkYEppjk6+0I50LdJu4qTj3dShCwR1cLPNUH+O39Q
dYCYAOx2Fi43YudKYpUTaI7FroMILile/mKWTJhOaLujRjAPNM2oSetKaAPHCzsXpSPUlLMY9YH/
n5XZ6apDVaHRDCthK9sq0JKmkFdMLESQtH7TqUAykkr2/D1r5WZmGWUSkOSGC9IO4Gl8DmHRvh1H
P7oacml4RPBD3ipGv5Y5XIjyuORhmefpR15gXq6HwDS0OpVgXSiaG72vb2JzfJG79tUb1JUNsbjn
jkzN9pzbA0OFiZwQzKhdu238/EHOxm5jiuHa9l48P5TZIFZC7vIMGzxqmYKiB1G/0RzS56heCcOW
Jo2GT5TJ6IQiWpm5HzeIvNxqxsChOTHO+gdTuZPiZlNU+koQs2ZIPj2mijjCNGxiqIxf3Ua9Faon
EPu0UqyhKJYmjB5WmWS1ofPunLl3tw/rMM0E33HjQylfDStJocXPkzwhRoJ85UwzbPDiKBnpkwQ1
8NC9usVfXICAdj/aV0FNzcWjKRvlUjjkvoPsCG2Mo5e/9p7W3eklbSCXvcHiRYjeOfxAHFXyALO3
Sj7ArZr3su8MlVBv3BTIXh9F5YPh1n1uK6Fk+4F/6HWkN4Km3Wohgid5JOrvStesEcxMMexpro3O
R5BCU9GSBJUyO1G9r+ddg+yI08QgBilz1BtfGfO9ZKbm1jDaZJJfidE4sV4Rx+pXvNbSecYqIQ0Q
gAnVcro5aVOCzdg1PUfvzVspDhAHcrd+fLg84YtHwGBNp3uQBNwsjvcTOM7HNvUdMat/mWEGA7D1
HhUU3OpqJfOyOCATNKkq0eZIw8rpgDJuZK0zQ9+RIqvddcWQPzbIqt90Rbcm37bk8ac8NtEFbp/F
OzU1CE1bDAG7yNeb/rGKwc5oxRet0oetRxfafekV6lYpi2HlybK4fRGlhZaAsvBUmzo1bAmBXohh
74OWSr/kvrWNacyp4wEuwHxbU4aMDdRTjMqio0aut3Am791B+Tx+14S+yzCm1g2RbNpsUUM/M/Mx
jxMe/CgUwE3ifS/WXvxLG+fIxrw5KId4y5VNbPTNIetaW9NzWx+ulS5ccQlLzg3cCC2sJLQ0CJ9O
p1SmK0iKUpkSdXRlqBsjef78CZiYJEAhcT/DA3T6fVLMQznoYeLEfnuoijfKovDJfpXXGLqWtj/s
sTq0gXDhqdrMm3gy2l2tOySO4o/2xHgIploA1PP50fBIwYNKPMzPhAs1xUs9K2oTp0QISIbH5RoW
N3VN829p8Y+tTGt2FN/CvlGmitIlTodyUKmV27j/J/R9OxV+/8VwyJWA1UXs0Zi/vVpRTdME8T0n
VLZGuaktdKn+Geq/8bVkTKZ3JBmys7SJCwKi1IsqdhoJzSirRHFAqX80WrTy6lnaA9j44CsjEJ2X
IcOgV6weansnHStec4pX2IqVHcaker08b4uO6NjSbLcBl2hLS+pjR1LgjO8j1IXMu06w7CjWroNA
3+qeuB9H83nUNbQhAoQ1pJWDtXRwp/QmR2viIZnX+LwqrCQhHmPHMOsfsFl/yeDWWBnmFA7Mr2gK
HpDeAckCLje7JKVcQ/EqSBPHKrQXtRi30RhANMHwomzDZQNeXa1g5+zvFGBAUW/dJFl43VdrNAyL
C8vbgrIvnQPnuZYQSgzoLBInkwu09IRiizKEv63AAF8e8aIhQpEPPB0R0sxbRUkUBPSWc/L6CFYr
LfD2dGlCrOE2prtia3EBAaMC3ptCg/ktGo2lV6PqBzK7OlgPdfwXUStlxv8+P9uiiWu4WtNzg7SS
bncIkzTfLs/VdMufbY5Jg5skFLX5eeWgDBu9TWUvcbx8/G3kN5a+EZL0Rhm1XVfVu8vGFhcGujUo
XsCJnKEnJMure8kCgWiYj/Sb2GL1GMOEeNmItGyFYI3IBpHgebt91QRWDM1Vii6UGNtWNj5qrnlA
b2+veu1eDVDRtAcb9Ty0qORRuM986dHN/Kuqge7+8m9Zml3KaEjCkV2kmWv6qUd3QOK6nZdKNNKb
dNFbg/S9yNDfGngs7PrC+NP4sfAXU0xBxvgAeQIompzBkcVQ7OCcoZjhDMLdBCqygjdV/ufyqJZu
No0zDOxRB5cwdyg58kB12xPzK+ZBjnaSv5etg/JJFduP5M2UkUXynuw5BL+nIzE8lA7iQk0cCogH
lA0PKKs8jPEaO8NSGKyR4iI9NAWkhnxqJnAlQm3LSpxE+m7p/sb13kXEfXzjrdETu5GGle255DCO
7c0WSEUlDf07E4eBQI32R0aK6vLqLBmYCgLocZsUV+c7IGs5f4UWTff0deDdal/+4vMTXyPhM8yZ
88dQkpjtxHcRETd3tg5hSV6sUdQtjuB/JuYpcXLt6J6YIHxTv06uh76IH2TfW6P/WsyuEi3R8UYB
AGc0ewBx2odSLIGJaEFifB/cPrgSAiHZaCqsGn3kRgeYjyRENWMXmE+g7tNmQAjn8nQuOSvS5pRu
J050mlZOt5/XFk1c6y3RjjBuAPa8RWN/lSJ6ednM0pRO/KYycRXgq3nKwEAaVhqTqTHNdTcD+YBu
LSuxZmH6+5HjaahCCWqAhVzZmLHdR1d/MwKoKIhhwNuIs+9rbmX6RibEzmjex8hxrmQGl/IYFLSn
9mFq9Gf0X7GStWGVE9226p0Z1rZuaBtkx2zuBl+4s0J5o0krgdmSGz02OXNwHqF2kFmAfWtCEzPr
N0l5LVPFU9qVqftAGMwv+WNLs002qjVwvqTmeRgYV2kZXaEPuWuScN8E2k0HQYodG96NCbWAJdTf
0lTfpqbw0rjhytN/cY8QghLIciVyN5/uEcNDWjTrCO3Vvnq14u4GJPrKWJdM0OFAeYjAj38zE1oh
6FmeABOlI8t/Md3ERZCw7b9e3oxLlwYN+lPYRCs9DU+nA2kzMDODOUZOr/db33tVQ7Kv95l2V2ut
bQhPl61NX5sv38TiDBIHPAsE1qfWPHH0qj4BNafoKexwrYWKk3XtR/G9Fym3FlSSK1fIUl12Yr78
z+LssFlCRf08BN02hNV9myf+JhXLm6Ed6UpImtu+8PZCq9tD2aIFiuapbdTd9vKgFxfy6CfMQic5
GcYxGBO4NUq7V7Z+svLMXP4+kahE3UMDJXQ6qVqrQAUkFdxj3pMc/xqFfGUSlzw7fSr/GZBnBuqo
FsKSVQuSAYGxLL2GCPqXoq6RLcxPN8CCicAS9u2pdGOeQdvEso3I9dL5UNWCtgt6qXgKyn7YtqEF
sSVk7w+Ub9JtVaaGHfo6UhJKt8/RKBXz9neQNtHKys38Gq0eYJandDA4WZCy86BXCcW4jJM4cDpP
Tq/zLqrvDSnQNnED5ccY6GtiH4v2wItgEVz2WSnEEqsmKb0sdHx/m0t2qTsKcsPK9af247+jOrIy
W85Qzocxa7AiSb+tsbZ5KF02MNsvZwZmp7xs455SLwZKd0IUv0rtU9nuLtuYH+wPIxPmblIYIN49
yy9Xkl9aaU+dvhtuoyB7UAXlYAjor+ZN89gjeS5p7tYN3C9ETnaVmq+Xf8DSID+4saBk4sfMsXB1
bQaIwlHDj/1m6wXKoTIe8+HtspGlDXFsZDr6R6GIEQqRIqEx/3+kvdmSnDzWNXxFRDAJ0ClDZlbW
RFV5Kp8QHkFilhAgrv5buON/HyeVkRnl/8QdHe7ObQkNW3uv4cnW4GQzHhYaHi3GkzF+uBzo7GjQ
wqZ4N2PnbZM3RSYKO1NaPIne/16w9ieoKFAXG58uh9ncNv/7aGgyQ5sJleo3rDCrmaeWNU7xxBnD
k6QY8VSF4SGzXrpqgmOI87u33vks+hPTRYUU1WRk+m/oFvg8LTIKNCKo952SA2cfanZ0BQ17KsPJ
L68szHMzidYzCh1I76DXt/79X59Mto4M8qkvniYYn4oPXHyChuTlWdwc+P8b0aoYDZWYAP2/zZ1d
WlMPpXb0imBdH1gvDX/fw2j9fR/PIkwXwGWrGO/pEBqrWDSFw2ja8xwO1B9sdSVFPTOAlfRor7xH
XFjb1VY1jTJs6dK0nhJz5187G879PN70IG+u+bW9rb1bQedrKyc0rcaHu/GdUIw/swMUJ+yxbArA
zFa8czadxjJbn6ZGASnnzyiLX/66Z/Z8AKYTwEe4AMAQ2pye3DO4o4sJMCoSZvwHsJU2DUX+vqRh
HcVJlHUO/1qmOZ1ZM+Ujjq+q2cPc+psvyitA9TOfASHQ14dWPiDxWw3B0czw6oR0yJOnQc1zslt0
4OJ/mav/Qmzmqs7l0C0zQuT20QEBj0RFsx+udYbPbGl0C/6oQEGaEBv7dK6oM3b9CFROurb3tPOc
9Tf9y+WBnJkrQJBx+kK5FTtiWyKygmxYBDqc6TBErjjALfLy759ZVHS98tGFAJEEozgdAri4QakH
Ezuu/WUaU2jSYzfa0WS+L1XEssInB9ILGG5Q5oF1Po0zVwHJbZHTdPkxlI/VJzW+++hAAIKSKN4P
+CbO5njNSdAIkgdB2uR37Ka/Rq54+x1WptpqhgZiOZ7PmwVl4bnQgS8QpFD/1ffkmszlm5WEigV6
jn8MgmBAsi3ozsQIsor1dqraW/eXPd1aQXL5Q78ZACJYePqvomuQAN/aDgpjzoShpZt2ooBACPxy
l/c9fR2sI3zilZCG5YQTdjNFhjcGheCWm9ZVONY3dXBlqb59BeALY5s5K7UKDbrt9UbGfJRN1i1p
Uam4hpkNL/aQGg4Ndmx6HZbBA9Mvk/mak0Rkh6y/cmy9zSzX+Da8xVBLhdbmFpA0kgUiSDVbUos8
u8KOi4xEy3y7wAEbAuaPQsSQr83fm5Rj3a1QUBS8IY3zFoRpGWDRZ/acek3SGLflcOWAObPy8KtA
9WBRn7EcVRU33Fp1OjWrOFP3rjwaxXvTBgwBlyJwpChFou29SUuyZqJO5gJHX9k/LYfFlvHr8tre
tjnXpYcIAMlgKA55o1Rm53DvzftpxuIWIciRsBOL8ICZhkdjSZ0f3ivhXkLmOtQyP1yOfXb+8LaG
4AQM+pBZnB5s0BduzZZ1c+oo+mnUqG5q78UR1zTqz2xfx0bSFUCEx0W2upnDWsPuERg8ncreHPGh
mLipyuqaxe2mDPNnHrG0URXBUliRV6eDYbQ25MgNnf5xNB9wFpm/TK4jYkKwRT9fnrmzQ/or2Ho1
/ZVpeDkcxhtIG6SFhMtzHcM99tqJsd5ef5WV/jeetRyMqweEh+14LIEnBzUIFjd9CSq4y3vVXvWv
nTWFwi6iWudhLXemvJKHn53GFbcIsg10DraSwuOEigCakTotlOShN3ofZniHlV4bodW5l5V57WRC
DWA7Un9N3JCUwwEKl/nWs2/sYBFNymVJjWVgO5mV+jeUrf0c9siWgMpmCdXWAHPM5uphKZs+NnhV
xS0B7aGEFzGUktQYzR1wsYOXLQkqcBoyqfD3XhrVoEeEjG3VX+4PI9jrYeU06iVXDiyoVSUOrLaD
JJ+k++DqyXpyIK0YD9UY3LdzMB4qK//kdHL6XLvO/LMkNT2QnBmfSu3+NPypSmBwxJ+9oqwTOQOQ
5eOUjywy4dsEzfdOWbCZBkazq2PVqoaF5Vxnh4V29c7Ih/amZ7N3yF0xhoPylnjwoOZImdZJb5L2
oy9LFrk9d6HA54xPTj2T0LFrJ55GDQPnouvu1dJSCPh4dCcr5R+zEUbxVtt0MaxJoW9NuRlatTkl
fr+a942DYe/szIDAuZXrZ59x9jyZgj1SV9eh6+a/28BEtZCI6rGaCVglKEhFmQkloryEmlkLrOl9
7ZRu0tUljWeHTHEPP/lEieEbuBg8ckltxSLQVowzFfCQos7uICRnPtR2Yz7L2r3LUfrplkTpZj66
NKsTRksvLBqR33j5oA8OUna0Y6xd7vmrpEPwk5B6iRkXLIR8Th5XnJkJNwmmdOJGQpUsv8Cpp72b
SWOiaAGzldD1Zt+6Gxh7BqHMiSpvzp7A/PzutOV00OXYjZh6SeEkj/rAwXBVEQ6keKVa4Jidp+6L
tbBgiobWzVUkxPKqBScyaqygfjQCY4oBy7e/Q5dXuvEU2PQrC3Lz1QbgMDEmYfDI0L7/0dZ28z3z
a+sDDWR7Z9ZYjb1NfwmzGT4vzlKEmJoXLAydZPXwqzZm4yUrs+WuznX5NahbN7hxGBli4qvZi13C
ghBr0W4PqEP9LsbFe54kmuIsp1NcBzo/oDcwRh4bvT3KOMVzY/KgC2nP1SfUjOV31rExMo0CdRdh
T98yib4qHCiMOMPbPo+4XxjROFf+vdNPL74xF7eCQZHosXNVvmedAdnbGcIO8BvJb+a6FtDUHNzE
GnDKFusi0cRv43nSaee2I+aZ/Sgdzb82eaAeV9hpCFKi9ZGjKerdZADi7yan8150hrkPPfQQATxQ
xYNhNfmHqu++2n5Xf5ad/VpmQPjoSXfR6C6wlJ8MuSvxlRZjJjt8pPkRc0s/O3qwIxixWTFz2yGG
nWa7g79ZELel+UoW8EljPUh4nDHVRciJ8YeAxmleDfQTFNlYaKm6iU0w0BJ/NuXXHDuzi6hf5/du
PygMFJ2zIZjAa/nu8+8jTmGIf4ej8yuvyBISyGvE1lQrfOQO/0OiqtCTPt9bNZdRMNExXrysjclA
+W7QbhU10G2J8Iyxds4o+hunpW5c5oX/UbrcPI4sy6Mq13nUSMeFAl1Aw2nJqrDLZzNaegnxIeaL
o1CTEfHK4yVOQgkvXzaxPQTb+89ydI3vHvqX4eJyFtd+N0Y2q6ALU7Bpv1RBjaZW44bYw2bECK8j
Wyq4LPbMlS8gDMnIzliwryvRRkL58+8RycGtwCPmu2pZdePYBQnp0JY57G7qIdKwHz/g4DGjlhQT
aK6j9Yk7jWwjdJPUXc364jsxcPeEDM+pyOFi2VPhjUeH92TfTYafTJU1frZVqYZoDjorNsZx2Od6
Cg4dKdy4b/n4AtOLIOSlKD/Y9cD2gqHNPUJo/3YEgutpzlSHY9yYD2gtBxG3lPmgSk52lQFwfO15
+olXUsVqCODA2ixerIKyTUdj8I4G5FAPgzKWJO+88ovMp/rAtbaiWZIGIFjTv9WsbY+ezMwwQwcB
QJV+aX9Jp8JhpyseG+bwRKy5iXhGn3LDymKYpv+E2RoL2dQAx1hVn1HjraGkY8ApNvOGeKxdtjMN
H6cGbZaHchpYaAStFZZ9j4tBLuxe9oGM8C4aQ7sCwaMdSmgTulmTyKrt0AWVhB9Fb+PfhH/U3cgH
tWNDqe4XW1Io9QQicWCOl0DLRkdwJWjjgmj3kOemtcsAtkyA6UOSlFvqK27fKtEFZ8ky4y3kG50b
zczgSVdiTY+t690IAEOj2XNhh2RAsL8AZui+H1UVeaKhkaTu74p6y4sIcvHc8a7eSwdhfSXILsjM
JqR5OX9qhsqP+2lYQkhEmA9ZAVyko7h5U9Js2HeG7JICp96RDmxKqnr0dgKo+p3EwX8jVnkSQ5Te
jQuTpRdVqykyJBBYqFyDHtxh7cjStxO/GL14qWGJY2gwXKKpg4vO7Mg8BtAJMMJscO8qHRiguOMP
kvlNpAvgkGgLX4h6wqGhjVIcPTpbCe+b8llysNgc2XfPoq06aH4s6mMv0P6ydOA+CWnhH92IKhmN
cfhWKl2Ec6D7kFpwq+VkmPaNsnMwZjFZoU3zJiGVbMKyo81NZWeAhzptf9s1eJM5mrKDwCLGlmbD
iwt++g/uKR6Pwh8PNqNTmNkQIeOL+tkSR4bw4+KhbWGZzWVr3WLLZhEKhvau88tiDz0xnN1DsByA
wMcmAyY/5s3gRHPdL6GzVO7N0BjjA5J4zz2iB6SnsOAZ3znSeyl53h3nUfVJO5hYs94CBnvWQixT
md6xy51x19fED4PRru8XsAwjT3Z+bLSkhgEXsiso/JqRM3dIIfPmtWxMgIfdxb1BdSrb9cDD7KbA
VaFpVkGoG08CeKOAAesITbrZo/B99X4Ey/hDgNz0Oo6ZhVSU4chTtrkXY8vRU4IJnWYd5OZE595y
XeT30ijY3ilV+6lcjCyyiRr2ZdU4US2piPuc8diEc9aOmK3YN7BaukNWgDWowVGcVWHuoFxEE7jw
PKm8oCSELg+Lql6QPcta+Ia1oG3Ger1soAqGb6pn5BBz6T7PLhr2bmnAawBgOiNyRxBVe3uc4swr
5ySTkh0aWah04VV2aKWSD/UCWyFDDN4D9pFOZp7nj60szQfRtAUka21jxy1jAkgdfUMNHyg/rCuT
xyhndDteDtkQK+WrFw3Nnoq0UeWQxx75ZWKpYvrsBWzUUQsZsa+Or2Vq9ar86XZD+YUuXp4QTpd4
MosfpVVaYWZMVYQcxImanjqRHJHKAkBnH6CrQ3eDyMwEPfci7Efpx2QJ5mRQbI6yGgzOsXPzHTcg
sAJtMfdALTUklWFh0eHJFlpj+6pbCvbLTOvHALSy2GkKNMzdRUOVpQvCGfWTJHdbIykszRKP5IUZ
TVZnk73b6GXcQeC/g5r3nIVukX/OFxe0gGEQr0gjCpK4aDOmhcvHOwK3q+rIKe86JLOw/UKTU8Xc
haQaEVQ+0Nz/OYlyCrsWi97NumI3qxlJKSCch4xOuHZqXIOsar1E83G4AclLvUwtoHR+3javjl35
d2hlDB/8waiOUrZL6hk588ISGsPtrcgXYqI9l/URl3KxIiDl+KOccSAU9jJHCmURXClwN4K2ygA2
NSlTCcmkZ2RmkGvLumpXoKB618xj8FFZVdZFfOrUcZ5zKOUMmTn1IdRf2C/IPKjUNUAoqHK/vB36
EQRHPuYsnIJyjgbQf6IeGd4+awdjR4XG8UCYF0GZK4gX25oOVdsXh5ZOMnZL/+uAtXCfdd0A+aqs
/jRDD+huLFoYqtZrvUiP7GPBld7NjtfGagkcKHb35ofA7lhq5waDnh0r8Bzq1d7RTZDY+dh+HKse
r/ClbiLalWvSo3y4JRF6LIalSdq8+2xIIZOGe/Vdw1V3C2/J4R4vnhx3vtM/kkrML77X5zem4Fgq
0ilvesJ/4//F42JyFIwIsTdJocc9hYn3DZ5bfdp3PTJ7YQXwknKnLCnKfEwr3RqhMfk8ceyhCmsX
T4wa2LWPTkbsnSeI+UixsT8MptcmRZHVccOnImZmDem7uR9vzXJpdtob9TNz6+HZBVYbx6drhc2k
5E6UWRTw4AYcxk9l5hqx4jCTyu2pjHjdjA/2jLeSxHEYgRQgd7ZdubvVRj5ypDntCzJacTY0v7JS
KBwWY39sBbMeWjvgUWXKePagaCmWaYTtVzDcOVYxfKsaCaAu6517SOwGAAo1VlwCPY6rei6PhdmW
UT4UHUDl5r6wjBAiuV1oLPZynNDwS4aM90eDqnznkAz624COPqM1ADgV4OrxPIj6dgVi7KqO51Gw
TMGd1fEy7jilu9FjuNYhN/HBtZqfnA3Bo+ngmPNoh7Rl6g00dZ3qRucs+GYLq0ZDO1OxPYjh0asb
99Zq6HD0lfnL81sc0EpYRz470GifuRuiIFftFgLLzwKdlog2gxsS0erEU4pBTzHwEmOerX1OTBWy
KuC/XVuh9u/kxmPvlfzIWlXvynwyI/QDi0ROfAlxhBuJFLgYGJENEKsDklAKC0uQy0TaWmQ5GNoN
wqLsghhKn0ZU0qK6gR09uZ2DoguzqStCANa716GHDAIIzNnNYoNFt5jVcqS2Lr/Bmc3bBcKa7yBu
/1vzsvroOgbmkpSfJiqNXauyH0rK+kU4vEuBXoSb5WzbaWv7Y4h0NE9G22v2SMTzaNVxjVEfmWIQ
opzQwve5UcyAu6TXG0eVQ9IvROXEfDBRpYzUMA1xZTUPhTVZNxn4a0lOtfHoDihKeNxtb1GBbu9H
l09PNTPmj2SwXpahhpVnZ9b0JaPuozOaxkdI1ViwDaxaiPhxWqRFOb3SopjvW1A9Iu5mv2lTqlsw
/+ajPfbNjYsrK2LFPIUtTM8cOBJOq+RnLaMWk2MgvDL9Gy/Lp7jkHLYSDe+ihplBOEmRRxkj3a3T
W+Z+bMwg6rtg3NVFVka9Qz45aP4cFlY1vyGBRsJFD+uTq6iSkuQjnmKif/QGqAINNl1I2HbW8uzB
UO7GUxaPkPGae9+vf4uqpIfR7st4zj3kZUw6tz00nXe1Yd0V3VRHQd6Zae+M6xT6+magBo0h7/et
Bl9hX+HxteOiUigqOGVUWShANY2BjBsvMHIEpmH+2AJttssWEy/KmddfSsMQn4Fa9Y4e9sYePb0+
bHs6PhrIp0JWZnkc9D3KW2NtHWCxvjzgSu3DkdXeU89gNoeXa3ZbBoGd1N1sHNzBr/pwsmWB7MIv
dmYuWqQB1RCyrqZJg+JnmKv+V8BUH1bY4gcDdaYEJhhQWZiFkSxd1z0hYV5CA4iksDexonJKptAW
s3UfgMdwV9SCfXpnpXQt7tE/BH/LWgH/p5VSMU8eWWiwpMA7e/bd0l6pk54rHq4uCPhlsJOhW3f6
+43MpQfIzJIO6mHmN4V9pcdw5ffdTZNxgmVmYDH8Pn2ssmi+BnN+U4LH9FD0nSCuBn7RG4LK7Ae4
4+ZsSae2QqXw6Jg7za9h3c6N4e8gmwamJDWZvBFByiIqjfCa2N61n998AgrQmJwH/LyPkmP71Oev
719CdG3wANFurSDp00+s/V57JapPaS2/ptL59u5fB40BJC8ohgYrrfH01zMxDYYYPTOFeORXG+Uh
VMDe210Eh3ct46PJgl4yopyGgMX0VHayI2lm1o9oAaGurp3fl4dxZiEhBjAJ6K/gLbLlmKKDQB2g
BUkKiW1LpqJBpeLD5RAe/pknHYl1GA4optAUA6oqWP/+r6aHclsXJq8tSRXuSKg0vZBqRI2++uqD
23ql5/4WVLUKgqy0D5AZUXzbHBsahcZ+6RqCC3I+lPV4XDL1BMboB1vmP0ytUI58r4HtyrRegZEQ
xEZMcGdOh2d2xhxwtydpm/OwOhb5z8vTt26D7fShPY49DpgQ4AqbVVDZJfKZJvNTu/m5wL6P6RC1
1HDGxjctVIGuScRsGRTALazu8pBzXbvyq/jP6YBIR2nVFKaXNqNvJb2dgcftiSPJUB5ui6RkI0q2
zYfZMZKp6bLo8nDPnAqAEuH1jkkF/mPbtEdVdzA87OcUEI1IT0fuvdMO5X/j+yvC5lwYcacXE7e9
NAdqqcaS9P9hwUOHbO1OwQYV6InTCWyRLAeoJmFFwNgZPZbJRQcH4vy5eqd53drsA+0D0/XHeAU9
89NI2kLeP/nKSSVKaIUODdRxL3+OcwgEcAjRwgYa2QdjcbMaQO8U5tALO13QMsvVvm7SRkwhSIVL
1+9ILT8bQ/3FzNy9pM2+QD3PnX9d/je8WRJodeMYB/oOEFeHbHOB0uwJnrFUp2DSRGVR3y2OvNJO
PBsC9jVg24MJDyzh6UR2eIuhluDodJLdb1NkR78O9pdH8eYYXEfxV4hNOxtII55XwtZpOXyzGqgW
NY9zU4UF2V2Oc20om1sb748gaDPEAX0cT2eGxPvKIXsuAtLn1VXSQpdqK+1TAPgAoQeGCGspMAfH
Hszuq2yFM41saBZjG61Kbrhnt+eq7t2+r+0pFdLPG2DN4GXdzyLAi59KGTZF0R8q3la3erbZx9Zj
wc6Zmu+XJ/NMWxvSZKuQBPhkNpRQTtdFbeQNB2sdUAfUQHywPAMbia/LQ8eS0Vi+0/1k3c+ugygr
Z/EPr+s0HGjjtq88Z0oJ9IchdT4rWLWhhi/VZ/eaDtmbe2WNBfAYaBIBFuZ2Y/sC1ghWO0/pPJuf
bJLvhOeJkKBRhTRD85BMTcy86oe1XLNvOxsZ3HhgspC9voEFT67TCRA0p1TBIHxSPkw9rchrbjKo
HY1PcmqizOiTyx/yTWKA0YJEsQKKYIH1hk5QjMRDWymYUhfSUHGj6wcPKuVFC4HCYADnBYcZ7KPt
d6q9//mgBDJROKWhvo1ldPpBXSkVlC4o9DRxB9TevrDzkBs23rVWjP/avtPf7U+8FZizEr+R/mxz
rYrOeEn7DtYr2Gc1qoLXMHVv8kXMI1D+aLat8EZ01E8HhIYVadTYYu/jUR1QCF8MKBwP784C1jDo
s+H+B/4XYnmnYbAFALew5Zwurh/PC3mEyPzN5RVx5hRDCJxfAI2vpNrNeVxoAz0OMc5p2bXqSQeo
JOM9kr9cjnJu3UF0Gb1NqO8DjbOJUtNMEGK0c4oliRbogYi1n3bslIoUOczj6+VwZy4Z9+9wm8N/
UHrULOvn1CoA4Zh/BfYHTb3dwn9cjrPO/0lSiu8DiUQAT5FjW2/Ia8rsaJGTZk5R2nomWYdDWL/y
zv3kSwt+Zyyio/9QA1MdXY77NjldA7tQyca1AAL3dkO11VhVcATWKYOzpJUZqAT1CSESlbqfPf3Y
IjfNne/uNZ7QuWUPJgBSLdAB3uIgDYOSQTILkMTlo4VXCxG/u2uKL+dSLdgCYCkCaYklv0XEeiZD
/3Ja5jQ3HwlOYFuyyKgeVeZFzJehtTx5zcEx7wv7tzHdvJ8LhaMYpzL+dPFYhvzc6Z5zp1ZUDjPt
tG+g0Iqib86Kw+XPd2bPnYRYp/mvp2Aw9GvderHToJbgHO4N++lygDP39UmATR4nXKdSpMAYLI7W
kbMr1M0EXjTnr8q+khqcHYtjQZcb1xieZ5sjCgp6tsPRGUx974eXfbuGS7zy8/amgDSXdAl0U+Hn
w87m4VJdK7+cWdIgueLtsJ5/eEZsEns2umhjgT+eUgHocK+V9bEHSuhYTha5QrCw1t/aHBc+nJyR
w0O/Axphm1i6lc1iteYCSD8NLfbqOneLwXZF+8ktfgbL2jPrDwGAbe6VEsqZ4/cksH264DgpnXwm
akkFz18AK04K53M2pYMtYS53UNWVZ8S54wnxQF/AwgAifMvE6wyIQ/WVXNLOzr97pfm9gxkGOllo
PRR5yHizB1n7x5L1d84IvMvlxX9myawOKagYgUkEr57NilS0I0GtgMG0wZaB/NmVu+XKz2/lwsam
ZLqw8fOoGqAknQzB73/49yPlx3sTiFw8Nk8/Vi6Z5MGkdFrn8IydTWTceXBNSGb9ke1SBGHi/wvi
bPbVMJrcpFMPoGqGAAAyPzcl+Yiq/c+5QLvDNF8NuvCwCeb95dGd228QjEEdz8M3eqPgIQSaB1bG
AaWXXzzk2MMezdTLIc7c/qsmzf+FWL/gX8erKz1vHmW9pMyP3W/Cgs76QZIra/zsMgARHwcHBJ+Q
ZZ4GkVZtO3JBEGeJiYap+JV5Oj+I/35/s2UzbZgdgW5ROnW7ke5zazdB0f1a1e781/gvirMZxRBo
1YyI4vSJ6YTsi3NtHGcj/ElgV+udN5XV1tPgihd/3vuAr1dB8bWy5YMlSHL5o1+Js9XFCopCukuv
dUrwjpsh3pejjx2SQqb/EgdvNkCt/bfCKlkjge9TgOOT9r4BcFqmAKhcDnF2aQX/hdhkrzQXPmRF
ESIH0kmWbUiuWbOdXVxIG0Gotyky2M3iNQB8aCX3UIRB+thMNjA7XgyX7ckW/zAWHMQopdpwMMSB
drrASnCitTZcNE9QPgX07srPn/vqf//85l1R4dFKa8Bagbf3Y/vXCECu+w+nySpyhVlCeoMmxOkI
IEPrMM1bMy36mHVRfgMIinftXX7uk6+tARQyYVAN/utpEH80Ft5K9MmCBRglc+hCHpCPl5fVuY+O
yhuYlyjHotywmaugyjKWW7mZBv6UUC4OPGtDRq0k4LvLkc6NBjc/snjUrSieR6ejAXoWBQhDo6Ul
gnFvwbMqzlFvvCIney4K1FZA5/VhL/vGb82EFbVnMGRTk9wZCQBIlwdxbrrwLSwCRjV6r1ulB68G
OCJbyJJqB8DRvI8q309Ue/CGK2nhuTWMogyMRPGMDNBpOp0tWzbEhWvOnKKlH47ltwYIn6a+8uS4
EmR7PAJ/LB3VrUFa6CX3n0cXRZFr5YqzQfBsWtlYsK/drjDk6s2IVGXGFxFRbfxGrLC/Rls7+9mR
4KHwitLrG9qVjXodB1NvTgOAhI9y6ex9lqvflz/+uhe26RG+xv8F2azgrPczJTw8dOsSpcf+tQHo
oHNe8WVo+y+h0D+FgCX6Z28eIJM71nTxAfvns4brmSluqWE9je1yD4vTjwIY6MtDOzt/FIwxKPxA
h2x71HSVcEXZu2BGkS4MLDwMnSuH8tmd81+ErTJwiSqgBBlfp9TfcyNeIOUDYOC1BMw6u9pQ21tF
W5Frb9W5M9h8d4OLiWsKDV3l4H7ydFhV8nMuquE2Uz2QNGiYoHJcB18MBRv6GhCIsJ7nYK+oAr1m
jLlfqyuJ27m3FiS2VjwCajNQZDjdziPc80pDoS3Q1eJ7bbF70qkiMvyBRQPaYSGF8cW+b+r3v8Mh
i/df2M2K1Xk3AWVT6FSQKQIsMbnK2vujtbvdFGSlWWLdoKX359X3V17tU6ZoAZ4NRpZNqHgCqNbo
oN4h2fZuTW3JW5hF0Acg30G1YMDHzI1RJ7wuQY6Ho+M+t9s+MpTLXy+v6HMLYWXJoqu+vuO3jRiy
QOASZgTYQdNt8UX1sVkk/xAByg4QKYGmNip9p9+UFaC0MajKpBZAqGUgAPT92MpraJZz+wbGoQR1
L5D5wHU+jdIHQJKPFGd0NVtxswxHFHvlAL7FO00p1vI4ah3/BdqslTxommHkCJRpADfMNgY26nGu
ZwjKUPfz5ak7tx1WoWPUKFEegqz/6aAmli84r9FSbAzj3p7gfkSNPbThnnoLfaNq4p9Nk329HPPc
RK7fCTRWMBPelM3zfiyyQIASWWWPrQt9UjOEKjl81C+HOUc+Rtryf3G2l6pJNbeFRtZWwrS0BRFJ
ApFG4aVslp/86tZpUWHBhufHsTJvuuGa5vC5qf07/CaLr3WfZQDRLSlQq1JHYvncyqNF4toOTf9K
/nDu1sB9iMnE3Q5u62ZtsnLumadsPBQFtEc6dwjxcmRXJvTsgNCJg2o9gD7AK52ulYAzv6U5vhve
XuPeMYzlzunzLMqcAeWjsvIT7k7li6yLa6ohZyMjcUGqR/HHNsl3KrDsXIKpFPIg7CES6Bss9gdm
uXDaTS3/Sup6Jr1Apu+jv4l22PqsOB2oWIWiVAbMFzGe8Liv9a4Tt5hX793iG8FqRIxMDHzkVVhn
s/vcwZsl9BLMFKyHaBE/QYMYik+Xt8GZpQGaNZYFpASAGdg6cEnT0qUGEjltlw/ZsiPTzT/8Pvjv
a6qPl+RWxblr89oa595KJaxAdNgH4f+/319Pk7+uNVMseaOcykptyqPSmkN4JvxDBCg24hhEmo8b
ahMB9Y+60o6ZmkUZwjz+vfYy64EeQB8Oyhiw4lubJqcBukBOde34Vhrca+6EBphPl0ew/sDm6sdS
XX8ad/9qZXsaYDDHSmbuaKduVfqxovVNxgnYuurWmclBkKGMxEQXcCHLL5cjnznLoXsEVNnaYUPL
ejM0uBCbjbHCIxdQEabI+2TQZGye/yUIcGVwVUbHadsEdcrM4v5cmGllKvisaH2jMjOLCrp89Jz6
SoJ4dkQQfYY/B7blm1eSO1HbMIEsS5X0niHl/rIyCUOj5o86uKa0cOZcQxP8v1jr3/+1tg0JZqs9
l3jzj1+r6qslnmCcA5wIFCtqaJ1dnsUzeRisBlGwhioR7t2tUo7jN4EvfCBNxx6QG9sOoVEejsU7
zaf+LHa05oBmhWDcaiF/OiYb3BA/W9BcaJwhohTE8veXdlFUgIEv4CDrebZZ7CJ3wYWHEHi6cgXI
LZ+vudOcOzH/DrA5cRxvAaxgcJbU7XfedBx+vf874GGHkwZT5EMv7HSCZjH5g87Q0uKv2jwGTppd
8345OwCoAlpYw2hBb4vf1J8K+JqhnxTUP7smJNU1v6y3FyTEXOBovQoW4z+3Z75lZxWHpJD/SBio
Avkxp18YqNxOMcfzu7XtADJCMCj3utDbeXM6tw24khbT3mNrHdkty969mk5/frMF2QSVjaXBzzd3
Aajc13KmM+3yVakeVTYg0NBs214utPt/pJ3XruPW0q2fiABzuJW0JK1Mda92hxuig82cM5/+fOz9
n21pihCxesOwDbhhlmaqWbNq1BijSdd3Y7zS3hNU8EdMr63v01l9rxj3hSrvzOaXMvdOS48KjaXK
8Pbe3XZpXxifM4457XO98So5n0p6m6vwoU2Vd7sWjIC4met64JdEQHPn9Fk5xQxSCT+ULe2Z6Sa2
TrcH8hvqdXnJzahKerPAYxFpiFCwfAJsERECv5KbL/dVl5o9uD7N+Bi0YfSZWab9NU8/OGPd/NUW
qkYgWoTBRkoUbzslBY34jVM/DqpVvQCspfo4eVH4uZVa+9DoQ/uoh4HvNlmb3k+Rnx4Mv4oPhQbE
TR5BHNAorjZHQpF63BnZODwMxI5Hnxf/pgYPcY9QbPK9K0P/ROVpoJZvK5/hU5c++6MBY+IYFG4X
QJnZVlOy8cyEZgV/ijcZmt9oJo3Wro9bJTtw8XS0t03FS0SvI1BmXfs0RM7HJm/+CXtJ3UiBnNAx
N4XNtCcPFtxX4+h/zWGEfqxGu71HDTUE69SV5j8DWLK/E3WUdrdX4voimXMMMk6eDB/8v8Kdb2V0
W8mpwWqXrwldozRzv5sQkkN/ZkJ8umm1V2VBgQln38a0S+1vj2DJf5GPmMXOkNu+CijynJkcWt98
leV+H0rHqfy7SJuN7j34dCHetnXtjOeh/GtLOIBD2eiJX2Fr7OyDD22Tqa68yxYsgJCAeo08G0Gg
WC5Scj/TSm7+V6XbF3fGGpHWdUBEVIyXn00QPoiskJZfkC70FWRTho8tT6DSmFE+R30ti7M0DPhX
iWChoJyZFS/vxToK/VJSOvs1lL91j5n95fY6LA2DcdB9TKR8LfVJel8qAt8xXxX4Xk+DPUHfAWX7
25Ro/YvRyckK15Sq8nsv/RV6R1yOQDlB14O3uByP17Z+NyVVBkqqLE99Md4rNh3Sd1UYT7AX2TLs
TdlXWy7iu36K6xergUMpyrJg4zXQlMkh6YLarp2POS7KvrPNpNyPlZ4x+ba11Qo1/o7ignqaqQ+2
uZS3b7cn7PqYzx4dmixQCHOVRfj9fqI0nZRO6SukAfLMLV9rm+rdxRVE+HDq5BOIFoEcXM5RQKyt
09AZvVpyuZ0AytXmAJvE7vZIrnfWbIVcDPHQQriSVUGuRq0VvUrdo+IE2356v0vEAiEphTtaEK46
egLfHwddzuJXLZU3hkXjv9xu+uGf949DM6BaBNs6vynFyDEfDYp3efI6htv8NK7xLs8LKmxYDsi/
n5+n8ew1EilNH/QGn/eMr1N4JzVPkGmcyuYQNQelfLdb1JGPJaLDa5G4Eleeaoo1ygO7S82SZ4vm
bojY3jtbcNha5Jsp20JULzamQbVpRXaT16+FiuLXIc+Pt78/+6PL6eL7PEEcoIhAdMXzEepyEDpa
VL8qah09d7IdvMlSFzzEhlk96V7X32uSbG2GoF/rH7vez7PluVxvIiBwxTkY6IVaJ01Zvza/umQT
fbo9rrWvC35YHmPYOaKqfi2jcGs2990f5EMohdBnQviACCf/vNxoTpzAYYHLex3gKxg3kbYWjy4N
AZfFqpAtZKaEg6L5ip4pOks/Vi+S9yRrqyswv2KFxUf7ySA/gKIv21gYgtKqcC7YvvraYOvOz3pj
61WwMW3lJLWcoz+14RvvvHxL/66+LSReGVun6Upe3R7Kp/gGQ/qeew6aibJXbTnZn9gxCiKyfifT
NmK2e4k66inuVHsX5IG9L51EggxiTHZUHKLtoKkf/b4xXmzPkI5RkIHcg6t9+jQ45mhulFz1jzV9
IQVMchZUink0PfZq2X9KG+7w3gx7oCW1ZEnbupLHXVYV1rtfVrPTNfHq3ILWFUGqyllAMyRQXwN1
V2pwx7/bg1x+f75/z9xVWBV9XZvzEowfU/2zbny/fQ6ug8TL7wubqOmUKEt1SXntk1B2+6qpnxUQ
E5Auyp1Gs3qghi8Qi5fvdltsKATbuEVQ4bnqp5XLQG3HZizddrq3oje7XLlyr8/G5feFaSvtqvWK
lu93tOsquI9hxS8uwEuxwLEmhpmzTWJ2oA78oR9g4Abe/CEBnWEMEOdB45DA+CY9l0GCAuTXMUt3
t9frN9j47EySIEB2D8MoQjsQ4Ytnsoj91FcgCTl5SgD/QIoQdTFCCpiH5ihtBm/sX5Q4t+/KVv4a
dXG61T3zJAcRv0frAGLDeXBfolKxSzP7I2/QeKe1Pqxn6dQ8dn77yUrgLbv9m8Ua1dVvnqPWs02s
QCNhKKmRnQq9gEFL+uw0waNXKp+RKt5XWrfNUHB19OFop8YTiKBtO6n3t3+DsCGufoIQg42OFyNU
wbTJ01dJetAg5vvfDAgXitEFgxzMY2z/gkmrjFc+L8Sp//n9BJE8SOcNINZluQTSpoCl5ZSXGaxN
z0X6ocXOH4zhzMg8iWfrVEWoKIYyRuARHE26WFc279oghPskhOmuTuZBzKx+026ErXBNqFnwZ1fz
JGw1mDhtO+rl7JT236L2XlfKu7Z80oN8r0pruEIx7XVlTNhUNjAK1ak0xjN+q6VHzyggZ/grI1eb
Np9y5xUK2H2t/9PJ1j7Mv0T+/vZyzWO5cgVnyyVsuUHN9UT2MN8bG0ujA/MhiXdTv+JKF63MSUma
BeAyFiPMPsm9Munt7DQlW1TalOIQt0T/d7fHsrg1ALRyg5IzvmoBMz3JJ1nB8anTO1XZO+U+X+NF
XnQBZyaE6ZqmHI4628xO0HPG3VfHWnkLL02UPYO+udHmaF94SkI5VJeBUufIHb7qwwHkz3CoopWL
c2l/Q8WiUd3gMY8i0+URhczIp4LEIAr7tZsePZWOmvyvxH8boOm5vSTzfIjbixoK5SF7TrqIjxe9
VbVMj538ZEG16Oc+19ub3z/U48+8OabGCl7i9y+/MmfSL0G1AwI6kV+/nMgY+Dq7OfGabmP2Bcyq
UWZUR35bsUkGOAcDo423E8kD6MvsegeQsT+kPUw4niQlRweaFzgPuVLsPg0eTK1N9rFhJ1vwbslW
CgrI5lq5LN7qwug/Kois3sEobL3URpl9kOvyzYjK+E6vmx/GmLRvCGxZb5lpRrtMtYf7QQktGFbr
rNyUuQ13GpS9P6swalBuK73DaHq0UTVkEapiyt5olq7X6hHX+9eekQ9sMeg5KUILoZoG9ac/VtS4
s+EvL/0KNnTF/V+fwUsDgvsHPGIXU4gBezzANrODoVFu1sTLlo1wkYHLJYVgCpEZTGjpZDaO7I56
tiunZjtJH/R65aK5PorgGcBhzRJp9N+KVUAknsxGldryxKpsNfN5zD7VzidPz1eOyPWSqAoZSfjH
gAUAApwHe3ZhymoTdBKb4JTb29Tcjt3K968n6/L78zjPvj8VVhMMGd+fE/n23hnunGwFBrI4BB4w
OC5U56k8XJoYDFQIJccLT0Fj7Wp6woJ8xS8uDQLpj7lswtm+gsalZiEHepmFp9J+DKNDlu3idOUV
tmZCcO2dL8VQS6XhqWu3ag6HIY/VlcOxNE/noxC8+2hlcqMFjMKs900Kodfutrdd+b4tVJRz9AW1
3ETUT0/+8dMUjt2VCHhljsR7fLBGs4KxNiSl9tks/umqaiuvJenXbAiH2y4LQ7USbLTlVh7hXHvQ
12JIZeFsc7dy5P5DtiKeuRFu2EIqpeBk5bC/K8UWJVwEdyLkH71PqaZuG+0ePvc2+Ls1f0nO31l4
DNp9XNX72wu2PNZ/f4dwNh2tqz0oPIPTpO5adW8HO7P7AxM0tPLOgz/gGvIpkSwZiyYKTzCWa+ah
8z5Wa104S6M4NyEcf6vqOiuOg5B3xVaGmrA5rup0Li3YuYn5J5w5MS/Q60qCsvEUWl+U9E7Kjla5
NY3D7eVYOj/nVoTl4DZQfCn1mSuPBvRjuabmsThRID2ocqCBcnX7hsY0RqjBBqdcvof2tYDfUbn7
gyGcmRDWQiOR29WJys5u4Ffc2tnxD76PPJVO3AiGWBcCiFpS4rIJzeDkmxtJhmF75bZaXOiz7wu/
39GKNicdFpxa54XieJS92NBThX9yKM6sCNsJQRAjrDwjOBnJXo0eYzy+vVaFZ0dehqJEu2cmhL3U
j5BsVanFQnxBu822t8Bns37FyHxh3DIiPB57OwFenTFbfZDty0aGlwpyV+N7q9+11gk2uyT/8L+t
v3BLGkOgBOBdgtMw7uEQj9Zc8+IRPJs24YrsNBoTzWH+Pgrlmmu+U7mP5/bFsoj1cinMHDu0+D60
mfXfyRrjz8rPN4SnldZEVlVFLMikbsov5o//afIN4WpU40az8bXBqWkejHK/SsexePjgzKLljXIN
sL5LL9v0tW2NKDSeqLsaJdx0LyG0ytrnPxjFmRVhCw19YPVqhReM7a2RwrS9u/39RS979n1hC9Vw
ueW+JQenerrv3Ci9H/oVJ7syT2Kc1eaqp9c9I+iBpVFSRlOn/7vwvrx7HJQF6AchVavMOYfL1Sib
GGj54PunJt+Uw7YoDkOzwqewsF0Rv9bIB5IL4FkoLAVQnFAvglaie97bONavUh5WPO3CVKk2Wh/8
hZ0riVpZ9+SY94nnDr22G+NHJ/po9ccUctrbkzX/UsETXtiZR3oWICiaZHcUITw3kb5R5kRE46Q6
+c5Ez2Uov6n5ysTNJ+GWOeECUW1/QLoBc7L2JY1cLziM6ddYf0LfdOVCvN7NM4aTEhp9WHAcixB7
D9K0aYw92TXMI6IKVvYCif3tubveBbMJ0mbkBBaSTqbPqwGCJsXN1K3l63dNsBYhrlgQ4fuTnUR1
+ttC+HWW4FhLyy1NEkgVQCuIXJFhFJZDaVB/ybJBcUffBAdlfCjS8Sjl3eH2RF2vOo3m+ozZJcMI
Hlk4kUVEZwXoPcXNYe5BrOkgVcUvxSvvemCRZd2unJ3FUcH+4NCtBXmbWKaZimFMx5pRpVL3YITe
xs5k9DF+3h7U9ckhYyMDJ6K5AglA8S0Etz4A4oBYoQqGx6jsP9RWlZAhm372nvGYTdNHO3h/mhOb
FOXnteJhInbhBEHnVFGf0EiQQqU+xen3Ee+D3tSx0uJwxTUsbT6wkP/NFgkha6xplRHlgeI69X0z
vRIh3Z7Axe+DuAeeDr3qVW+KYXbAbkl8ubH+MQx/JhQmbhtY2gcwqKqcTbrArqhGoFYpQWIZdO6H
iEvYXmAe0JGF6q7TzJUttziWOTcMFwiwDzECKPu+UDqJudLNekcBfmtofzJbZxaEKwftb9WfSpvt
Jhcfgyj/SGl1Lcspdnhy2bC/kJiC0ISy+lUHoib3fSw1FjNmovOtR9wAgfwEz/onKdA2ljLpW7+q
/84nWmSCIEQSMD96hbKpI2ljlsXd7fW7vgPpuVIAcKg0g9HJJ7gNNWw7uR1oOjG0bfmXRAOQ4pbT
H6ycMbN30iilQ18l7HJ5HK2u9QzFjbQgPdoDynhlYa21RiztDwNI/sxVQAZF7FmIHYS1ZTql3BCd
Mf+NK/cPtse5AWGu7MLrOtyV4lrRUzg8vhNj+ntjnH9evQwTKt3w42qcFHfywCXs8neHtqz02fQI
i1BOndHBi6W4knXsivtcXvn+4k4CZYjEISTfmhgMtMWQxWmrK0jrbZvyUDuvjvKEMM7t/bq4yGdW
hEnyypQW2EzDYZbRTmnD3T+3v79Qy4cigiZFAj8YUK+rXJIREXOAFQnTz4byMTNjZE/cQH1Rw/yp
QvbWaLxdlwzIFb12/Uqed2l0MP9BVwqAD0yaECvkzYR+ND3Krm3DiOpnu+Pt0S0FCRZOhzZLC5C/
mCNFIjMvEoXmz3jIvXBjyHa1NaS4/WsgQNl3qpzdG+hLrQSkSzsDd02/tQPw+AqDmkVKW7fAqtw+
A4XW5sn0bNRUv/LGaB8o9rUrNcQle3NPJvVD6Fev2B7CMQ60yq9lfJl5SBv7WKNeZu4jb2U2l1br
3I6wF8cR/Hw+lvO4vC9TXB1Rf/nr/Qs2t86wWMhAXQVAJbqSk6PA8uKN+cEIomf4UtBB7YbnRDUe
0SN7f46LKTszOM/t2VslCZQosGUMZvUXo3vIzXJXjG+d3v+BL6VdHWwzXDm0VYreSJW8srdkGQK5
Yts6W3nKd7enbml1APMSXVHZBzw6//nZSLRpLCj4jeSZQiRoCrSF3l+9IrBBgJi3KfpiEIZfWkCr
NPSNad7XfUH/tFuYCqKPP24PYyHAOjci3mpj0lRWFGAk72mbJUZG2dYCoKCq+z8xNHf8zWDbq/bs
CAXaOJ3Lr05zrKVfXvNY9W+3TSwsCTczuX7wZNBVyUJ8FcdpGFpSrLmp/sV3/gZKdvv7CwefRxYk
mTy2aDESr6BcaaZKkmigj/Lnqv7SlYc4MNCh/nDbzMKSEC5BLTmzLXPdCXu3K0slH2mcd0O0cZCK
+oJuxh9YoBNYpf9PnQOny52F4pAxkiuCCWAo7sK0f24G766s1vp+lwYyg93hMQXjyaVwaaZQKt0e
be66SXqWJ/Q7p2hbFSvl0YVFp7EYYBclClDi4vs3H7JJaybuNC9/kceX5O/3T5UGBRY1CzSw6P6+
HIMpOejR2nTfJ2jkIZPipoXzafLkFV+/OFVcX/AWQM6CsUszIxrE9tD2bK1OPYxSt4+L5ksYxCvV
6qXwA+IFw1ZUuvFRxBFiTKCpcWVmPv7XcbxZQXPcakl4D2pjH6NSummi4Jj5CBUV01NW5T9hiqg3
LYyjt2d1IVDgZ7ADmVFejiIsfjADBM+dCHaPbtj3CZLHRvpXG5mfNS8gfT9+uW1OZG2dY1+wPpxd
ajcQwIgNlh19F17SNZA10NW3nwol+tVWTof2uSPvgnLo7kYHfNZgSsmXqrXMXe7pfbXJUT7+Ax9C
FmWmVKOd5apB0a/sigYAfokfDBva8jaj52z9lP6+tZ5YEWL7n0FrmgZXE4auyOlHIw3KGl1mVzXz
9jnw48+xNPjIK8ZtcEjMPH9JJM18kCu93jaeae9ayfqDJy8Hnyc1sC6g/KIvM70E2d2WPuahDu40
uzg1mvVugB1re2ZCuIiznnaoWqMTm5TAxhyedUfaVT6Cg/4aYHHJ1czPDzi+6BICRnx5SIPJQVpZ
SSYXXVB/2CTvZL39vWAER6wWBwOWJuFwxv1EomqC/7Lfdv6LJa/EyfP1d5m4RUl45nSD2Y1WQ/GZ
7ES8kTsVjiUlKUCFfQsT+a5UPqa+T4vsB/QKbh+6pdsSbzbPE32BoOouZwtpucDJvGp0H1Xr8x7q
ns/v/z7dvAYOhJosTWiX329Lnfpf3IwuHbfNzgxeJvUlXGsCXVhydpfKDYMHmZN2l0Z4xA1W2Y2G
C2GO9xZVn26PYfnzM2kFVz1xmDhHut+aEj3RKJx8y4z7kJT9bQMLa87v/9fA/OdnUWqm1VKVZBjA
FRwqtWIU3c6x31SjuxsgROxUf3fb4uKQ6Ganic6ey2nqpcUgtvtRDhODnOpd6B/Slet+4aIkg2Yg
HjWfet6Zl59v+q7K6qqx0KhCT3zbnbLoDwZwbkGYsrgrOrM2asvNpl8xxZpQs1YWZW0MwmXfhj6E
kXVlua13pyh3crWrV87GsgXQp1C685c1L9LZsmueZuRk1S03qB9Izebxk7pGFLlwvFmIf03MP+HM
hJSV8liTeQNO6WxSafaGevwt+/T+3XRuZf4VZ1aMxFanamIgoXy0koO6hoaYt4vgExFORCFAgegc
dIrwfcfMM1CnieUawXczf4Aquwi/61+r6f34NKoZVBNIVMzlBrEBQckg3LGz3HKn5Gst/e0U709K
XHxfWPGibBUTf2u5nt1te/muBkzp6b+KceW2XZ6wf8chLHtTI1HUdYyjVw6dfvQCZJP33g+nvbu9
8Ivbi7tD0WjK1K9g82idSCMJH9OVjB8J/Wf2a6xv39nFOF+4TNq/RgRfVXqtmum2Z7pyY38OUvUI
Zej32+OY5+N6g/1rQnjMRaMqh1ovmTBTWV/LLt77WTfSZ7TWULXkdrkN4YKeFTcQF7s8KEPuo64E
e4Ar5Zux3PlrlKML44Dvk5wXxMZElOIDpZxQxB3GDiI152Ck9+0va41CYGEElMNmKnYKY7QYC1et
qtdd00MH6LYIiv8Mw5UNtTQAOJMVm79VEAXCxWGWsoNCrMFNWACMj8ptUKFc8HZ7ta/H4GCBmw9f
MlNZCmMw4YWSkQJW3XrYjtrG6e5vf/96EDMD4yzNOHM/XuEiJhThkQcjPV3T3Qm04C5X44MfmO8+
5JhBDmSmzyXSFWuUNjj9vFIk1R0H8BfS3rROqfLUxAdV/nR7QNfH/NLSPKFn/j1oTDnOKyxJw0en
fEgBaiuAKdH5vW3nOg66tDNP7JmdwoykNE8c1FQghNG117ZMNkXjDlq2q6qn5v0oGfpLqJcTZmvs
ZvG02E6l+7Csqa5l+ewCJLP9ZyQoN+r04fa4ljbcmSExxZKPRWLLsyEPleSh/VYBhLtt4drhA4+B
VYmeohmRI27pnv5cSHJLA8bYcjfpMWI+Uf+jaOJ92MU/1Kn/ctvewojA/ZC6nV8p12JuEmSRXasM
g2v11q/ExNVY0bvLILOPQbmCEikJfJEcTNFyHVI1fXAj40Ow14OVNVk4pAqBkTk/fAhSNWGvNQjd
qoHP563PcftUBc9JvLImi3N0ZkGIWgyrTYfUgz/bi+NN23wc14K7JQNoMc9+nn/hzy6PixzYVqip
GXS8KNwXjbnp/HfqUHH3khQ4MyEEwalvmwPNmGiwEDk2064nP5j0K9mWhcQPVhDGNskPwqMmLrWf
j5rateymrr5HID7TNll5MP2DL205jsZ4h2iCuVbkWJg96mtIjQL74tGoCleN31VpXDUNqW6139p1
S+vw++8BLJBIp+wNuEzEx3n6WCuthqBB5v+wgwyc166LD7cP4kL+COEukrcIy835T1u93ARJonlJ
21GrKYrn0Rj3MS1acmZu5OTeb5/9/CHp0vsif3cgi1XqHaTvZ2YZMZ9LotcOBpUkex0jBDt1P/tS
v5Mz/RtENO9Og2OKnjAicipEZMMvB6iGRqrIbU7S1Tlm3d+98iK9k1h13uUXJoSTGsUFvTVtSb61
kXZxPz7XdbyyF5Z2GywA/H5ubB7cQsxRSqlSxlJIbjPqfGjBmhdVXuNvXbg+CSxhxqFuQ3wjlqKC
rNemWY/alXpnnzrJa1raWzOFkLL0dp6CCnZYlytudHFcFA9Ii9CucnV0YynimZ+xOlrjbwwylL9u
7+8FN81mInE0E0/wlBB8XG7aXWgW3ujm4bNcxshQR5sufP9VA+8HHyesBcIoOlIkIey49knpJdAJ
RdW0TdceSgvTdGFB8KNjPUlRp2CBFbG/tmtdrPP/fvl+mbnPHPo2SOkgeyZs4IL2GrUypMYNjPIh
T0N9Eyk5xPHjSxmpL7ZfmptY0dEgWUv0LI2L7kNyoXQqQUQqONFyCKo8aLOWEKrf1oG37d+PTWJo
PCgAzxIH4AQuj7/mmaPejkHrSk2/MeqnUToM/UZz7m7vs6U7aOb0nVnMqRPjay7t5LIEKELCjgYF
YJvv5dp8lqVj1TyY9nRUmmAXZ9nBtycaFFe6ghfCa21OOXDRMo9XGWXqVZPka3GLLsknaYq3Sfsw
tiDbkveDo5jLM0PCXTFqzZwwT1p3MjUYmPNNlEAge3sil3aEBtcYDaMyLxOxQZzyUGhFRdK7afJZ
ioGyrZzVpcki5ITziZAHkKvgSBO1HfwipsRXpva+wZcqrXmv+TbqFyuubd5Z4qGar240GCjFXbFC
QRZsQPacdW5ff5j8/i4uvvsSxQvP34fF19uztuTmeISAb+X1O+MILnefrqemnjXsPjWwjuYA21Aa
5b8kWV4JFxauCEoX/9oRdsBUd0qPLkTrhv+Yfv1c/dS+NX3+XP78g11Aos7i2lbAXZiC227yKE20
YmjcuNvBxrim4rQ0XTMfEZUSRFI1sb+hj8O0y+q6ddsxcQf64byy+mDZa9D2pb0MqoNtJuN7yNtc
rooJUEHtU5PzEge7v31lrU18yW2T1IQ7i81MgVVc9TxMlD70WlfO3Dz6R+8+E8Ar7VNBP1b0zcr2
tzfZ0tFhK1MnJ705y+heDseWtCpLEvyMVyM4GHytip/pROF4LV2wQBnymyXzv4bmeT17xzs9tW21
ng2lL1od7fRseJom76iZxadSazey37zqcb5P4arZ6smvyDd3LPLKHlwoo/MzTPLqPFTnNnnh6qjl
wp4amcspU8tno2me+zCjiitvK8Ok6b/ZNWmKKEb8VHeZswE2egxt7e0P5hxfRTGEEObqYV70ilPl
LQdObfVNmhzt7mRZX3JvTYrxt4cQvZXtzLgEoFvkY4W91JmJMUgeHsToUbD2s8d8HN6KvqMDsuo3
8mju0kjfhdlnu/F/DC0ScUaKEvqUbSvZ/qnKqLrlw0trU9JUZrbc5NVKlbtaXmMTWDq64H5oF9CR
J+cFcbk32syn5B4yIYl5zMunmC5wO34/sGymHp0TB5BekoITVp4srmMA2hxdXX7OlIPy/faiLvgF
0kaUbQCVQZ0txos5quotzH0DotD1pvhsjO8HGfNgxL1xiQLRNK15Es8O0AQjmWdk/P48Drcl+bBV
4r4F16OjI0zA8zvFIjZVpHLsF3LZD66UaFvLTklHn5rxp2a8BfIPb3y0y49/MGdnBmfndDYkv8id
2PZ445fSk1SrGzv98icGSOri4Vh30btR44Re0ZcH19DvKmc3/MHG5RUKqplIFwSTJQwgKQ19mByz
c4vB27zY6qfSW6maLgQcWGDnWiogeR47whSpjZ1bpdwh/RJ9kSZn30xNuHEARsZ5HWw6Y00ee+FC
ODf4O7dwtia6HsZNWCmdayHckwx7SK+3RfhRbt7/hL+wI/imIY+tuoI73Y1t51ke7YcqaN8Cp9rf
3gFrwxGCm0rp1Szrp871exJu6otZvWXd12GNxWnp9BuIyXCvzHKbYuZQNSFAamsiULTfJ+PJq1eu
jAUPSQ8NfKDUWajliGC2fOqjogzawdXHblOrQFiAftRfb8/V0iBm+R2oj4ijZJEK2tTH/zuO2RQi
ffohz1eqE0sGSOmRjya+oTlIcMFOUFRy0le92waEl3VweP/vP/+8EGBWttZG+VT3bjnsJmsbr0WY
S2fx/PvCWZRDcHZTz/dtHT3gjZcdFOWhKO76tZLziiFHgCv1VW4qEc26rlbvqgQNvZMzbhODDOjK
K3PZEL03Do/b6xJBZjeGZAd575owQDt6uPVR8YutDzIs9kO7sr2W9jCaK7ycILq6ZtTtc4n/Hg6s
/vS1iD/a8lOhrziVeQWEgIf3xX9NiBNH10I9OHbXu1MdHqA6GxoaA7dV/pgUT6YZbvq1LbHkXs4N
Cl6synSljicMmt33NHnsw6e8/JooK5fA8szN2jjUEK8ZgaXR0sHKyr0rOVzKtC/pAVzatJz8wfnh
svn/ZoTzQ43bS8ACs+3y3WQQIoXt/W0Li+tDnwf5KHrDaeK+vM1QbFCGyscBlJXcPwJHKJ9J8yZb
T62yR2uwFLJscne06tE5BvFoHG+bX5pHgn9Sk6CzrylEjTEmvz/Qlpx7HxX5QRt23Vpf5ZqJecOc
XZ91TgcuAF3ZVfKvY+zvFOejQ6vE7XEs+dHfaEYAjeo1ztwcysxMa5UigvW13rXySii7VD8A2Uur
6zxL18yHttePXjG19FaD0DPKDZIbWfs0Jj9HI9rk5ncdmlwrfD+4yqH9kWIP3SyQLot5w1wLEFNR
J9ltYJjbchslL4Opd69TIa0Ruovs/XN2f261RLgSGgEoYeZlPF8mCcixPFCGsbtxX9eIEpxI9+9J
LW+Natco0zbB8Wp9valILktIfMgPJkoS/V2Wehtd+VH0T032U27pHorvy3JNIUNZOik0wczlAaLx
q9SjXThjVmm0Kk36wWusbe4pr1prbnk2Qxr7pIcHel2JTGEA/G7o93F54vBu9YGwQDt13T0Bya5I
1lLW6nxARQcL2TrZCQ00Axe5MG9W5sUoOsrzK15Pn5zQ3jTyUZb6U5r/kLLoZLZ3pZFvUutpKJ/D
/McUpEB7u00xVQdPcx7atthIlY/s9WvfRie7VrZ+3a/4y+XlZfpmGAStq2LqrI4zBGoVlreM/nLs
YDNOL3LzYSrLPWpA2wIpoNS7q/R7r/6pZ0+p9lBkbjAEPMaznapUd1Vibg0LnZfc25ClP5nR6fYJ
XnATc8vDnJefxVN/9wKf7T+vsvvBS+l96Op6/DBC5/00y3zcmdm4hmiYvbawZOQ7aPuZQ1Ow9MKS
RX4nGVXNkhVSXTzFNXqHQ9SND8bY1Vt7Kuo3O26LD5XkSCveftHybwpNkpdEF/MePxukocaGElFj
cXsbpjBT3injSz2+ZJW/7yG7mKr3ukXy5GT/ADuB07euCpCZEkd6EaWNG9qP6vj4z+0lu7rq+Toi
E/O+pyLE0boczThJei/HCvWU3HC2WRsHG/C57RYF3PAIX6i/0vFxtUUEe+JN0pdS3Tt94/bQUQ5J
oG4yGUQC2bmVabsKAmdDc6WIbNSseCBcyjNQM276oXWVsjO3cK7bj3Q/aBtbCj+pXTAemO81nNLi
ZM48drS0UMG58vVO0qaaqTeuMjzVOgJ80eOUf6rf/eCYh3ZmRohoiCiaTh0wo2XGTtbjTTB8vb0r
FlaJIh6na07LsDmEPV6bWlIoylS51hT81U5l8iErJmWrOZ7y5balhSmjJQsVXzojZ+yLcI7t1ATr
GGZY8szv8E29Sqlz7/XJXZe0a5yPC6PSAf6DtiNcAYQujCoLJ8XyS6OkH++Ut6ckuZett9vDWTEh
5hnoJ7WiNMeEIj3USKaVyku/1u+7aEOFwcfk4M75n8sjm1LfDMLSK9w6tHpyJWl3VyhJ8pJ6k7Vy
iBZWB5dg2bNIL43F4j5Q/XJ0mryoKObeTfa9MR3r7jgkP25P2sJRBSxA9/IMDSeQFfZA6hUk6Myo
cp0uNdJN3ijDsZWQnVBIpTzmTZAczXYKV4Ad10nz33fUTClLJZk8qeAhvDFtQ81ncEn3QNtG4T0W
1qulcF5fdeotzZc4fPXK+9ReOVy6eHXNdiHfphzCM+Aq6zG1ST9Kal65ZhPH96joTlvbstdC9utw
F54LjjD15LkTkajmcpuUFqr0vTnlrt82b4mifu5UZdtp/s6DVhy4S7wL2mKnlMa4dVAOvb2k13tU
BawFJzBJI4PnnXDUFA8aykHuU9ePul0s+3B8yJv3syXRjXxmRTxtupbmpS9Pqetk8qeePJg32Xe3
BzL/0Is4QzAhHLbAMOHy65XUNdN/xvxDS6UavpeD3j63/rcicK13I3QEg0JqLyg0VeLBkLqBtnUU
ayO9V8WIu4lZ47ixLWi5RRT+cmNMTlHWdoOF/J/qMVk5Vdeb+/Ljws+PGjuz45GPx+rjqOw678Pt
9bj2SJffFw4tBPkDyg+sh2Q/lG+jeUyjo14cbxtZ3L0mCSSku/mnIlywvulIvlFrqRtZD371NAaP
prFS3F+YpzmvSu/FrPBl2PM4z6LIOnOy2IyC1JVhbtx00cq2Xf489VygPmB9RMR0FeW6qUlx6g6o
d6rWZgrW0irXThu/MrNq/p+F+RecDSBVuw7EX5q6iWruhwTXkgbHIrIOiuk9jWO6su5LAwL0SzEK
+DcBseDN/h9p39UjN651+4sEKIdXqUJnqW2304vgNBSVs0j9+rvY59wzVSyhiPL3MJ4BPNAukpub
O66V0cltBpSfkrHxw8UqwKodXT/0y1oujCTSuCIuBXTZhceop42/5IxhRUX6yAL6lazVU+pMwLfW
H7VRi0a3PNrG9JAZ2t5YWcS65pm6oyKIEsolWZyznyFtLCiPh6Ap9CpZnbmIKGUxukb3QzMePSDp
oeX+D+1XxZN0icL8vnaMesKnAJTIBZQAQH19bZirxJm9hAXlXTbQJxAFHHpgsvK12oMQ5ZllPDSC
dmcNa1SwHDXkPM6APKv3xb7DvHJ4/UA2bqEBgkhwODpoXL94Q6YpGNzV1MvE4D0aKxIA8e/KVlWA
3DDwkBKgluYYAjddUqzRa0Dn5XklWpKeuA8GhjjLP2S1G7V9EY7Lh774fH1ZmwIRkQC5Scwhy60Q
GL/R1mrOqwQsi948hBk/dF4Q0uy5t71waHVkEorbDRqA7UF2DraZjWkZTWvWOR9hDqzubir33CCY
81akJzaP618Zcus/aRD8jC7WlSGd5meQQL/TVUWgtSFFQDCi8xMzACJhc252/BVZWLfy6oTUX1j3
pajeCvPt+gFtmJozEdIFpKvtFcbi1Mmk3/0xg+P1r6sWIP7+xG6OuEyp3mMBmfnkotEXFGBaPils
2cYrebYE6XVpZjM3rA5CRuPLqFdHqyqAscUjosLwVQmSbk/X9z3DG1cnzhRm1o6gjbC4ryyV+opT
lWzi2XqkB9mmrrUWNcS46xQVxW+vBFulA9LR7ID0994rf3odcodgrfOX7li7ZehWx3oBh3ITB5MW
lfB+9Se9WkNXe+pW0NE13xDcRMvshUFQ3PFi2ftmFzLgENf3ZnUw6fhpNfhhDfagEwkD8w+AQ8K6
+FKCSrk2a6S0dp1n7AjXdzk4u3zntz5/LmoSFvkHrv9kSGyMjYmOhrcge9YN1eu7oaO4ashsiBL6
JV0ZnRnozKu6FT0GrtnsBydX7Pm2BIGuaYpheTnZ2Di8bl2naBPTYNHiY0ZQ1Yi6cROwhn8lSK4i
wbw3bzzaJo3xaU6PlH1xtP31y6ZahGQtpnH2Ar8v28Twf5rmU1/vrn9/Q/3PliDkn1zmeez1Vi/w
/UV/Lhf0zN7z9UBGxW0W2i1p/5kUyWTorjMx28RReJb7iMRWSNIjfKHQbQ+atuyD6ef1VW3KAzoi
ePyQKblgrzcKvdR002zQwV9FLSlDr0l099Au6c7UHsnNE/oOWqrxOmG0B5A26B4730QHGRN7XNIm
Yav1aA/fyurmErqQgNo/QDvBNo2WwHMJ3LQQhpK2RVD/lHvhqGpJ21Szk+9LKxi5PmIKtsFtdL7a
5c+mUDi/m2omICsFRgviacmcW+W0sq43oQAg2GmmD9T8XHYoNqia61VyJGtuL3CAaWpADiwc9aZj
Nz2m/suqYr3aVDAXIBY4brh2cge6lg8FAHDcNincENWfYb2rjbDNv2hNtKrGeDetzIks6YoaFbUC
0mDvUu4f2mrdTXNxPw/+7c6qQJv835KkO1qvbeVTE0vS0qPfOiGrd2OugrSXzgc1Mwetxuj3QzcL
Jnrlxq865x2Zx8COHWvmu9HqrBfTpvwIGt/6KWNTdyNczn8EAlwGC8MzcwEOjCFrbe1QkIrNcufq
Jmbrb7TQ7xIEZbeAHkKgLdcfCsM3CEBo7bjNrFeDo5yl1QrzKQ88/EcG3HtIgAuMTsbz6z+DoCrt
RseKs9ZZAQxhs19NVTtHIPVMkTGPzqNTLKCVyToTwOFogHZSmDriO53il8iFRvwSH0xyAPdGbQzl
HBlnClVGbpVBPyQUJfrGrFFErMMuzfcZ+9Knjys5GunX2f2etjlah+8WH1PV+Ud/flvHLDS8KirR
+LHY/7CS3VcAhGq7Z3tWpO7EJT95bcRumaKTKQDrADie5FnhrLC9siWOEfMGRL9Z2AfTriH7IdjZ
+m3P839Fib4sD5YZgs8PZuhthJKWjRqwC8TKV0PVHPueqJHWgoZoDD3jagZozZIEoGrWZG3dG3Gv
F9WDntvdwZnm+TV1R2OPRmKLh9NQ0T4E3auO3PbiPuTcNw5DQ8zQ1rjz5KzBeOjhTb+wivf7xsnI
J+J69NB2cOVvMyKyesiNPoPfzKM7jUPSDvtW2zXe3Vgotlys+HxHzjRQBhDKSqtqUbkegGrwpaGI
B/NwUHXFq2RI983jvZ31FpYB/kez+V5ZYzirOvylJ+S/WwWQdHjBKB444u9PPC+N83yeunwAbHm2
vPBK1+Ic6fxwChbwWq6NtWOz9sarsr+77hxdLg45AjGkjcHD94Hkc8HpwAerTy0rtp3D2j7A31NS
4kjuhLgIIr5FiR9FAgEFcy5ipSjUlqjBxfl8bLIdV8XQcuVDCMCsgGi+FXVseF3nAsD/yfvW8OYY
XBMDGHvT7g10hFkZBk1bfLCKzPy0tu4vztPmMFfMOAKjYnzJ3Qq4Ok2QqlAktgw0RqgwWgkkGixa
7lvRR09bhk5b4twupl076eW+9me/R5sK8+97Dq5vELNmOz8Lpo8YKtLCZRwcuMHeeGONUGzN2U+R
XC0HfMxmpxcsXvt7LTgQ68lSlRQ2jhe2Fb4ckD/QXSvPjeV8yPjSQwSvXyxOQ23+eV1FN9yEUwGy
u1usOTH0GgKcjwBVHO07VJiCRXEPFKvwJJ/XdCZtYQWEaEGY9wCCvdkWihfof7vkSUbE5This6hZ
7OvfK5q42bFWEShJmbj3sxYSgAknboKcS8rSEWDDiz7GfckXG4RNVbWEaNWrf3duQH65AyWg/wzW
iHmNuYbwtFRU2pfGBEGJaE4GAx6KAHKZzML4Q0ZHa4rZYk5RQEhs9B6qWGlz826eCZIrZXxdV6dI
zSnWjJ3R7nh5YK7Cubn0G+ABoh6AVAEWdFFvdOyKIYAAQOzCQySu6woTsofRfp1UuY8Nc3EuSbL9
7bKOzWrRMQ7Mz8a6d7LHgb2Z9cFBHqYYdp17pONDiXGb69fqUuPPxUpWE/hPE4jPITa3nPW+ylzn
ASVkVTPphhQw9AIhD13xotQlVObkYdONjNqz0U0x6E3DNf9SqcLtS+sAnJETAZKFq0jP1r4cppgX
WhcVrTZHFOQBb1pVLMBUsFSsh5e3DO69gdgbFw04yzLFse+Dp64oRizoLX0zqghstAUa/iKrPvY3
AsrjRovuDrTyiel2oJ1Im0cZyGdWrzDjBoF+d8xUfFYbe4eaF+pPCCbwhMpltXYpqsazWzNehqc8
PwReZAwH/vO6nm0YBUxlozALNDBMj8nvg9YYZK3xTsZcv+vyx8rcKbFYFSLkF2IgOoppLpovixJx
RkTRamErbotKhPQ+8KEa66AS/Z3ssfg+5/e9aqZ0QwIm00z0xdv44wLLFYR7WmN19RoX+mDv6rK4
r020t7qOChVzUxDYUABzJZDM5BJRYZZakBd8jf2+vV9N83EmFQ1z7qqcjw0TKmCdkaNC/wVujXV+
9ydnIEAoHbAiyvb++jboaWTS+tnOWnX6VVjJ80gAQZegAwP9AxzaizgvzYalsYImcfM8JNY/TvrK
xq/udE+bNPK6GxMkuJpn4uTy0DzRtak6iJvW725534DtFQDvt96ccxmSzq28ZqVjak1Sa89lfWcv
H7MbGfMulmGeHxEDH2KdZUhWas69yIoPTHH7L+3/+RokHchdoxtNI2sTPudHwGCnIKm4vkuXRgwW
TCQfRPMHep/k8MKc3dyuEPx5bNFDjlk7QqwlJK13SG0UVq5L21jPmTTpsbbHlA1z39GEusve8/OX
zFGOeG6oMuZ8kKQSERl6ZaWXeZ5mUBNQL0t4tWt8dB+/Onk06WE3vHLydn09l8YArZfw2gUQJGaF
5R7PSQzjd5lH0bihh5770Lck9FSmbWvThAkASBQgOuAJnGuZPWfTYPczTUB+/NFREXlsLuHk65IO
6xjuGXIDXwd8zyv3+YvRaC+pnt4IcifuClpH0eOCSQQbPW9S2r2mfGjYYtDEyI4sfyTlfV7nYaE9
9nzXe4rG4i0dOBUmbVnWzdbkDToiBfvb4sT6qoVmSaOCAAfW+ZMOmcLd3d7EfxcnbSKGfDH65WJx
xezu0pSEOdJzVNUuva0I8KpR7Eaju6xtFXAVCVweihnyvnhr865/8LTJUOj0lhS0BWB4BJ0fCEvF
Wk98TtpOZmY7KU0c9nFiUeB9vX5nVN+XXM7VSseqpjRPKlN/NatvY2l+vi5h6zROVyDZNL2xmOUZ
WAGp7vX8rtWPtFF0bF0+zsDfEMyccDpga+SihTfTjlUzDrwfP431o4C6q2wzdEG3Yg834te8X51T
YWJHT07EdzRE8BTarLvLjjd+xH9d37Ct63IqQDpyQOx5C6EmTVLtI3N2JGcohNdh1YJmKqMh1RTd
IVsqAIgC9CzDkQJ4kyTPTLlRI/7MkvSBf1PCaaq+LimYqY8NLco5SyzNDl/aTuXMbp396a+X1Gtc
K74YAX49neArTXtkNQv9x0zi27MeKPCcbJM4tpNzX+26wpAUBMWL9ss/aOWP68eu2ijppcy12qO5
je8DebCbI3d//fNb1xApPDArgCPo0oH1mtrhll9mmFT1dph829UDeg8tFYfp1nEgiEWeAVMWcGUk
ZVo4IT6ZsyzJ/WMQPBj6B8tYjpppRSz/fX1FG/cEdQOMNEFzAdsouxZNDo7k1OIkqVHUy9LlwEfz
QWfDm9GC+N7S7wGtmCtcpo1dBCUaIACREBUVK2l5RlrrXRcEJNHITvvpD0dHVRTdUAPBOoIKIoqW
cDKkx7Ko/BEIfT1a6xzyVgGJR18VVaQNCeioF4N+6HBDk6h0Iy1LWzRqNyRJ6QN5CJjCGF9uEfyi
d4Af6BrAk6ULaTLqa66tTUlruKFGWBf5/vyJmCrUN/Ezz4MkyHFFq40YHw7kiMyuKncxPSAgNIVv
vVSsnnfIY3dhyhrv2JuzasbvPRF3KVAg+RgCL0kGuXRWfdZ7RuaEen6YWk2YGXt//EW9p7GNe8L2
2rhGo3G4ruWXp4UAUIeqoVqGip/cglFOeEBtZ5kxeruC1q2Os6zaXxexkbUTMkBUhcgDzbXyLIlv
co9yyuakrOeQaEBobCKjvWuaRkycRVPdhJT4IcMErl1pCm/tvWYi7yuCXYEH5oFRXe66BJXS2GFs
Zkz80X1mFBh3vb8z3BqowfmDm01NCPSisLOsPa91FpIeaUu30vY2OHC9tv3TUhv/u77DUKzCwmyp
MqbFMGglSpWIxc9NvjbwqlmdbkyIbmlR5eTOY5b5fjikfaDYhS1tFqVnZMgQ98OdPBeV+1Y5AIZn
ADHprsmAHLIeSvToq+iNtrQJlgtQUKLifgHQlPlTSbXcHJLKZfdNaXwwtFLh7W9tmmu+l9MxEIte
pfOVZN7c626GoUjN2WPkKpyHIiwbhcpureNUiGQlwbXcI4dVjklQPs3ms6pJ8zIxKsqIOAcPmUpA
58oHr48GitMmsMMcP5yyP5iGDFf6o7G9Y6e/GmXS+0Txsmyu6ESk5F5UqxfwVjcE9KMBPDDjU2Wp
mLJVIiQPA03GKcDesCp9fTach/pG0iN4xme75kon36aTnbo5vk/qP5X1q1XxAm7+fmRdcRsxs4+5
sHPNGnFJB1svgHnjL1GOUalaNQW/KQHnjfQu/GFAApxLKEvd6VzuTUnevwZR2txGq/S+QUD7x4ij
6GlHj/T5542h9+yssybk9ehdZWPsqscQbDY/VWX6lln5j8KwdgrbLjZdtq5i2EuAX2CeTjYslNhu
NlQBZBbHgH0FgRpGOMKC2OFCyZ6O34quv7P743WxWxspMD4Bu4iZDeRizle6uF5m6LkOILgyzn4w
/vp/+7wQf+KLZxxz3lOw4n6iX3j8UQyKUaktGwbfyAbCJ/K9F+P8o4DjtFZcRrP/TDHsOjksVPKj
bDoUp1KkPAV6CieDG9ik1Oflj1Kz7fsqJc6nruu1l2Y16sgFFWaITv1vNBiy2LR4dRtA0rtGClhR
PHHwoi/Y9ewa7H3jCnDJwp7D8uBoqj6f7Z38nwC5b8afvcYjJYY2G3eXmzvTP/6Vrp2sQe6b0TxC
dcZwq+yR7s1B27V/bte2UwHSOSHZB3rFDmsYvZ/Oz9T6m89j4A+vJfI7F7jJfU5HbXUwDk/uDBMv
v6/K8275FsJ7sQwPKNZAKji/LZ5TUEMLOC5j9o1wsq/84uia91avAHfauvQ+6EbQLvyO1yG9L+4C
Zr9ugvXU0xf6oLd/YT1PPi/zz1qgifuP9dT96mFayuNgBrFbmHu95S/EwXQQQOr+4uQttKdh2F7g
lUovWlDW6FCrYTyDOzpUcMpUr77Yesk6A3kG/JrAecDYnxxPgms4BfRHgHZbT8fIw2ve309dd69P
gAGp/6aHTX8vlSFewnIkPRjaddHmdOiSoLGBITYfdZM91a0qI7Nl15CF/7cBTNIDsw00xx3pkHhV
HnU2hkBfgnrcZ6UZ5nbigT+0Tdbs681HhQFBOG1AEHpHOTlX8qzs+tpwINSu0Rj5aLS/r39/4xIB
bcETHGk+IgJHenKWGU+OOaFZOS+HiHbfB8sNmXaY6f9RjjCoJ0/bSAx/IYbVJrZ90N2wcp9oAGAs
Rc5vwyxjtA5MLaLfDN6B5D+3lpNWXbe0ST9FY3tfrvtUhVR2mZ7xkWFA0wnASTGwK7f2aqZt9UMK
1S4B8eYYH/wmBg4z6z9nzT1V9RxumJ4zYZK/keZ6qa8+hNk8bI2oMBWGYOueni5GOn2b04LQCd83
2teg+sa7OzL8HswMBQxF+LSlZ+heAFQlAkHhJp6fP+iAWjMN9CGxsh8eHaIa9bLc2Vn9r+v6vLVj
ePOFy47u7gt9NlvGAAk0DEk6amE4FTdCsAvPAoURKBhAnlH8kwGHMJhrr02Q82T+ahqPtLm/+ecj
C4eGbRELXDKOFFC8pXYbsCU8Ze53z/7yF59/T4mjzfqSbZOO8GvbPGAJoV86mgPP6W8E4JnExAj6
JC4QLhgyMb6xAr13Bhqdpu3ZoDTDwsxKbws4EQAYDihajNZYkhn2jdJl1QCs2GYKjAO1+49dOnyx
su6FzV7kUeB6Tv1TyrUQBcdHvfZ/cyS2fIbIoFnvcnCqmKX7QKv+d2u7gAZXsb5uaODp77OlxzUj
uqHNmTUnNnJpetuGqpagLQGoOouHFTYOObvzq2SPnstYy+fE07ywQM/qWChOccMsoLr97j+jreki
nZJ3TbVMvTZj+BEYPNzpPvpTddd1Y+hlBXr5Bra7rpcb1gECAf5rBGIgWvaBBtOsy2CmS5L2oCMa
pvXn4ndeRDHayYbln+vCtvbvPbcKACCQKLxDxp08RcRsswKks+DVAP30U9AoLN3GG4R1CHYGYOMB
MVmIP/m8lTotMEd9ANu3+zo/LNrOVmU8trZLzEgiuSjAa+RnzrLa0a/AOZNwbsReVr1O+RIxkDSw
RpVE3RQF3DO0huvm5eBUPmg+ZuKrOcnt/Gu3UswYlZ985t+Nk2rmdvNc8G6jBw00axdYbgRpyZTr
gBge2jLct/jj+rlvOXACeQfpYNH0jazB+ckENgxAOi1LUjSAytKn5Znp3bNhkbsuM9d7TGQcZqN4
cXLryMvq9tgeZFjQbfhyOrLRUiKsaMoF1V6BPGy+us6HXPGSb2kd6gCo5MEDtgD+fr620sv1vlr4
koDuOGyyH7odpzeyxr2/fYJjCXYHzyBaNc5lzP1Qc8TwwIAe3d1PDens6we0pWun35cC0nZF7ioA
NzzSE/n9OlaAzSx+LMX8KUCt+LqoLV3DOL/xDtEuho7Ol9K0U0nWNV8SR/sxF3emav5z8ziQiBYV
IwxuyI8URhqZ7g8Bbuj0ZPaPFo2n4S8USuS6/ytCfme0rO8DXkBEHeQAsgXUv0Klto5D0HMAhxsR
CHRK2iOuGRobXZ446cGvXrgJYLE7/e76QWxtFCYyUSNBN4iFvq1zIaRwwU03TjyZzFezewXccK9q
Pto6a1h5QwA44Pa/m4UTg2z0vGvA58kT4PBp0cQ+Xl/BVpkJ4RPs8X9G7eT0JwO66LyWHSBGva76
uqAFdVfaHhj2aGeF+rjWe+S9+cO4Fu5umet2V9V999qzwFDcn42FAoUVDVyBoKwD68n5XtatxTGU
bK6AL0GOLRjDqt9fX+uG73UmQTJibBoWkBZCQtcfhj4i2sfUeCrg4kxhVTwtumJBG9N06LQ9WZGk
gpmGfrg0dwDvSYZo5F/0yjp4zotfpKGTHdIsixr+gYz8AOqLqLP2NBsAvZ2GunMkMzvWZdLoqo6D
jWuBKAb+s49iKUampF32wGFtU73Fi2g2T5XX3I3u1y6t0ZdZfr6+21vnCS9dQHFi+B249efnCb3S
ncoGhc3Yz5FT7W06Kczgxu17ZxEC1j7YmC46jLIAqIvEg69CNB/IEc+l9qL3jeIUN5YB/DmB6oCI
BsBQ0jIWa4CzNKC+wfIfZdjMX2/epbPPSzqZs9rLvZLO6Csi0XBsStXTuvX74Ww5KHDA5b7o/ejZ
zBzaBGMy8Cg/GDcSIYlXFfBo/35e6NuJefJybtGuxecJwI70GATNikNW/X5p/8sWrGFtmQLOdfVD
/m3NVQWyDS1CoVsgGfvoGTTkA9ZtpKgWlgG8PYuYH+b148gUCf1NEUD/QjYfkEmIXM83iTOrWXiB
oK9v6bGGXQWCdPMXGWtU6+Efgu3XRd+9FLlxUFJRhxLQqDhRFtaqqfCtczj9vOQ+kdEu+RpoS2KQ
XVNHf3PNUDs2QaCCoj4GUs63qJy9SV/MAg7mCJBF/KPwN7aOAIl2cNELjMeLyWYva1Y0ijksqecI
fJRDFa23D/+jYoOsmmdiIEEUXc+XMGcsLbxlRXrCMcJ9ACf9ZlPhInAGc5owReizkb7vE3ua3ZEl
JosmLcwzhZYKUyOlJjD0hnoTqKKBLOAJDTi5yggJ3ZyVOOGUPK/WGLZWH1n02W8ecwxVFUxRztt4
ic7ESduFfDEoSdN0wcWOfuo/BqCDu3+zYwBCwyOMDPvFKFU597MOYOYlGcvDWh2zt+sHsuFPYMIN
t00ApSAuknR2nGsMvtYdDpwZ2iMSh95dkfnDH3Nt7QjgDVoWarwij2Rt3P1adJmiqevySiLNhnhG
wLQIkHjpwIpAs1ImcjUL/aMbIQNG//UFqgRIR1RN4+ikmolk0Cs3HzN2/xefByWZyN7jcZJrhLVh
wPssEMZ4Cyor9hfTUWi0+H3nGo0NOhFgnmv0BHjcJfWRmLH7A5v3fR4z8/g3a3DhoYv+QF1uSllo
1vlj74PAqHshWuzsrn9+awVI0yNOAnY7+uoko67ZzrhUczMDgpk+sRmj7XDXKfJm7Oa8D3IKQpXB
/QW6UTk67ns0qAIgfkoqvdl7FT3q+IdxVUJmQ6OATujgxAFiIuj3zk8k4AOt7Qzw6WPsAiDL1FXJ
JZUAyV0YcxNc06UFASC7W/wUKGsKpXoP6iStgp+ABDccH9ACyw7DTMasnwKIyJtsz53X1vlUDv84
y9eK3+n2FJKxC/lYRO1QhhPvdzzt9+XtbTfwWNCtYiBbK7ohpMcACaha437rx1q3hL7fRa6jqOxu
qB4iWkcgLwr7JjstpjcNbJpGLzZbK7Smfl835gcH1AjXNXzjwJDWQu8z/BbMJcoL0ZcpsNuy8+LK
cSKj6qKSjbebMYTOFhjJMfSENJPkutipD/7hIPfjym3DprKiUldU7rYWgcQczBgGnAA5JUmwaLDo
mkEDMcstxkLm2y09XPd/vy8ZMk9rUieY8yC2eTSWu+HL7Wdw+nlJmajuzQsf8fmljVhVR9RXVbk3
N8gDtrVg6xYgaef3viPj0pbAhon7qoqqCv17qllQlQTprep73iydCQlZ/bp+Rph9fYsunSO8seBz
BB4SymcIE6QFmO1Q+2mGz/f5M7fBX9zRYAY8ovuL+tNdD9oMw/6bNZ0KlXYNPcaYO+6LIGZdHgFj
LqpVkwFbl/xUgrRrY2H2PHAgYS0PJI/ocE9vd1tRgxFjhgDPRh+tfDdYlhfDgBJ+zC09dHQ0Dt+c
aMC5wBgDMs5w8N7Lb4rVwDuaUi9eooZ9GsnH6yd/6aeef156UVpnWR1zxudrYI/k7C5zgGV0X6jm
fTf0F8NxGPkX6BqA9pOuOCWWVS52lcbgVTXpi1P/uL4M1fclBW7WGn2syO7FK3DSu4N1e3yIiAYd
xkj1ILFz0Z0HajK8RGufxh77kIdVfnP8dv55aXtygixGPePzQGiZptBfd9bt3ujZAqQNKmentNcJ
EjAbMe3L20cGsAC4Dcg1QFkxL3ZuQGZkyvLaG1O8c3p4bxe64pHbUFMBDQifBP8CVJH0BPlU09Oa
9RrsX92HNXF2VVMnw2iFqA4pnMVNWeghEK8papFysG64tAQS2QJ3N/g5TN8c6+NsftNU7TBbGotH
+/9LkRMaJpgelqGClNWvdu4coBz9F0eO9wiXDrYdgYJkXxnmJqg1LWm8c6sp8kcVEOn2Cv79vmRd
eZs5eubPKRBQspA8WutfPBC2gDrFYBIa4tCxcK5UGCfSihlTEnGt/fCzH3R33WZsvA6nn5fJ1O3B
HtKlgOk22GPp/CTOT1NTeNNbWySoE9EJCax69F6cr2Aox3aw5jaNy6wBLZf+TIBue30VwkBL/joq
l8BsQAc5tsoVP+Ekr2GWXmfWWRDEXYGpoNUjUeUae6cJjp5JDkAXvBEWFDlRgZ2H0hPeZ1RN5bwA
cyaHzAbWZGh2NIBx1gf+vlUnXaZwOzdX9q8guTa0VqycZgZBGv1gLq9ZM+ysEcxqSxBrqcrAb116
wQT4juiBCTJJ10xXa7htQJmtce/u57tyfeTe7+tHtaUNghMSXXDCrMjhbpeSCYBxcOLWMkfGBnxx
5HhdwsaWYbAe7ohIk16OK0ypleta2bix5b/l3V0HhLYs+5prNHQahaiNxUAUyLQEJJ0H/PpzvWum
wid9Pbvx9OybHx0VkerGeaB6iq1CW5p7yXM2dL5G8j73AG5q7Gj1q6qbB38BJ1CreFne1Ui6QK4w
LwLR9H0W7Xwhpjdapd8ubszmhof1mj8WWf0wue4uK9hPtiz6Pfb1zXSW3eLW++sHtrVMDHUihwdA
lEv4f1KXHODimRfPrH7I7LvsJWgOpAput0PgbEL6Wbhfl/lh9Ejb/dRAzGQcyX6aFLqwuYen35eU
wVkYMiwpTqsHVHDBjs5wv+iJzh+arg1J1YbzdJeqkEs27PfZosRlOLF86+A2edpjUVrsBp/RRrZ8
vn44G7fpTIDk1CAfxrTZggA28Ugv0LaK5FTW0hDtjfjvT9elbVwo0PCgbU5wkWEQV3JxcrdPM8PF
hdJo7GrfO6rKd24tB9gRNgoFFtAj5JRHXTO/wTylBqA0N2zTN4csoeOwg1HWh6LoDteXs3U6p9Ik
lSjy1B8RVGoxMY0JVN4YLyfFI+BjFdu2JQceIVpKgfYlaMnOtaCqs1QvU0eL2369n9rhiWLQvChV
1fWtzUN3Kcbz8MZiRkdKVXaBtaykx3JMWoYp5kZjpEFAkI0BEIVB2tADdHsjxQWHAfG43AmluUtR
DrYG+Bq7Q7YtKoJvN58MENEAWYOBbPRK22JHT+7NFJQebewqiEm5c4Kw5nuDH6+L2FrDqQjp8L26
Mx3a1sjovGYukJUVurXxeQDWiAl81IkucVD0tdPsqfH9GMh/933T7qsqU+QHxXsvvQoo16HQBddK
8JZJ8dIK15PNGQKawNaiwH5r3dfGPVgBxr++p8PLoBzL2FrTqUDx9yenQpuVBbYFgePXgZQR3gCF
Xm1cFBAdwzShpg2Affn6EwT6rT7WgEkARIl2FxShZimSCVtrQJEQtMqos6HPTXKi5iVf6sWyMOb/
sHro+7i7rlUbdxAIePBz4XFgOl2e8EPUV61kNEjC+tqKptEPu4zdtfNvzWrFwNz66bq8reWILL4Y
LgJwgWxaOoMNDC1DGbhdH8GTa97/xecBhiAmfWApZcxUFIUps6cerHHeHzbmYaD4+VsHju/+7/vm
uUbxtKrInIKVrmhnHrm83dF03uujPUTXF6ISJN2VpgZ+RFdhISgMjmVUldEwK0RsgBRjfEiQMqOt
VrBSSaplrq5PvQEgHw0jh8Frn6oC5EXM2lW++VTWXhmiHLbDKFIX1iheZEaATCzHEP/1pb5nQmW7
cPI75KAkJ2Sy1jklie1pQzxYhdPsQdL3Cj50YBWXTrFH0aF9tBmccH90vpbEHR9XoNeGbc/N3zqo
M6//oi1DdfqDpPevK8haeA02Bo/XQe+ycCw/ATuZkMQUYFdo9V9WRWAmE3eLEBCdrCiZG4Lb9gIz
roE3WXsuLkaAkwf6xXe0F4We0X1kGPYP7XYejt7StJHhd+QwFUEbmg31onWa5rDrK7bTh7bbUTLR
HQJae5fntHxEYak/BLZqSOvyxIDgDBA9YKiI7hRMoZ1fgz4NiKX1PI3Tse3RF2EYr2nm/bEbrT4O
vA8OtC/7MDVIs9O9/p9Zq79hYI3crR53YhC2s7frBybevgsNQrgu+oxBdyPn2sc8x9Q9kH4TEMy9
OuXyoVxpTJxiFwStIpO1eTFPRAkDd/KmGDNxC23Ms6TzLLhfPzJ06KWF4mpuWUlRNECPANpz0MR4
LsTjq06WYU3joTYjp7xratXLpZIgeRNaypwUXA1pPE/JzPe5//n6iai+L96dk20a+yLPShff1/9U
+c6ZFc+W6vNSGMF1F+CnPT5fp8jfR3arCO62FOr0ACQFd4dc1yvfSOPFfRxKfhztNCry19JWwWxs
vb8Y6Ud2F02sKHqIhZ7sU53mbWX6aRo76bMW3C9GvvMnI+wKoBOr4DA2ZUGjMOiCvC86Tc9lUYvp
SIjbGhaVPQcZBofa13bkwKQ39qanKEBu7qAAJRR9o4Balnaw7Uo9gO3WYgA87cGuvm/t9EvWaL8X
0h2v69qmKIR3gD4GPPFFRpDO3VRTW0eifKCRRZ7Mge9N8lRSVb+WSpD4+5PDWhyAYForBJnlAwW3
SDneN84I8HLFY7BlYwK0wKKZHh2YF2FrC7ImO5iRZV617L6t8mfCnbuBE8URbXRyoxH2RI6kEMuE
mCkNJlGBCT5lBf2xUIxXTWawt6r1WaNm1HjDoRmsw6jrx9Gqvl4/uC2FxLmBIQwvHmrV0jtLHK2s
UfpAQFDMYd0uodaCRU97K5ErrD9el/WeepbfiFNh0mIbl4EujrtpTGp3OpS2TeBbeL/b3J8erHSm
x64d3cjqqB5ploE5thpgUHdBL8wXNCo057EJF/Tc7D1uNr9p5n3RjOrRT124COvwlLpmFQa8NJ8c
AxV3MFjkh7HUnHDWgVvZYOIo0uC4hM46BrsKDg3g8GvywS2K/0fade1IjivLLyIgb14llelqp+6x
vS/CWImUobz7+hsc4O5WsYQieg52MS8zUBbJJJnMjIxI7uqu9e/LBZqYfgnuJkhy+GGVd8mx1ZIB
UZiVPGUVA5XJovv3flp+q/O5vV+BtorA+8AO02x5EAzNp7umsvjT4ozdLql6I4T6e/LY5sXveaD7
gQ5DGdhT2YYac8Yn0nd12OYLNDENFMmWquvvjAFVE2DNrWUOyuKerf4YZv5ihjxBGTN1WLrjVloe
85F+XUifRVBQxw921u+I3dqgpAt5TsCruF9Xyw/GbsoO1lqil9ecp9829abo9rJeXQTAaGg4QFFV
Qrh/xYBaG5md+mWZQ2I8MO2Xyorf/330nUE5AK96XMfSTQziqKxacz+PLUh1Pa+5AiRwdaLg54vc
teOiERBhmXxKdlnjz6kBJiL7m8XDae8beyf5eHsM1/tcWBHNIGg2Q6uZTKpe5FNiNAusiPRH+2Fm
kcPuixQhY0SIHkz9GiwQ3wVF8W3DW4sDIjA8w/CCFaDHy/MSwFcduk8r7GJ7fJzau/d/HsgzAOnE
O+YKPpsUFcSd2qmIGZ6vbE/p93d/H6cjOkuw8Pitcn5qSe1+9UwKBs/h1XprGkU6ZGN2Lj4vzU6e
L9XEfHwe3OPMohHkxaLbA7i6R1ALPRuAfL5CgqvXpwJpLyexTl2rfZgnMJHbLVeEq5t2oAUAIDZS
eZ6M0TPQVdFVFjREtK6NOu9XPz5QVeVVZUPcJWd3b8lGt1oLDsLmGVrFI4S9aB3mo+Lm3VwTQPQw
EDDeazI5YN06dNJ1RuOmWXETfdS4InC92vDwVR/nCGivkGW7Ir9qoH3CGPEQd4+Btb7sw9H4592L
LuCf4GzEy+Ead2QmuEaGHsewR+Jp/AfMeuWguEs3ZunChPj7s7UgHkBAnb6S56II+RrUKjFl1fel
Q9daUFynNr4P5tx7/v4THWG2qH8Dend95PYMqmOmn5BnjWZDsBbuI/FaxQTJat9YWlQM0QnpoKKL
vJ3cmrYmnYE6Nc4la4biTeNm1R5V2eTkDRbKlOmEyrs3FQEABHXIS7bsK81oD7nGWGjrNf2h1b0e
mbSEOO6KgyIgja9qNrsKvqSfKD2hzBEiu21XpPHoNz+g89XvmmF5cYn+uDZtSKtB8XDeXNSzKZGu
Okebk1XPaRq7NNtZXhbS6cdtz98ckeDcQN0RLVLyNWfUjDh1RlC6cr4svhb25b2N3pO1fgVj2m1T
m4NxEREgtSFkZKTBpJNFyxUML3HClk9FaX2Attb+tomNA08DWP//TciVbQawgD04yMza2YNffSZO
WNC/mbAzE9INRJOmZRPX4AIeqLa7n0M2RC7oQ+lXCqH0vxgOrgeU6fHcvUr+u5DdS7S+S6FFDMnF
6mQsv/vk920bmw5wZkM6l2q0JdomH1LcESQqF+hfTN95WwfdeD+bqjazzfURbfXInOIgkYMbAz14
iBmwxSFiGKXGP1Np7Bst+YtpgxgOuHcEfyWCkcujFuplHni+8Gb3dHJI5zsbnF+me7g9b1tDOTdi
XhpZU5pZ4lwE1jYNwTH7vaPzN23OFPGayoy0PISOa601oqzofVrymK9P5V9ECWI3QtFBaHxckUmP
yM4Z9Yx67FiPLFzIcNTnkUHJXLX6WwcA1Fo1lBVF75yMQrJMwAtdC+A55zDbnytdcYlfhQlCJ8BB
bh493DqIMoWnn92w9UTAvDXgKBsX/8n09WNKzRNdskibrPAvFh8gdNzorg+Ii7T4OEyhVpk4uA/1
Nyf7mbjH7N1c0mI06B3GQw1VhquO2Aw4oD4zWtyG+SGhkWXs0nr3F6NAMU9H2y1ah2WSmKbRrRmS
mOS5q1l2t0CC6+CMc3KoukaVnBUX40UiATE12EtxXyPIQhZemrDCg5Rcz8FEog/Lh9wv7WDg6de1
oh9wYv9qVyTWZk9Xsf9tWkXlDD0cojFBzqdV6MeHwFyvP9dDtku1A6vmwG4+s2TXrPcrqIZvz+fG
UQodLiFPDtIYeIfkgLaXpGTkvvac8N9pBeYYmgQT2t5N974BmeVtY+K2vJpRMO+Ijg6xpaTbNNEW
KL+xCmJZ1ZTcuybSeAsdi32rQzzVIgyM0a69s0qHBhZzVXJtG8cSIDwiIYp5vYZFgRS4nfKU6c+j
3oea8bVtX5OMKIZ4DecRLzHwNf+pUVxTtaWsznza6fqzZ7xkqxEM08ngWpCOe+ZGabJDEO3n32/P
6x+vlyYWWE+kLkTtGBkAMfSzY6RPkFQrisZ+tnje7CCyCCp3k2Q72vTasdQ6MxpK/VO+lu0YuO3a
Hca+r8J17btfXuvNkUO5/uTXWRv4tTsEueb0B6PN2rfR7PoPVduugdks+ePUoEMWt5TxajRrtddT
RNbaUsJRm5m+tIvzNi9NeZzd2Qg1bRj3SIeVoQtSpyLiBeU7p9WyPVnzedc16A8PwI6UhjOOkudk
Jc6HoXVBQajXKqDnxjF7MT/i78/mJ+1NLeus3n6G/HDU6fuMhw7IDpF9u70QGy6Gx6QgHUQuCS9L
aTcVg+XzudW9Z9s7cv2e4zWQ7W+b2BjKhQkpnK8REpcFhwkkdEwAg+ZTttyRn39hBJsEoHTgHTD9
l/PF1jqHjvfoPXv5B0s/sibkOVwjU2yWjfMAGNj/zEiBQt9k66AVMFPYZYRsqW7+yqZobp7regnK
5g0chLfHdV0KR0Hz3KK0UQqDEN7x3ntOCj9cey90GQC/Cd31Pg+S8t5Y9iZy1Ib+fS53g/P+wAiU
F/jPw2MRIDLJPebGTWuDFN5zQ+37uXHuE9p9nDwVOHvrDLKgFAkWacAvrtvasnaxcpegBTBveOjP
IIvsApLhHiE8cLJvRn6qLDtQ6mFuef+5WePSa0rI5bb51HrPLv84tgeWhb6qsVllQnJMulJCh7VB
w17Kf5hL/n2c6W4uVY+YrU12PhLJMaFOyl09xQSa8xdeHBuRLNcOk7m77Y5bo0FzEh6WQEmBeUW6
D12K3rF6MdxnsPAEtfE60o+FpyIW3BqLCdyPBg4CyGDLe1nDMe5mM5CY1mjuqsUPzdUI6/JbRxWj
sTYtgfEIZLIIJkF4d7n+NjeHimkp2q0gWbmfmeeG9bqOn8zSRzusQ9uvrkXJPtG1JehnOu1tqH0d
WdX4B4hcZmmAAYD9hhDzNNGquavSug4H02W72s7yE2uL6uRQwDQmYhnhCn7tN9vhc+g0tRYACTxF
w9w5e9Z4NnQMtKlKA26z9rUfV+cXK3hzP9uFt8cTMd93tYUMhQuqzm5IvIeMkiWyPdruGXfnJ31l
9G7xGe6mbqBP/YJ2AHRJ8aDuHPLI2uHdFGEigwu0lFgktA7LPTqpm1lpkZhoELVXRAm/877ZW5B3
Q+HmtsttrBG8AEAwEdsKGMXlGhmti0WC5G9s6t+r4sTpj3aM3F4Fa9p4Nv2J8nQRpUODVdqn2tCm
pbVC4msylijxMzTXquBEmyOB2rTougR5h1zlXvWi1Zx8gZIUymuBo9VHj1WfTJccSa1qUt3YqBjO
f7ak4RhLQ/O2hK1iNPzAb9IkrBeSRIadrIpdtBH//6EN+/9NJC2QtbZkJQTbtZk+gXvd6h5axwyG
7lSvL1O5f7c3CDyzkBoAeypKsJfewPN5chDhOc8jg2ZMeSz5N7h6MOmvt+1suAN6z4AOgC+gzi3n
UADhaxnrLOd5tXmY6f+gkqcIJbYsiJ4agW8Ej4DsDaU9MLYMqfeche2QBb7yobThAkg4gi0OEIc/
6jeXU1UmA7AhPMPdDZRWHrH8qHl/sRrnJoTHn0Wppg8JaUuY6PSXHFqYWpiwh/Tr+5cCsnFoxAS3
23VCwy7YYq1MQ7uB/UqSmCncd2sd0MotkC74/yoCngyKy27s4L5giXVyMF8sipUWt4j01rnApEm3
zNj2LgPCJnmGTlVYj+NPHKh3vPMCM8ODoq17xaqo7Ekbsh9LDRKiAGmQYngyW+tQpcMxNVCMT/wT
73tFZWrLz1wEbrg+ERXAoy+dgGmss8EcCKAQmu7Jr3EAuYcCD6IyIdbwzM8y0o1uqQm4tP9o6q9F
/8o9Ba5qyw0E2EPkzXE2y3kti1FgnBuaPNO5+YcRVCM9lx5ve/JW8cWCLgv4YgGoBLOSlNYGqVa3
Vo6PGpu36pC6gsLXEaVCJwNVFzuSlp+6Aq5B2SHRQbqx+HcO6XeDm3wpCutw+8dsDhg1iT/522t1
u6kytdHkBUARmQ6OLVZ86TpVn93WuglaXGh/4QTC1Xq5bqRvm9SqDHiiLchQ62bfDNYcrERXBAmb
htB7iVwxwDp4y14ayvq59ihIq557t3wcdHOv58WTs6qesoYhTjR5L0Ow6V9D8gpamp7+wT/6o0nv
m5o5e8OjxaGYki/I7657DYgSRlrzcTZJs18XM7nrh7HerYnt7Kusa3ee3XTRqo9NMNQ5nsSW/cME
aOZQLE16qlZ3iPoEgB1iJOUOXXNQUihnfnBTz5sCcEHDVu34b/bEXcip+WWUdRyIGwTUh8LV6K5e
hjZo+6KNGgP07kWjQ9qzAIqn8sfxvqAzvfN7f+ZB6wFz4SbQTQGqsw1Hutj7qubVqU9Nf2/RddnP
zVyAL8WuAjKji7wDv8oh5zggU9ZNRy1jboCK8vrJW1xEruOUH+aW2kem60noaIDvTF2vvVouMt4r
SongHgzcWluetCSFPIi9firxr5660a92q7uuh6603lyn+L7mlrs3ZuJAOJg9WFp5KPDI3ZHGLJ9p
5TWHaZqL0GymKphrEzJHa4rC/sII+KmKJSxALxZ4Q7q8QkwxC+oibcO2ZknkuCv+AmntHYS8hwjS
t/yTXWVtNOhciwaHFwd0zlkhxOXnEJ1V/ROaqp0DxAad3eBp6RHMxHNEWzTSOGP90c+9SQ9WOP4O
SZTSCKd+cEIUr4Cg6mpk+FOaPrp5TaOGzmswo1srKMz1V7O4Ky59XdtN3GjQodX2QZXj/QAs5vA0
VlzbWfNSRIuZFTujtMb7bqI6Wn2HET8y+WdoHeNTwkb95Lfu5IdLTsZvfZXqdlQRE30+UHvy+7wK
dATve2gz/S7HcQ5AxVz+TgfyzZja6nEt8H7p/Yq+DgthoGqfphBwTzfkVq+F6PnIv3r+PtNPU/Jh
rjw/zkjpHFa7T/BbF/e+ruwhStMG3SsQSuojPqz2Q17R8rHMtDUch9oPlq7uI6Mq60+Z4Tbx6hVw
RrhSdQd+ehpo06whh0HxStHRp+KS1gBga3T1vUY14Pvb/M0q+t9u25ZP3jCYIYoSxm+rSb29Vabp
ASwa04PPTC8aoGqwny1eR0VfLQFYX7vnokGbBTHSel813XiiVZFD5W/tqp3TDSRycRPfd/bknFAw
w0DnkkaFVvya2mQ4jFNGXwijNITmd/rJcCa9D3w2onabpqN25/J8OZR12wRmqmcnnRH/aGi9Hbpr
lkFkSfcOvNPniOvTuGvq1gJGt0vCtZqyO2p29WFcf4+DEWbw2w4ltsgEcZAi7Ng44MHch84vNBqJ
1Lx0Jrqrm7TG2rG4tXaAjFi72/fHxpF78XnpJNQGcOtrScvwYEqA5GdPzNPuDFNT3MsbB+6FGekK
SbKx66e0Z3G3Bl7yT033Wb1PEkWMqbIixTB0wWr5ScPilZzs+o5YH3m3c7T331IXY5HCGN3K3Lr3
sSIUtLl1A6CB9dD5iuhvK2MIKwIYBuFaZO+kdecd8KSapbN4qfUCOwC6CwZFBg2cRcvjwJGCxYbJ
wRZQWmXIhlKLrNlnUZnmKvTVtgf+90skF4GqJkl5hl/iJpG57IimGKrq+5Jv9FkGwJKrsdhYdk4E
erLbHr4RR6MjEEAcDc9AJMml5ZqmnBhswnLN3UuZPxrDa5LHJr2DhI7CMTYHcmZJ7LWz+BaEM3q3
NiOLLfIL4ID13YQ5Aot69n3h/mffb0vioJ8Vm8hvQaiSWFYe5jgwb0/XRm4cRlCuEpq8eHRKq72M
BIQHI1a7LHB9zWFGvq9DshNNA106BkP5s1O1hm6skEBA2kLWVbtmWtWm0Z0czpNn7nAhYD40QVdl
e/zj3zzpH5xWJdgqJkoO/0QzhKCpxNaSE4ZzOphtCtWh52b2j2aDRjQ+d0feJgh8DFW+aMMrBGOd
6IlATHIl4cIX0+OgV0qeszTCxVOrGoY2v48KKjDEhmCdlpK5Q8uMilG0kpQWZM1b/aVbKlWWY+OW
EERpeBaiuIQiu+TZbgVZFL+jznNeHDQQBrMdmd5fo7gwITk3eixyYi8wMfC9VxmBAYHh6t1tPUh2
uni54UUA3hC8AC53UIE4WTczih0EatdTyxRv6I2lwAKLfhTRfQxXvvz8aOCtt+Q29o4XOpHz7p4q
/HqgY9Csi955IJKlg5Jo+lqX3oqLp+yCyUXRdPl4e/NvDQAPL/SEARyCMUjzU+okc7IF6dMuDdsM
rFOKw0X1fcmPZr3uOxw8NHa/MGs/E4UPbRwkwAcjjQ1HBam1nP2t0xaUHRQY3tr2T9T/DC4Qts5h
76L63P/4i6k6syVNFeJ5u/LXjsbzfrE+aNrr7c9vDgXFE1z+SP1d4X9mj3ies3AWj4X7ghYQ/GlR
vkd2K6pUR77KluS2tDKdesITLTbRkx/OKfu6jhoAe71ThEZe2QEEeL7cHt7GgeKiJIrARuQTrkBB
RFtSs18Yi7MKxK7Jw0L5iSZvt41seZvoIYXWDo4tOMXldkxcc9FGBEWx5T/ZZVCo2qjEvEjXCAja
0RyCqwuIaDkPZPjUZMhDMagsucGMN2Sv/dCTaZf470drXRiSNr43Us8ramx8U//peV8rYgVJ+9FW
KS1t+MGFGSl8hoyGXtEKgRhd/+Fo4qk7N0DxIbDTl874dnttNhzgwpa0fYgH0ahcN1g81LGZHMY6
ptPhL0wACfqnG1E0u10uv5VlvWXUWP6cfu2tHUN0qSnceNMDgNLyRQUNIE0pWLKX0qnwGsAuzYsF
vHYlyz5CoDl7bToKpXmz1hQp1K1nAah1BW0sghcHxMWXgyIFS3s7G8E0gvDfR5QEEopfXkdORsUj
O8t+G522m1EKCRLX342J9iu3EsWP2Fi7i98gnRcVdGjB9Iuq1KiPTthW3g4cyi94wf/F2/fCkHDY
s4B37VbmJVxDf4nnPBQ9oqe188jutptsnBLoiUcHEQosyKPKvd1VV5T92ltZDI1LiKKoVH9Un5cc
3XWWOU0TB+VCL9JxpX7/i1+PSAZwVPghFCEvp0j3h1YzUvA4lBB2Q2cdfZhSnygeNhtuLoi2/jUi
jWGAvo4+TUMWa01smt8yxzwYRhnqxofbg9l0LLwCRI1IJLUkOzxbSrsTdnz3bukPSK0gW6PCWGwt
CFCVWGng8ZACloy41IPKbJOj0cf8jdJ9qila7rYGgQSJ4FNBxGzJiOoJ8p9dwTwseLXjReTzHWRT
b8/T5hDOTEiLnlXlWvQFTPjNLk0jN7r9+e0RIJIVPXXABEjbDpk4o04XRMm1A95USEcs/a7kilyN
eJZIl6cP8Mm/RqTTmWsFRPYcRAB4lttdrNETIQ+kPubFt6H53o8KBJZqTOLnnB0lfd50KUthjmsf
k4yC+eJgq3jYt5fl3yHJ8UbF5zLXUHCGlO1d7h6IYlkUMyZjNUqyVh4fsSyzrUcLmY8LnY+NNuy8
YnjsrPK1naw90uWKzS8W4sZCydWfugHWuZtzmCX/pOYQsCT2jZhV02HumgAI3v/J+QzJt/1pGRyt
xCSmCzlwsmbgJjESNDAOiseawiMMsZpnHjENyYz7E4Yc/jPJXhww81fz8fZgtg7OMyeXUfxuauht
q2dI3qY7So9N/eg3QaOq32/6HXD0ovYNDXJZC5illDrujLcCgUJCkrOo/4ueNiFZ8q8F6cbXiYns
P0BWscvrYHpDG0dwe6JUQ5COHGdpc88jcLI+f66Oo4oxe3OtBSklxAlwr8i6JK1bIffsEMCCLCug
80uzfKkSRf+Z+IlX++TMhvgNZ/6UFmXZzx649nWfh9X4a7U/dsNeW9EI/fv2ZKksSathul062TxF
nD7t+rUNapAAGPoYMpRpumzd37a2vTT/zZ20ND7rHTPtMHfEPTrQdKGK80X82lvzJl0EQPfahU48
PKT1B5Z899hnDirzMf9xexibZqAdgZymoHJ1pHOlGQavcdcZWebSj6eM33NqBA1ZQ5ZbirfN5vqA
/l20n4OzT87T8LFcin7wadxO5Yr6v9E/jD2K5VY+1Pdjm6JkhtYuxTRuLtMfqSdUz6/TgDnvLaah
fB572QqlwoVMgVWpXrybRvCWBlgQzcXQlb308blAPzwSXDS2mu8MGn3VqAhnNzfqmQHJGdB2zB3W
GjSmqXsUbIG573yws3R32xm2x4E2LpA1iseb5Ay0KFrQneC4YdNeQ4FTRXOq+r74+7OzoKWrxZcE
d0v+GdpnroonZvPzUC8AqZrQiJNz9F3m9hQk0agN5V+s/oDw7C+m5+z7Ur5hRtEx7wmetfkapuML
xvG/fV+afmPuasfLGhZ7U+SXO9WTa3Org6tZcB4B8S7L4az26HIw9iDLu/407CWcK+CznC/Vqinm
adNbEejjMWFBJk4TP+Rsmf3OTGsE0LgWdScAvAOd6npoTyoOkq3xACGCXjAA0JCBl2LXepinJC8n
ZGUhvI4cUwmOmNWOhs5Q3ML61oBM8DdpSP2iBUOWqDVZXRvpLE6ubDxkSfWRdOiVGgkrQbYG7AOH
6keejVGVHaZijQZ/CZrSfcyT+QCCuYOrIoLbcnQLosKAJiMnjXPhcoLTFHnJykNFbZmOb/2kiM5U
X5fc3KyadhwTXAn9V3OJTFVL1tZknv94ycuthdRtmi/I2mX7qouWCjzlb7c30pZnCDo/FGWQ4gTd
w+X8rN5STlODmMPPraD+6N4PZTi3KuSjOHTlG1pwk0NJHhjuK06JnGtz37vYT0maB4P91KOFMz9O
/LX2fRAcqIpNm8tyZk66A1qnnRewu7FYp5/wANX719uTtvWOQuYZWAqoj0KfRazb+a7NHCeniZfG
q2Y+m8O0RFmyLEFnTqe6tyIfGck0Gd6GUeVvW3EBGMRwMGETI8chGZ6IRpivg9oPt+u+nObI5MZ+
NtyjYfQf2snf3R6nypx0Oq1GOXt1BXMZoNX1NO9zh0So+kD6dnkGzi66bW7LF8E7AqQySJBRfhHL
ejat+ViDqnSlYF412Ftj5sCP5qhXkMAeVApdWzsLZSpIGvhAel7JGVDSTnY/dmBJdaKxOYCgCkig
26NRmJA5Q7Xat5zeFfyo1ZvOP3fpj9n/eduEmBB5Wwm+JMHGDyipfNj2uV3afopq1dLc593XTKVC
tDUEFISRwhEsLei7uFyQmWZl6tk0j6sG7wNrvrf019pTgUO3RoEiC1haYQuUNtIhCi9DlsjLc6ia
f6/Sr/O7aalFqHn2fekUrWrC4K8g4IJiIsBDeatIZm+57fn3xfjO3LYAW3Vi2vh+538AtlDLfmva
DydXPA5VsyTW6swKujM9iPRVeTx1z8uD3SsGsXVCnw9C2urpkLMSxTsMon+YoBzRsF8FhBHS4R6t
KTVRvdZVcyZ5Flnq0TV6mJuHEGIiPHm1l4MyraGyIt0DkD1b9KQXnmV1AeveMssLVkBo88/v34fn
kyddoo47ZC3tMBqv/t1CEGdSkbdf6zNe+rB8mFSawA7yIo9z1z/2433u35PkjiSfOP3JtDkcq9e+
/WH6d4O+N3VyGlWbSDGVfwjcztxPd+naFww/IKnDZY7S7Jiu6KK++4uJ9IS8OgqiADxL9dascA0y
GRzoKvtgAY6i+PzWfQb+zX8/LwWDZee3jQHIZoxuIWbv819tvkv0A83e3jsMoO3Aiws8kmChkrsj
s8UvynFFWRdv6sBChnNUhNnXq4FWXBSGIRAHBk68Qi8PA5w3s5t5fRGjDzOY6FdQI7XaaS5UKpPX
FwB07kEGBkNAjV1Fh3xhqNO5oMer67dxeW3Nk2ErDp4tE1C8B08FUh3IPUqnpwUk5KS1I40r0qMz
AGKWinTw9cGJJ/qZAengnKylMnkFA7zsA+ARemWP3YYFJEzAXgDMiw2aP2k1mO6N/ZqVZXy/1J/a
6eNtZ9qYIEA4UDEBJAWvRJk3BLnZyW8IwVoXXdCTCpSVReBXqkrp9QUAhwIrjYO0DCg85JKNkzbO
mttZgUL0S5nsAMZ+KejLjEC97E5W/+73+6U16WQmldParQdr+dF+oqru/I0FMSEUIbAhAIKjifNy
e8yGX85NSuuYMC+YX71+Uuw/lQHp56PDAXjDHgY8FoFQcB52t9d8Y39fDEC6UCoyu9pa4/tV/XW2
T1MZ9vOJ2R/ebwX6Q+ijBHoQrZvSzqBs7hufsyZG3FIfR/OuTY95fbxtZGuq8OzGYYg/EOBJa1G3
eqL71K1j+0fjf7aMT7c/v7E78PP/+7y0EsNENT7rTh3XxRjyLiyHyEvW8C+MOIiyIaIBWJt8+7ou
WWltsTp2h1Ob+cGAPk26KAK8zZGAtccAdhYPvD896mc3LHcpJRk3eOy2y3zMaTG+WZQNn6yp8aPb
49laExA3GVDG1gArlZtny7qxbUbzOub5fWyQd5fFAC85+7pw7rOBlM5aOHaOr/f2qaV1YGp10E7v
bgeAERB6QncX+Ckwk18ayXVo65U1loSnM5CYd8sSc3SwqFQhN2YKBX7MEU5fYMBktUCbLInrglMh
trSXuorz9y/ExeelgITg4iVdgc8n2B91rDqmNlwKCALkFtHQaAg198tJAmWN6zazyeORoBunAVzd
RjUx8le9V0RWm5ZsEOkiYypMSVegrbHSNtnKY/hckIPWXB9pOIG047bjilW9fPAKnM1/ZsRynblW
gih0TEyYyevPTTsDaegHhv2caPeExCbpw2n5cdvi5sB8Ua3AA9tC2/Glxaarqj5dLSz9XAYQHln4
MykV5/Cmk53ZkCYP+mIaL4UN2v4Ee3vUe79uD2LjOhHZMAB8IEAI1LLkBx5xqryAklVs1A/r+kqq
4UAHftSmTrE+WyM5NyRtfbdkHgFWEzRqIc3RyzarAt+N5YC2jaDCctAJjhjicjlGt6jRZSqoY403
zd335p2lwkNtTJaNLY/QHWXea2YBMJPPeJqO0PzyP1gMrOrO995tgnXa3V6Ujbm6sCPNFfox/XLo
YMdypoAXb42KcO76tYOIWoiXoYtZUFpKV2OV0gVQKEjC+EaDneKFdWoEXaeHAPoFZvt+fo5Lc9KJ
jOphklc1WGvz/EtrP/rJrssOlRXdnrUNhiDxTkDNSqAJQJcgeUDPO0trjAwMmjqY+Fu0l5Z7HUIU
ff1pdr+64AzPq49JPb/fs2EWwaRgyAJ6UtqjOZA/SO/WaYzGzvJtZv/j54WznB1sqzGUfuPn4DnN
u5AaoldVcUKL1ZaOzosBSGdAZ2u577dgOEQ/WxE5/EDoFy1D6/EuCW8v0eYetdHFgH5D1BRkUDOi
mJwVFFydRam96sTP7sBH2N3p1V8USeELZ5akw9l0OXpIhVyI14L8KixqRSSzuUVx0NhgmwB1hvwm
MkGSONgTCFTbH9p8oLXCl7cmCk9GJKChLnhNOrlMLc+sHFTeczq+9T3f5aZ/D89XBJZbozg3I50D
fTlZ/ToKxnBivI3U+rAMf7M7gFLScEsieAWV36X7Jq7dtUPV0zjl90t7nA+3PWrrJIMMuwdiOpAN
Ya4uP98NJuPctLO4cgXbohG1zI8YP/GM3umm4jbeXJX/jMmc+pbGa7/iLqCqa77LUvsLhDiCcbJ+
3R7T1qogpQ7lYR3BsiufziAP0HnhwszYn34xTbHbt7+O+QLqFpgluULlpbWJtmNAkhcn6sZH8n7e
fkEt+9/3pcvLmPsK7y7gqq3+1XfbA0gzQjAKKE7FraU4tyK9HSH95zWWhlHY/OOeZF8cV2Fgy7HA
TQv5VdSdgMCXHItqdBw7jq3hGmjFbsHGnZSvvTbfMZ/sMsJUSZatZQG3jI1MDtJqiJQuHXmq/Np0
E+wThGvB04Cn5G2n2hoPtLjwZTAKQZ9ZGo9WaoVF0TkQz/3JGR89MLSj0cOP6M/bdrYWBoeiCMTF
pSKjeOxhLazBaGDHK1ngDNnRIPWjZ6uIbDfnC1rPkEoWOQpZe4qAGKedG8xX/ZCPXkAHRzFh2wag
EAeKABxdMoks94G0qvUZ7GVttvMgAc5U5MVb4SQSFILrSzwiZKDQSj3mLt6Ms6slEZuSYLBehimL
wA+gGMu2JcR6UGpBcCxjetJO9zqvXxDvQcvGLYMxyEGmMDuK611lxrj04dUq8tRzYSadUHcA9qkB
vpt33cGbP9/2MuGtcsgCyU/UaAUj2xUKp4a8nzGvvQhgg9482tPe0h/QZOYMePGHSau47TdEaBBM
nNmTbjGegAQaZBFpvCBQrgBUMds9GlargO4L8JhFFFg//hcZhguj8pZ1moxlwGPGZhHWRURUSudb
W9UFnb0gxHGQ4ZWOHB3EXKbOoQPg+490XKKquc88lci0yojwmbPwddQWhxWgZ4jX5uPotpBiunMX
1eN/a68ijQiIMtrLPUQCl0ZM35in3MXjkjtv/fi6WMfb7rY5CN9F0ydyDFDekBx78E2D+xCMigeT
Pg/zcjdUUzxCneS2mY0GLKQwoGAseNnxPHOkySKL0XgQpYSdmnTQek5OaZPsTZLHqz2HyyKqeVbI
xyGA0EY4JFPkFO8nO7v8DdLN6hjUZtxuspj4e0+7X0ZVgXfrJjofpLSXMsumfmtikON0z/gbsaq9
uzoR9EMCS1McfFuO4ekaHhvwb4SI0pNwmGu3nhIXYXp/XPM79+72gm35BWgaIXIJWplrSJu4bT3k
ttK40suXaXYeiTG9dOiYuG1mcxR4CYAfS0OWS+7La1aE5TpAh5CGWLp9zoj722htqnppbh2qYDAT
otOOAFxIKw+5kRm8BoilWwshG9cPVX3nF1mQgnwss6fI5h8GWxVnbd0Z50YlbyC9UfZGr2exJ1it
qgzwv7cmS8JMU/nC1mIh0yUGiGMCAOPLQ6IrkwpUIwD2TB5/zAhKZj6nIfWHH+9frTM7vlSpRp/9
OpgjGs0gtBKlsx5lKlaGzetIaLUjla6Dyux6pcicGN2axbPm3Ndr/SEpvedqIIE2pjGa9z9CsBZY
USfO8yEirNndHuHmTCLz/X+kfVlzpDiw9S8iglXAK1Cbl3LZ7rbd/UL0yiZAgBCIX/8dOu6drpL5
imjfmZieh46oRFsqlXnyHAQvOFQA7V3OpO4JGetFPK9ZekTt8QT9413sWR+5oECj6c4oRBRYVHeI
xuQRGNgBUsZMosz1e+S/XLaWmFwYDHY1+AiA+ULJXL076jwRttlStFaYEBd1tMPUDTuIva+4ioV9
DjMEWtUI98DnqRyuBORUpWVizrLRRTF7BLEPCRPtMel//vPigOgE7D1QroNWuYowECwdsppDz8xs
80MirB03nNDsyEqVZcEnIegGBgDcINBacJQ9UBo26BZAd3HSvH2S7tZK84ur8vfnVbY+Mx1zbko8
v5gGQjjJQbX4Q5jGyvWwZkW5HirgW5OsgIpd53SITPxAQwJMVmsx0FJmEtz5YBCFHgWgEmort9aC
6mxE1vWU96++RreNiENqsyh3pkCA9tAong2zCezs8fpeWLhqL+wqcUtS+4PjcCySg266tE5BDfc5
rg/VBKa5dO36WNoRFgYHUgTs9HcvTCnGSWvEoD2g3POVllXYZcPnfx8PAK5os8Kf6KZWDlHPyWAS
G9pqBn9r+3ajA/DmfweuPNLoSqftwnl10ZM2v5iRh3PV89q4bQ1seJNAnxFRvgcxrngz9Wizmz5Q
Qp6dKAHoE03+aLK79KZ2YiMXXyOVUcpuU0zGvgeYxm+czfW5+5OHVt5MF3aUm7YivGd1YgF1KrX7
WHNCKK9vR73bZc0TuF92lkFDO+5DgS4vlJ32ncfCsV5rA5j9wrWvUPwGz6FzBZ4+3I7cCmxeh2WB
ivl4W0yvfjwEhQ4qqOnp+tDnkV2xqWLH8s4oAblCYOOSDpmCY+Ll4djz+741d049nAhfSRQuHAUX
UQa4gOAc38v0DVXe8Iqhhxo7LCpYF3VrD+AVC+qQ+ia3hMV9BDPZPUDMAeG/PjBngDUApgZ6Vrx8
LnelLCw2IMuTnIwKNImRhByKEfnFp2bYDR8AeqEY8NfWPNizNyIbfGgHWpByi+UmsW5d+myPK5nu
BU8IE0inQvgIwYRaGxpNlB5S38EzdLg18i0t7sGtbj+4a0WoxXU5s6NMm9YbiR3PZU7Lf5wYJAm+
X1+WtXEoUwVZ8Bp0Z/j9Ntu45r4lIRh5xS//39mO5p4P/DdDy1DUUm7GRms1CEOVeNkQN9l7Mn5h
o/05EzYPBsntQw7avpXLeGloeOJAZRFXJBZLMTnolcfcEQGs71TJ0ZN+EqXwWTMfbRPmYvK3/lDU
v6/P50IE4OI+8SHEC1qnd9FS29lmB8UWGIWAHGu/o7T4PU5W7pJFI0ggIZWPmB1/XO7vzoA6C9ha
k5Pefee+FuTjZxAhrUzf0s4DW9Dcl4bkF66tSyNONXLSSTxv4rwLRocFa++nxfXBg3ZmjUKYrAYx
led2GgCG6akO3PE282/tBpWW13+PK5FlAdgQfNMAi6hvC7dGW0adV3hb6F/y9iZt/r3hCMmAvwZU
zlM4G3uY9BLpB/IzczdJGVoFyG4Ck4ajE13fXYtrAueJQjtGBNKOyzXpC9r5PU/wotZutI3nrbwp
lvYVmsLh31H/el/84tCf6KvG0x4aAnocydAPA8Kgu36I19qmlqKhM0tq5QtC4hZPalTw55a9qXsU
JQ8hRRtQ59/Rny66m8FDh8oXFNXU8EDqMRESV4GXQJ0JRPvebToZ1UpcvBQQnFlRb8/SoX5fznkb
16NfTEsc697Zm7bznBTeHrFn6Bc/r++EpaUiKCbNSSgPTybldDYmb1pJZnkWvitTHiRmaNkrc7e0
SOiiQ+bQQlXknaQ4meoCQC/gH8x+Cgz9WBqIp9wu8IzN9cEsGUIVAXWRP4qFamwgNDrkYw1DscNu
4jqJg9TWdqCUjZJ6+kBhDNf2nOrApoCuh+I8E58I0B+gbbQ2zBBCbe6/M6vOZda/BubRnkUfPtoX
HKGjuX1wQN0MQmbxATcAC+DVsoE2h4CAkhGaWBJrdWKj8zUHt7VeBSuba2E9ABMAmm/WKUIrrzKC
xJk498SMY08lDTiOaG26oZuIX2337frSLz1lAaqcX0bYzqggKwe0nPKijwnqiLGI77y2/uU0fZiC
gh7NjvskmU6izW98Zm94Ldae6/NvK3H8uW3VCxE6ZnZSw/aEcos13pXA+Q36LdeGTeV8adostIYV
T7HgwWESKeS51W3OwF5uDoociJ9QpF6bDPT1cjfqeXh9Rhc8A6gYsTeQdsecqoepqwZ/9OMWnXqu
EyLoCezBiai/Vi9dNINmjVkSE9GOmkNGTXDM9GJCmssiN0ZvhJ4X71PbX4mzl+YL1Qtk3GdFTMjY
Xs4XABqk1mYSTsvddwkY31einAXPjbsOGOg/iad3z5KyEazDrkRBpChDp9nFYg+yMEG8oAZ7TOms
MV8sBD0ekoJ4n+M9h0Zo5ehaZdPpXWUVeK7WocwLVLRBwGLu3TTZt+7m+lZYPFzoFZk70lGWe8dc
WfO4bXK/KU56nQQahMJS6gepMOCWhsAECb7fQ9/kV+msPY/+NLurRwul4TnZ4aOmqh5rJCXdtDPR
QwismXsL0BMN0ra1bzkdxwDpnjIiFvNQjqrrMEZ+EQoTfREIZ5A3HinBPkequzhr8zbgqZs/gZek
Q7Mz8TdN7f1KXclu+sEeNwzx60rAuLSxZ6j3TLkGL6tGDJXp9Y7XsQK3XvGptiWwTDauiXoNyLSU
P0GD2H+G1KCBFDWToPoqTg3xx6DWs0PXZHcuXpI1hHvFHhnRu3aoohFyGUZSbzWHHjporF3fI0sH
DCgqJMVnfjn0q10eMFI1iQAnTwnWAr4bUm2ffqAACJLevxbMSwvuyPqpd2GB1kGn3/ZrqjJLC4YI
COGkh3/wKrr8fattLIrjVp76crpp6ScPdBCJ+eMD04Tngw1UObgzVHIsZphFaXlxeXLEzMQT0TWc
y5IjAt/2fwaUOzdrbCtlBQwAhbLtab8ZJNQxcFp+o25zM7R6GchSS6Prw1qqECO7gCbIWUwJRTrF
H43AIDde7lPQwtahlfthQkA6Vfxysirg7g0UlX3xQAjdus3PDFCf6+aXlu7curL5eioqx4ldNJyx
u7j1N6WVbL1uDWwxx8KqLwILNaoYSPJCXG3+irOADLhHD6oESYkcShfYfbWHwughThvwhFDzMCAv
UMyVb9u7mUzxWknz1hvz+7pPfl0f7VJY5XkzRnpuDIVrvPwODrHhviwqbNQGTcK237KNlnC2ASFa
H6SJVa8c7YXZBQn/TPUK6BTuN+WNoFWlxTu/rlDmrUJg98LMfTLEp38eFNw7Mh6ztDIct3K6fb0q
RzniAu1yAI6A0ws4gVosFKwDqEBet7Xgqy5sKQOCIrJTxrFXnIxya/tBYYbXf3/hDGIYYNmYc6wQ
4lNiUatHo50zolUwt54yw9nE7I7T3w2978uvkMFcsWYshJ/n5tRYIO5bgKRjmPPMRwM6ls3BAKNr
Su8dHfLS430mIXLyjXl9IOUzT57kOEYVRHeHbyL+XZGt5v++Pv7F+f07fjVJZ/XWJNDqS0+j2E6P
hjhc//mV6f3ji87PoQUxnlYrKChFtNCfHrkHsaRHUT8l8QvVv143tkAPhIjxbDDKZnEroxPEz2At
Qx/59NYmt0x+1bVfzLvtYh5o8S2tuyDmZljnD5QfUJ4JKnsl3l86g+dfMU/52ZgbA+ELrnZ60rrn
ngU0CaY16owFt4KBzikhMpec3Xnaz0xIl0BAtsOqFU6/cSZt6+h0X/jmA9B7++uTujyav6aUA9JD
fcrRS5jS6W2ZdxCmP/A1mqCFCBnJBsAkUb9CwVlNbgJCxrLKgbdmHoTGyFd/8CJ5R8Mu+XJ9MEu7
HXE4ftBGwx1ayS7nrRhdXGgerj6abxl0qzbXf35pWc5/XnGMqc15a1oYR5PvMxrpHmhPATrYXbey
tCKAC+H61ueuK7WCiU3hc4ubxYmlkU4PQwsd5pX7c82Esr+o302srmGizuyIJvf1HMt/QJsUOSY0
KABBjo4oXe1+0xsi7cFw8WAIMvcuoR+4OmZMFW5ePIaQ+rlcbM3Le7ShSgTbrA/GI+hsVh6Si7OE
NwOwj3hFvmuAtPsudxp9wLMhKSF1pIdU3NlkxZsshWuIEdGWiGc3KoFqO61umEJWCWaJMe+uN7JD
rQN77YC4Eaz+yKOFZqNBDjcxgrypnltShSakH69vuaWNDXoAqByB4ZDg/FxOZWMPNRuGkkIOode3
0C5zNhAXKPdFCYEyTkT1/AF7iLoBxMTzBFQdl/aE7Vd2y2h5yjCjEpmZnUjfUKi6bsVYup0ANPjP
zDzsMzc6t2lY/ghqhXxw74aSBF5SHmmRbirbvU1B56KnRVQhPZS6043FzIOowFlvi28Oz79wkx77
jG2YRe5J431a+bbZFSkRLDp30K2NRjTwdKrZ3jlFZuoypidkfX+QhnNEruh87SEfcpMU4PwQhV0E
jS4hd2Pkd6RrdiDFFiu7b3Hhz75CucsMPZ5MSBrCYUoI775Meg1ZzS7o7M8fGi6299wIi1VXDmuK
65lZjUNPlszvNa3a6dTYWSku7bxi0L1Mj2S0n1pXPhRl9ZnItUBleaD/2VcRdzSV4G5JYN8fn63x
KbECvYW4yMqOW/IYKKzhlnPns6S67qwum4bbRYVRNqHFjxX6mfVse30u14wozruzoZao06w6Ced7
xfea+DGZK6516cKeOVxRJwas5V2dtemk7yYJKU8myu16cyc1P9TJuNfoTdOSlfEsQRUBJf1rTblW
waQ22k3llic3/YrSDtql0hBJ8kBY6DbP0zBpwTFc3tj2PZprV1ZsyUWc27YuXQRrbKaXJmznvROU
9rPw0xAEswHB4evyz6jNrVwqSwm8i9EqR85FDkBPW688QZx3O3Yg7dSfjbHa9P2jN7eINxvDhtBi
v6Y6u7RtHGL6M7WQjvZkJaci2jpx6cSRs0FTh2fdSPrN6NeguksbBwl/7BlkbmbGjsvpHJjbMZnA
4zZT+zw5/m1ZGTdcJ6hmje4hi9ewFIt759zgPOozF9+BurkewA5+6ttt1gQgjJ2sqPN2WQEy1ECY
j5Ts+RoedB6F6rvnq3oud6IfXi1AW2TqB/AIAGythcWuNjfXD/jizwNrMF9PhvmuFcendtKZBG1F
NdjASnbfdPvrBpa2wozM/JOaQrJfWSVKuM+nDJhG4TyJ+qB1T3G+ElEsjeGPFwSho4EEyeyPz9aF
13zMPQsqF2Z1W4pXN1uJYJfOLQKV+S75I1KpRPrxmJl1KjCECmRitedErNcekaBBt8N0slqxKafy
6fqs/WnhUJf93Kbip3IK1rkmA2wWbO5bWhUhWHh2ySz52xWbAhS8CbLcfUkjdDht6ybdxiSLkBJG
IhhvHa86NXQKwby99Xh9V/L0DhQkh8phEUYTpjz9mdvFJjP7Ww6aNK1sIq/nUHj3b63YPTQ22ejl
FF0f0+JOsOANCF7W6ItRlgko7Ql8u3NLoTj09catd+W/c1GDOQLZVTxb4BGAGLrcCYhgc8fLGLp7
+wgZHo2snJZFF3BmQC2dmui8SgQguifieIFjHSQIaB1Ot0R7pO6m6x659qMFuZnurc3e4ib8OzQ1
+2eZskETARDIvQYi/CZo3U/JeGLdKa55SNdYRxeP1Jk1ZfuV8UDMxAQKveTimacyEkWx9uRZTLGc
T6ZyH5IRwES/RDEzJsW+6kggWicoSBtkmX0g4NRrqukN8IfPttls89J7pA46jRwrTEdwBw7k5fr+
XBvz/PdnbkQUqBd5c23VzcBayVFXmlbu48UTcDar89+fWajHWKAbA4fagH6RjPcTf7LWwN1r+0Q5
ZYRrmen2WLm8FmFsf5IgqkvoQRZiW9Q/DH8lplmbNOWm7wruMDfGgdD6WwtSGXmzkohbKgXiTOPV
DT6YP1Xvy0lLctD6ThD9PiWQmBftW5x/QjJBj4+j8ViJo+c8aVMXNMVnwV5L2gS03tgQrrYtHlCx
q+mbUX/nIxS1V0rLxjyT71z02YcpziaTbpk0Eh9WkKOo88gDZD5pT7o8mJ2MmAVQe33qze8T+6lX
30SzTePfeXeoxJfr+/b/c47+d4ZA6Hg5Q+j8r4yMwuvRyQgbjRxHwPuCzKi2DuKSietBB66exG4j
beS7iXehjc8F7/TeiPUb8Dr9vP5BixMDVSsH4DxU99WXiZDQMmMSjcSd7AOLH9BqsB+0OOqclYt/
8TydGZrPwtl5mobenowRDTm2KW8q1KW7qr3tVyUClo4UsJLoIAcJGcA5yrEdcy1OU4r7XzpOiM66
jgwhc5IAik6gtEx2NF5rkF7cW+cmlVM8yTRppxbennYizPqt730dkYfm/mOR6eGoo0+jSKOxexuz
LbqFQlMbN2Q4djXCbX9NgmHxGQGFLwfUysBZvUNRGL5mUTb3JFXTq2Q7yEwG5bDv2YMjskCwbzZ/
G4vT9U205FjObSozQMyUGmJ2LI6f7VmQTun+uoHFVT0blOK5qrqLjanAoJyBbdDuFVbsi0+0YOp4
ZNjPfbK7bm/puYIQEuTyFoqJ7xhKedfnoyuxi1qW7UQzRkPsoEAz3JO5baQwV4a3PH//mVMjFcsU
eW+b2EHgGmPAlouV4SydPRfE7jjfQAuBH+Ty7FUFGP9dHU7HBL7XETsHXcBZtb0+Z8vn4MyKEiJg
L9t9D1zDiQlUP+STTW6rstiBgWZsnyvxZOcPsXkHZdLAZZ8YOGzj7mnk27I8XP+Qxc1y9h3zbJ95
GnBhmFrM8R1iuitf/DwUXaBbm9a7I+7amNdmVnE3Xa+bQ57DVpp+0+ijcH7Cf2bZWyEZJAJfGufE
5Y7kX71mJ1wWzI239hoz4mKgC3ktrDCS3QDdKxM/8WrSapAjnazqUeefddmFOd/nuROASjj0Y6jK
uXZAyGO+di6XgC141M+NTgCUWKg/X861N7EpA5EdGpDo0Gy4bXhPXMivucPKAK31vwhp6EZPjXjr
EJ4DKJ3/zqTZPvdZ9X3Iu7UkyuLSY5ejqjCLE6sIF3cYQas4N621drtpEv2UQt1Swyssa4stbYuo
F2uvvwUSbQNT8NemcrjghVufuWjQA3zzCKDTRhTmhlbtxtPlVuMissv8oSu7b2Me7/U6i+AqI8az
O2GZ0Qd2/tmnKKtBPGFWw/wSsKUbgFw7zGbBvzYgGd0M3l5nr9ftLe7+M3vKSTM0UWnChJvUO/h9
9JdDPee3dOm362bWVlU5ZJ5IBz3v57i13VeWH9H+hXF4sLgJEx2FNuy16wbnaFCNFs+XVLnPnKrh
YPaHP86S6jluqp/lOB7SuA4qCdJfm9lhX4kNCicr98CiXSTBdQvdvghflOSFp1kDhaAJ8kdpf2/Q
7q7S2RcIHGxKWtzqWnXIiilyxQf6FX088U0LuSXIgKioqtoF7tKo0F9s+sU+m+pDA8weB1aGOc7K
zC7umDNT81Kf+eY6NerYTnFYLCo3wtCejKmPRF6ugI3mBXq3gOhmcR0dnZ7v6kjlyDO70WGmqHjQ
ZbcmoBTlpl1D+Sze22dmlH1Syd5kmg8zZsy/FZr9O6/dlZEsb4m/I5kjlfMJs5K4HCZ4NFAt3qdW
emeyngaadAQAdmgQpO3rVMhNLaEdev0QLA0OY0NzkwkWK6DuLi0nYPcUQweZIKctQoh2BHGzEpYs
WfDtOfUDcCykbxV3NbA+N4QNwK9bHfiR5f/Hn1e8k99qOZIT+Hmt/Cqzb/EaqGfx82eyTeAw8NhQ
i6N80PD5EyDlaAQ/Zkn7iCO0El8sHRfU+v8zoQwBfW3U6g0AvG0vypywFGG6NktLG+zcxLtlrnnW
Oz2iNh7f+mD1cpmARrd8KGUfGnbxC9fog5a04fXdtXRCoXc5F2FBtQiKv8vdVSdT0lbphHxShqzc
xDeW1b/YNDkC3Lwyie9NIVcOTBy6JwApw7+XpipodYA4Gqp02ILAPWZfG0QiXew+1rVHouvDWojF
5sQ8wmzLAo+sqVbttayc/HzWUgLfdjhNPwF/CCaZB1q964ZX3WA4Rsj1kGyTa2sv0cWBgi+RIBD0
Z/Wey4G6PZ9MO2YQViID+keBYw71gVk7RGitERDw2axZfL8/MVoU66FnB0CgqdaOxgF4aWbiUd8M
2meQQkMOt0CiZyV1sDiumSPdcwFdRSfP5bjiYYobSEaA7ExCwrR32g017Bva+3emXCNWe38cMKIz
W8qJI0SbfKfFXVi4ObjxtduiNCMh/S1r4ygry43Om8e2FCttnotDxN077xhoFqnbZioII2B6QINk
b0dtNaJfNRkCP+M3RQP9vuubdGnVoJdGHMCAkX1Xcz5TPDKnrsCbY7KfvgSKEyfd1VZimffeEZRJ
SD/8IUHU3/WmmG1sNGmHxJIjpxFJrQaFt2aND2rJiDnD6mcpC+xB5XZ0zV4ONkfAVHvP6LQInHKN
c2Bprs4tKAHLMDhF7M5cJRNocaoa1XtEf1lsbf59SSBRBvAuAf/wOwm2xIzRDtGjcjjFN412qEgw
Dised9E1nduY9+BZKAFyrkRvOaJaWefB6ENi4qVsZUTyXdwPwWA+xvwoxy4w7E/XBzfP0WU0hgji
bHDKKoHW0aCThWdJbrUbVtpBqn9J0XDKpgJlTAECgrV9sbxqf6dTWTWNG0krHFhkmfOpL9tdI2iU
gyJt5SQt5Dwuh6ZcY6nbAectYagsd03ySc+r0K/3hvk7Tb+3tIgaejvYL2ggDGzrpgQlt92L0OoP
bvp8fY6XHMjZHKs4lhqScJBBQ7nC1ds00Afnyaz6m6Kl274xD9dtraynr9wzWZN4PmrryPL7R0Pe
Ib3v60UQI+dJpi/uWvvr2r71zct9m3UisWsHz7/JfyiyX7rZoqEIG5b96KEgFlfgAKlmbP8PY3i8
PtBV08rNk0HexDSHeVabSK9fgZXO2K/BPwkPN3r8xZruobwRkIH+39yBCpcw0CpUpBqG7PNNKR6Z
cRj7lbHNh+7KoVS77Zrsfw8loqKXwjYPSZvu8xRC2j2NeldbOSnLnvq/E+krzmfyRyu2PcykMH6D
tzuQ4u36Wi1d3OcHQHEyXqo5ud/Cg2oWCVINzEgcRLUi46ChSG87zTv2Nj8N/QdwmrMLwAMaKTiM
TwXsjW2dayVFdGJ56a4w0mAyyl0nRDhUdTixbWHe0CSLeLnNrVtvWKlsLS4jGAJMMFAg268imyfD
6JyxhAPy9eMYRyQuwlo+E+2TBDD0+gwvm5rLe87cQ6lC9aokZ0IwvBQGEMeZIa+jOtmlJHLWahiL
/gUMlv9jSPVltpvpYz4jA2IQuhgvrBbBDEAskzvT/u3WT9eHtVAxwQKemVPcWeOUeeFUs96l/0wr
4NrKGhLlnwm70a2fnXtf5vuhWXnWL7rrM5uKT0tq9PvXyJqBhNbdNd6d2ThBx+8dfyWuXDx2Z3YU
ByatVE+hJ4wqtoMM4Esz/rw+eWtLNds/iynsHG/jxsQ42rHd9MwMrMbduMKPJGhlWrOO0hY17es2
Fy/3szHNf39mM5G+V1VQGj85ZJ9CJ52GpRVdN7G6JxR3VTV2r2cl5s2ZpofKy6Kkch47K7sBiWBU
4i3JdH2HEvjeGOWK7UVHBuokVNBn4I36pqrQJquDexGOrOpCt7pLgAuCUEz6HOdi68Xf63+XiML+
R/kOXMgoAaNx7nI+gX82U6CXMvBmGNu69L8NZR4hT/fr+pzOW+HdhYNawdwGC4UltQgFUj5beBU8
Fc1ZOPjfmLsC/VozoIyDGbWYSIJLk2vl6zhA+Zwk36+PYXG7n41h/oSzredp+dCVFUw4jgys7Mmb
vF0imqDmj0b+Yo9r8eWimzizp2z1vHCnpKsxZ42J7NKndNCCwd+uC6wvTh1ScaByJqgFqZmDNBY8
YyNYIPI+hLxS7O2uz9vikT37fcXdaTrPJfQqAYjywmR4girVWsS/NAJkXeYAY+ZDUBmguhQMmb50
MYKMbGoUWPQu+vcxnFtQxtBLrU8L6eFWAmuFj4HYFtuhrHndytIli7ZVHb0xnj8jxi932NQzN+eV
hksWXB9m22/k8EVLumCyrbDoVgL55Un7a2z+mLPtXOPVnpsdjKENf9tmD5q3Jjm4aAFpALTiInPz
DjDOG+a31CMI+3I/KHug/Nrg+oStWVCWhWWUl83oZKdP/vQ5d1+u//rSAQQGAOSuKJ77IDm4nKHY
BSdqAkzsqQtqbS+HEAXVca0HYcmrgCbSREYG9Zd3efDJFgTS8uCtyspfrIRzzLIQdItBgRNfJYGV
r8A1FveYhxITMg1oJ1NPu98kQ+YOsCexseLmKzPsMPfeasPeSfLl+gQuLg/S47PM4VyNUYKrGoBo
Z6yQBmqMNw68z8/rP7+4PmizRvodGi4Qjrhcnya2NEoL/DwZnI3Gx2iyXZCbZ2EzrFhaWiSwJiDG
N2caXjXMb1C1NnsdEYEpnLAb8jDX7qv6lrXDXIQ8pmnxgY0NaSi0c+s2dCpUWo1eeqIB4SVyW1Uk
AqqH12fOXBwQ0nN/hB1mmZ3LqfNrGsdlnRenXPY62gsoqtbJhDyx5aC2OQ5TxDIwzaH0+moA1P5V
VOAlSJ242dAJ4tplIqYQcvfGbujyYaOBfC1AHy4D94gcHjLChmBK0AMb+8ZPu5Y1GuUYi0COjC4i
zR9RKrb0iGq990WweFrZ4cp9YyMFjyw4/ocUvAsAs+JFm8HisVb2w7FvsrDSj6391Z6alRlUArU/
RpCrRfZ71iCFPtHlBHoAOfQ0r+UxbzWGmw2C2bLVWwq0hTncpLzWXgvbTp4sUja3NihZ1gLhpbOF
6i+ZlSxmmLYSHbCc9w4BCfFJSyGVokN/DadgrQyoTKUFNjX93IgylfVItWai2Cbwf02RBx4SxoP1
gYvo3IhyEUm3zcCHASNaUHnbca1zdnGi8J4EIBBvyneFEavyweaftgVoQ0h3ozcOBEwmLV+JP5d8
ke2BSmuWJ3ORjb7cD7Zs7QTwSfSd6vmNTrWgFNUGjVLBxOwV37C4KCDsQhMWarPgkbo05XpdMjip
k590m8n9SGgNJt7YDXSXZfvrfuJPrkmN2wFvxFkC/zQBc/KlLYu6pKCajR5QjjYkZ8I5L0fXenDs
CpoSqTd4gWdVI1CGcb/pphgJ5LHz3jDVX3TJq1AXdh11YF86uJqwsXfEFOgOs5AF9tsj7tw2snQN
lD+8Hd5oBvHYrG3lDXq52wCF72JrV3ji+V6d7mKpixgkV6390FD+RRcyvfVHUUZI8dgbj2bo3LR7
795DSSqcUs89lYhvQiLrNzBnjE+tXk07x+rfkIr6JnVZPBkJuj5zwKpupUeKDUcjEoig8MyTxXdd
NsmOT/lMzwNEWyUnpPrM8VmkbQ5d4968G10nDrieOQGUi44gBCf7oXadgA81vAAts4AL+kX35dcU
lC8h0CTTNi1eyvGTNz3WQEuCd2UH8jW5LdoeIjDVFKRxPkQD0FoQPO0ECJxkWCdOGNdQC3MNb8f8
soyaDl2fVm2hR9tG+rO2aB12JvduPMDewgYVuW3O6uYjrgBoAIAI0YX+nn2nr+nUFwKP3wmMH2Zb
hpP9WosV170UnJwbma+t85i0p2ZHkzQHhFwPoZr8YlJ/M5WQmBmSLVZ85SQtALJn9Tdo2ZrAe6Kv
SrFHOcbKKc9PuclFUGXxcPJTrT7UxI9va2zv0EjluHE10781ej197hpU1UKmj8M9OnPJ1mpyejMi
WbDjCbVW8kRLBx1Fa4I3GXJ87w46sdCFI/0mP43+FFK9jjIdrUXF55UzjjlVj7iPDCLa1iCw+I6H
gVYxy+0WT5vMJnRuLRs+IUj8Qb2pDlpuk4ek7MXOwF1zR0jlrNyjyhjnexRK24hDAXwCsYzaCITD
13nxkPBjT6p978rn1nfDAQRMK0u9dAsA1TWPE8laPAcvdxajXmFzTujJkK/oz4tXJnEpnjr7eRXE
Sw0UYKYUPy+zm2a8AWDYdbaCbazsR5V9YFt4gOs7aMTFqqnPkm6sdRAqoS+fkviUuMk9Acl2T9fQ
Wks3GmrhwIUBAo1Tr1zLfV4nRu9zNGfPCPoKXcV2lNbOVutXLpk/hVp1B55bUk4hgdIzKqA9LJHk
Ie8HPeg18xBDidWRWQhsdFR0NPC7YW+502bw+TE1rVeSjqEl2Z7TMtIGMxqGtTtd2Zt/oh/wL8zN
hIglEY1f7pnU1Lt4iAd6at0ftv3V7385a8pNSw7v3IQSYFWWIRuWSwoO/2+8e078B5Nt4+IpAX/f
9WO+NhhlkiloRFOzwWAcWwZ+eeDj3Me8cpqX9wwmbI6B0AikhAvdlIHHterAG4MEejyK0EWuJ3MP
qFCuWFLi7/9Zm7+WlPhbI3qbxTUsobVED0Fd0oZ5Nlk3Zpxn29jC/ZTV0LxNGG5HXaLuen02F9YN
oGeE32CUQepUHSjYqRhIwUuwYTlA9ZiC3E1xfogrZ9/k5LWytc11ewscUqD4Ql4YdFVgqICnvNyL
sQW6WV8kI7BmEJIrxluSvmqusc27I2AxWlxuuvSt8dvAbX4P9hBm+g1rf3jWM94OAaYRjc/Zg+Gt
kRu+93uICSFNg0fx/C5WK1AQ2NPSJInlsTJeRcE2pHmTmQUI2a+ps2+Y/3R9Gt5PO6Z7ftm5uBFn
tufLWRgbUmiarcsjy56G8ntTfqFg4C6NItKNb9dNvd9gF6Yc5YUM6uy2JnKSx6KMgcXZ+vmmANbY
cz/3yamREdj7rht8f0PhrkfnOHJNYP9A4fVybAbVzBRaE9OxtLa5iNKVW2Px5xHogisWFbx3eSZG
pSWlQ6djm9CoNn5b8fP171+ol2MA3szohGIkEhfK4lCIvyE7q8ljPz7YHOo75kGTr613LPi2s0+l
/YsOj9LhK45tcWB/zf6p5pzFjGwCPoAV+XQE4o34T+kHkHWgxgY4C1hFwPog43e5MCJzaMpy4PgL
3oZ2c5tlc9PiTmtfVibwz819eRFeWlJ8NCGyx5snR6tMhXZlC0iArTPo362k9T6X0AIFk0FN3lrP
zQ8lZfahsAmLetANfq3iqf3uug3ajR18nj663Zaj7Q0dKJbclnr3gjejcwRqC1wIWUE2ALi7n5M4
+Vn0rtOH2eTEPyZfl6BkHrutR5v+zcrcT3lfmyHrSLVLHFt8Ko0xHzdJ7mcPbW2av7MhEd2e4Dlw
izaU5rMm2iZkPYEC4BB7d1nJxqemLFvkhTT+mHray/8j7cqWG+W17hNRBWK+BWzHjodO0km6+4ZK
TwxiEkIC9PRnka/+/8TYZSrfOcNVV3lHQsPW3mtIXeo/wFWjXPlFrW+KcUCZKKloeuwTp92g92vT
AO4K5sotoX0UysyTW8kpZKmdVMNjUwDHWJAkCSRAuRtTUrAchAZjicQy1w2PxX2ZDs02N+w2SJhU
O8vpk61V4x7IVZduNCwYyM+DOM8hhrCWBSNR0pH4i4GsHg0WMJKINSLr7TgPiZklfiBs3fvWV6V2
SvN2ZIHd2/Jn7/XFTldrrxV/Y799s4DB7jPtTuVm5ELz5THNnfae6/Ih1TprUw1MbHOnHlZpDRAU
aCo6XnJsDGVjdaELcaVTLJv2KNAW/G6TTPtdg9CyzoZcPlm+pt0rn6lwNDv3B3OmRk3WlSe7HdsN
dcYcX9hQY2iMdvqjFYb3UON+hPhV9ltBd3PNFSqInmNl67JhfEX81F2rzK5D3437Hfo/8Ogzy/iu
T/0Gj1i4GwD4AgRiTYbQMGi+BXXHwa/0MmwH8lPUXgX5gVFFyvbSCIlZF2oVcCPhs54ZIdUG+qh3
bvms6tZ7pKTODynUrIIavaf7yk2Mk4wLqHHEbQlECOyYGiNpXlkpxGb0CjcsoEi/cYvYPhhmAh4L
CBGQpUeVYSQc7pUw0QaP3u0Cwy7cXWFX5ps+mtpfo0Me5eeQQ3BAd922JRUrWevVJhM6JrsvYaDh
9fkKxTp4Kox1t3Y1Q0bE5mLrxLWx00zRbtwE8rVZjNe4NhosZDyWIclzsnEshqSi9OyFc/8yZzrf
9LNj04q1xm1bmp9A8FoT/xvLNj7U5GP/1+3jxb1yo6HcD90N8EOtSfT9/BxDmS0ZaDVkp8FMnTdm
u3kJAyWb72LTEdgDKFgJK/ZWrt6pO1wkTqB64keNw9qda1A/GEqqwfr7B6qNoQ0/ksPQ5mVIxPfG
0mFu63YrkYGK36tOfUlLvf/pcawY4mRr3vUkhGUKCZneW6cKL6UNfIWHVd6DopuLkkesLepDF3fm
IzpGbKMRFa9lDKuQgaj+SyY0LWp48Tr6vL3LbFRGNCt3IykkFF0hGL3Jy0b8FF1RrUvH/zVW8PtL
GKqursr8sPZj8zAylKda31sTW/BHfVT9yvM9BlQndeQTM2lxZ+Klumpp97fkJnxKWkgYmKMuNtIp
W2QBWpuGZYEFMUAABogHHS+R2JSBy7Pub5cZVqDnst/EHB5BKYXDKit4dioN0YQVT9lDX41LlfzZ
6vnn/Qx/bmShuHeBGDj/qBrG7/qj6I7MT5tA1PU9csF1RWB/orfuggLUbAW9B5tsXFB3nKSR51mv
n1O/VOjlH93SjgZbO0C2+gucKssw9jwK0hlZw4znN6m1hXT7yh2PPaujdg7SANovsyvYyOpCs6WR
nnDK1RBoA7eugjbZwgbBVM1vX9BwcTYQGBNetJNInAA1P6r0RPrIlFDZXKk8Qqs/F9HtQFdH8yHQ
9O8fMpY4yzWF0xOB5Cm2sqAqF3LXa6kYanQAWqDBA3r/XFuzSo0RjqVaemKmOqZj+lyIXkLxu/+r
sv4hTm3UbskB5I49T/s/DRueF0Y4ZcezuUSRBTNpTUcOepvnQ4QdU25BiDE+uqoesyB1Sn/DIUPw
bJPSDBg8QCKn48WdzO0x4sJl+7Ys+KpvepiCDiz/DiK/cYAJdbwqYOcYKqdJnmvDLSNfYgW0sJxd
x7Hu37Wxp9a4IP6CR8MOzC/4NumSpgVmxyjW1GbysSqU85CC4RIavBj3fQoKKgEFL3Iyd4hQ3Eap
Vvl0+D7iqzzEo3QfIEma/I1br/6a6Mikbk/OHF/0zzbC+8WCDwaejvNaFDViuxuJz4+W/6Rrd8jY
gqytolij8JCMUu217RMcOQu11dlT7Z+oFjQxAfgBY/eipUhZ4SaezmHv0kRIOiQexxAkqDSUdwrb
39RumW6GeAmbfOXJ5kylVeDoJ3WpOQGHlx6XwFJlp8J0D3WcwsgkJi+jy3Z+VWySNH5YmN3pJTxb
eg6E4CYzG1BTUF88X3p0YGVV6S7Oisat907WDXuGCteqtwVZqcrOd5gFXeKsJP7J7Bz/XqhU26HB
HC9Za02r/NafQmZ/igC3yZBOepokIeqS73yzeVTm8OneE8wzXTSEAOZw8bKbn47Czl1J7fTkGkaI
myrgzjMb0YLtF57f1w6uj4Fm7xNGmTbCwDU9Cf81h7RRAdDp7a93LYI9GZjDcA+ORPM22sj8xqk9
gVKFMQSarcMgaOGUn20DFI58UKSw8SxoRuNwmk2Wr/ya5zrWo9KQQXoK+n5V0GpagC5YBAH8kCx5
ZFyLCDVNgGbBuQGzd3YWliOq0hlv8HkKz73Hw9/dK1tXK6Ni/jFtHNycesHTJ9WRJQOhaxcB9Bp1
lEqg6zZVqs5XYDFKqnuxMo/EYOMm703yXEL569Elqtz6DFgvB/0WWGU5zTrJcaWmLPPXRBnJ309/
WDRfgSlCQfldP/L8DzG80ewTMZrHpih2WVnvlqrIV1bOZPM0UdIgkYxy7XkAwipKkzFxj9XesE/V
Ek166efnH7HXhoybkOzp5K4o7tD9vD0/V46Ksz9/yvM+5AS1tAoDeD/3iPpvJX9D8p0vuW+TK5cy
kApY9dhgOPHmqH+A8CxjLDPn2LgFjSEMoLnQY8pgBQetgN5lKxfeBA9T/XHcsAwQb3Rmm50WA+PI
2+QRpp4BaI/mmkq3fsg1Q19JNMLeKKvG7yxDYhUg7UTB3rCXoJCz2f/n7sLu8QG118EYnc0+9XPV
awx3lxzbIKXOE0AZP29/gFmI6Vw4m5zZB4DEaF5QUPGOrvtIt237OSw2RqAD2IdTQEf9Ej292Qi8
CvCA2BLGUVA4heV8jwf86+0RzJbQFMIGkxqwIdTezAuQ0mjWxuiPpXv0UiICv9PSFz2NezzApFgI
NZusKRQAnUgkJvuzyaD6fLVCSUDrkVZJlBgSvwyK1BI/Mw2FlU+PCKcXCMo2hO/xYJ2d1ZKg4Y23
oQSSB5ijOguFfE2Nzz+h3p8UU040iavPF1fGUHSwq7E/xoO5KiBiJ9KVo+87sUS9nJbQh3TgfdbQ
sbPwAJ9ownN4p9F2ca+rrj8ahqi2DeyUV2kLRT3upd8NbL3o87P3Mdxs9ljtghLsIBxjeYCKQDSo
ZGXZv29HuXwTYs7wOENhFB3JCxYmEZUriO71R9lPRuTOxhuPltUHef7Ggfn0rRZIObq+HfTKUkdq
hxfo5I0OS4RZIuJCXWWo2gFBhzYYyBenZUFmLiTM1xa5C/QqhMTQgEdv+nyRY5t1JgeU7WhlbqBe
Yv5Jeun7evgYYLaLnJEJC2u8P+ovsK0PrLVlLJkgTt94vuQ+hpjG+OFageXOWBQKIZI7HVpg2u9Q
xSjELZyd1xY2QIqQEUY3CRZksxJWpXdeXAtEUTLQ/M0Aa5i1869ma6pdAUsMOKk5++aJ6wrep1Qe
U+6v0csIRrwlLOfP7ZV15XEGPAgc6LypzACN2tmucTqvZdQAx7vi2JjrDGRDicJoCkjPPbUhqfYy
LgmOXVtoH0PORpZpwP2aSS2P48GsV311d3tISz8/+zo9HuKMeJg4njx06gTb9M//PtDqk/Yxzmig
Bc7XWOPVxAARVhwbrwvSqSGxJK18bbtPllkW8Lf4MvNGfAttowQob3FM82eSOFEhf5TFt38xiqn9
NkERsY5nm1FRd7Rsm4ojD5Cmh1azVMO6OggHDTJ04NAkm18zXR9zaIrr8lgSlNy31F931eZfjOFD
iFkOI1rHNXJhyGPHd3K86z6Xo+K8mrp6qFjgvxN6fDZFjdSpl7eOOPpdvWs6fnD4IzB1nx2DAUNt
2MsgmUcndH7nD6A/GFU3DMem26GVj+rO7d+/PBHx++865MiALUgHnK9Wox+pEEAvHi0ocUnnr0CP
JFW72JKrwioWmq5Xg7m4Hn2Qq1COmP79w/Hrwd4205NyOPpGtS3Hgw8w46hngd7Zgc7/xcxNvhm4
D5Eog5x8HqwBzNXHUT8ek7fGvPO8hYm7cjICZQy482TZg23izX6fKLMqaKsNR/TDvphEQFzJa0II
hDyCow1B2dZ/tih90mSy68z++fZnu9w9KMgak0stGmDoj88OsUG2iSVMIY7CIC9Fo38FVeaPyeOF
QV6elWdh5jguy2kVmD69OPal+1cfoa+EStHtkUyb8PxKRggYH6GeDf44CnLnn4kaTHawkBHHRP3o
TG+Nmgc0RngEOZXoX0RCuQO5OmoqF8brCfe4ZniNOFJzvHeZTEJpszBtkQoWA1/gIs9RXNPpMGEV
HfT4dR93wfQFP6z12I8bZroDPzZ1X68RqQ/1krUPvZG4935PhpVw9NCiJ6CB86D1qmSXO3aDbmtL
n0ZY8q5SkvlB0zhqVQvHCmIpu+3tGbmyH8/+xunbfPgbLVUbRSUlP7aFvqIplH+LvtopqOZYRvU6
ls3qdrxr3xqcOhR4oAg0iYmex0P5z5No0vJjwkgdkES7I0yuQE88dMWi+tB0cs0XFnSOUG+fDHQh
AXserBV2pbO64UeD/FH9n0z75prPcvxiQGq3Qj15p1Nta7eonrPfg7nwvr02sx+DTxvrw8y2RNP8
VDB+5BVH04z0b8ztnweq+6GqnDtTLjFK5xZJ7+vNhe0har2oLME4+DziQCeXOZPzY6FXfGo/GnfM
zGCBTFAjKAeR3zeFmZ8EgU5E1tpJ6LeATtmtIULcPfbCl752PqG0glxbt6bS4mxXd6woC5mq7tj2
4EjwRjtRWfwZ0iXc27UV9THOLFeEFzNKXzoajxU7GCKPtEIL8yINu+qTyvL/zC/yeaQqUxNp3kPy
kqLx4rgFMjfVkp+QjeEBpXn6+/YOuTpv6AwAY+ngqT8HkDmSq8EZje7Y+ezLWI13bjOsMp4uqEjN
kd7vo/HQDZgufWDo5nwd3nZmWhATPRcl1crvK7WKDWCR4k4zgwpZf5QADBEmZlN8lVVRrkbLVRHw
LAa4BI0dMGJAw6hCUlIK/ZOwyemPg4QRABioCcCgbn4lADw8dGNG+bGCoAh6JIGZ7DSyk/br7cm+
crsByYSXDeShTR11qPMtw220wDOJOFJ/Hco/Rlst3G3XcoSzCLMcYQRFOu+LEqDEYd2ABebCyFtm
JcC7T60Bxkj/grd74BAV3h7ZlePnLO7s7CtLdOhLB3F588KsJPQ41DDuOH3M45fPR4IAxiR3i7zu
8kiPq8rn00Fn0ze4fKTDUVZ/ON7w6vF2oGsf60OgOUVPkNiCTqbAXUXgkL1fMoxa+vnZWvB1nuZW
jHEMgIFYvgQWYqnedXU1fBzCbDWg6VGWpjZdCs1xxN3u1jFYg3Rddi+KVBFWSkiNfD26C1N35VAB
oQDbycfJdakASuxYg7d3yqHIW44rUVvdatKp2CcmPFRuf6VroSD7Yk+QCFgOzdubIM4Xfm2gMu37
dO+m1l0a71t74XJdCjKbx6rsCey7e36MOwU/mVfuvmUgSN0eybUt9HEksy3kuBwkfQ+5Ueptkwll
4dxZ5Nk2v1p+9L9Fmpbmh1yBQb+0awoMR6VR5oZ4aXM7TPgh7xZO/Wtr/OOQpnn9EEiaCphaXaHl
HY/3emI/utT8eXssV+5jCOn99/tP//4hxFDAqdjUMGsO3kJJ9TMzjZAAlLek03F1KK6L+gdK/Ag4
yy9Ix9yUFdhKNB/tXeLYejRoql7dHs21NYDyHSiMQCJP7aDz0ZQUxBsnm/LVovQfZYtuTkv1Gmgs
04u6rGK7Tqr29XbQa1P4Mehsdad9ng5xhS1kFHsgVFIToIu9Vj3fjnJlaOAZuahSA5MCg8lZKt6m
1Evg9CiO2VirB6LYcKcXtbf1oBwVSW/sHnJfLLGbriWpLvIaICBAPsWczjaV1LGTRgPLQ2kPDn9r
Xee+zfoV/KBCMM42zJGRnR7iND/E8RC1auG9c+XggDA72g3QlcZlNV81tfABDM679sjNKugTC4Zr
L2SJv3tlZhEE/8OtaIFeNRsj3Bl0VrKyPaaGv8sSQOSadi8GWPUVu0YuphjTGpw9cyAp8A4yBw8A
/cbzNWplfVfSJG+PbZk/2EWsByRvYRVK32w+QdspzYJEWs+lbIPWScOhZPn69lq6shmnGgQ4COh9
WRfEPFmkcTuWPkMzO//hs+9ZL5bollMefzHK/4aY0w/wQIFMFHfZkRp3qKse8tGBZc8TUXnQON2j
Zf2LlQLvjOkTQqUH9rbns2oWYJQmlsWOWdW8OWJ4loI/aQPSt9tTd2WzY+/h95GGT0CM2dcTg01a
1TnsaOQWXmmHUnwV3YOTfb8d5toXQnUFaS5QD6gYz45l6YMd5CYtO8YPnX3wllyGr40Cb7wp/QOE
5GLJj5Xo8SUYZktb9exeyjfuAha+cBpf2b0AMgA8h1clGJLzigqY640+AhZ3LAt7xzUeKgFXIDos
hLmy1CZ1kwmiBUAM/IbPPz2g1LRiRaKjmTb8aVLre9z5vzvh7ctSi4MRdZ3AwD+Ft7/QZdSpTY2m
EYBw7iVMK3M7fxyaUT/aUEiOlFBexIgWOIkFpwiahGMMKrQxLlXfLhfGFBYFeNRkDKCgJ4zEh/u6
GFTPtKrQj40RWc/S2Nwe1ftkne/b89+f3aB4WOL+bvD7EAYtAggKw5MehraRGIojXAFXtLQ2ou9+
kaz+hhfNW9uqdaOhSGOoKtQKHkfKsNfD6B2V0AI/JRAes77ksXmXe8NDI33sFcIPhWIy0k3xDI3n
r0OShCRpNrUnVwZhT7RqAJySoMUlwypGHa4Djt8UzksLhXq8tTP00ruXqnXuaG+HjmaGRmfcUyk3
uDkXKuBz0AnetiCVTCrfKA3ipJz3VfzK8XKH9pjwJqUnRT2x62tODtVgyLskJcYjDEAzGYBYUJ98
S/+laV37NCbUdwJHbGLnoH70qWiKSMs8evBjp4qcxvvVNi1qpp0YF3bD5QJ5/zMnzXsXnZp5WUmz
RO0CEuocRg9Mm29JdHuBQL394mR30AICNBE1WXDp3ek6/bACXUbHdKy5fag8pwxZ5q3sfPzGhQpN
o1/BzCULDJZELEYPtTLXYBnu7NaEhiSrtlC0fAPVIeBDB2hyGz9orrcdrPyuqtotfi6qYTui0zqE
HAJSt7GDUiOUkSqPimgc8ABvveSkdx3dgU4Ih5jC+kNG7z6pCTrcpP0immRfFv4Dq9vkfqjbg0hr
VI0ztnJq8EbybJObo/ibmAyI9jjnUQtr6qBxIVlcxf1maLzXKu9ywImGYzpUfUANvtKM4p5MyUdm
MjPoU5joCl/xLcvgOlb2FgmkV/SrAebiUUZpRFztr9fk4QB6jpdVoO3UMMLUWOBKiNBA0ygL6Jh1
6xj1YhbEafF98Jy9rLrXzPajvvK2VsNOtsEPdp5Hppk+dl26HWJ9a3X+fQwp/SznO0gWv4JjvU0t
5w78IYj1ikhxFdG+WBsOOZQDv8tr9tWN262yk71Ki3WN2pTqvte1EfXcXklXO8BjBudy76/svoEF
6HhXj+5Xw4kfi1Sib+y3ekSVs09aHVVI1r9Bz+K1NvsI9dKjU5IV630QXIpjRft0W2oSyHNvWJEU
K8EjqzSzf8L8aqcnnQgrP0/CSvlJMIxFuq6NJAMlITsqM0fFsc8fs4FHZmf91CrbXVtwIYqA1Ydg
S1/9MBO33bEs3zgC9m6oZzkN2D/mGFFRWBs7KbeWW4LcAanNEDQtgJG9+C3P0nZXtL4RuUwHgsTt
Iw947wC0szQUSfNj6CAd5sT2Ap71yhaEABqAytBBQ7FuTiQsq9roOZX2wdL8H0Zdv6ZyYZO/t4vO
j2nnY4j3ysWHTYiXTNHxQdgH3ef6MbZIAvHDnryOWl2NIThqOJtsMzL0dYwC9hidZEu2epbrq7b8
a+repoJOrgbd4+EPY1GHRXWoBUdX1GTOsdRb8HecqDJHuYL7t4qgGa9eaG7wPYW3zMKdc5mMoLBp
A6Bi4qzFY2NWEs7iVAc0whgOjtOEfDhy+Ey1zZOXpAuzdnlynQeaPaGAl7bdzlRI2tRdrf1BZyz9
fKXjYwjApM4PR2H3UsMTejhkMFDIvzZszbpPF1POQ8xu6KYC57CZpouWKwXfSe2HvpQeejOkJS49
LC+UzHU82CfSymymQFdpYkCC7YPTuhVw0qrdEE88VcB0GqkZ+qAkmb6gkdJVv/aNjKxJo7qo1bVf
hI+rxhRRTNNylcB/XEkJPRnfmS7HrdToo+ZU38TQRiCp9Vs1FAVO2CTd5x18rsehY6uGg91IFXse
4IK9dbQ8bGPtu86ah17TQQLvH0tlPmhjBQ04a5/1PT0MRJZwZhsfHb9aSWFtCC4A0VjfYlr88Mv0
tUhKOwDHygiNtkXS4A9vVS5/2Ea3J3pzGC0jymRzcItmm/QqpKlvBh60bcYu+4HmDVIZ295naO6t
xySpweAk+w5605RbX/XRxl3GQkuaod62ayuVKHQBO5ZK4x5b8y7L1ZNRmHbQ5/4ehdmn21fy5fsV
HwtAAHinAQV6UX1PCw80pkw6B7uTCS4z1gSNGB8FyR5rXQtix1l4A12mvhP0HD06G206kOZnBQ86
0rqUVBkHX1VQXElTL96N1dA99dSHMyn4xdhZ6dgdKj7W69uDdaYfPz/5cEY7YNGjwHMFU+kRtC9c
EfeHFKJte2a27Nktu3IrOmaGEtWlDTh16TN6mtpk7OH8LAC82gHgAxHSRDd3sD9oJytS7wX8XXvf
Zh2FdXVTWIHtpiD5DCxrAjDysqexKoYVTeyfdUuSJzHWDQ1Jw5MvQ67LR7zw7ZVdJBBpQAtGfyGN
qf/iMRQQLdnhGsY+gG6xAiIT+n/fY93u1n7t+s9eTHAAjVqFMhvr967i8d7ijbxnXpodNC1jEUrM
3d1oQIxYiriDJoGR3Qs+QPeLUPcLl/H4NY6d/llWDU5s5MF/DMLBl8bKDDPwZeOApY5WQszfScI8
li00RQdzA53opZrrdA7MPgYOCNSFcHZD4GfeNaS51eOV7MmDybtvLUlXzJahx8yowilR2myt+vgx
W1Q4vrIAIfY6PVx1yJpcPCw97mpeRrL+UAPEI7K/dfacdtsiRRsRJIjafltYc5ejxBMZ6w0VRTxo
551EvFc86YlxxL2xEuIkyy3E0K2lc/0ya0AreGLAgOCKk3cOEmOuZE3iVeMhZw9jdfo8/BCQFxt2
VRYs0bF7ZoWLHmbiHdNxbZR+X8LF2NICQySvugPjm89PF64o0BjQ1Aa8enZBQZW1dIfEHA7G8OSR
NRbd4N73S3C0K1kD4HT/jTI7hLAqjKaf9pJrZgFcEjeF+b2byv728+3hXMkazgLNJk5jEM6tdQTS
6794QEA2U9df/7cQ09L4kM0NxBtsShCC+mEyHLgVav0C9fXyksDnn56wE+j9koHaUSs2unKaLo7j
DV6S6RvrQg6kQfb5dA7kJBtxUKomF/JOjTEI1dWGPFDblb+zUlcbCsuoU5abZAUZFuDtb8/elZUw
saHQgcbbCTfhNPQPs1fUdWuJxpEHKHaC3k3vLAyrAnIhHpZMyK/MIsBjwG0TlKRtw5v+lA+hdFtZ
Y4mb7iC5Q7ZKZGpTNQ37Xab+8GR2eh66Qw++6O0BXjkZwB2ZqnWAKOGQnQ3QjAcqmFbIg221bNWO
ur6W7qgtfLcr69wG9hJOqBOl80Lt2DZbAa3ORh6Mvh2/sGGkqOckxmoU5hI04x03NLs30HGcjMRR
sAOabJZfUt1IQNKh8pAqmR9ladWBAWmck3AY/5I2yvxFx04dXNdOjq1S2lue0gzWwk4PuFlZfe+U
l+1i3NqrJk5VyAmIfCX3kkdf+niO10aMQhJsXcxKqcApbSLCpCuLVQEnjGAoUmhkDB20yFnN1oMs
vKhvVbLHhS/Cxu/0ABdnf5cO/FfXWBJoRw17RtRsNQ71ZtAHvDZlA6ljs4L8I+7pYHSGVZtC66/3
aIYsZEgC4P3CJreTtTXY6F0Urr/NzA4nr0pJRJhmb0UFsxsnt4pXcIr/GENn//EH5YS86bpVZxli
R4w+XmVpxzZ5xehJrwR05QR6JX+AgtcOhdeRIjCNHDojTsv7hy6P+2qhznltWWBJQNrZAQb0op7U
lAlROtglB6vT40Nf1/wHhbzL3ujqcaHWdiWbQFkdJTYA113UcWfrXLVxY6aS9geuiWqtHNs70VjG
J6bBJBJKTeYq7upi75Ii/oNnaPovRjqJ0UJ7F9gIdJvONzflVAPytu0PnjH+agV43k4Ol6mkWAKc
XzlFzh68s3EKo0hNaA0NhzQOwNn1ksiTD2N+kkuu1ldORgegcwNz6qPDNU/PoNbCfK0w5aFXD2jb
QbDzvrJeDe337fPpWjqG5AhS4x6kB1CePp+4MdcKb3BjeXBqN4wTqwzKsfzmDvSXDtHCSZPmRUGZ
Y+FUvDY4Dy0sz4EjAyCps1lMix4srlyqQ5cClZGclP0jMWioyiUt64tAAO3ikeNiYaC/gAfW+fAA
Fvcd1rP8ZPl7WKvE3bcKEBD3++1JvBbFAccccEs44eBwPI9ixGC+UcfOTlLC476H+oUBKwMXwK1s
YZ1fjWThnYjRAIw8/1w5bSx0SeLslNvmDmtxY8k6EEW9Kxzv7vagLm4uTJ1no0Ey0QbBe5h9IyFt
1TvQ+zmN5b27btRCUnNxNuHnfWiGINUEueKi0DaShsQlcJunVqvWzKVfR1QkHa4WYBjvTb2z62qK
Awd4tPxcAoT67NsMvo6SxACPAd8sI7OBqC9KyE8ZPcTiEYyxvHtqoO6DtkyQD48QHVpY6RfnxXt4
YP4nIPQlMNbralp2epedWO9OteunZtB+CHhE5HGzUyCq3f5oV2cVr7b/CzfLRiGQ0hSpDeEXSmwI
FdHQsL+ln6ZJzMY0m1LdGvrSHmV2qnoeuObO5wv76coosOpMFyLxsDfHlzvfT0kK3ILVYxRg9oZ+
aYSl9VLW29tTdWV9IwikiwF+dC9Rsxp1U8iXeaD7F99j52UJK3DlwwOXZaGLA9IYEOmz7YN1pzOk
Lfmp0VEM0NCLvK8SS75BZMCJ8sLNH33olEW3x3R14mAToIPxMRFyZ1+mL71E9QaOB/CtQ+KxcPS3
aVp8/hBydcBFJ6A9LqY57syxmdYMicL3N9NAWA/V8JLzSTNu4Qtd3E24/BBlAqbi/5CBPV8GVpnC
Ut526al7R+p5g77uGhgFQ8bpGQbSLOjBoAytvLE3t6dxLl0AdCoig+3tEVTqpz/hPLLGGDCdIGWf
TJauDM3aoIe9htPAj4HwraybP61tH6ijIotVeyL+3g5/+RVRSoDlB0CE0P0Dsu88OgTFCg8uUPVJ
f+BDWHRB8mkQCWA5HyLMO9EV0UurcRABTV37sWOsehsokUsL5epA3gt+OOJRIp4NpM2T2EyNpD4N
w7r6PYg/jvdwe6ouNzHIWtPthCcd/BDmkA4p/IKptmpOVu7zMO+tNtKbfolKcWU9IMzkAwwJS4K6
yLwsMpCctkbbnPSiOMY6gTBYuqr9FzN/rnJr7ykjSg0HCjroAXblwqa+GCNgJECT4D943F0BfPSO
p1huqBPn0t/yXONrdLb5ZxP4WZTpr/jwPNYmyeXSm0zH4k02Av8AAapy9Fas3NbFxlJdgMvz9se7
SGYQElUm4FhQkQZNbbY8GCym4Jtb6SdXDvG+woPvVA5xHhHgMyPfbPOFxXI1HkFpC/kMlBDmZTTf
r7jK21idhrbMwr6xV25V7v0m/yWgKXZ7bBdLfxrbh1iz6fTryjRjP4WDeaNOnsk3sh0eHWWs/k0Y
XJGwygBVfF6v05oE7XkcRKcCPjGBaruwGLwqYG2/kFhcmTuILUB4DUIqwOvMuRJwGIP8WTxqJ5Ps
VfNK26PZvfE8XZi2S9AiOLY67hUIwqMqBCD1+TI0WUcZMCraSa/Jo2sOgaKgTKj7yoY3YgmhZWlU
UdsO9j7VYn4n0TpfeRKmm7fn9eLqmf4M3DwA18Jy8kI5ShvGGkAMqG4qYQR6skrqlcxiyEc9VVTC
T3p9O9yV1YJwSBWM6dIBC+N81NR2NGgAYNRZscs9CEk/iyWp2oUQc3ahzzLNtmKhIR85avQbcTZ8
Ccc3remzVPt90v5/FObslCzAw0aVq9dORbHuqzWlC3nH0hDI+Sx5WY0922KWJK0DIGahM1IEpH+5
/S2ufXokNQBXop6BStNsFJZel1qpefGpM3+lXhEa/pe+2xravT8qvPeXpO6vTRrqdpOLuA/ZqflT
uMpTYiY+iU+9+p5BL5u1S3rhc69osCBgS/chxDTiD0f7qMlGkBwhGpRF905pvlAwD3sIPp+0oinv
+Dj4Ae3qtg1sU30hfkJhxju+mYMdQSA0jGPzsc4ceMF5olnY8Ne+KWqxHiGeqyPHm+331swbK4nj
+FSo+xriVANawf5S0Wb6kfnCxHk/3THAZV6YqcGM2hr5qHunEaWG7df43lyS2EEP83YMf4YekGmd
WRzojBMZPOM0FijBVhKaxk0P0Az3UOwrh+ZXk7v+Wnpm/612WL3ig+luJbATkI39D2nn1es2tmTh
X0SAObySSidKcjh2+4VwZM6Zv34+emb6ShQhwr4Pje7GAVjaqXbtqlVrmf/QPw8bcuj9qAgLN1IF
24wIEtfRCivctInWPmaYeJQphR8KUW4evLQVyFi25CJr2Wj3glhleynhhHtwbzW2KTa6rUKy9QAx
c7ih4BrYw4RNjnRJQrwgLxxZDUTb1YIvRqtL275pU7Kimr6pQN3EqF1DkGgKGzVQ6SB1CokOMfFd
R1XaHNrM8creR0zdchIxhvI39AR78DLDrkskoWAjlV+VQNXtSJYqO5eUHCG+vnzuQil5ljujO4i0
FO5DS8+eg9pKHCDjwouQBp+L1ADTmpl98rlqe3K6fRBnGxLaA33fQynsizGvt60Sats68vNT6EnK
gf5L41Pi+cqesreyGZqgfuxKN3hMMz2mX1GoHwV0NG0xCYanyhCro+8bQAraHMAnNHZ7KKne/AAl
Fbcz3O0gG+mjOlbhIbK0ct8kYr61fJogfLI7GxRZdVA7VXykt8h1AleLHaJo5jPR600qcBG7Uats
S11Jdx3NsbvaEBCJM2EI7nuve85qX30MFFAzXiNFh1528y2lAgoTPgo88P9Y0Gz3MnK2qu8Med9v
eppsbb83hud8KBsWqOmeXTNK7F7t9L04is0HU5iS3aHhHksjdHcdealjZRiBrQVdYMdUO2DJAS2h
ioK5UzX3VXHreFu5EWh1cHoIzojix/ve9OYZDNRgqnxQBAF5Tfxw7Xti3SqqwCx1aAg1x3fNTeQO
e8Fwn1uXUmYcrbYSLTgUDHLG4YrlIp1jPiWp9vp6rPVjiChTLIwfVEF86S3t1/1xLZqZElhkaKm8
zF8EYj6EvEtc/SirhWALkvy5kZV6n8lafrhvadF5ERcokERNmO/ZfRRD7t3Wrm4ekVB1DB94cicl
G1DRb2Ejf7pva+nugwibNy8Zs9tOn8DUciI9zz1afWrauNInNY5eBLkH/GdmdBZFGym2Vrr3Fz0n
5W1yjQDzb0LLPA4Qd4pr9yh/MVG72t4f0trXZ0FDqVhjJmR8Xc/oewGUqTUrmcyFLc58Qa5IQwYj
mG9xsISxNWq9e5SS+NFT/H1chJvU0k5w3Wa2EOgrG2JpRLxFSb9Q6aCxZ5acMI0uHFvKSUdrTH5C
Sb8tw+AvhkQVmGb+qTBAi/D1qR1IVzWt0rlHZKmcWhWfjQxNBelHodVbX1jTCl84S+jQwM8KKoS3
4LxGSgOWGyaZZMFCTtszfeyRFu7icQ1dvWZmFgaFYdfCSTlax9E4BnJhC90DQdPKw2FpM1yOZRbJ
14nSATfBiJQcs+4hyW2lf87B3FYrQNWlo3ph6DcM8CKoy5tw7FsTQ0qz74xzl73TE9i1fAXVv1+V
tpJGX5m7ubsb9Voog2rAWmt9VIRwX+vDk8tldv+wLppBeBSWIgvUzjydQw8VcUzcW8dhdLLwBPhI
EB7um1hypxMzHQyCUNLe1EThV8lVc5zodz3XaUXXBodlZqFDM8B9Q9NKz4NOqjQwcADsQ6ZmGuvF
ArnQP6e5gaqSANyw+xUQZyHjXrpbKyAWpBsDwN9/Z3Ea+oVF2S3CxvWxaFXFLs/gx8nPvfYFIS27
yw6+nNPUslbfWNyGF6OczsOFTb0jli0HbBZq4kRpQnj1plug7PNkV8WF0/XqyitwcQFJhgHmIicH
VP7a4kDVXfR830XqdTeivuNpwMzdf8Lg+/3ZXLQDqniqQ7BZ5tDmoa29iAIVqliVDn0hNAz5F8+q
dm69cpKX/Pl0e7AbqZ2DvbkekCS0ESBE1zrmJf2E5jZo1gRjb/OXvADpswLux21EfWC2FynYx0rZ
9voR/p1jWqj7xNQ/FF3PMmnvqnDYAu2J7UknAE5Wf2+Fyo/7k7lwsCl4EAeaOtW4G60mIeo8TQoS
/SgN8L4mrZc5w4jgpFkI4/a+qQUPjCm6CcFBA4GeF16iqBKbjJzYURc+jf3B63hJRPohQDtklfph
cVg4KuCTtGOiCnW9dJ1YRFU2yPqxCmvbcJUdSvC7rljLRi2ZgYJuAmoiKUy9/NoMsKkqz0wfGHZT
HStRbm2Fhsldq/prdIAwIvOtmdtioyjGRF0A8el8q0zQcHRFO+1Ywqt4HgSjgZXalezAK+ngedXa
1kFYR6BW4BflttADaltIOttCmf9MxDb7RBtNX9hyXUoH2Cog3NeSEhS4pJ6LyOueCCr7nVBkwUYP
EySs4y4fbWLD2tEQU9rwq34OkQSORCrb916b9Rt6ltKHrmjyh8CPdbuySh1BFM969guXpKDWVg5w
JZhLAiEtXj3BUk6y69Oz4iWDowdGRNpu1PauXPtHN6sjlO1rbyujy0ssmLVbLxlbpLQ17R1CG/pD
ASjXLkW13eRIBdi6lqXojTbjixd239KEX2AGhvfYgel2Kq5EwNoi8jVqHz3SpgylgDTpkHiltc8L
UXmp2woxoqL94HViv+8z7jRPC80nEwTR3vfczKFJo3/y4qgm+PXoAwm9w6juQmAEmVQ8aWRnAtxC
k24Dmv15nJrGY05B7ABio92H4HuepHwUj4OhDuek7KwPVFzkp8rTxK0giKkdypFoq70iPiZ6b/xM
XQYUlcr46ANM2sQomzwiUPO788T6EJWoZ9HjU+0ncc6dCWLLQYteeuC/RluJGs9p8qDZxEqdgqBX
PJvHHFLxZkWPlKfQKFxPwkJqLW9itGw3hjs2DocndaQsrDcSvYO/mt4Q9qkb6I6oBOZjAsfNS1to
6iM6LN2r3oMO8qDzei5KNAJcNRQOUdtJb5Ev1mwspe/toDWlj2lcuiuueOE2o+JI6wfANlDm84pj
p5m5mlQ6ekj+uE3jj0Lzs+1z+iHg3+m+5dVakfiWpYTn8aXB2ZWt+IiWCaam0eNzLJN/euVb6r4G
/kFTzqQ77UocnXYNqrXkTS5tzq5sojbPbARs0krjtZuSXjx9d98HL1xpEPJy6qbKDhDBmYkgbGAm
0FyD2KfetDyQ3Xx/38LSIOiShJUCPeZpta5dYuTJNAOxnY+t8kNyUewaE5B8ax3jv5nb594Q9W5q
flO/5A1xZi83XKpgzo5Rqgk7VLKyQ5lDsiU02be+adQnxH2UT7Gqh84A77mDZFq5icsQCFxk5BtG
UJ3DpDb/PByH+Jh+N5NtipeeXQhaF8noHzC/mmlnYusUeOnac/58imGFAggO1YFizjOaQhMLoVe1
2tErfrUeIk0bq/h538TSPrk0MXtn5nlcK72FCe25MmMUodbwX9M2mK8flTH4QklD3XYbdKHbIJUc
axRus3/0zh0RtO4H2w3EN62siMjDtSbbxY0JS5pMvpl68bzmnUdanPbRtGMK4xcYOO9ZVvRwq0RQ
iK9M3pK3mjQbCaxIP9zCZMglR/44mkfPDIuN39HP1bTFJxR6ZUcMjB908CQbF0T/1iw6hd6OMNrX
aTixYsEIOFqq96o3WmJT5UDlJsiCXSmNwnNAoEjNC9LEdoApNkki8UEwQwV5z5IkPUJypDCt3smC
RHrIcnrmyVbqT55e6Xsr6L0tPTbpWwB12VYXhGanwv+c1BrsQWR5N02a8f+8uEiLRj2wVxC5JFN7
kpK9uuVWASAtQn+m0grKNdByF1cQbZslLCL3529l+uY0F3ovK0PsSubR6DT4oNxPXVtsAl32bABD
+3JoHSlFO+W+0cXtAdWcoqOCcwvrzJRMr+lHxmg7PA959gbE7gOihsaKnaWTNRGm/r+dafAX7zLL
E4s+RSLv2JEVGILAVsc1Vd+FBxJkr/8xMUt1yFZMhzRJ0CO8Z3L8VGnscvW9Tzj2X03Z7y7/i6EY
9EalaslQvOKt0SWik4+r4u+/Q+i5o7gYzLy+XaBOERN7msc8I0UYpB9iXbBltXptquBHlOrvGW0B
C4p6iJTgJQxFW8vqzaDlKxHI8v7gXgA/oABOm/5+MVihShEa1Cvz2AqxI9DymNDpDsnI9v6cLgYe
U1MU3h3tHlK913a03k+jWOjMoxi5GxdyJSRU7VZSD+qg/FNq6o86pJ987B7QsFvJwCwNkaiA6GCC
Zd7Q6dZiqrQosUzr6QiwsrI3390f3bIF8L7wSIGKmIcfcpmNSWbl5lFPX8UuYQ7fpdWX+zaWDhix
B1wNBCG0ZM0CENGtxZbg1jgizue3u9pbmaVb1khCw0sDsxOsCVZeolNIrrJ4DYV/ErOBeuGgGc9i
9Gq624ZMX2cdugY1Ke2lyV/6qLab7sf9US7uk8tfMTvkRUJXYz8yTDF5RSDVDn0T9cNtlEHUYzqp
/1Ny4T/6dd/qytyqs1pq1MuArbgFjkaSHbtYf6tic8WpLA8MwDbhG+/dG+RYkfjoH/ihcQz76FgU
w5OZA1hQsxxlU/ezFsRfeXa/r0v3eyibK7P6G88x9zZT5QhO6SmDPz/lviG6lSZlxMeNUohOjSaO
Y4xu9WA2anPQizxwdNNLP8bB4B4rnzcrfVkpyiDwW6AViI5ZLnyvWo8ViNp2E3iuf5Ba2YCyvO82
8WAk29ySvw5DqVNHtqxtY+kh+kqi+NbqGnAWYP+7aECS203RK7c7GfD1/TVUFg8hhRGAhgB5ID+7
9jCpWYFZ8g3jKEc4yuaXXgnpc9vp8sGQc2mXhUnkNBlsDsWYEbvXpbnLEznjrT1Y7GchOSMsJuwT
v2nPHYwkFDBHg1byKNC2YdVASTS4iWVTqHAPHuERjkQXH/veLfcS2QYHYKXggGcoHnmkq88W4kNo
sGrWyXWbbJsLhfJcaBRSY30o3qxyxT38vjDmSwyHPLBEne6bG0iPV9cQ+scVydiUfERhfSsH6fOo
AWSus3dGHVGfdM+iWR9JfZwloQSUpkDVPnq2HI+kQZTPiRg91ErY2oVaPPvmL78NAKoraydh8bCR
TiUOnyjN5Nk6QdNRjSUByDGA0k/Rmq2uHO5vheWd8B8L0y+4uNOCWk0HTeK1IjbBJomqjZDAKpD+
eRnR0iHdZNJhob4BeWi+D+G4KRtHMy8+yKh8jYa8YmLZafzHxvxJlHeSXKaNZhyzRniMG52cqT7+
NNEjsPuoPapSuO174TFFznb013jFluKtiwFas8eSWqtWEnLIjz2M957y2dDPGZk1uMzvL9eanVlS
cyzA+UkxgyyQwEZ7pH7Nio28Rum/9DL73QCCrDnLclM1rXzoo4vUPDZv2Qj+hdp2YSsazKwrwcDi
/p46Tf7P0DTci90HOhwNKpDxx1F1FNbJXHF0a9+fBQJ+qVdQI/H9z9AMTPiXlWfK0vcnhlde+bwo
b4Rv0RiluynKzKNUunAWWdBVC9FfRJ20LYGLAYFFDXa2tSS19xUv4oSm1UZM3nmf6/QvVoFX8cT0
NhWU9clHXKyCkPuer7eKQaZctvUMxg+hlf+42ZaQaaLugYcc737TvQ4kpuKylzDSpodRgbVhjeh+
cTGgsZ4orKllzElK5cgP5CSyeCZ42U6pvrqeubLcS+diiicn2Mz0tJ8FXGIhQhCU+dbREw+W/I04
ehtGj2o5HiJvxZ0t+eULU7+93cWa+LB5RVS5qLZ6L5KR2lVj18r7+85kccKo0oHynnCI89JFYYkI
tmeRdTTE4UTJ9TTUxvkvTBhwSVDYUsg2zjavVemDJ2mtefRFEnOlPQZrhdXFQVxYkK83bxSORlx6
PJbyxKkC+y/Qv9aUyaT6R7nxpuveH5suSlzyOCRa+vZnGaDUsL8/R4u7Cnkh2j7oDbrBqLi51El6
4mKioNE9ii3ujS4WN1KSiU5ZNvLekGH7vG90cX+ZBr53Kn+Dbb2etlarvVSJp05gqBRb7Slrn3pz
5alwc1kptExTCpZ4K/+ukF3biPtQVXwhjM6eKEi2NjbvJEoZ6Kl/VdFj+MPx/LZFmW9CQN4+K83U
NxpRSKMzMiQvxqB+CNRkYyjpj/tmbtZqZmb28It6c0j0KovOms7T0pOpTcHV5wnbKErx/7v71m4W
aWZt5m8kMRV6TWVQuU4TC5RtOUXgQF8Jh+9bueXWQv45ibMkOgvtk+ntxPKYrQnEr5mYuQEEcP/P
hFEe5G5f/ZDXyCqmib8K6a+miva6672Wl0lZ8yKNzrHSPPe+xJu8gF5NOyuSezS87n0lyyvztry9
J2z4xLBGEHNtUvcRwgitPjqXqNP4+yjb+VRA9RXvcOPfpoGhCI6wFvKZBAHXVhRF7wSzEKOzJXyO
Tmb26f4WWxwEvgeCj8nNzdFkPHUbK/Pz6NzmcmRLCJBRbT30zbA3y3QlbbJma7ZGfVqbiT5U0dlQ
qFsfEIPstG0xrtyci0f0YkSzCSt8Mx/ihBEZrhXC2NRv6lJ9bkfzAUf+1A7jsBIVLA4LJWXiM1m7
zTYlsFwNYunFZx8J4Oic5INTGgJSSiux/+JOmHp8gIssdLIjBFrrcpHEZ7N/kILDHzcEThuNEBYu
Jp6aZAauNxpN8mMR++a0nb+Kwjsl/96Gb3+x2agKQpmjyrd5HTfPK0o+jKBOnFF7CGO7TQ7w2963
sjhP9CaDfOKtSQL1eiCZp8StN61HnXg/uUO3maB9v29iccnpGCdYNicN+9lOFtzACiIjjM/R4GRo
FECGIoH/XtlYCz5tYgyk1g3wAla22UDiVHZFoXHDs9QUD4xWJhNTl3bRgQvqzRcjFd6GkKTE/bFN
l8rMk15ZncZ+EXlmWRzrhudFZ9AbrxkYfZyHo2rN+yodf8m98FXIm13md3/6zEGvFR1BqKZ5TtHb
NRtsmmtAQM0oOpvmU5lHduU96d1ayXH6yM3YdI0IHjawiXnlemxeT+CRmHJ0LpT9OL6Clg3WaJoW
dh/sD/TIsT0obc5Ta3ndxGmOeu85jp0KgMCfb+6rz89OqZmmeSS7fH6kXcR7LIw/dzIgfZl/Stcg
YsTJu16sft36Q5yqMOjXCjzBTroCXl6ancvPz+KnJoeuvNf5vJds4/Bjb+Qru3fhZKoqaAB4FqBt
pPn4+vd7puzKVqgGZ7oybTOjvUf2DwNKQ30x/o0p4nW6ZPFpNy2rAT1DhUwJ5myovl2kcGTJv0QY
inrwy/eP5JIjoBt3ancH63CjLeRGYSmmfhOcGy07K7F+EGuoNAerstVc+F/65a5a8dVLR4WTzdDE
yV/Po5sRehtopvLgLIfxqbfkp64qP3bI694f2tKG4N2Pq8YQGbTZbS3JWW6qQRicx+Lsja/Knx8X
CCQQ90DZikTvHBvdjoGcp43cn+VyZ/4T1Nv7v/4WvElv4OX35evtlphdYQCT7M/wTkWatsvV116G
/s20peSxtT545eeRfmZlTcJxIcghY8OrGiY4i8t6Nm0JEgBdGCndOYEEVuu+x8pTIjwgEZyv1boW
9h7khnRcQp9DTmWefjKSVklFz+vOY3YWmqchBG41foETvBg+idkaGnZh12GNxDwemmhq3myrJFRV
WkFpz4nlvwihfqpS7WNQr/E8L+w69jRJNd6mUyfFbNn6Qhs1oa1bnHSLXvSb1awEoWsGZutjWbU8
FC3VEWQVm2yn/jEYH86BywFM9i/cdAVNtaZO3zeTb56w6cWt4f24v7cXFv7KxMyThq6ZeMbYTUP4
IHbBBjwQruZVF+OtmT7lqbi5b29hS1/Zm8UdtVv7nab3LQ8diN/klJLSYPMLdlF9Ks0VY9P8zAIB
uEAprxNz0Mow77gOrKaLMylvz2H5XttL7Yf7Y1mau8vPz967TSOqbmLw+YF2gggio42FgLTmVP6+
SD7ft7VwZBgKtDLcefxr7qg9S4Ohr8jas9K9QkW5KcY3qOVW/OjCtWoC2bYIalADQeTmer9BpEdH
dik3Z+jL4VhxuIMhzEMFxOz294eztDI8QnRCD9zbDYWhYEYhxNFec/aRcQ/U7+PKvbby/fnK56nQ
qr0XN+f6VEmbKNvc//lLq3Hx8+d99h3KcpFX8/MV7SEIn8b+sSpWQrSFtQAbMlUuaUqAfmQWolVV
L9YG3TjnQHrkbokVsCCvyRqy5zeJ3eyIYIayHbVwOn7mGcIhihNJSiiAmmprh/QjuMXn1P3mym9d
/JGu1Df/0Oq2cfJ/Cqbj67tKcjTvcH82b4fKOw6OROCBMnw/v7vnL9xcXlloR41+fVb5DbH6EPro
LHzNsj+OSunth9mChDsiR5ym693Nb8higf4RjivEcBk5tjWGh9tdd21hdn56Oc+sYrLg56Cw7Txa
2XaL34eIhpAATeebNLWQGkUmhnJ1Dt5g4O+zr/fX4XZX8/OZm9974TYIkIu4bHMxrAkGD2rg0K2Z
tH967nl0SuSJxUlHnGfTbFe3YT24GnSsJ4CKLUo0VDfvj+FmiiYDFg9MCjegyeZ+Mnc9UYzVyD3F
z2iXcL/c//zNFM0+P23li61Kg3kytBqfR2tMaio7FH542koCbW0IszmqmgAGczd0T26joFgcgQ1Z
8fNLFoBMc+hJOt7SGVtK5QmK11inbPjqmtvEj/9imi4NTDfnxTTpmWUkslWD9CgzcVdWlGQpG6rP
OXzoK7O1tCJ4SYNmc2pPLP61qVQR+hB5beukSi8S+iWFFDvdsJK2WJqwqQeNDQUHFOWUayMDLKaq
V+TCKTAaf9tIbfYUp0K6cjiWhkJ6FsScxkikuS9ukyhqOpq/z2bTn1XLezI6ZS9V8ebP9/DE9wzP
DcbgK74eTACqLekC2T2RDDxZbfcaip1tpWvqhzdenaOCAU0DEDLxjE6jvdgDuZwbAvqv7knpS2LJ
ztHq4BWAOMoe6coFsrQ8gLhol5Jg/8QxXpuKYRdx28jyzmmaiu9j0VM/aq71xzAdBnRpZUqpXQxI
GaUh6VrfP2/U6rtSfb+/Kotj+O19EYYCTzD7utoVA1IFpXcOBwASVmvom9FL3e19K0uLYpGCowcQ
MVEir+sxIDYyRDW80GdL/lUNX4f8Sy5+6dNvf2yFpCkdGxxJKLfnz/140JqwNmP/bBpQU9O/Xst0
iWWbOlzLzkwrexW+TNnEC0vTrF6sCRTiUS+KoX+uUN41yuTcykNoozD7LdWCXSgb75Nc/vEXo4Ms
B0ZEmW7AeXtjF4S6PLjstgFCloD0dqTtxeElMNbaC26puKbRXVia7escVrtKLg3vXMMNuFEsPXZC
CEu2lSpo7wNB7uxqQCorkNLRCUWQ0Fk++nYcF8qWDHy55tUXNg/DpcYPHHWB9sAK6S72xco7Z5bm
FOk7YUxtRf1HsX7dn+AFP0iTpQKtIF3osEnPLkCpHmSpp3R9RknLcxSaHPayRdtbmqP7dd/UdKpu
9s+FqdkM17GpW20+eOdxaE/CMKRONsZIENauHZcjdMiWPY7gOds1uqLFjQvbGMyauEcep9cbNwnz
Qe7oPDtFGu0BY5D/Ims+pTNpfNPexKH5Yrql+ufXssSsAmuh0AgJ38zH9EWImLSae2e02PYJJI1i
UmxcoKr3J3Vxn1gkzHhRkMCYE2fnmZKohe5757gfKAENlfQaIciybYphcKIkMFfuzaVFnAqb1BTo
+QFCdT2XmaS0ro5KG+7Gqh4Tnp073Ruy17Z5EfptWGxTKadGWPTt4f5AlzYqV86k4wOoicjg2nDa
jqnsx5J3VqBs9Icgsgt93KqqtzKhy3Z49f82A5b12g4cQx1hMx5H1naUa8rmW702lKU1IzD/18T0
9wtHOunU6Grk+ecCMHLhfa+MF0t7jqwP92ds4ZZjvv5jZna0a7IOQp8LLJUvgASMo68w1jv3bSzO
FuCQ3ysC8GkWEcam2CmtaeI1zXo7Gi/lqG2Txl+xsjiSCyvy9YQV0B42g8SaKBmCD9FYxg+pqa65
3LWxzLY26spj3g4uY/GgdBiAorUZj+Sa6sD9SVseDs2ME+mjQqR7PRy1bT3SpdP699a5E8mW+dWf
Sq/heKD8oI1TpvXqJrwtKKVC5tW5J5PY0JaqNNn63XA0eln8i7WBao4a+jSWGxJm3chRgzJSHoGe
/z5RdZTO5BWfs7QwMqT9IsTpk6z4bGH8Bn8j1Jl7SsrB2lTq8KNTBu/JAvzwp4kgpo3nAM3QoB5B
hsyOTOQWakqrvHuqJjYPRS61PeKPDrFo7uixuYYKXhoYkQRyMECCuehnAyv7uFWaEudd9rs6KWxd
P7RUA+7vtjUj02688DajKtTKUEw3BLSH+mtUvkTtys2+ZGIi0qKmMdWE5peQ0kM5MUgBPtPd6l/d
aKf9/PMxXBqYhQ4DbyskPzzv3ESp7CQu6n5qr/e21qRrAOe1scwOJ2o1keZmjEXEWRpwAWs/xTUy
9kUbnEuotqGYvcEnJl2qyVlBQOJzWyPZWp2rv0hsTPHOvyZmd0zeKloy5rpwcuFGDxsyTGt42qVb
7NLC7KzoXinJXs8gxmjXd5ITjPk2dVNH6Vfc5VLIcWlotvgjNM2yXLD4ieVk0WPevlrxI1QbqmnD
LRSsoXaWvDOEAYSAE58euj/X5yVVTMrNAuNK7KwAoN+v5QSWDADP5+08+TSEEq4NyK5Q0nVQYSD7
IeXf1+q/S5sLr29RwSDjdBMRdo3Wgp/WyAXkwsYd5de4/pgFa0Su06TPg3mUUCciV2S2b4hTGla8
DoKUmDrNk9Z2Y1Hfe4ZCm9IAY3ff+cM+DtquhEnCTFb4ABYncIIioPgJP8wcEKJFYlxLeiycVHQ4
RymztXBlyy3OIS93aPEhh7kJNqOQm64rI+GUG3py7jPRfYzDTDkklRuv+M6lYzQxmxEpWxOBz8zf
6HWQp20+CicN/tlO/KzqdLhF/3B+V+6BxVkzydmArLBA9M+2XVVnIz3xbDvF3xrtxl/DC699f3Zu
qnb0y8SrhZPlPcN6ZBQf798Ba9+f+Rsl14gBjOnYdBurDe3E/Oe+AWlxT1/M0MzRlG5l1dVkITAd
KbGlwA7fhO/ot36Xfv/TChtBtctfSk6PuY1QvPv+/i9Y3Haw9tKbxiuVZM61Z0B2fVCQJMVpN1t0
LBCFk9aElhZMkO5EPAD3ANrupuw4Sj0kY755GhoZ9sHBcUcF6r4f9wcyrcXMO1xZmQXsXUpFbVAF
4wRD31tiJbus904BxEmOl3Q/VQSe/sIecQcoSzgo2N/XE1eIhluXemaeXM3dWU120NrITslVOfQZ
Psg1tdX7Bhc2Iw9geCnpvoH0bk7iqCHxlfp+aZ6MsPs6WMlGHIpP900srRQQEZB7BNYTscxsTPjx
2hwz42S4L7L/XhmObbFShFpaJm6iKaieODXm8WflduMQpqF10oUstNNYehX8Cpo0NfmkoZJFwil8
uD+oW3Zu+mIuTU4TexGNVrJSuEUQwDLedHsB4iVPy7Z+Yr52wC4l39sJobn3w/qtaaujOPbbLo/f
6QOiy3L8oPnlw5CvvS5v+xyn3wT9AMJZ6O/ckJhUvT8qlsf7Qum897kQnLsk2oZt8li78Be3+U/J
48cVabdR/DWquAWfA2nbxBSHRDAX9mznoi0UuWAqrJPSxPVe1d3aQSov3/ull2+bpMiecz/8FsZW
u7KDb4FW06j5Mh1qWKfV7nolwjhCKsgVrJOUNurzSBLz0FeJ+BKg+PcMQVW4z+Cmem7KPn+X9KW4
rcG2PUhJ/XNlSyzuQmQA2IdAh7gDr39IrxtBHZTU+fRA0ZwyqlTbG/PuGYVk6QChWfslKeLIhs+m
OZaVXz6nNPBu0qJUP7iVnG28LEwdN++LPfxvXm/7pVC8pIUXfb7/QxeX6uJ3zg5kI+WK0gWudQLP
4Tt+ng82vZz6x3roXCevdX/fVaK2sfxsba2WXIF2YXl2aKSiI2PQBO6pHpSN6SN/NmyEtYL3QiAi
XxqZfsTFyez9ztXjHiNTu7K89c1d1jqj8acwrmnXsbEmaMCUo5jtusjQGqGDtfNUKurOastdH6yl
RJdn618TczxKB9QlJfY1T90YvSVAumkoPXfdagi8ZEcHWkeNh24VVCCvJyztTEHXa986td47ryLp
2as7r/l5f9MtXTT4fwXuEILtGzRnCCVXPEr4yzSkAIDqbm+9u29had0vLcw2lz5WouxGWMjGQ24e
Cv1b8l1ZIwpeOjs69CETvygsFHPUqGGlqVbGlnkSEV4sMyAb1hep+THKCTTzmWME2/uDWlwbUkW0
LSGIB6PZ9drAVu66YSdap5g2wa0etznBTok8GC0Gzn1Tv8sH82AHBPy/tmb+KyE7lZdSZ5161fyp
+Ui9V/qLag0vWZKDr9HOaLt91V0ZWlrxQMvuZmjlU2/Iu/u/Y3EddZIJJjy/NINMf784v61fCcg+
DOwUZHBLhBAU7XtU0qRNL1LyfUR7deUuXzM4+fULg2FYwrKkjWycj6MS25n6NRDt4nB/VL/DnJvZ
ReNtYjhl74gzJFEKjVYUBpF1qhqje6Bv423MZQk2jD5+aaM424pVNGzKQtc+6m6sPMTJSJviGOdO
S2/CKfDReBgDsz34Y9Ls1bwod5XStI6WWp1jgfncdZHvbrK2kJ+5XDIEOSx/ZRBLN9wE89PJxsMg
NY8Ww1qA8GM03FOkhHtFP2jaQRPRR6YbI2439ydsaVUubU0n8WJVpC4o6AmwQM1kRv7OlGL30Aye
/8P0s9rJ22JN3HTJQRkkmZFLogwFxOXanpC1UkiXuHvqu530JV/r1V/8PJkYXvpADmCAv/68JuRx
mlUAdMzoST9J0en+bC2VfWVAavRpEb1QqZ85CrPqpTZPVPckBN7wXocw9XkwzJA+OgMChdL/2o6u
/iIMmnEyjdT8Ngii6EFoLbVnIwmNlaBscbQo8Mkg0VE01GebvfbcFPEz0vaKvxE1JxJWNseSGybY
pydNndjY5pn0ESK6Wit8Eo9C9qVwu7c0T7d11tsVDdF2meS/AncNWL9ok9oyYsVUnG4A6EYrp3Ve
syE74RkS2kb9lBeJI7S8C78Wor+SwV9y/MbU2EE0D1ng/H2bU+XwDJejpoynUf4ekiigO2llGheX
6cLIzOOLmS4ElWa6JxH62MxP7LWc/ZIBE2iSbpEVmsBW17s+DbtaaQJisWErKQ9mtjJJa5+f/n7h
IxqpyYmJOFR+r/yC3/dIRW1z/2AtrcPlCKa/X5goOsgoEw8Tg3S0tEev26vNytldG8XswvtNBwn9
MMWaV7F9X/orn18bwex68xolCA3Dw7GJ4qNXuV/GVHw1kDz67yZq5q99N620wcNMkO5dZeM2Drxj
f2ECj0KFRgL5Ny/PWBVig15rWKfB3JjCoTWpoa3EAotrcWFiNoqULsq6qjDh8wpSQMmsDGHpVqO0
xAWDPDj82DM3nUR62PdtixMR965H9n9Xjl+KeAW1vGgF2hn6JcHdEEldb1olTKzUEAsug8bxj4lq
V++Tei1cnH7qPKABPfmvkdmN1uALW3CB7qlM01dfze0i+h/SvqxHTqTp+hchQZIkcEtRW2+mV7d9
g+yeMWtCsi+//jvpT++4ikoVcj/SyHPRElG5RUZGnDjHvO/H8Rmxc+tVDmL8TkqdzKMfdc0mF2tS
Dapo5OQHLC+ZUSZS2xo/gBdI+kTV7VhYd0NhPufRCGUu6xN1dZBWQC9GEsRi3AtXkGbNmEnZ46BN
PHTBa/PG1Fa2h3L7mVCwgyFk/1z59xNvk7lo2CgjPM3r2N7lFjqQoN92/RCprjF0CyJBhOsFMKLF
DpxJAjAFXmhBDYZdZCRS8xV1XbLT7da4ibqsPSBbCOGyCg231y3LDXGxYcAjAEIEKK4jr3o+OBPq
yTx24OeKPn1H1e2RpqYvRvSLZeXWhZD4RrNnyBmkK55JeRqgugO9cqkHu5TNbVpzNu1uRmUfjCaH
XIM8ZYO4ej9CvnGDZHm9uz5OpT203oH7H4B41JLPx2m0iMXSBGm4xHyJkl+x+5BHL7V4vW5Ftfuh
LIsqCCIEdIIvjp+NcDXPB+IEQL1tDYQ+A0gXy9e0QsLfWIEyr9haZiJ6pN9TLTWRlu5+5tHrQDyB
TFEMBY/q2/VRqQ7AyaiWu5NE+sD6AZZ64hvOpl5xWmufJ+dLkw0101o864PU+TFU73/dU4qkkPu7
jQA3FCLEhd/VwNBD0IKNjE3mRZnXD9vPzI5sU/j/31+sed9q5kw0fN8o3kOotiTpWvFLFSz8GQHS
QecTFBlONAzCcQJWPphsb4VbPTxeH4QyYXtqY+EH6tE28Y6UORQ9OpaZ4RNo/uHZ9NqU2pPjDrcG
5U9G1jO/bMm7XqyRJ8hZWvqhU/uLTVA3JsquuDmDHtoNufPK571b217fP4gq9uLhcZj+uT7kS1pJ
uTGQkZcCJ4D/6Is4OIQ3SNoidwJNr5J+L6BYgXTvnDx1dUj/cfHs/GKkPZLDIgnj+9ae5n1Thynq
JVnnRSJ+76chO6AFoPrCkMfe9iKF6nIcjn6cx1/LiFt7rWQ1MjXD+PexBGqsFkh5QWuMG2Oxp0Fg
S9kUUjwbByS8+MO2xD/2Gv5OcTBROJY9GbJl+SKvpk+pafSxYQcDxDPfnfz79QVQbGtk5VGLdDEU
nJ5FDDzXbAIVC6qFIhLPVpL8mCy9gU4DP1y3oxjG2TrLv5/c33VTogdvTp3A6m4G4XXhytWidMRo
VpftlgD8L3FdfeXWVWRH8vvVDrXJ/RBCOazcU176oLVaCRWUozmxtlh6PKEB8egzJ8j4TZodwWP1
idkCH4bU35MkZ3LVTmYrLs3K6PPCCSrXPIZ189qbzsd1E6q7GA/P/0zIv5+YaMhU15WdOAENhafn
H0hsbWh4244v1+0oNhhxkXdBox2TqlALzxx1aRlb4MUMUCxONzmztD3kJEbw+Wr5iv9U7gE0ErhS
IAH/X8xaauIaQOHICYho7kXHd0iG3PR5/DRP+bEf/5plSrouR5c5b4Z2z+UTPtI0M4+hpYlM77FO
D6vPCOn6Lrwx0gOS+hHEP0sqG0urdStpa8Sj3ZT9O6Fcuylt7ubeqA/a3mhdcjOjDDIDYIwNWKG/
9VBkwJl4VWpMXtwIDayqub4S8SjXE2hgNJZa+GnW4iDnWtmwnqGiPBMK7bBxB7HfWnu6vmmU58uV
QiToJpA09uebU7OjtEmb3A1ssIQ/tGJNB0XxfdzgEiSDtBXaZBebktO2r/QawZT+PQXmZ41pQHWR
g9jKQXEfRQMpOnn++0VZkMaYXVwNxvjFSuN/TDDrsTz1nUR7iXMAm23ebIndP1WFeVfOa1QKqoI3
oFuWhJmg2Rkd6Oc/gPTQrBIlAzyDOZ5t3ptQxGja54xL2HO/g+7lJi7sjW4/Xl84hVc5s7uIIGYo
qwotd2DXnn665fQuDOcAft8ZTJzpWneq0hjqBgaaliSfzCIkQ+/DWE42MCgtbdkxTidwZcZz6FN7
eHPHlK24FyK9+uJAAs0HMlaI8QIOv2xViirS2Z3N4crQX/1iWXH0JSed8WRz0/iVzC4YC0C2+LWt
TMOfS0JqT0d0c4+iOKa9b4z6KLrEuXcSyFCn0Nw6VrHebYTWDJ6oaQd1EH302jqzN3FTD3exNRuP
I60jMH61zcZ2QxdK0nj6Ijed44pOjO31xVMcbWjy6kgdS129C1YE15wjqD3jVkt6v4P+lV5uM/vv
rwPYQM84oOsAJy1PRolYMKwcXAdOZ28id9zx6ovVOCv3p+ImkOrC6IyQwIsL4txaD7uhqhBtmHPt
DTE9hBF9QAvnLs4SzTNsbSW6UR542aEHvD/SHxed2LOT0IZEnax+at/7xHxmibgdM/44zaTxch7j
Pgo9vda2SUqfcvevOaIQOZ/aXwQkWRH+VrnDXdR2N30W3bbWGsuV6rSh/RChLrBE9gXH/xC1cw0p
OHQhNwW50VxSP49l5+wrljlHMx7pypyqfDTiH9TEZafoBeQ8IX1PjRhJJUN/sAADTaO1kvWahcWk
5aKnWoU7PjDHHWHbtZtS+XkpEw4AGUgClzdlPEJVqIhLoAcAn9Wmzvt1/biqytJYCWiSgcAAqbFl
2m3StLocnBFIq2LPopvul13ghbiFTng9bYef4bQV5Sa3fe3bdcPydlz6QSKlutDZghO2DEwI5Gbb
ssIzMdcfePhGrBfal+CAAFt4+T7MP7u1rScX4sIg1Bsls4asES6uUyg0l/rIEXMUKd+h5HBHNH5T
csg9mJA18tostLYacFXXh6laPyDZ/rMq/34SIbt1EfMGFBfByI0XPnXvnUDx+LoN5VSCpxx68qgB
XWS9C6gBJhydKgGFrGAWDl7CU0+bv/H2saNPXZP60/hx3aTKy0MkBNQ0aPC+7E0a7KS3q9iCBy5u
abZn9THPP3GRnJhYZsWqthnQKKw7QZSmP93OeK51d/bi0F4p4KjcPKIb1I5xwCBpK/9+skIWT6jI
gO4OhkR8mJY4Fj20Fm2T/WukgNOFgur765On3IkQXUBYBdeEtOm5RYEkBrZ/j3yfHY7oK28n3w2d
ZGvGKd/obatvIwRe/kTDamVOVWNFdRWpU6ltYS378MK8Cicy0vgxnI812Yyx31r7Ojva+UqAr9r2
aDVH6hTju+yQmvtWhy5gHT8SZzOYt9T6e3wYAgxJjobmC6ipLA5z4VhNnU9J/EjLWy33XbZypBT3
FIjxIMAAyiWZUlqEvqBfMKMeuYCg78d91OveaFjbAspsa9yySkNw7Mg4mDay2Yu9IB+bRtUPLAgF
hMqN9KiP8xFAy3yt0qpYETQpIFxCuxrwq8sZS6yK6qXeWkGXMk+0njutNf7Ln7pwsCgb2niwEMD2
wPt3vq1rQHSHOSVWQK0hqMzsZdDqlzb/a84gcDHAo6KEI+UnL9IaI826dgbJRZAOtxK1zf/eY8vA
BPQYRILTlzjTpDI4cOmJFfQmVHb3Zfv816f/7PuLrZtGmSDWjO/rw7b8zpts29Tp1nFq0Jh3ntP8
/Um0QV8NTIxU0r5QymgJy2awZdOAoiKKt/2KL7tU5MJyoJaGPhtg9i5jcQ06RUJEAw2MmesPYzi7
35wib7yWVv1NVMLF2AOr75wCTwKTFzqKvoa7L5Gd3TudgxsfGob7ymXjnTusUtuptiQyOWjOQRuQ
JAo535IA9VX6bLc0gE7BM8K0gxWVpW9r4RqzisKxotwse2jhktDnvDjGPNdTEbKCBmbWezDiWWgM
rfEEMhKICKT+9S2kchrg0sVRRsENML6Fd5pzdxJ84jQgWgDtHd8E3apDX2fyia1qoR4CuBYKiheq
4Y5TNDSKKysg7nNsc4/o97P+mtG7Urvt1gJC1VohGYS9CgLZyx5xEWclq9zcCqxo6KGBBx4EK+mY
zyr7E83IyIf9MbVIMDghSN7Auw8XMj5T8eSytYhMuR1Ao/e7CnwZUyDZ1ztDjUM3QCBxS50pgaS0
Ph1TG2JIfQ+9OtkVsnIUlUYhroUHK1jbLjq3GM87Z0QqKUDK0Q/zaJshjKfOHWRr4vTj+g5UhDDI
VyJwB2MFLhUqd+hp0ITkaJE1jhUUpPhFY7Ep7OLY18Ybddof01C8hBWYWK7bVG0QvItBuAgOTliX
4z+xCdXkaXA5diM4sDcVDwxyMO1i5WiprkmpIYztjmcRsCTnRoqQQ268sij4Tx8E6NCYWAFVKUdB
wbQKZAcCsCW2rkObkDlGNg0E8fVyVxEvWVOvULwHUM/7Y2Lh9VIjqW2IqtGg09CCxjVPS2y/b371
9kNfAKkY7d3x/fra/NYbXV7+8kTJEhyCgCVXEtTPm467uAaAzGm/zGMf3yRxxvbUqKhvCRTQGUPT
xZzO+mbuWXNbO13zUJcT2cRZ+q+wxRhkYHJm8a4E8BsP9dDei6EBfwcnUEEGewQY2K//aNWBwVFE
ftPF3XBR7qFWb9b2IH/zuNXwAjQPUJyNUapcwzYqNxUyQ7/rSsZFyEL7tAB6GP46qiAWyVFJooyt
gQGVo5GCFSj34LG3DPCIXhLNrjoazPrXicDr2K7XVz9JDRS98QnSQButSAhYIfwmNWbOjwnJkcPU
h5kG+vzFsY9Qn7++NKoZA1AArxT0m4GobHHWmzzmkUYQJGkiea2z4SHX17plVJfoqYlFuBrHYPPU
mpAGWU1mz+01qIjAWSKE3UY996+PR5VLR0cD2PVBWm6ip2UxYaap5ZDFAjw4aiK2KafcN7X2Nk6L
7dCZ37XcvE94tSVF8tbNxd8jdMAhouNOAJMncH2LkYqZa8ZQ67BdtrVf12OzBUwDfpQaw87Kp2rl
clC5OKRLoZqCdhc468XiCYu2bS5mG+V4w+sicz9MBJ0c4/76nKr2CA6V+ztzDy5p+feT+yApC9No
WGMHrApC7T5//MTn0QIrE/WQ6lo2SoyVacc5GAgDOu0rv1ij91Z1LAAi9uf7i1ky5sbOaIrv59zK
LY/WKQ+qeWJfnNSAfDigCua+0vSu3Fg6fW9CPcUzl4feYMfaptJ5vs8Jj3d2BrRAhnZdn+pD/87q
On2cuhGlmTLMbsqpdA9RhdyhCenfb2Uer+FN5M9cOn6UwAyZfMIuW1bBImj/RDDqBJ3LN9lsenX+
KMBeOTrRDUUD3vVFUR1aKVuIxwzAX5fQS5LqoK6cgDQoD9R9m26T/JGYh+tGFPsXBSE8x5Hcwn22
zAiBjNEwBEF5gefPeTF4pMfyrMHm1owsDqUeZV2fp3gUkZjv6byfepQx3JWRKI4I0NXYvIgKUaBc
otg4KxzSCJQQXb1/hWyBb+XxmmzJio1lni6M0Ctez6jWjUX4HLXTnZPNr9cXRLHqGAYAABLrDiKk
xVyxxIo6WmOu8viVFG8tJIiLt2TlsaMcBxikpYAFIrNlVk5jdZeC6APj6D0CnaQVqiXV5/EOxWsZ
QBngMxcXQIS63Oz0NQum0Ssmv2QrcaUi6AMV0Z/vL940lVEOApkLFvSi3BU2v+2b4WksuN+baExx
5h/ob/iGltQVs3Lql8cfWwtvXzymwVYif9aJEyZRQ9wkrpygGba88PUjf9cqb2g2YbgS/is2ASKN
/ywt9xkQkk5s5I0TuJX2GIfsObTEIQItQUrWAGVrphZrZZuhFmdcoG2fl+ButPzZEV4yI7E+/by+
sxW74mxQi1UzCuj6lCm852T5iYCQ8UocpRwJXtOIB/GuvqjGTkVfoZMerqxLrZsK1J+6ve1a636M
tM9shBNL8pecbIQRXdn6KJ1m0/4oCsPr3Q+Hjj4YzDyz+Sddqw4oJ+7E3OL2dMK4TAoKyF/OiJfb
8sGw4jsVDhrSmX+mbuF0LD3kkzvB6ZTZYWI7MnzN12KAtUEsDk+UTmmNJw4umgHq1z8pXYmQVoaw
hGbjRujtOMYkCfd1tL7rCfXsfA3GpuqNO52oJUyEV7VTNxNYNcxmxONNvFI6v6dOfdeXxjPEvJ+p
U/0rQm1vWsmWgsWwJGuyIuqBypoGOBEvGdLyIYLEHRltABDdh7Sy95EbfRODvnKa1szI9TzZ41EW
mxTts8CKQLckc8kHNVwUfcnKUVKaoci7SeCBecE7bLijII7W2UESfS2T7yL6lScrWWGlXwCOREIN
DBcFlPORpLFdsLgH0jHW7i3w7jMLDXDpC8lfrvs3FaYBWec/hhanKBNdO0AryQ7CqfarZtw4Trhp
+i+Vlnhk+hrxx7azvaYsjtNf63PgrkW8oCM7hZoXym3nY2SxkXUiATixCO9nfkzoJl1jb1Ue4BMT
iw0BdViWlC1MNLVn9fu4+vugAUNAOlliHrGxFxeRmYOYO4oQkySh/U2k/VdirtFPq1cIMYm0IqVT
FtNkNbEwzJywINK/RRG09DRRtZumAGkaSxrQeUBv1Z6+8FI79nO7G8GWcH2PKPciAm6MT4YRSxGI
nCR4XlipHXSVV1k+e88BOChXogdFeITHyR8ji5kMhV7YGoWRASIn6Jrtxc9Wo8XXsrWHJ83Vux/F
HA3bdGpa4P7DeeUJriyTwD9JogEoIFwAUXIAskjKhR0YI7uJy2yPDhO/RRufQeoXtDXvp3j6EFH6
jzk2R1CdPKZ5f+PwHuzZ/Q3v1hSCVa82NK+hSw64GNlve342hiGau74MWTBrXeSlcdvfRWXCAz1t
pqcmduk+ImItqaM0CiyOVPuAZ1xiWTSw8eqjngHQmN8k5i10YlFop/Qw5ytXt2qx4dMkZyLAYRf9
yyDFLnL8CBYQhFfQ7RVo9qKdlxb909zP+nYi5S4yukM8fqJpDgkJtJahgR/t2csCe+Q6iV7PEW6I
4ntLPwAhZoCSM/cwrQXeKtdzamkROaZzWLFq0hjQ43szBAOLf/1UqiiYMBQAW3FBoG1/GdnrYT7P
eWewwM4FFx4H7ZhvTDX4CJJG/Jjj6g13fuaRSm+2Q6znNwKiFXeD1YjHbuj7Y5vG06FKTLGZtIlt
q5w9Xv+Fqmvy5AcuHwQsTjVGOqzyZKY3bYk8SdF4gn3CBZ9aWTiOODMyDVQlKNBz1IJ9cy1tqxwF
Lnl4eLQ9QnTn/CTmDdXD2MRlD92v7w0Nb0JWvoeQk7o+WaqzBw8PXLsLmZcLHakcSEmmMURILkj/
eSNATDQ91Cz8MIrh3azFWh+kcnue2FtsT7t1rVYb0XESzbof8vIhrD4Bo7ExGCSHoWlxSZCJV3ZL
UI9gwCBt0tBvqt3AtlnpkfrWXHtHKVfpxNbiddODcG+yCvhLkTkeK38wo9qQtXBddRFCAwJHDRl1
pNcXW41mDnrhEyQ0NXEsw9gbi/pQpZpn9mtNDsrhAFWIuUM27YJ1ns/tMHFrAMLaHD/EhArybD8j
Gt1f33QrZpY3O1SN0rGqYcagU1DR5IBc/9Zka0Gmcq+BEOw3lBBEn/LvJ2F5UmRjnYBfPDDC8d8o
L+9ITlfatJTH58SEHOmJiaot0CZaSRNIDlkbJ9tq2l09bsRayV2xB7D4qLgDTIH7y13A0aECOw4o
jbGApdCZxdo3O5SMK/p6fWUU44EZiepnuB4vUOiJAQ7rRkDmkQ/6EdkD6oHj7d6Yup0ZtwdzFisg
O9VtIjc1tDPBgQSZk+UExpneaU4p3Sh5ouSriD+iO5bPfmWz+CnUo/imzWN0W7kdiIi5EXCe7UKW
gvWP5vqPLtP5EV1Oa8lLxQ5FjRd7BslkTPiyI5zUXSUgmI1Igd1q4bdRg7gFKoCfmGx090j4riTr
WLj4ODWhetKC89xAb5xsp9nPev46F/YbVuHGQt3xuj1F+AOJ5f+zd8GFJCqnnFMBxxhlCCF9p5O6
Z5vU3kxgrEn6TT0frxtUHEC8r8DsjpYeIK+WyC+OJHrS2iNiEds3G694+t8+v5i/sc3sQtfxeat7
H290+zOfR+ECsiYAn6D4f362naLsa13D57l965YPn+nzQ97yz/flWTzxHQPCpakJ8f38SIxdleyu
z45qtdF9D8CHLP6Cou3881NlaSmCWitoct56DXP8ZG6+oclxWwz9toAqneFkFph01iIjlas6Nbxw
u+4A0bKRTMCAQPBmyLpNb0GfknwMTuhfH6JqfwG4AiQpYHnk4rrKioEygFss3PRvqf7orlxTK59f
XlNDxYuBVPh8qmcAbTFP/3u0Kt5aMtELxwfXvlgi1pC2n7rBDKhdO5sGyNK9BdGnFSuq9YB/lV3Q
kmRume9o4wgvD6GZAeH7fN4N1YE0hyldeUgrrQC2D2i2lI5ejsVwusHI+5IEAomB0bSPDieQ3tYa
H8WsNfcss0OL6gIS12hLwU1oyvv9fG+nAESPaGYnQTOZERoDBkjJ2F+rrvwGpXrTy5kbeTUezte3
m+pEoTIL5mMQBUuV2nOrPKMRUKajCeS5uK0A03QEOgbM9AcUkodNl5TvpotMfZe7axQ8qp0IsJ1s
RrMBAVnekmg8y0BJEpmB3nUvMXdvs5mv3MSqGw8JOQh/S3lxoKfPB1ckY5XHTmwGRXOAupIXan4X
f7s+gaplk1BTlM5d4LSWT0fw1gAW4JbAOEXIKnjGwD+4C0o5UrDiF4Fy1iEHuacflhBPuW5ZOTpc
5dgvuPcuSrfggLNMoeMMGM3YfxdOPb45guW+IMOaMq/S1G+cFerRYF5e3Er5zCZiaxUNwqy8Txx+
yIz4JizTlUytckv8MbPM4aOAP9YirmGG76tik4mV4EQ9DOwD9OK4gKMtjpiR2k05Mnx/ru+r6aYL
fzjG6ycWBVqueKeh6QBg4fMt52hF0pSorQZ9Wb9ZdDi4SfhP1Tn/m5nfEJyTe3ZGnSscambiHjcr
vySxu5tw4yNpEbOV54By0v6M6HdO9cRUzPRujgvHDARwFlaMFFPi2WzF08qZXzo/oOX+b9p+111O
jDRIXyf6FAFZnbCKeHiBagdul3Q7NV220TlgPIO5irxSDQ05OjwL0ZoNqZaFf5ghXSDh6TTQ+Vaj
hzi6T7OVlIrSBKBIsIALHZio8/0guimhI9cBX57z9yGsHsycby2Igv39tgPw/T8z8iY7mT9mRDy2
SpMGk8arlyyhiW9xrn0bZqNbMyWf5su1Qj8vMjhwqehPWDzdR0PnphlHVgApUer1Ce13TZo0m8q2
8s5LorS84/M07cqiKn2nCdlGCG3cNNDIxMGegHfO2uzQQp5zO0aG1XkDNHP3TTeWG1LqzY0DsTYv
Ze3gzXaX3LCyekzRmv1FT+sMmkBWeIjQbbTTwRzqT2UH7XO0k0zMgHuv2QdLnCFC8brVnxCL5J47
DN1miEn0r8YJAKil/t3SdO0dj0Wy1eKpuWumEXEw6odoz6foEUbu3ICoom4+W2FkeGkSJz4t+vZY
W2Wy0/twLV+lcHvA7WNGUZcAsGj5ptcyEmWRDQCgMLaTD5Lz63tDEcXg8+haABUXhetbuKQadPHA
3o1WUDV3evxYlrdNfUj4WguxchQIXCDri3TOxTM7ExVYuSLTCnJzAx0ioa+89ORJWWw7aAVLJDFi
fwBvF1u8r5o0q4bGCrh4sNvXGR3yyUpwrDSB1A8ewYAPXDQlT5HgZAy5FbTxz2qwNuCy9o15xYhi
OeDp0GUAkCLGsox7yioZG9oCL+/qrm+a4NjSanS7gnsicz9x352aWkxZHMW0cofYCiIXRCL3NRIM
axTLKseNXCuQg+BNQNfxYnPlqTunuY0rtezbO5k6FmUYQSXO+lL0Dt0V1ho5pGKbSWk1FPB0cPtc
cJZ0tI2aTqNmAEzbD9uedkB5PV4/MIptcGZiMW1uEoV9n5sIGw3DnwzryR2NQ12Mx+tmVJGjpEp3
QOYEDceL26fMRq3obBM0wfytNcTNXM97ximA+LHwWxDoeXm2BslXTh98G5Kh1JUUg+cXxaxFJOsT
xPuMP0GxxepW5k7xfRdVtt8k8HhSLItt0N61so4JM5gYuiGdxKvDZGVXKw4QXg2yfgstJxe33vkQ
yjHstHJEQAKF+o+ItPpzZ3Kx5UKjWzoYbOWpqRwRKpkAKeBxdiG1N7RNP3Y9+qpsM92GxPKrfuWZ
ohzQiQX5C04u70HLZ3fIYaGLw6fCcg+dFt/W3byxu2ItBFaOBqoa4IrBmxbt4ee2XK3sZhkaB3bv
Vba2DS1jd31bK04P7v3/LCyDeMjeIUdC8CyZ0vBHxAD3HQfx1Rnh5T5hCG3ZAF4j2r7oi4UK11Dn
YWgGQyv+1UIj9pzZjD1O6jVLclKWVw9c9X+WFgsk0Gs6kwk7Tntv0y19k8oG9qZLfVBFz9PfI2LA
YSR1DVCuRmVVetyT3QDNavTNzAiFadO+0TTbOrwAqtxZuU5t1U6QQjdAW0BY/oLyg5K5bhM2kKAd
9dybdA6AMeUWujObLkhay/KLstM9t5nNJzNpuhdLHyfPREDeeqxORy9kdoUkdqs5d1qaJYc0kZIk
EGvaEasd33NnZCDubZw7U9TNkTla+QKiy2xjRKF4xuJlt3yGg6Xgjd5MZhUf2j4ET0s4cb4jIS1u
wwxFPM8W4N2xY8oOvG7rL2B5ym/dKIz9KTvMbXes0YDpRL6T+6AD2EfQphuhvKdtxij0C+bcplFF
7xG1IQvNRe3r4L55iiFBuSk1vb41nN56tBon+oVA1dlabtrs6nSYd/XkJLuiLxv0UerDRgwITztW
JRsEQPavqbQTzy1T4hHRaT6lzbg1QyffAdqcPNmZFh1yo823ba/PKwun8haWLXEFSBDqjMpr5WR/
0GpOK7QXoaUBwPOnKvKLdOtfP1lKE+g1cAykWsFcJf9+YqIJ65hCdcsKWLi1IcKZ4Kbg6Ucvfly3
ozpXoPv4z85iq9uijmL0TlhBnL7GYhs3WwgmZumwSUYotIoW6fy1LJvKO52aXMweQBJmWYKmIHCH
HSCCbN5Fa9Kf6tlzdHStgoIQeafz2ass5J1Gt0cUqeNhklRITsfmYR7Sbxpdo2dWHWJJ+IXaMO5z
wOjObWminPq+SeFsyQ2p/40KsfIwXzOwuGzzgZttJmBAH/zwhk276ztA+Xkk8pH1RJfDRad+z6jg
ESlNIGmrX53Zf+nKNTIARYQqRSWh5I6djB0td8TJZp4rboyuMAieq+EBdN9Ctw9l8TrVj5q+BppU
tT7BGDQTwAoq21MX01X2EyRWco5kCWm3CI1fwPOzA/nbHrCLg9H1X1Koc1PGow2wUS/X5/J3wLi8
poC6YgwSqshwLVlfxrbJANFD3GpWWb1panrbxs6e4GJMIbY+N5nlGZlAm6SjfSOjxbzYjfZ4r48e
j0D7sPJr5Na7+DXo+kFfCRgZEXCczzuJuy6ecUMELLupga8KrcoT0U/XbP0QImLEyPxY3Cf6z+t2
VQecyr5AGePKHNy5Wa3kllEZEwm4c0vmY9TeNP3KDa3atKcmFu5R9IaYrWEk4K56be/zZCUcXPv8
YuJmBH2V6eJijrt3037/+xwrKpd/5mfhAK1KGD26cklA3qyx9Vlk+tcXYO3nL9yfSbt8mloY4OOB
6ZWHF8eKT1I5WIo3OsIk6K06y+Zoo8xcqgELD9xAx7wh4XTfTgb0a3QNXI5O+wm2dgkYBassnkwG
uAHOt1TF7bkuZkJQRrD8eJ5wXPRNn22vz5tqVMBzSJUOZIJAwnNuhUe4cgXqakFiFF5tPDnOPS++
Z9nL/2ZmsTzhVM2jOcFMbwDHS55M+2HES9OI4hUHoPK74GuQIjJomr+4BkG4XNhxIkiQQnR3qoAo
6wyoaYG1r5zhCUJrf31gqn2HZiM8CNHLhu7PxcCyqOSGK7DvRrIZktSjcHf/k4XffeEnNwmvNbub
Jp0EVv88tq+AkX/m+yhvgzLOBYnJYp85Fk0QPJg4OUXrj1by0KTpSjJfhc3F5UTQXUbBjXRBgQb+
0abtqsYIpoRZL+HoRlu7LPXXfKwHvxQsezMsm/m6oOKl16boWAgybVLShT7nSI7WcVK/FpXu3oPd
MXm9PgGqLYPEHrrS8DJF7LSYgHruzWhIZyOIzWyfuNzxddLdk7AevVTw27ZeLbqqNg0uS1xQ6Bqi
F9V2pISzCdhSbBq0DO3a7nB9QMrPS7Ua8ENCrm7ZZ+dwMCNodYw7sADw3/4ZZ2u+UDVlYE7F72dI
/18oIXDbbWlihyTQxiAtvxuRsxGAdc/0phs+wayNnsE/tsi5h5q43QimRxhNvIFGyyHn2cp8qeOn
ExOLikw9FOME8DoJamfmyIqW5b1WkRBzZxGwh036zmqL4lCmkwD8A13khll+gksaFOX/xe9LiARA
zOmEwoAVZLoBibRkOxQrPlju42VohBMI8TO8vIGUkot64kiIgXNemjMeIRBRpeWTRDZDWvn63vsd
7l1YAd4dNXbwRyHReG6lGe0q5w54C4yhYF/awh68EUQAlke0uROeNXQfUS+Kwxzqs8cnFm2SIb3J
rPvBpOACH3IabljFrYfI1cDJSfqQbpCqqiuvnIwUTpCbXxrUoLdgtUSNJ5mabQaWidYLDWQv4CzY
x6Tb8XGOe9yZ05Qlu2lk7F3o4NaNuDttLDqV296syJPo096LiKgHzy7DBxe+W3RiE0V7rd3ntt79
G08ifSRz8g+x6ugtLoxia/VjsSmFWXpOPuW3cHeZN8zlsCPj3HsujsVBD9P85/V5VZ1ptBlLpjfg
+xDon0+rmXd2W4qMBWl747g3yIZc/75qc6B7gsgKNQoey++nvTGMBcX7PsRjpW40gEjZMYWM/HUz
ymGcmJF/P9mDuVGabWJhD+rVpqN+L1ZedmvDWPjymdRZVBB83yJ30EOwyGO3RngqN/D5BjeAe0Bj
B64x9MItO4YMbWyHPAfVSG5G9tHtgFOJgeqcZjAH5K0z3ibj0Pm1GKzt9bm7HBsMgwgEBBOyF3hJ
ZJ5bo2OATNkC/QieNdCOZ+kWTve6kcsFOjeyWKA550AQ5zCS1nvON5GzskBr318skJMIboby+/qv
vn7OmufrP1/RayV/P9LMyNUjn7lMg1gsrzCBqYWSfr8vdboZKs0LaxshetPe8cHck5HqHvjYoene
Fz+1ea02dRlRwzKa3JG4tWWJauFmQdqhdenAaKDX4mjiyQCNer6rC/4cVu3KlricTTStIW5HCgbJ
bxR0zo8T0YHcmoVNA0Z3onoO11reL8dy/n1y/n27HMaM2mBwiac7/If8YkF2buJfX7S1USx8W0xn
arZyFJxtiqduDRx8eW7kIHC5IhsABK29GMQIYCvAmxjE3HpIf7TFa1ytnBqlCUuyWiHIBaRtsat5
2rlDhY0VTHNkeTkZc7S4Tb5uxvvrU6VcEDCjAlwGtCbeh+cLogk8Yyxg5wIXrKlPZm4lu34I0x9z
FEUvVT3/P9KurL1tHMv+lf76nT3cl/mm+4GkJEveJMdO4rzwcxIXd5AgwAX89XPoqepIECOO3S9V
lXKMSwAXFxd3OecDYF3wi1EZCkp26JjslYBEYOClaGBPo0fr1uifL09nduePhpf017C42rkDhtc0
X7vWlzLRs8PDD0GRwxTmcyVfxByFV1lmZe1Rgm82V9lSZ9H8+OjfAiOuC2RRSXF1m9TIEOHSFLtK
QZ1k/PqB5QFi9F/jT/KPbkumC6IqHONb6Cq/9aqFHOOs1h4NLykTV7neN9Od331xhW+pm2IJQGhO
AsANYZwQlob7ItlCOGcsGkccvdrd1trGqPNNW9cLZ2JuF46FSLucRcKKLQNCbHJNg3xYCF3NzmEC
mJ6Iv4G1Kw2PPFCUuHZt7Q33Xq9umB4Ic/X+fZ4qWACOjBQ2ZJ3us8pq4KH2roX3xxY+bfWRGUxc
AeB5R9ReLsWJAISEotfa3qskFOlTWt2Nwwf8ugmiAFZ2agSXs+OgTrCEZsI9BQtUtza526z6vqmu
Lq/TnPWD4zMVLAMG9Kx2AW/4EhevB8yyGIQBipncAgVvo8btDeptww/IQu0cgmOIbiPed7onxiDA
7ofqur3SuU0AbOFyl2pRsxmLDjViupEYh8sCz9UYpdCgB0CYVAfNnymdlT7Nwf4xcmPP2TZ1r5Yu
2XM1niqtJ/3ClM5RpADRn5hlUpn7wegDMDuEWaytvXEpczPFu2Tv+EiM3F2VlipAK8caHoNScGdD
rajcG71GPg8J0fdxqueomit4uh2rWgAJf0iePrCMSM2roOJBibJMwMdKJQHOFwoBIsRxyBAQJhY0
Y3ajjiRI/kSndAkiRo6xTx5FelXo2/9sAtKlEvG/JpCNmT/UQUGWYKQnTTrbo6MJTBM8ulaqGiXJ
6mijBEhPgoKuNYbH9JX5Aobod5sFKB2cInfCqZu81FNJtajyhHR4K1ned3ebaN8uL9VMXBHjIwiD
qDzgZs8TeSWS0m+ItpH+2PLPQC5FXz3gN307LoNSCPRjjX6KdH6G1G6nrVs78e+y90do8RVv9d2A
AJqQOE5nWQpL0CZB6nX8QUw4lw+XZzmnb2g7Qt4dSCJow5UWMfZoWkYtsfaDuleyL9r7i3OQXZga
FlDYhktOvn3ynjkZw+Wx7xF3BVDIgj5P96OkbQCNQb2z5U4+koxVWFELxKkO2EtTRHYK4/t4pXxD
d41fmKDE6pbi/zNmDkDU6EnGywtxEvkiUhpiFXpOPQCBRmEdbYhbr/tIeb9eY6mQX5juU7g20uWg
itoE4BfIGQwAgCKt0L8/GghMFZQ2wlwDWgUPyVOVoolm1G2llIeSfv4h6ONljZpZpKkSdKr30XWA
ZkouDUepoZETQQ4GOka6kBjfvG5BxIzSnoiY7oljG1OWWWz1EGGtFdwAzQLax4wJQ/H8VEoIzcXr
RNoAlxNgortteXDTbgvGisDU9gAqRHg/UMf15dVakiXZ+2JIQX+pduVBSVapjukEyosDkkvj02U5
c7GLk0lJll8DUK6icV4e2uoHjpTP0Mtq0NtUxDsb3S9xgTqzTtRTeZPPOm8JUntmy9CtjkMzBRnR
GSWbsUGgjD9m5cGx7mvfaRe2bH56R+NLWjeYWVnVvCkPKl1b0ZPu3lgU0EhXE1ceT7a1ubLSWzNe
eOTMzgo9Hm85VHgFkiLicYKKMHQlHJJ+V68cujD8rHJMZbQ6atrwyJyO2pGee1pqtHpGykOm3Hb2
iAzFY9aiDR90e0P87goAdFrgEY4aQwCSAsP9VFZTabSOCwA6lUOgtqpvJe2CXZsxDLhFEU+C+4mS
fbmuumlQ+poOLg4SUIo0ftsgZKKYz5f1fE4InsVTemCiQzKlaRRq0/Xg3ioOSRdkWpCn4bh0pS2J
mJTiaFfq1GpEBtDXAxBAw6x/AudDgxTE5Xmcv0bA93A0D2nrc6qSkpaYR1SEluujMNNiazjXl6XM
KdixlOkrjqZC3XLII2EWIPVtgyr/yQYPKYsfabax3YWNmT2hx7IkC6AKj9ZKClnuSNHuoq4UVEqC
o8UXXf2atGLN3fZFj2kYe2KvFGhT+c/mKlkIB/g2npnZxUGwNMgRrmn4Td1sYnplZgtGfXbzTNN1
3InfAXmq02UtUvRo6j02bzBRyGncNU7Qa2vLXhAzZ32ARf2XGNl3K5Hw0JAhgCImuu9l1Of6Qm59
VtUtOMGAb33Lk55OJNWVpEyojjUbvnFg5wj3u77UXT27WEcypp8f6aBRejznqJI9kCRMnSBDSg2w
WksXxMxMHBWsM3i2oYDxrG/WYLQCLHhRHDrUEzpgoSXjo5e8OxYCF/pIiGQZgNiiqmiPLdCQdJen
Pwd9Vy0V1s+kk09lSIaBIKKJQga4IzXf2M6N6vnws5i2TlDG6127zjNbgjqeO7mYFkrwQPsNlAUZ
FaspDNLktIaeIRMKEIcq2vH4miBJ2drfbeeZq1eKGqrJ6vKBnU6J5NufiJVco6xQMieKIZah/GmE
hiMVOgS68Pt2xXU0ti259zOaiKcEPNfp+YobRLo7csvLNcTZ84NehLARKL3OxsBeYticebKcSJGU
hLt1yiJh5wfE73Wxdcwt618arw5TYAWx8fvlRZzVe6R1VeCpAR5DTuJ0jt3QKlPyA9H/0NQnrbrr
qwXPYUmEtE+kr7TCqiCiatZt+iMrV+oSX92sKhzNQtoZ1OqwsnBwsPDkuNLINzP77IEco+5+WuRL
ke1ItOB5Lc1J2qRBuB0aNLPioFbOqq5fGNsStV+4kWaFgG4LVTRTakdGfFC0rhORO8C6Wtck2nRI
HRLnIxM5kiFNpCwYy3k7wroWATpveBWCw+n9KoanKl4XwPbARKTbjmh56qIIIz8MyUNBgFXzqX9/
/TkCsghOoDMKgeCzwlvAXeng9Wrzg6cAwGGr06uqu4+GpUr6aTFki4OKIwRDECadGo9PryIljzvU
uHT5weoC2l2V6sMHVupofOmqy716aiWbxh++dMmzUr26fKHSdk6njqcgeVmpXvZWn4kcr9Uwa+/K
NPwAvj4242gWkiNlM9BDVGWfH0a2ij3NN/ItT5ds8cw8EOqfmIIQdD/PDRq20EpUk9ADcQGhJdSw
dq+pvlSQMCcFaRd3AuxAcbl8s5V2a8eRxehB4zuqXZl0K5KFAzhzqcBBe6usMGzEqCTT1SlRDToC
1kB1u9Awr3K00DTpz0RsLuvWrBwPmVSU6U9lWNLGJ0pPh4qgBcD0Gp8Lz3fTFrQXwmfK18uS5hYN
bHEohAD+mAuWxdNTgrxqmUWt2hwoycM6e0lRds+JvmAc5xwdIL7+EiMtHB2I7ia8x4S0OkyyDK3L
FYBquiA2Vrlor8rE9Xtq+IJ++c/mJ5lM0Sj9KJSxORRjHvT2XWnqPlkKxM8uIoDigE6GW/mMcMmh
VmxXI7ar6YZdl/abcXiKmvf7o3hnIzc3UXgCy0WyzCbntWvavDlUn1UVUZdDhM6ny4s1YzLB7IC4
7hQ2gHshqR3qRgxvcKDefS62nlWEaHtb8C+WREj2Bt6S0aYeRGglILvj4aeO2rvLs5jZDWT9PKTC
cYWh6FTStTHV29KtE3oQWXHVsPJOF3RtukvhordwtHTBnMiRVKsodFQb4kV1KIpc7FBo/rPpHICu
VaVxkzuptkWxih6gis1ZCauP/Dxy3FtuOq9Gp1oHGqvWVZ303dMYAygzUwh4A6mZrXrbeVXqrAVL
DIgIGrXurs2xLLaNGb9mLYJ6o6k82pSaATMyErDB/Zx2HWyqY34a1czYKNTxrmpPiR7HStVv3Tgp
PpsaSQObebrfWwINLkJPA6MFho1Do8jXGjVFgKX1AuKN1VVik2ZNE9IDHss1r0RJR3QaWkMAxyC+
0u3aCJFkqEArkCaPVZaz7VjqapD0mvnZMwu+AsaH84g6RIZHjdp+6Shpg8i221WcNB5+6qn3CZCt
r12tBgC5q8VfPDW20aUo+tw30WaF4urpP+PMLFZVukqqHSjH8h36aSxgTHntfVOZZJcXFOgaoDfy
BydDkGvQlU2rWmxlNEobCKID4K+gAJ1pTXd1WcdmDDROoOciZYXUAaAUT82mRvlQ1TSpDk713OX3
bBx8ilfTkqu8JEayzkMNvOS8jKvpdi5LP8lvExS7V+vLk3mLo8majGcMfCVUKk4c0qezEUkcK9CS
6lCao3MVmTk4/ZC2DgglmW8Zg7IZrVQJdUpQnNvR1Hf1ofSH1NZ23G74IeNlemXwNr0pwawStIk6
Xg82z1cjKC8eeGlkwVAbZpAKFfWORtuEesyLoHLZ8DRwy9uQtB99nVLsJK1fap6+di3JNv3gtStF
BW5iTN04aDyLhqoF1rpaIBuMLJHrF6VOAg1PJl/T+4MZceET0rg+K7tkISw9rYK8Ssd2ZbI7R7EN
OybZCP53eqDZK4lXGcBbVEDP1v028ZY8ppl3JQKrb5SVsMZnxYmxwzSVZlF90FFFYosDVb4YSPIC
9GGbeTfa+4GtAAGOggJAihgz2G61Z44pEn7VIWvgaWrpXcaXEIBmDD9EoCQDYGDwOM8K38YCpINO
Xh96OnZobc2UNSeZGy6o8swe4fEyAW84OJvyDZY1aZWiELw6NNssvsFS/WfDS7eXYElcD6mC4a2X
G498vzz63GlHWgWpSFRVT4+WUwVLUk1p1RaY3THjoKBxqtIH2G3jV5FygxjkwlLNqTMI/dBeD2wU
eA6SOpu4YlKlTyCtyhCRucqb2OcqvIosUPhSxmheGGDukNd1UCYo3clmSgxWNEV9IBTs9E8WnP/Y
QwMFbXzmLrKgTHlu+aSipvbf0qSbWXGH2FVsSOvRD59Eox8rIXefXXqI7U+0fI5V5nfly+Xdmzuy
6L6b3h/T5snBGS3pgTzQe9XBJGD46bZNW/qRqQR8uEqHTWk3wWV5c27O0RUk+4Mi0p1RExE5sDFe
KeJmiFClsdScvCBELsvgccNbZYCQhKnXZpxte0W7pdG42Awi7xiKIcBOCBp5vODgukmqj5INS2Wm
VwNVtAk7jweE802D8PHlNTtTw0kM6A7w4gUkx5kPjTBQ5Jp5Co5Cu/bz9t4Fab23awSyws7jZVFn
hxmiUAuLvD8YgGGLJHfdsZE4j8A8vQcuR4wqsHxLEsXPOm+bFEuAQGeqN8kywLqIoDT8TPn+xv9P
6pQSTAsd1HXYl6u4RD543YEQNF24Baezc3K23mRBydHuBzI7Oc4l7Ix2ZpzTvcufVErgHnxgjwBb
/G8B0uEdE4CzjFFG9wNTQre71rJnE21VoC0yNpe3aE4bjiVJFhCeb6VGKpbN+pT3YY3HaLWO2u04
LKjCrByUs4DcFi84GIhTu06jTpSxSOg+NhoksHv1Ki0idDaT/Wjq196YLMibVT0HKBLw5oBwK98j
ip0UatVhXonxg6g/NLXyeftdi39cXr4zrcN7dyqx1FGIiECefKNTjp4GtGsX+1FzbxzQjAFKBIiF
n/qo3SSFcp0Z7oLJQ9mMrH2Q6UzYykjFgcJXrqMGdYIYa8xvr2eDttYaWwsqhkBMZTuA5Oxie6UU
JA6SNiLbSDjwMUVTfXHLqLvusz4LFaAL7YCukq7NMh7DzkzRSJCbLDC8IlvjLcqDRu3wU68DSBxx
QpMVX/K4B1hCYisgNnM7AO4pBgr2M/1TVzvxio2M+27U9KvO7OmusJFnGDiw6dtBaBthd7Y/8oTc
iFFRVnqatnc8K53nQi2UVQYcMsE5eJeh6HW+ZlqB9xAHb+enarjR+vyhqZztl2Q1JvbWdWhQPChb
pegPtqJv004vVkBIH1f12AEgUJuiAj1acVrdKoNUrZFowdEGsQu+dxjiLEz7NArcApiEA0PzRFYL
1df1QguSsmK+o7jGJhOlCLqxfzIUhYcKNeyw9Fi9Zt3YYkbolU95YwUU9TYbPYsfczLa61QZ3aDi
DOAVbdQHqha/OrwA4ZwgxUqpOOLIpaEEJfCjAIoXNWulQ8GKPuAHVqtkIUtE5QujMfy6hkcwgD79
qlK91yq1iU9LYa6NoUZizDWTbZ+BQqaJIxP0H4bu06gFpmOhCRBUF81aNUXiJ3qqB4OFJJraoepX
oanluwTMNnU7Rr5hYYaZXelBbhdFSPDJXy3HSnZtCY7xpvXadQqK4HuER5LYj9zxi6qmWQLibnvY
MI83yIjY3bUHriYcLdvws2w0rzLRsBXybgBBroos3TNq/BCDpT673OJbmgE0JukRsx80Ywli/q3e
98Qkg2xSg9lHMxFOBqrDT+3LGBV11KFFaZ+w5sYaqA+41UPdPTPLvgEBiZ9VyqG2jWsnu6sdwFGX
Gx7xB0E3qgqci75Ylanhl3YGDYhuy8YLM4YHIKBUSQKMyzr1R5GHfRb7ua367vDclj97TfV7cwhG
mBeyq7t41YIYHL5BnN/FvQUDV/hm9BjTbhXRez0BaSvbpHgx1ab1oA3s6rIpOrOw0wogZ4EQnI3A
rCq9k4ko0mbMBrJn9U+D86DsyCoav8fJnbLYfnvmEkmypPvJ4WAP1Zye7FFMrqO2BqzpqXh3q70k
RLqaEsVEY2gFIcz64hSfmPN8ecGmjzxTmaMFm66Qo7esyrUUZg7jI37lt+mLt3TnLQmYduxIgJ2U
LNLRKLpPYJRGNMuGlydwdsdJCyTpvGUCGNzpMIGhgZPwUIGrrHlk1oJeLe215MQVBGjMrcDJap0o
qHntg/sgZMrCu29Bylvw/GitajL2dqlgLjkNGH3o6OfIXPDaFpbrrSrgSITBLYQVR4igf2iun1c3
ShvqSx2bS0KkU+g6eQUGc+x5EfmpsdbS+6IJ7HcD6Jzu/Fl4tyTgROtbskeMz8oCs/IBBH9Zuc6r
xSUZ0r5Tr2ytJFMJeltVc5WbCuKssLK4MV1j5doMxDOODlgiRwXP9qBYQG3D5VuRolgRxl5oXv7Q
EvcrgulLhmGSfHZwwRWE+g0dfOWapPdEE15h2gwbWTpPcQOU0X41mM/wLwB0HHhZEhj9Qsh+Vj09
ZBxQR4GIuuy+inasdRbnZEJba/U1umWL14X1Ns5nhTQtamF01H6jnFCyFqiMdrk+2PneEXTr8ms9
XvfxDWI5AUGFZEXWrPlqNU99dlO21/bQLoBgzxkrIHypaJeeGl7kqFHlAtahY3q5j5x9a6R+B/Kb
yzNckiBtW5sPCEN0IBAojLAZA/7uzA0U9ngGksLCzwMgIRrLQRrYheOo+Fq1uTyDucN9JEEGlxnc
ihfcUMt9rO8S5BFoAqh11QjRpr9g2uf07ViS9FxiwugGA7lvNAaNq0q3V6YFEkp9qWBjfkIIOTjw
HRxN7jbIVJdanW2U+5ataXeIrasMbflLwPGzUhBXRaUayJ3OwGDVtuQAW3SKfQZYer16aYaHSv3Z
iofLuzOrX6jEBskaaI1AjnV63QqH9DxHefR+/KpkQTd8RH1hAPDaA3mKaU7ij64PM4oZG1F0uW/j
Txm5gzIuCJjb82MXVjIAqtlrjRdxuAvepneBqr9SmwUFnhUBTC40AgCa8iwgg+i3HpFEI/s+Cdwq
UAa/Uj+guaDYQJ50SjuexWFKs3Zrx4O7EEd3Y3mojedGX8gCz230sQjJkAxcFUreTb5+GubIby0V
1s6uEjQV0WcUOJ6Fd8pqTFrTi8keUEt+H9W+6XEYk3cX50wXLGpCYGwB/XIGjcGp2eaOkpE9qo1W
9bA1bLJwh7/hrZ/dlEcipCPB2hi3Z5uSPWJvdsgaW2xdZpp+o/M2RN412RiCPPUE54WPdX8LMNfy
yhI9C/WsAVavyFx/1JJvTk48f7QQHqIsQeqpiItgTDVQadIhXSEeYa+cHqnTwY1E6PTgNgXVHh6O
mvPuJnJp0aZb9OgUDujLTCGd7KsGe8PuW/beCuE3AYjqmXi4oolfukWcLi+G3HHLfWa9cAGw3Gqr
6sXCxsxqMDq8/xQie7sdMoRo9YaQUcs131bQhxOb3YeEgKZ5YmDCQZTsCWla+BNVQhAR7fx7FX24
l+3t9PvnyvVrfOkYZlHEs5rBJ8LrOCabwV1HYd/utOfLYubX6pcYaUNUI+qrNsY02vJ7lN1Y3h+X
xz/ni3/b8X8LcKWOQZJXPRUMfVd5VF2jeTDMzXE1GtlDSbXQGooVoLt2eaQ6gT4Oq8RGHMysVpc/
YtbkoO7kz72S/UvHaHkb1ej+Leg9iGR9ET311lJOaHYlUfWO3AISDYBbOT07UYwaIGETAngKRPcQ
iDCsJRTu2XkciZhcgaPjaRa5DtPckL2K4NYwtH7k7GDjFjRvSYqk2U6WdLzuMBHgiATAignA8ARU
6fXlPVlaLkm/9VhYkZ7UWK4xhOPSv5u5bNK7o7WSFNsDtjfwrCuyJ8OX3CsQOt151WO+RH41530d
iZFBSYhbwrIDoHufIxQ0VLo/xgBe1L8PxgdeEMeCJJ8VWQaF9ibm0xgRdiO9oaPy4/KWLGy8Jd1n
aYRSFFZjLo1Wr7oc7mqThmXmLqS458X8emBKl0wJMaXe44GpVbcj+qML/VFLD5enMr8tv2RM2nd0
Uuy850Y0UrLvdNvP+K2iOEFcCLAjLNVRzOvxL0nTbI8kpdyOa5FgNtH4nKnKFz4ipnt5MksipGMf
O14jlBYiKjH2vtLUD7xyri7LmN+UX09wae9jdUyZ0HDoGTiJfibNmi/BcsxtiY74MSr8HLRfy2hY
ERniKtehwLm2iYDcrqd3HlnFYEe4PJN5ORNQEPDAkTqSzFft9bFnExczQdakbcuA2x3w+m7qd6MU
w8Lo6Fv+S5Bkwaip8NaqbVgw9aZxWEBE/AEf41iCZMMGgUBEX0GCZ+3APFAsEXvMbfrR+PKLO2rU
XidADtpz54eqfzHoddMt6NW0CLIbcyxCMlt6qpU1klE4HtW6KxHVot4Ng71vlWe8MgPa/ry8+3Nn
RQeGAJKTE9eYK52VEbmLzkFubt91XyxgI5vk22UBc34ZPEuALIDiCVASknp5HVfS0isrUOOgbsba
dMlL0uVh630nqKa5LGt28ZDTRfkfkFnRUnVqW/oeXK6ZhQel7lxnLLRSX3mJN8aLri+0Acyu2pGg
6edHRsxIs7rPdAhyGx/+0TCuPjARG9jzUxHBeWkWsjN09Cq73AOsNIyMOCjqPSHfhdMHSn+lJJ8v
i5udzkQ3B35UAJM5kk1GzjrXKuIhvoN8X/zkFD8vjz+rA0fjS0qWlza4IcjkTyJzpQRwkQZvndP7
egkRe/aAHgmSlM1s0RWaWphIlQq/ih9UhfjVUtXhkhDJjumpC35TB0Ia0TyBS+EOFEaBBjTxy4s2
GaszS4AWV2DFIcp7BhcXgdlOo0aJ2L3I1jnSrNVPdSzX1KmAwl8GzCIrkUcLQmcvgyOh0k4ldtY0
ejdFlj3gBpahiMPaIKFlsPDy7GYXEX0b4I8FywL+eXqCGs/rom7ScK7dWQxJwU3aLhzS2bmgZQMx
PgAqn1UeDiaveK1q5Z4gMRB5Nw3lflreu+7j5anMnp4jOZI+eHYGT6kS5b5Wgi95vbBQ86Oj4cQC
RBY6J6WzqcYiat24xehUuxlM8ai4YsFVnt0LYCz8JULa9D5F2RpNON7/X/Xkk8VvMnthK5YkSOdS
7QS1xhoS8vgAsryuvXGjhTDcvAjMAkVXAHWR61BaJ0vNSunKfed9V7PPPSrW+ZePbPQvEdNWHVl9
MJug7hN0vfte2+XlS90tBHvmTjw6SUzVBjkL6hUln1JJ1MJ2Y/itoKLc2qz3xeiFnvZZWH9UPbCJ
7qz2I6++Y5HSMUQIWeGZjhdyGtObjuehPQL8wtV2zZA9XV69uQ2CN4tSIZzHc0bguNI4mjFGOGcp
Skvoi8EMHznPy0LmTgsatFTUJKHu7pxM12BgiK6whC4qjtXa3sYuWfIyZmUgK4Z6u4mIWvZo7Lht
8yKixT739XGzWG03Nzy4IyZibyQnzuhIeNnpeCQlJXC3Hq32Xl847HPDTxEXAIlrACKVa8S60u1Q
yY9zwgq/HHzwhL9/B47Hl4yJMtRFVsSwhlaxdomPcqH3jY/+fxBtItHqgV4dxJvSIYEXqbHE7vkt
QOp8x/1edUuN8fK9IUuQzoSRAc5Rqwd+m/dXan1ne0/NTb7EPaHJ+wApeGyh6h6boKMwWnL0B8UT
ntGn/Jb22r1ex2sRxY+aQTZF/lLGn9wk2xfeFLnWdory2TKeUe6V+G2ZL9z4ZwHH6UNM+P/4GKSR
dJmrpAD7tDY4bnsbUe9Qqt4LJ1Hr52lk+m2ebVTd3g6meQVMqI1D1e9Gkie+NdpLNJCy8Xv7DKSy
gfaD74EJPzWuLvMoSnjwGRrotTzH23TMTEIu+qehTlC6lCPt71pl4hsjuNsu69QbTNqxr4XDMDWJ
eyhyNUHyLTeqxoC1Rtdn29yOqFXeRF1b7hxGAKHjisBJo41iK58B3+ve1oLtosz61hjdqxk3P7Wh
fepiVDSlXvRJdVMUmOulehdpvFk3yM+uItE/FOCSCgtg6qNSbwybVNkm1ugnw7CunHFneOMdrrPA
YVFYtCnyFAPZtDaf/oP7pvCu6VhVPpheXtGYemN1WhaiYS8L3Dhdj7W1SVFo2eVIPTEar9VM3Xo6
rgq1/VTqThIoTvE91tp8YcnO1RfOCDwrlNCCuwo946fb5bXRaLhj0dyyz2W8M+L/q3D4rx/Df8ev
1f7/1p7963/w5x8Ai2zSOOHSH//17ZU0Kfmf6Xf+/XdOf+Nft+mPpmLVH1z+Wye/hIH/FBy+8JeT
P6wIT7k4tK+NeHhlbcHfBOATp7/5//3h317fRnkU9es///6jagmfRovTivz9zx9tf/7z73Byj7Ry
Gv/PH969lPi9u6rhyd+uq+b15ey3Xl8YnwZQ/4EmSpgLEGkDbUKF4epf336im/9ACvKtkwfbotv4
CZnG++ffTeMfyBqh0xvQDRrK7Cc7w6p2+pHh/GPCiwLFMxhUcJHBlP41+5MN+rVhfyPwM6uUcIaB
seG/jpCCkmOgTiFJKXm/QINK6z4e4gfPKbMrGsfaJnFH9V231q/RJccRNfuqyiKqHEhmPZecJQAg
XcKI+92XSzcV01r4EUYZP0Qku/fK2g0Zqk7XR5v45zL9f5Zl8oaOfEVgonNaou8JwBDZtxq5ty2J
q271scGnGR0P3jGAh0f4cta7Oi5B/VpBMGThoj31134tuWSIPWs0aw6AqAcA2qG8qFeql4KAeBr4
Pktd2r9beekO7yFBGUeI0EQ7XFd9vnYKNVrwpn83uHSxurWXo7LajQ7ob4vDyDQ/I0WPM/dfkvIf
7+rv1kZKzoGQPhtFmnoHp6tUP29yNbC0FNULibqgN6ehrH+vvsxJxathGAkoPA+xU4+3RV/XV43F
NBRPp/weaGKmT7T2u6I6+ebylH6zXHL5WoHOsIGD9eWQte3dGBeeX0TmUgP47waXjq/lGYQQy3YO
aCb+phQdqv8ba+FV9rYkM5ZH5hzN3aZuHdZ2B0a1lU7BujOC1yXa6vyzOz5VDSBK6yDL73OarRRi
+wYYVtsfUbR1+Br/rLwfkRotHBqpxuHXvknnnVYaM0eUIR7aiPp93a/H+FopH/rs1o5zxE++D24O
eIXR7/Rt53510EtNcGQLSneRelN6efjnv2hnTX+n1DI/6Zx1qQjU6/9hREv4+m/LM7ds014dGQ/V
baJySLruYCjJ1jC+C5cGNlbEGK4bstZ6kNWVObImbjjStQJKHd3kgLAHbCHxdjkKYi/r3ZvDPvcd
kp0pvDJTGl0AUrIUaMHxUNtCfbfkG83GCo0BFqF3v6LhNorXWoUIjnpTwRtDGwdiVEFkRv7A+RX+
cp6vI5Q/ofD78pe9hT3nvkwyT6Vw8rRV6vRAyy7z9cbZ9oP6FVAAQW5kAPkp1AD46Lqf1PUnTSla
v2AdOURW9hlw4zdMpX+ktXcDtpSvnpE+6EK5bb3068DiJ4XBE2kRVtOGXY8+4iYRaLlXbp0WrZ5D
wrY8Mp7svvmel2rYR2DNItrwjXblKilo6CXJdauIII2iq8bNdsk43tl8+AS/YKeq0aZtnWslQa+N
ou6mFQPmeSgScce6djOaGmAu2beU0FtSo1fAAMqP1zWbBFhnqY2XBlXctVWkoSiKz73Sr1F4smos
lK/ynq71YthZab1z9GrDOuAEFN2doZGHoqhBh5uTQLTRHrxoH7SCkg1HjCWmFkdLm97hgoOnPPi2
aJNNW+jlrcqIeZ+MBvOjdimX/ztDJRv2YcTVD/rxvWjqtZ4264yWH7us5RKerNdT0yv1em/2UIiR
2yCArp8vq+pvPluVnC+zKnPQGxh0T6le+4kd3blu+nB57N/cdapkuzuFlVntWHQPwD/GfLTOJIes
aLJ74HajUfiykN9NQPLBDGIIx4wF24veA91TscvUfCH2+LuhJYvsNEzzGHXoXqFK649F9dBmnhle
/u7fLc4k9MiIKtbgKpkRM0QbXeRkrBz1vSxXNzlX9Q/qjWQfBzA+1tTWmj1XxB6daoOPzONShczv
FkcycS3q2UkHIoZ97+C+8ay4ueqbfInx5nejS8d3cCcSd7Ng+2Ionh20JgNo4PXywv9uaOmgll4i
UjVpm73mdUDsFeMeCfQlIoT5wREPON1VxwXvQdfD7BSRhtJ9fDlyVe9r9PnLQwCu/ungmaGQCqWb
dJ8P3o+xSD2/StUFX+h3Hy6d1UIHZK5ZpXxfMndDmr4OmUbLBWP8u8HPzqhgNHcxuO5F65rpY9BH
7yRm+LUq0imNrKFpc8OFlQEM/xWqv60wi5qlCsfT4NKv0acpHR3Tsitzq08Z33stqkCtETn1Iv9E
8+xaK8Y/ejPdEV50eysj8UJ7z+8WSzq1zLbFqObTYtX5H9CnwCAR+5CxBBTg6Wy8yonz3uTNXm/A
yZ14juNXiMxdPli/8cdQHX86OkdeM05rpd533CEvpLSU59EZmV90kbsa6aCu/5ez61qOHMeyX8QI
WpB8pUkjm6oqmaoXhsrRgCBAOBL8+j3ZGzHbnVtqxehpetRqiga4uOYYimUGS4s5vAOTXzbF7Bpe
0iT4hJRhvoceUbPbUmceV/hT3I2wZSkmQdPKg2Z1AYvn5UY685MSFRfEBqT69/t+64VfBARg7NN1
9Xx9Eln2q139oDD2Pf7Dn4sxsGD++UoawxqZa4aPmVLvwBKZFiZKn/zY1gTc1hvDOlOPwlfHDz3L
pefVpheWT96sT+sI9Rzpw2RZg9TxsYtfxAiA5BuAcD0ctY40pSdTDfrufykb8Z+ddokjCSJv3kbj
9CnJgINvt4Rdx4tmlTJB8KEDHaSKf34NMyQqzgiVYKFwVAwrieuUTNs79cgb6yg7//xvoaKZI4gc
rZk6pdqFRZuon8S17xU7F1q///d6LsJCtnqO9b2cTxBdjI++5sG1XvofKdgjRTSLrR5W6x2zDHpS
ToV5qYZorscuzT/4dBehg6cjoiyR8rQx9YkLeW2m95DLb724i7jBvSGWkml94mn8Q/jxT1/Zn/++
ZP8iy/z/Sgwsjn9+lKVZI9NkvYRR8WqOwewAToymHPWqd5YSk62FQuIaV3RIn0nXxdUyB3NBEayu
PL2ZEroE0z7fGgpCQG4+p2zyblmfNbsFiCRUN84rvaZhpWAax3FDYREVEjAGhZ/vxy75MtuGVcG2
zJXHsrC2HnzIYVeVFIjqbWkDzQ4aErBVvi7RLuvHrYz9eX7IXCIgKuIgLUFMf+fl8VREpFEVC7fs
heYeR+XXdLvI0fAzd6t+aejiroI5OUuFLK52mf/DODWU/pIOlaNKFNsSQFEgJf5+IflLatlaLyGE
CTZpBWxy7HeoIM3lzPoPnjaXNiZq8UbnVj6fNFTsK5jxboWn2TuR7o2D+VKzBOooWWypFae17Vnp
+jwFdW36lZIUPYdsGlsQO5uuCAZUHhvv2v2/L6hzqPjDekovArqVXaxa+DucEMq7o2omUFVzNh/X
0L7zF97YDZf2LKGB9CBom+LUyObGY6D28lC+Rwk6Z1x/uv2LEE7DhTfWj8UJrXhTdrlcSpvDHnXt
PHcMQEN65+u89RAXGd+6USYgGaZA3p/vjWy++RP/8rEvcBHE156yzM3LDM4Xi75mMmKfJn/jtSL0
Pe7XW3d/EevcNtMp7Z04+Z1/swj3c6DZ88fu/iLWSeHCYWmRI8mxD6+1EWHhDPFvExTH7xzTby3R
i5BnopCmsIYlp7D38xuhPHuIUikgsJetH+qQY373z6hqPJM66UJyIiIgBTBFj0O+vANaf+PlXzou
bimZeytwbW+UkCcZ5K1QH+vswxT0n/dN3WJaqLHCR3ssZbLvPlYMw2/0n9dNaeY5yBeQE+wBjyxf
Xtso/1jOcinpFq4rmaXyySntoa0NvX1aDIv672ho/8kqyPkj/C1nkTlkmRxMMk7wnPKrnK9x6YLu
HbL5W1/yImWJltXOycjIKfH4UMlR3zXO++9U6P7vzi/2qFxnDdF5QU6zb8Xd0mCQ0uayP5g8kFD+
iZcCaACv+tCuvZzu+1EGuLmNklO2zisY+RxymZn07gjc4Hf//ifeelkXu9bLcwqdswButaIvFzI/
eWH+60OXTi52a9tDnV1Ih488exBg9WFGsSbB/M67eePGk4uuREZ0RwdrcOOusUWQTZ9tF3zsGLkE
StEu9+eoJ/I0DbyA1gB0gET88u9v5S/M/R/OwuRi08INCxAZ4NlP63Azwa3Sz2g5rrtw+tJ0TaXE
7dpDBCLYr+xXGH0fo2c/3q4jckzVWbTz2Z+v+o3utvecDf6al/3pfi4OtrhbuaNA7gN5thRkXUs4
D1TBDFOXPDz6zQ0GFbG5T+fhSO0dBFFLDpSNmeP9OqPZfB5izP8lVuo/uys5f+y/xYVlGPhGyMhP
SA52fEyg4i0H884B9daKuYgLU6x7gVKSw6QzuU35fLWE3nuR+I0xGuTK/nnnXUPJ4vegomZQbvwB
xQ9zZKJ9RXO+34ktQg90Ttxx7cX3rrFfIF3+JCY/+7S6LSpFAoAUa4kqKG372hLMrbgN+ioS4XJv
g7h94Aq/p3SWHjgXX3vlW2Dgwm8YNtxG8zx+8A1dZAkrhv+JaQCq9PzudxhCzwcki+2di5/X95/W
2UWk2RgnUDsCqnlex1vuNBARKOyK3DG4Oy0f27mX3KMFE6TeLst4Stv11Zj2O1me/n3fvrF6/pKT
+9vS3FLFo/kM023WvGb5cIKk7nvv/S/I2h/ezaUNb6+7be62dTwZzCyP3boFn0XEh1vIF+pCjH17
zBkIe2WezbLSrbfeTZEeP20mkqVaxLhbqO6rDIJm37ue25ssmvxd26N1qFEJAgsRfEnCFd44evm1
ykjP1cIXyLElqFpY/7GJPNxL/rkH2nFrNBCaePk6ADe+AyLwg82yS85tv21TNMqWnrCL9iSdnhI9
vhOQ3/qwFzEHwHVUrqOmJ5pNv3KRvwTvsa/euvJFwPGXFTI1hg+nViZtHSsi685TH6vX4ouAk6QS
eiTb0p+YgUhn0IJk7cz83mb9C835pxV5EQqiyUvEFqy4fLqzDoIF6YLm2MNkjhi5swQYksHWPn+N
zkd7/wtmhXsW56jsj+exCQ22qhuTSkP1LSJPENvbJcDsthC3bqCZwYPP2Kcl1Cppg96AeAawATky
ML3h58bOtUJ3En9JZy8Lfpro3f/+2aBNP9ZVii9i0eJ74RDE43haN/875QitPkC5HwoU0UXag2l0
MESU05O0HLNyYCX78GPfPLrIefqctsSjEz01c3vDQ3UvzMfiZnRRoUTtMnQU1gCIm2j5QPG4btfx
8WMv5CIsjAgwnUvAmEnIsYlPENr/2HUvEhfOxilYyEpPkR3DKges7CiMTHcfu/pFWKANnRgKTlyd
z7dtY17Ql3v+2KUv4sLEZ0aZjKGwtNGkbA0Ve2+kU/Wxq18Ehi7hGVltSE9bLnmlOL2LmzD/4MUv
woKAhpJHZjOc3Ng+B6RTpVrNB6vC6GJXNtuSRcsG0TcnJrprJSwS03cNCv6cfVzCfmnsA/+GrPYU
DLmq7ZIh48qb8PChd36JJd3QdWpJ0LNTPMfPbJi+TwKl/r9fO/irBfGHWBxebE543VFqyNSffLhS
IBDfYNsn5AmxNpmzoz9KsMOOaj2eY/S66brTzwS92BBykg7KtC5Gic28h9ZudWSivYT9w6J+RvQL
rjCiMRyNyU2IqxBtEa3NAb3fImbuGAU3fcsqGmGR8meO6pMgtkfUL7SWhdxOCOBiSg7cHK2/O4dq
lS6F8Ic9frJhWXiLf8T5AQOI40S+rZynpdS3+JchPYvnRIXO3Pes+elnj0ETFHF8j2L3BocBoPI/
5XpMSVch+nv4WBkn5Tx052OBm7kIuniPvz6n+nPSzsWKB+nFp4EdKZ7H6341TuD7/lAGJh/4O7hk
gF6wB1FrO9zi1zKA8nEfSbACuYUWLvvf1whqiS+jvY6Rv6xHoRTkP+/wbEPzy1ixwwvBaWZ9cdWM
MbDsfsXSppjkfKX9Xd60+L+78xnn0qBgdryHDec1OgbPTQ6kpXgOkyOFFp1BWROwvm5D8ox7aNFf
aUd2CIMXqULwTpKvfcyum0nXDK4qBP6JG7SZlL4NyU2KARIsNgqCDqpRY9n6Qb3CA9GT5nB+hcHq
lyjKjL8zklS4c62/DrDa8Bd3PfmqGjvAB0VFxfH8jKF5ySi5RRMAgst+NX+wqfBXkfS3XLlbMO6F
NsBwUkPbF0GTfGvVe2po50X/p81wEfXbTlnmC5QRqV6+pDpcMIEyuo7ABSl62WkoqNrkna33RgIX
XpwBGZdEWmBCTrRrb2zCH+OWvMP+e+vSF2fATGdBJ6PoiZguPma8SYt4BUv632PGW1e/OAOEWXMY
mKHUxcTmhS3rLdXsnR7sX0TXP32AiyNgxtA6SZaoP01Y+93alYFcrrDBOpPUWP/njEfRhwVLz3aH
bgvuAv1OCfbWp784H0aIPI/r0AynLBp/Y+blnRroSX9hJKO/I7Cn7yDp/R6+663HvMQzS9fERGyk
P0HgYr5eQHx8mOA4VUxNj/YHnAxup2zoy3aYTRk3Jt+wJ4P8KCKVlRM2/rFP2+Cd4+WNB7+EOoNP
NsLxAoxqf+DiFnyI8Q4K2eNLD1I8oqaDZPIwqo+tnUtZjYx6MdncALWLdXmdx+yFufb135flOU/9
w9K5BD5D9HFjEiCWU9DSBPE5bWHeavNy0FF/9KnMD14+uioMQv6xrv5f6qx/i0TpCluLDM67p3Aa
LCSmKaaN4wcHjX8x5f528QzUNNh9O/ApF/51msQr88N3RCje2MB/rcq/XTrqpPKy2IynmbqngNhv
6He+s5jeuvRFbHDGo3qIwwFaIP5To4bnWb6rX/XWtS9iAx+U1D5sX0+59Z8bmu/GWb+Tj4fnyPin
xXOx+4Mm42bM4/4k05BBJQUquX7C4i/KubSG0wMIaB5Umtaae3NYj4t7SMFgHIARZEPVmT7Yc96F
xTh4rPIc1MSXFX5gfZvPFZoKwUGyNi5i6P7vKB6iWqCSQauumZt3HuCtkvoSTyuVs0sg8u5k1qmg
Cd1NiCQDZuUTzYp1ekA+4wCowP/4ihWQ/yrPqdZCnpM0qofkdM6oNhCJcKqr7RTSL4JdDauHJ6J7
/AxFtSaspiksO/hzJ+P6nDrYrCnP2VYffWP0k1Fnr0nM5FV80Panb16seedceOPTXyJ6CQSMRTLg
6ZD49m4fvLfJQog5/PnLXwJ6Zc7lgu4oeKWB6D67XpgdmqfbY0yW7GD7kdQQo5A1DZhfB8vY7icv
9IAmz2FCAH/CpQTcukGGI6cyT3QTloBZsCcKaft68VTcFpMKWNWrRd4tskfTmxNS2HSw+8h0G+LU
YqH4ldAb6FAG4GYk+jDZECIwguhgp8VCrxc9qVK2LLzypUAmoobJ7jpgDvGFYu8x4/knf/SrZA3u
Oy2RRK9RV4wJABl6c2OZjkIWaSe2oWwm6GRMkxXV1PfRjdflETJ5x3fQf40e4yXedi6caB2NXv/b
M8vwmuUL+WW5Fb86Maj7LeK06GlO63zDTQDCnRSzCcxzAzJjjR2SFvOaTmguZ5CbH1b/pgGIf0fE
Oh6jwcsgwxs9QODl+9BFrm4CzysTMsrDoLv1Cjg7WEdM4XADMlG7p/P82mfSFmKx8W0Ws1/QuGmf
uq37mnMxPs8sTq7jUDX7JY7VLvEFK302APgxRYu9n/xR7xe9moOD42o1AqBSbkGfXsVKRRWwFchU
F+iuMN4/QZZf3A1wM6w8cNifUBOlE9rTgrzGcxDfD3CzxHFdaq+LD26O2xrXnorA124HV9AAv4Cp
9MJhRzAITusxTdv7hqr+vhc2QhGuPYjXD9+WVTDIkyCMOJZvB8tcWEk4MpfUV+oznMexT0X8G8Ch
eJ+F7XSPywLpIb1HMwJQTdsVKEHbGrwq27uj2/rGxzSZeN8HnYdVNBlRtarXhyiYvaLdIlhEsDSs
VNvZA5Sxg+MAQZCpWiWEUkPt2qM/jeke4sLrV39Joiqf4/w4TKu/1zkwWKOLWGF5n0PlliQnLzPT
925qo6BUAATtuBHDVQOhjwL4bmRlqXNfxmncusL3OvT3YQwZz9CbylQhEVsBHxOkNDoHAklpVC0m
SKGtBP7xMpbJOGw3Oc7QB6lhIKlJw2vbjNH3uI0lTIKg+/idWjPsci+RdWB8f8+bMKtc7s13PFuj
EkVG9MwSFdFSeY1+HcYoPU6LgPOJG+Gk0flQPgqNVb/hx4UVyn16lYFv99rLzJYxVISAkaQOs2KP
7s3swp0l7VD2kTfW6OCSIktEPhbWrPqwjUoc5cTNa5PI5ArafXDF5KNYsSN0fLWk/GilRcFrUFJF
c1Do8CWZozIPu6OUS1exlSyHuU83UGXy/MGN3XQFT8voq/L76DbYDMzGIKHeX0F6LELqObZH5zkN
eyuR1y1Ok72/ZGquB52yJ1hqRDeJF8s9722Midno0iJPx+hXQjNGyiHyzQ4AE3UtDdo1aJz2wV3X
5bQ52GAiDlX1Sq+3KIEeN7g8wTEz4XSfzT7Na8hWADuaJOxpmZJhz8CoedTKxtCRimaeF3mXrXUe
MNDf+dwHPnBJIFBtXYjabJZs++xybJx1XrafKtnAWMlG4Uilk9V3Ow7HD4OpMwsAfs08HD9hzNVD
RERrgANf9Y/BS5vzhRLzZHKKphaVy28hPQSPwQQr0GZhZB6yTZHahiHb6jEfVWXiefEwnZiiYj37
xC3dBupgY8TdHDK73zSP6kQYsKviVLFqa8PpaujDDTMLPA3El8dCqkgUwZKB7eO66IbBPOd6VoFX
My7RxOSZr+sN0ioVSde2zqfFQFgDhpHrQPxaaaDaqF3yEn5yDXrYEqgMmvJfg9bbqwI2rkgcLF7Y
0pdmnsuGQ8x9m27EEoLTvmwAlU1Y8GuxUC89DMqEVeq1S+VIzsumT5a4aCwJpyrELO17ZmcwmRY/
OUVtQLYCoSKuwC0Al07ocBclipZpa8d6DSNZm8TEtQeJ7noMuq0MbIv8VS1hKTo9wr8572QVD0qT
u0DBeybBP37TizbPi9mWmxZQ3MOcmlXUusnoZzvnzUOne4uuifThbSrGrDJhDgsx1oCVBeU0H/4D
gw4K4c0JcGUjZJp7ErxGLtHfHQMXP5uC+U5nc4NUvWVX8bpOx6hb0UEIJmi7cewjBf+mIlcRuSeu
V9DnIBzpjcNcfmrC9qqTdtrT0Ma1n7PpEW5906GLk/5OwND799AR0PTW9T5TDfKWXkX3eKoIZkLr
8qtpnHuwADmXWuT2OxvibLc56z3HOvCOixERbGQCCH+Gpq0g947YBgkOOL7634J++OGz9L4bWFwO
KogeRh5v0CawM/ivZtnBPevzEuIAYPFoi0xNMHLKk6GCfjn0qtPVVMYkr1vs4iJkuCG4lY67ccIM
I4OkfAUCJ7sFTE7fK7aoQm1IK62NUuzRDTlXwFg9RqGH2Ljmhei6pJYRcruZemHBRkA0O90kpUnT
0kPWWjiGn7fRq5hgnAhBQ0iJsHLBkfGAfOaHP8EzZ0g4we/l3i2Y8/LIgI6tRpFkSFpXYF3CXT6P
MCuX/Z7J8xO1ut3JLgj2WWvFV0gcT/ss1umd9BqoVVDhf1rIGNQY3FGYUzQRUL0+jfY9XDHw9yXF
Cp188WUSeRTtOEylkGcZrz+kURp21Wysf2w2HzISq5M7Y8hShkNOdi7KvkproDngtXvnwqYeOcUx
hty9jhgMYMcoM1j8K7uiENpF8ZyuTR3Cx2mXUtOBIcdjDcX+JN/Zqf1lc+HKNu3HuMjlZPuyZ97I
wJzs5RfiMoFgxeKqC/KmhHYOhbcSd3sEI/TwYuXv5aTw+c/cTPhiQrgisGkGs1WwRoVs86Md5+gG
2LVP0MTOirhP5gLGyLB3AoEZSIf51zmzvQNR1xTQMF78ooNzD3ygYlQSHPazMJ2SQ+H51JR9Al0L
L2rio4DjUZly7GlmhqlgOEmuGA950UzEux69/KXbBnKc+ti7YWJ5bH0blj7Qvkc7B9FXkg9tNcT0
t3Q2hTk8f0oFzP9iJHJonVLgQ+SWeI+xN3iv6ID6pRTJtJuQzj0z1w+75Oy91Lldl2Tmq8INlgrG
zXe9lwSHjM/NIzGLvNlwfFZnfmc+uc8IJkulvdU+zpvf/ch6So8uWbdjOLfzLsoQtbFj4bWeZis2
h8r7fTSqs+OuYiVI9h6MrdYovJkWy3fzBD+zNbJgCudSl3kUfN42g0QxBzdWqJTccJa212IgFP3H
KboakJtMhZZTViB9WH/lbAzTclGuO78yiAYUXrzCXxoBAs5P45Iio8lRQ0FVrDRLMt7NKlQ3BGb3
COaBNactW7MvXEqYerVhH/3oQj/YESvba7uJe+SM4ZfB2ierhqZcAPuv3Nb6lfNC9mmAlnVhgBep
hyXK72UjzS8fVsZXbd7/Jrnw60j04eNGoNsFL+6YH5Y2DGB2vQkg+4f0duRw850bH513bjp308wo
Kcpp7ObzmT0X3FhXIFY2eDHeVPnL7Hs1Qun0lU56g18cpbTy454iFlLwqYc825le3bm5Ta83x/tv
MeHDHiRnOMIxNlZp37nDmrHf6OGjvjGqu6aIu9cGDJPdqolfNc30a0xSXQKGsVZ4Yd2dg98fEnxk
fCK0EqjTwO3kkGywZItyECCoLKBVOR7gM3b2t+tiTG0XM6L7tf2AB4lzsF0e1tJ5fd7XNNEIo7Dz
kLscTje67OK13zDw1gXrxAvzm+xmmAJkh0hiQM2lP/hst51wfK5D2nKsKH8DksvGG5jlk4/sQubh
9dLBf3LImKjbM7eXp26tvZ7+iv2FPESRdHALW4cd/PVmiMBCfvxLLmIGCgRDZx33/dMIZo89RLuL
IRzS3SoF2UMpgh3nMc2R75ppl/s5YO56EV9nwqNvok+yMkrhDY3jkxSy6dcDuHWq8uxi9kw06mbp
g/Yw2G26NWvAD1JbWgaNgxUsMPFwhDP5nbFR/AglHXGTaGlLBShAkWssKUhMAcbXIbz5eh5RDHRd
zTmOm8FzElGKt3fUROdzvslKTB3SI4nE9JQt4pw3EP/Gxy3Uo4LdoOuRERMnu3KdRnkXdK1GBYvZ
2RwrXcdQra8mGXeAJBr6eXC4A3TO0yMoNDC045mXPyvtoY5d7fSVKR3DkIi32dOsUw1tUBeA4534
+lY2y3Y/IvmAmmca/97QV4DFdienFXVso75Y54dlBiu7n21DgwMPUwlDPD8GkiztAE3o1l2fkBdu
lqy0PvQn4tz7HcODbgdBmGgXrk2MmJqnpprBmv6Stzj14GzKrtvYkGsHOclK8Hy4XsZoOuDxNjj6
sPOQSJMrfwoAaxFT+J2vw7OcQPmSqBhQ3gzB/bKp3CuSeNKHpFe/ATF4TWhioeK2jF0NpdKfS9P1
NQvgLDaGgTkohRNbC4EXZZR/h0p4AwwelEoq52TnKCJUZpS7twbRzYmVl/Cyc59QSuWfXOjBIXjo
1tp4S19NPj4QWA+kmka9YQq1hTvZpGBgxBm/nc41SRKavJbr5B9hTE7qyOvlFc9gcZYHLvk8Zijp
EYVQ5DnPTmWG1fdJKN7VDQgOQPzYFDuBRJ+naLZ+gZLTLyPJwVgLmVdmAOXtNJSzdrbBsoKw3fw0
rCtwGwjkcCXqf7ctHCqtFrToIBtWgaU07oI8nPbDZOyeWxLUywBmMEQoh6K1q7izoewVQrL43fGm
fxlp317joEwf+azp0UvCc7k+x0UAWYH91jZNGXsS1eNm+LELof7I87Epo3GL91GeuLsGV92vvt0O
yA3mKsgAg2w27UphYOIIqtHygBktXj7vvIOy4fbTzTCR9HyM2JjIt1PvMP6xE/vBxt57IKP1aiE5
ecw21hwE0u/rGd3fIttQTKyscXAc3JB1RBl0+wdwpECWTb4w2HDcbmPcPEBwH47BCfgPDOkJsvyx
628ND6JPQaibXQx807GdNwk6YGIfwWlGVYFK42hjK2syLy9LTECrUxOaTTLNMKhM1UHjgCo86DJc
NxgpFL1L0zuyYMJq5im7Vb6ZbvSaLCDc5M4gyWztwQWAHEwsVlgX07QPJFpWpLX9S8jwmqY0SU/o
fsTQNjDfmj4Gt08Q9lWQRO0myT5JG9+H1uX71XVjlel+uFOg4xUpX8ITgXcsz5hPisRb4yufd0ZV
c+unGKKmXrfTc/ZEeBqUW9q/ZIaXoT9oeJJtv1CBvYxd85Wqkf3OWNuX0qSwFl/9yqwmdAWZeVeO
ZP3mNzw5ZqCB13R2fRmFLCs1zrkvmEa3lUYjZ6d6SOjybrUgBdn+xiUeaEgetnJLYBePzf7qwo4W
6Fkk2FP5rwbWS2iVjUsdaNSxJlL9FRpdDxQoPPRKtqnuaQqZ5lCTtRiRFdWmg5TFaMbkiwxleMUn
RKt4Wg5unc2nYFu93dh/Fz7q0QyQyj2N3QnlUXpA4W3L9CxPZEb+PHTtfcwsVrJUcEcLyfqslZ/+
pAo9MOw5kX2imDxfh4MXfoKnCviVkWFPUrbxqdHSL9JoXgsr5FB3rQTKnQbkCo2T4K5PUCBzH2aA
ys9flNnuoi6+bmLM8bNm5BVd4VxGOXHXTUf7aoFMyyNDu+HWR2r6czAD+kgehKusdnmhO3VL+fCI
d9ZXYyx+jjqY0U7KTb0wgoE0109OZ5+RkJ2gJYCyOQhf+3z8otk0HAHmTcuza6AtmiRDmdvgqFkX
dCFcdIdaRRfYLLcM8aVZhqnelm08SoX9WaR+OtzC+13deOD0oN8wrSc9Zu5bukbnJEMGpR56Vzaw
Vpx5sutVfpObIS7o5KVXg20M/pvEFZtxZIf0ya/brkezOzfdU5B3lQ9PAj2GUa01eYG64mMcJ+tT
hOV66AMubwjryBe0+vudN3V6T3QfFpI1GT5nUsHOdc9hCf/TtCaAHWu6cCxDn191ZCS7ZdL+IeYR
KVEMzEULCfa2WCbAT4qEAZK9iOjBi7zCn7KsjqZe7j0IpFx5kYLiAOr5irO+3aGBJSq/yyEzKAV0
SSRLdnE2iTKdWVePyIMqAkuCatKxK4N5Zc9zl5MrE2Lea7qkQp94uNtC5Yo0HVA0+O2VL1TFpepw
jgbLbgIb78YM1HvYwnl4jAa8dXzp/DoLp7k2uUYW4IX3aRagUkwSbK+MQQ9sQgWJbOBHojk62xyu
xMjw7xG3SDXj8Lydt/jaNPwmDfrgRrQzwBWTlQVqce++idyrdbQrmUCSkqS+LfnKxr0XU4sMYPtB
zl0ooP0+p7C4LYUe0iLNZFRhrtRDbkP+COT84nVnWKLf39kVUD+MOzZ0SYOHdWTXYdRAn6CNnjaW
QrZF5MUcpjfzArJQqMyNlHIoJZZJoVR4o3g8FDS3qqY2+BHhaJtXUaLeg/uGbz3UBuabRTcFRsx1
sDYPcZKjaN+YO/hM9s8kRf96mKfuXqCgOC6Oh9cQlUtKDXuykuQ5mGiiu0q38IoozHTDYD9HyT5A
1zMNZmjXhhmM5BVHaPGzqznXbemFqPNWuLFgymBxLGd+RQkxO6jjHvuOw9umCxFtKVaznyzqAQDT
4UdgIIko/EesCByBXt+XTaLTIgj9w6KhkgXNGuR6B2LHm81vX1XUXM0jv5vPXrrsf5g7jyVJmXRN
XxHHwHHUNrTKSC03WFZWFTjaUQ5c/TxZPTP999/HTtvsxqw2pQkC3P17pTWd1XLfLf4msKe9SpWG
njCoPTwr2YSe3+7IxzxosZTrwIpW1GF8n/vekAc/uqqKNuPMSj+XD+MSn8LQyg9BGjWgEAN4SL5s
tRudeza4vg93M9rgpFpGmnsqtUrL9jZr3EtrVeIUlMMz5Okd2TpnJ57uu45vv5IxboHck+uyWMxh
HM1dghRqVWdq2MwenVl5HtU7My3jY5hQnDWr5S2pREPT82fbZJ+LC64vSTtY+x7EiM6p1obRU7sw
aP0fXrmc6nkcD2kaZyuV8aikHNN0vYqK5mUYsqcCzqvtg+dCVhvd0ckyWdV7kOtfSVegpGaziKvC
+XZlXmi8urEC5dxYVfIAxbJeyuVetHZ5FKItN9Q8Wdy7OUESlL5M1vA7G92D66N+baKJAah9AC7I
95lvwk24VOkqmcYLM92lMHa/qRbnMKGDXed5nBKKGeU36WRb1yDl8h2zbGVmnzVKZpYewlC9Ko0e
l95O0RFxzxz4hykmt2PpZbHW2tsSbfToDXO1Hqi5XsdRuYlakCSTNgeVJ6hjRemDQVbFqiqG/lWH
Ha0naUy6QZdecm0fAnt5w1Vlb43DMYkz3nCYki5aj0UM+jRPN02DeNeZfrSyP3CQtFaCQX4psi+/
jcbT0qcDOFh7CIn1rBr1nml1YT4/ezN7f9ynzVPsuGcd/CQS+rW225NrJ5t2uuVoQJ8cYIgf5eqc
ZT2qYKB55hpjm2XtV516rfzqqzMsF5GT71pXvZm4D85yCsdT2IP5iUS7N6WoH8ByvRWS9acchH3V
muXU9S0l6RY2aCKtrbUIzLsSrC7aJfi2gQ71+js516euTt7BPgkgjT6jqgYAa9Ypsnm9ap3yYmtG
6lY5zjGlxW1t3Js8bpPNqDC3jIO4FRZy+6Sl+oG1KTvqAa9GtLyWkd2tpGn2M8KWilyr9QCXtg5k
o3nOhDzRc7NLaDaU9dmx7hzDXDuFHyz3N7H7y3QUvyKr5rQ3LP3NFBSgr8X0K5ERPfeEX65maf3O
XevgCF8f8agcGXmqI0qvDKplKH4YClWs0+jMobfHHpMBZC9J0G7QhRUw2oVHQUXmDivG9OeGpF72
lZAWBgi/KULLFrQfnTA/OwtqCpbTvU/F+Bx/v6p+VNSQCAHjm9NIDivWiLKniQBox1j9yjGwW3q4
zi0jeqk5QTDu50/g+7+swmoOFq5S7aekxebNvT0x/gqvIIsXm2Zq297WHf13oHF/Ixrnd1dEDz7y
QaciHC5Ji34NqKm3blyXex3/UHROUoNTb6yp7YAf89fZUeFaFuVNFV3Qj9tryti3ecc7a41dsgpm
78GC4hqL5tfA+c8WZJwFsaM5yVZo5GYb5seWOwvJutUHzWr0/HMx2Os6YbhaTFpg0SnPI7donId1
YKtzPtjngLqnFe7e8ZAV9uP3dib0dB7strqd/OkBq8w2dft9IIfXIFLBqgr66CdJn3vbZ8OLGYTg
xL+S0gk2xsy/srxb2aUHIB3W+brtMKzNRKFZxV3YUvigGblpLAggJadz5se7Mayz7Rxnh7KxYuJ8
qvTGUyLbR6J/MV0brOkgu4HjLFiGoEnckWCTmAM16MyPukAMN7C3LrAWQ9KGYNHZO1AX2Jif5iTj
QbQNg950lks1HxXnvp/OrD3lozXlT7bncn+6q+shkIibj57nc93p/insMm+bVsOC23T50E70o1D5
h4i6H3CMy9YKRbN2qqnasMH4ayurH4dFXDL7pyPbAJjUyw4SVfVlMHlBgVbvra0qks8Th/Wt26Un
h3S8TRVCamSWq+mV97xN09eHUvWMTqkaoZ7BxeMM2shydPFTTa1Hj6L92oxWv7EyQAc9l+XaWxCn
aZcNKhBV8zCkDE5JHwfMknP7yhT4EJMitc8bF4lnMOWsSrM8hLHVrlUwNmtir/ODP4wvXm11VztW
8XYJHaSoXtXv1JRPj4XU+Us6ZgDDMu0ewwAoLk0TcwPz52+tKfQfg2EM7pt6eNepnDl/EM7Nh6iX
u6nu4xtGG/lYWsp+YidwH4Kk5pAWTPcxZAGJP224E2LgiOKnwZu9jHoflF3FvWYtj23jPuimMts/
R9VI54m7wekzXBq2wIujKtSE3Vw/uXMtt56XPdThQHQKgbQrppJqszhDdG/8JTwLXbGSkES1UlJ9
YmWt9iWH5LW/GKIMHGgsFAhiD7MwQz17yWHR5dOsVc/K7Y73RetpTodVvooG8vrSGvA7KchbsLqb
kaPB2W8CtbbwLRxqK843uTPEuJCa6bCYerc4PL1zmllbv3WTN1bsBD62+zAL2ZuruodSibDubjyv
FlvbT/TZyRt5tCYhtmoo5zVBDOeiFFQyZSK6FkkkQALjAdMJ1rmn1JHVRYhFkU9CKmWQz/diCFAB
5DaGO9fJSGn0MjbKmMy8InNvESZM96m2vtU39m+35/vKK899km5VbDyrh3hsh2UzldarnuAGTF+0
TBOQ9IYU7cCXwHYjC2ez5vVwNa9gNm/AF6xnUjMAliY8zjxAGafDzisOgxj0wRnBDEAXfW+jwnA5
Tyk3cZy99pjEhicZmUwiNpItftN1Uj1VeTefas9qNoXxzJ0JviEHaYLvVvGKg5SlXsxAMuYyd9G9
MOYJdMFetdDokvU8Hg4LLX/XiSzyi+j7chdPBXoCY9r9qPRyHwojNAc3crIaum9upn7Kjv6k3E+t
5LJZ4khcVCYQ5/cSJquR35uCl6Z74qr9dQ7Htof1pfzHa0p5VjJWwLBxuNL00v+MO0k00Fg6HBDR
kQgU4osd/zA6zo9US4hjr7vlaMQgL8RJLx7BgFn5ZXitbvnDjVynNH6++GNPelPR1zdUJtgPAWnl
HzIX7mkyFdNpGjevMjTuD0gyHw1MXO4ymLw18i72ChBTuVHLnN6AfCbrKUnEtQrbaOVRSA2C7AOm
KhywF1FN0x4WjE5ZFWCfy7vu2A4FcN48hntYaPe1LW3njrR3dRR91Z9bTjdPOSf5h0hn7c9kFHOA
c165G7u0+2+yDT2+g8RF9UhnHKOtzWIN6d0EaPZbWmm5dxbg1vUU12Zcj3EO8F3EUbWps7wgLkZb
IPn0WzLPscwgr8522YAsYeUMdXBaxjy7Tk2w/HSXqucdaUnzHJvhs7U180VdRYd8pmPey1W9T5JY
/uKpHy5jIssd+sXwYRn7bh26PPCwTGU6g0d73nsi0vSmbcNql48LI75TE7e7gqGV2LTqfkr3c5By
DSb1u83cqfZi3Cm966vEuQRdYm1KFdTbTPa7zM6g7ABDw73mc6LNcQP0b3oKPwfplwenA7hWw/Ad
N1AujgVALcSH708Nx72qnn/FBdpQ2ELI0qRKPkcrMEfbdoOnQBdZR8SMNBshugm+hoUXQhqMDzTA
t0cegAgYsA7174wn18mq7poFfJnI4mT46cG13kOKVp9C+eZ3HY3hKstiADYRend9G7DQ6yn5Pfky
f1B9GWyCwYX2i2NzilJevaKtYXIcN9uVkmNuwnZ/KWSHA2c258J322PhS6QTU+7r16Vm84mKH2kS
JN03clMcLKHN2uiWeNZIxoc8yLcGlfs2nuYaVMnCN1CbEKd7mF7hxV7yhp0zyqm6He34sYiy5plK
0gSbBqhGvS270v+SiQFasvjXEzMVJwLxFZnCpPsLunIvldfba2Ggg4ICGU8M2v1pW1FybQJ6oeZc
tWto3+B2cOlo7XT7bvWtblcZEwprYrp4v2RZjNjbwFmybExRYqng3jic0RKT9PmqgTW5q5Hl7YZO
pI9d1yARUJQz6og/zbDGUv8t3N51U7ns3JHLsYakPjb4VTdp6ImtlWtG9aB2z1UYp59ZDglpp8Ur
pQXWqmIlsNaEgnlqo51KfwSJX78a7sk28CZ2B/zFBKshAZopDplXyqryvU67T5O3CVRo+6HCYNrj
ne7ucm26NUdwcRAkV14L6bsvQd53B6kokrKlCzRFlQN+C29mvmmdnV3H/TYYC5QeXmHWNIOiVktS
+HCHw6yu5w/hzf5+tk28g8UJGZ3DYBtks7upMidHjQ9fvERm2kWhBV9sov6mW3IfwgRuKImJYHaM
2680xM3PJkZfZwodrQeEPytV4GlZopDO6XgC6LKT/CYJvLFc9a6b7IUreShV5W38LnrxFCV5K/bn
4j112/a2nsIvv7fbizAJi0JX2ewsonhmzR+p5AXz7J9sQqAe5dwAFbS1e4yHgBKLNMjPMxjZpaJz
Z9dXo7UG6Pldln5JEFVfXozJNMfbjExOY/pHgz4TXt0zL94UZxCcNvwGEeEYknOAGrequ5tF5PPG
iQWTYMyr7xfE8AmSqW492b7z+AfHpZmnDRNbeZjKzn7Pw3g8zamBTg7QLnV9Yj9nrYWSM28eOI7R
o21Eyf1LrVvjddNGBGGwQaHmMPgVOTQjYlgV92pFoCVzddLx8TMkna1cPobELAiCfJfXoq22QVrX
2z5smdeaJroi+s92fcBp2oLdXsd+8TMNm3A/RoBWaWqXB9ceUUX4Q3f22YZqmDYjzmNtskszSfGg
xCyPUz3Fe9eK3+h8Fvspza3LlA7iM9YtP9X9fMmD0Tum2LT30lbpMW/rdt/UY/KQT+ACq9F41lXp
0azl6I5ffZnNNZ9NPkaT0OQNjwv6mlQ1+yBeoPHb8YtyEETETPt3SZHNDcxy6Fy8JMjWswcjpemy
P0nEPs2m7Ib2M6/jia9wYI4oougrH5zqXHTSvyOnE2F+br0NyVxceg0tKaQotzoGcLKCsT/ZmPf2
oH7zdcmoR0rKqqINvV/e3CQNNmkZuGtXzt1j2UbtkzZluzOtK49EcoqNYW94V6baoXhbjW09Ap2k
a6lQWVj28ACQDgzeuRS7WK2+jScn3yrhi2QFoc2/Xdftui9TlkNH3EIA/Uzg67ZyVOOuSTVK4PII
Eb4x4Zyu5NJVp2YhACk19vg0FrPeWuOsntSCaCxIxPAVglEBui3tSc+Ntw3mmJ8mCgaCM0S98ib5
wl/tTh577oFk568UFSX3sx/3fqyKz4VcvGcj837HwhBf2mFMzxXyTwIn3GjrL9geZifvPx10FR+W
7EKfN4cSlXK0XwY+1Z67Kx/ipG4fIz/U6appB7XV9aI38dRtksnS27kq47MzEjUmejE/YpScyZCT
7iaYi+qeXl+kUHmDJl7oMLtN6Jw6EIfG2bt1hhPChelh8XS9yaa534xCRzcdpNQrozITZird8sua
Uix3ccMc1GQB0PYg6FdzxvmWCfo5cMt5T5iqR3xwMuhL4pjnZmGuFXrR69ENP0fliXNLHjYqGIBl
iMccKhJVJG7DBzJ0Prys/grjJAMKoMmHaRRBofEb89sWC9RPXg4zi2rVb5hVKxZ8ZgzS+uwfIojd
fVl72VE2UYO1DcowXokkcfVadWJqiYHnl4uitg6zl+SH0PWDq5VWH5aZ0YAuZNQdfLq8LqWa0UWF
OB2DpstglpsK/tW7d3Nf3TlxDcMVqPZ+7pbpSQWE1DWwdVjuYMzTMjf7PLM+iimk0CZqvYPXQJ3k
39mRe1ITk3MReukGUtTduAmLA6Gjo76iX36eLa/et7IpjhW5meuxWjByL967h3SF4vTRffPoC0K9
M6a7aIpf/GL6oQjv2+RlKbcIIjADUh51bmM3fqjz8GB7V7MguPBV82H5pbrqsK0evNZnowzbDeIV
Z1EWvsF0IaMe1XsCd7HyC+t2KSidL6X7o2FBXrO7/85Cf9d7+0Tf227XX0Vfd1cfd+Iy+Mk2DlAn
hkka3djF/KNznGrjNCNgb5eF7F1DxW4LbleUVIuvqtINvyJNEtuqD1BTpYv0t7Nrd7tJaXL5wCm2
vYcItItQ4+G0ehu7ulhz+id0x44Da4Po13/0WQJvRZendxoFxHum6uW3mOvqSdgIMYJ+cB4QduQs
REMF3m4FKysZs1fPoqUtQPe3cDy25g2ie1SaljjEg9WcrIgJcFt5orjviwktEZithvaLA/0jEvhj
kes02wYR1sGBgkWnrQjLrmWCPLhw1uhg2T5MLfcz3lQoLqu5S4HmjlMk1GGuYx7n1Oku5IJzpKSQ
IO5MeS4KQ5/jMsTQ7kliHgeEd3vEXuxYpoi3EarEJ23XxYZT/Xxo4ixZO2Dtl1TZyRrZBIgPZe1b
Hz5l9SekNraAJZIoj4Bo3R9hHwO0BY4FjJgvVnRrJg7iJsmiPfVRw08Nx8o4viB0oihz242qetG+
rNEftmAh68GOso3na7HHRWCH5zTMoe8KZoubfO4ogMBwqVDb+N69CqiD+s546JkmfnfA+NdBZirb
JP4Y/g6qEInagG4nhhHdx+XiX2mNA/pRqno0pRDk30egkn02/4hQpp5qCzthkwMfjh52nDgbs+cR
4RSA1GjOfdsghIipld2JloAth3IgPggKYGuO6HFCuQoUnyE3SIrgIbBLJCXWKFbZhJqPk4q9b4R+
A3xMv+uo+UcTJORLOv4kU6T8EdlTf2UGj59LcK19RGfVqV7yif1MMZQ0PKCt8ucDE5FYO27ZnqKh
UpuBwehlUQv1Dd3Ysw85hGmmfnLy67w7ja3BDBBkaDkm4Y37MC+TaxVX0ec4guq1fhdvg3JqD2nO
aaYe64nyChiO02JGccCyMXJ49TnPRIxo6YyGcsqTJQMeDvV768llO7EWrvxMTZdAYVTkROSnB4/j
A4UJsJuuo1AapV7/qxfWpNayq+s34OryYeqQfdTKis+a+KNt4ML1Lk6iHvtqMJdpQExJqCiemZKZ
xO3HCA6s8B8CJ31MbR3v7SqDjyudd4Q0tDrmbIah28YHFLP1vjKxc+ybAAWXTNyMJltfPrpJqC8z
ijme/TZfa94jsB0v4lWH0UpjHyTfmvyVIUL4lZc8u8YS8SlDcvnSRyQOrITxZ/CbsEu30eCaW6Hj
5CPh99dZODIVZ2yedRMT4zGr4eSUYbbtiAjeNlHSbMiepIbYA9VISGYj0Yo1F7z+0UPaviE/Ex4x
UfpHR2UG80BmDgnC7bVjzcN5dBbc68rkxyoKu51aoul34MW8CxE76J7tp1nXbOWQq4Y2Dasb8aR0
2ZJsseOwLneqAKpJ5tcuxPoOPvy12MOwHV2UlbabzJScFb11kL7+SIWGtkRgtEW4QyUCohSDR4T+
DXBSLB6Bnn4aqkhXSQ79OQRjusmMSveaN/BqZwtuo8Hu36CMi22d4whdGFaP9hz6p6IJ6eGt4+oj
z4v30bEBOlPWEBlg6ojr+d2y6gVrjPTQhnfWukHP+5DjYMBCX/Aqz17g5ahHKKuhQpLXQerwH17T
/6fWtKe65Mff+9D+pUNt/6v+7hzr/v6H/r8sTcMY93+bmf6tNO3xu8nsvytN42/9szQtEjY9Z9RU
uFEo+Z1/lqbBUMuQeuUQ+O+7Tu1/l6a54X/5jnDBytzARTnx7bD9P6Vp7n8J0BDgEc/FQRQRnvm3
3qh/1Nj996Vpf0uLgzTi0iKu7rtLDyeC/Tc3poeOJaHbIbmjm2W+S72pWI9e2a68wVjXeFhquEbW
xTbs3ZVKeKlXVtMXB1qB+ovfFSn9VoUMV7i4zU3Dw7/huEyFUxwF6d4S5Ez/h5AY5/uC/mkb/XPB
tKJJGdie7Qf2nzbJvzhq2yaloK5vkztMJNY9EhKANpEPu6IVydofyjc9SZDeKsL1ZAEm7DVZO//B
7P+v/u3va0CxL7hj/ODr+xMJ+Jdr6BFI9TIgdsjKfHkbL4H4LEdHHxH6wlN2dt5tpO7T1788WXf/
+Ix/7fz6Y3L+14/OFyQiKjup3/u+B9yav/y3qZooWBRdfZd2lfJve6xQ717pi+ssarUnRSq4LE2T
PBFx+22eGGtHrKJmCUOE7nGuduVUhfeiN3GB2yWptug7nf9Qk/evjvDvO0NguBOKwPZl5P1bQ0AZ
u908NFVx10dzdTESs0oadR2ZJCjZ9MHWgXPEKOhd3TGd/lNS05/v/m83iO7OQPiSdy2gSPNfb1Bn
txm96JTvpqq9ZnaTPskcNHUgru7GgvY+kUkILEqXQIys2WmPHZKJTVSo7JTPqbP5D9/Xvz2q3y+o
47jy+yWPHI+X+K/fF51KQ+BOYrkVbOrnul5q7Gah/MqVdK5BbGogheK6GDqPkPxgTyFefv8/X8Of
xJp/uSXf1yAFt8TlQuTfo3YD4zQAotK+nYYkRD3p2807kSbONeFEVaxiGDkcj3nu76p5Sa8y1c7j
VOn6Vz2odNn40mveCY3tNfl0bf+cQ+scrVGK+wD/7NmrOu+cqLE+to7fcfIyIH/FzOEOcUGhdsiZ
bMEhQUUhuK5dH/88d8Sd8WT+zx+U2/qdGPK3j8rHjFzfocDa9f/+VhbVCH82GHHbLZ53LtjQrzJo
1B6UM7hHrulQL2Z5mzrRnxlg2AP8ZngvWWfP5EMJSGRP7pUt5ktbicdE+XI7WZh56ggTaeF5CxJv
aX6hH3SvHHveWnf0zkT8GWh9UjcRz3UvQeB/i/45JDAWsopOk+veavKQZuxIaO4A3DUnu1TiCxPT
/IByX+MRFGjxswX3jIMv5DrlHm+oVbveOZpVjlx35DCxWOexz/Rp6FC5RXnvbXPbVG+6TFCRhmm1
RW1aEwrT5veenJJb8CGerRy2pqeVE5aRu2/xVR19lDMnfDj6aY6a4ffS47Jn5AdcGkVykyIi2EeF
WAB0Lcwqo2X94BxpE53q0Bfm8vMCDVXLh2tqb8SwULn7DFr2Ji7CaV9HFo9KNifh/Wiq+hiyTt7r
CBtD2WBKWPL4JJPg1Ubmi9xd7hM7wedhNYP6qn1EgksVldtx6Z1r5jThCd9jdiI7V+09LdZTmaW7
HKTohKh0Qh8u9F7E43RejGAIJ6+ZDsHRAGLr+VcVpPlVZSMGqiqemLkLc9au7sjulNZrWJlf1ZJH
V7JtaVSz5hi3aIyROnXLzzIfopMzZtZu6HO8V5mT3oYRdHcJRAGEMagZxaF35xTZuGESu6jcwjxs
Bqc+QqH1z6V2xweceKzC7K4vgVNoYITOmUjdx+Gx+vOHpF1gQ0xb77F1cpwSA/qnICOCVRr02O0U
Fc8e08cXhm4B5dt757ZHrGKB57+nmfaOZebX9Nkre+964BUr7cE6p14+lKsonmo0bKLGWIZzWw+a
2/DnSwMpF+uYE8ePLM/lzaDtYF91jC3DGFXMWnOiD7NBNmy6c0/j8IcbjzfF6ATAxiECD6+K170x
/k52HoMhcSUbmjOTvSfn/qnBdQq353kX5XXhqc0p7etRcq9yoTumb1nm56gxLBnaV5COesF9aVXu
UyFlc+PMOXFTMrROTVEXFCZIeVVC1etZ0i5gal3fVeTgHBPPGjdqYngbKwcXvaJtKBiTfg/JEGAn
ipCPu2UX3egqehhxi12qSE+HFiRvoyxqZGKeZMQlCQBwI1PnHZ4IxZo9Yw0ZSiDFTY8gbS2lnYKP
BRnhtcpKNw6z5Vo0rXzttGJ+YAaxyKEl7yRiyPYbhOWM4Wv0JS9OFwiW0pge7SJ/6Kcg+DRD+hZ3
ibMNK1nuE7zgdwXz2Lpp0TL/WRVTXrPnakCbkHhcmKqGDYRPueZl/FxYnK/aZi3tuvHDbVOGqamq
x6827KBcpVsfsx6dJCT/iICzH91PSOXumcTH/lm2Ni+GwWm3mnTBQ2hLifBjrtPPvGX1szLmaD6n
WQkktHtHIyxZYkKk5rlNLjECmL0/xsuzJrlmG8Ee7KZvJXU32N1dZvCmzbJPbq2yT47MTdgLvKqk
D5ajG3yfhQMglAymq0Au85bBOyMRLtSvYWbH17jx02dqhVheVOZN26CfHwi5I9LX9pt3MF8Wwn5K
WFIanmsUyz4HCtdjl+naTL+nmjl+FX8/7H/uXjH7PvEacPnZUn7FWtWAiGT47tE0kjLyXW5CBEDx
hcrSe8Osa36WyVTfTJYKb/2yth4h8udTZ4S3a6fOPdpBZ46OXMCT477bLqpsdpgB8KRSdYDrNmsw
XrS0V2ZF/xyEs4EWXcYMUIJw3z9L2TyJ/hniAQ0mpkRxSOnHuhcZ8iA9TN6JLUe8+CWreuTWT0LZ
N8vELrtUhPeuGqv3VkIhehxqMissZzmVs673iPHzSxfiLFPJzP82z07zIi1UQBMQpOFz1uQQDD2y
6il6K3vZ/GqodTSroIFVQS9pv9e+eqiMmKGsUA6AUJ7DhHZSPy/kri2W8KZ3Q/coHeEdQszVazEC
bX/nItSq6R9ngbYzakNvK5jRb8q0vPN9k53Hoffuw+/3OxoCvjlI4Oad6DCnWSM8DfZIO4wpx0dh
u3SdLNFWVmr5RTzEcjPORX1ru6Z/zr4PR5myJBxEFqwVX9W+GF0Cm9zEMmsILMSGCZSvb6X2JRhR
dAx51JGcUiMi1FnC3malb/h+L77lZViMEnO2DaB0aWr7qeTcuQ97PX9VmeVv5FQkwSZbsI+ulrDv
ntE6cZQeIq02Tez8lPbUvcq6sWCgM8gLN3bEmhyE+lh12Xyi1Z0ajPa7/3xuqWKIdX7TKpzrC9o3
ghjyqzMNLorCnCy3KTF7HD7wF6X5VZPQfeMA6J1y30VXpz3nWgRSPYrc9pHKDt/xIGO8gzuPHwpr
6s8i6Ovbopq7rSNj/N3h91sPnWE/+0oWt5gnCNBLZ2f8wOvX4Zjs1f7PcQ8znLrXbl7+WmKX8eQ7
+7vq8mTVWb6/qT2KTMM8I9/LcDkrkYG8y1kHtwHn6VUlwUn7yMwvxWxZp6Wpum+8tb2Shqr2Xcer
F9iVXLu2DtFscSOxIXDU3Ai3q48RL/hrPODLDxlkb8Y/O6TOFlIOpSZjy6VPcJACEXM3ZLzlyxCx
m9ULgSZuY9DxfL/LgkNbomv3YYiC4L6KUKhiX93WmT8mm7zgTg1hmBv2Lsz9vGZh9Di7xj8P6GL3
HIOcZ9vCoJsDu/DYeeGGmI2AaXbMwns6sb9Pxd/TkEl8/8MuJouPn6fh/SQc3pmosMV7w7GiWHVt
y96tEXVkqM47Vh4sT/yKMdp8/TlHordu3mES+S00wBlvgB8OD1nHry6AuuckmLu3pEt4AqMQRSmG
aXlijEpPKnP8rwjb9LWNcvKBQmCvI5hSd4ZTEUBSS6d/SKn57wqsbuDGC4ogIIOnpAmt27BWPhzg
MqFjd5bqWMczq6+wAlJKRnw7aCVGf5Z3EmLU2s4aUfQ1i4EslcqnB1Op2zx2NZW34zeFo7xgpNNV
dgQLWeNbLzx1IZkEP4KvOU3gEFyCoxRu/4y1V/wkTs16szn1Avdrt7t3h0b/qlthwNDStCAIpak/
RvS9A8Rm1ys8UELBmYgd9PaCCUtP76w8qIFH38uPKZYtfA0hsaFtY3/AJiYussnUnKdFPHdhIx+g
O+7mzHsOCj96nt0pPLKOjtCdhot3bItTV8VbVtN9E6f2SnDQ2P4v6s6luW0l29L/peeoQAJIIDHo
Cd8UKZF6W54gZNnC+/3Gr78f6Iq6x7LbitvRk46aVJ1TIYIgkLlz77W+NdqRtuJZp+NPveJrSzsl
6aHIDaQtKHIXplPcSU+P96Tcj+uyRq6caLZ8CZyiP4pYWZvA7PqN6Xj2gUCgKyuSGUVEiLvKCV45
j1K5BbjUTiNSh6XBuI4BH82JuBnLrRXgE04gGjpIaMzqbVDFbGPy7YmJRqZV35hblUx+ksa7yYDy
ZatmMK3vPHueu8fx1kbXeRCramkT1rRzUkR2mV3IG7QKxXvmFna/0cYwgNPjWtFzMurzDqAGLKNi
MKsvqgtq7QiCp8PLHRlpeXTQvn1Fh+msClG7RP8O4zapE7X0UFMtULScUmVejX3aXhmqH256G8ev
ESXldeTpP8oQwAh6EZJ7k0yxebMPxK+siOaIVnhw06Udspit7VYaxxHmCNnKheu81h21PNayOqiv
4iyznhIfYhyAoHY4dXXttmfUnEHpMupJyngLnV9/EsxB+XtqaB5polEBSXMKt2BfsnWC3+kWh4u3
RGxidUSscgIATZPJpXQ7cfOzfkjsslYLwJXeqQjN9pRW/CtnXjxLDTFf2+FqLG3OscY4UEWnnsb7
baQdr46R5rw6l/9bpItwXGGQzPe6H1FKmYGgsXKpPYp5qY1STimX/2vtUW8lY8v73vW2WrkYzzZW
BUMksM3mDNlUrSo9FTdsmuFW2A0HhjQsX8Ko6t9Yz3umyhzl2Ib5RG8+NftpQVEAfOpZR3EK08xG
R7iEpF680GqG+OoOof2O/4AQoEstmWTzgSDz2+hg2rk82HYbrxIMNxHjvDB/auYDr5/2AMnSQPZv
XsjQn1VfcE5HAk3kX4sJnbUZpcpNE1ssO0NhN3M4WOE2DC0aYhXBB9wiDa1PmuU0j6ZEaGW7Pq9h
4Bk/LyMvav6g5heXVdLirvXBbDwrRvADDLzUFc4NZDgMuG+YN+ceE8YMvarQAnFzObEixLUIPCvL
Te1Ow25Mg/e2UwxrymHcsx2c+xInUSeqbJ8GrrdjdXAe/R6qahC2bFJ8xQXlrr/TYi+50jo3wuhB
baWpxL+v89S45p0F1+m63bBE3Sbu8qZtHvnZuX9UmzBphsBfNzE2WPAD6W1qedO0NCdTvyoCbdO3
EkddU4MtyEh2a/zk9dIJEb3kMF4zLjb02Fu5E6cIJWL/u6up6ZrEc4HzxdeDb1mIPmRRI0xWi26+
OY6aH7Gs7s72EJmHQTMBlYxMgX7+sOhhHsUg+rfOie1dyo7O6STpVvSg5F1cEAc3/7RTpOucYGLd
I0vO4mzf1036zaHwvgdglK/DPn3WkoDjKhNMDGeRSNeWiOyHVI/FnvMf9rtJp/kRQ9zJafPewHRi
5E6FcK+FDZst6yDPh++FKHVjTg1pH4Qct3mCo3jiicXmgZ4fLNnislH83FFNfIfLkvbpvpw7FgFu
hr0r7BHFZ/4YaOE3x7Qk8c5YVtgBrXGlDI7kjNLaY1/jtBPKNG/bsarekNepuzooY5OlgRtmla72
o3aiIlkm/YTAxB8EOjYrLm78EZGXZk8oIacIfgTie51Ba91AyNHDZFGk5fBN4Kynr6VTJhIknmwQ
W+CNgbS8s4JE3yvNSXDeDPFpqiKS0nUt/Hpp0PgJnvEFlGJ8D1PpjE9szvyejo2eyusS85E21rOV
zKiAmBHPV62OcfU1ZoBiCpj6IfFV9j0ZPO98edxLH8ZPTm0By25+u+MkdhmewrtphuQhzlkqdDsH
UGyIEpUXEyxWEZ9uCRAmViOyburH0tbQWWgmaJmfy5EwUMU6KGWWvI941fomnPJFMjWP9tzO3eqR
Uc1iVUivyLLpgGTVbWiNFPBS6yuAWkmCnH7i2J0i4iI+HFcs0+bBKyl2dGyzm4a4Dp50z0i/whHo
4N2YwemyulkiL3aGlPdhFaqbrqbk21y6hJcjEp2OMkTKm4izZxbysZrLycvxjv2IZmHT8xYicStu
sVogbWeX9I7AxNRtL+lbTpeFuNL50pkXHKImx6EYDPg/20y4VxYIlAM+veJmMPBvIujlHwGlKAFW
fENV4a3NsNTPul4FZNRo8YsMx2ofDhZzXSlvaI5pd6B9ObzMnb7CnPq3RmSYJHnW0uteFtVLYlWM
GHGTIR1th7sIvfvBxRB4sNOeQ82QbvpSWvsGr9Qpm/cd7ELwwOaGJNqD/DkhtefKrn3k9j1RkFXh
+Wstn1tEdZfXdzG20puEWcRt53ZwyIa2u2mb2QOFLU0tCke+moaTHPR540MW0t4ELvK9SY9Q33SR
TlsEVYdeDdZGmujJFoiRPfTmVNBDqoP4wpq4S5sx2IvCdN+caaRnQ6+8y5wWYJQOWHvMb4Q5CZSy
Dcg/V/eoioTaaLXm3DrEH6mFLKnKOzUWGKosGdzIcCperKHmEWl8HCA1WnZO8U0SriWL1LiiQwYB
J3aT9rtA2mtdtSNcFHacqH9r5SQP8aVXcdnngWmxRznT3AhwSp1nzXYSfgeM8I+5G3rL3JXOOmtC
/xam1LCle+TQvIABdHmWmIaITe5aNA0wx1zhI6m2GT3YfZsVaqdKWexLqGV7t+zXRebpR6F3wUMX
F68MoIMjBQ1FmYziI8b5HTpd41tdWJS9Oud7hbiLKTRWBdzCwbXgdAAxYRgfYsMdHkBhxDeuS2Fg
wynYyghWXdp1xia31I3Dofro5prxnecpfIGKJA+XJ/6Tnvg8EPq1I6479MKlQ9/ZMGHt/TqAmCKH
v9zk4flnN7orzP5tmlvMujvU6Sag0/Q68SByK+kKxjl4wIUhi/Hoa3nmX8eZkWJr7EZWnc9HRb9P
8tAk2qZr6gaaAsf+GHgrtUiGIL/V6bL02UM+3ajeqF+EoGl70fKrFjEvBK7mkESRdpWLPP5kRjOP
YH69Q3y8oUwhXWWb5sfxZwpiA/GbV59QOxcvo5vwqIINoXk69y6sebzxyW8yo3M/fOL8fZm3Ggxw
f8JR/zHEaxyRtokm+xPTVN5zMsqqq4SYapBW9NdzLbNXMgwhXOlOx9lY0dUB56PBI/mECy1+fzpM
1neLHGPhGDqryK9Ph4dinyRJTiyBDha9UbW7KegH41jwA3NRST28Ro/vUXik8bHJ+hAvWoj1r8sd
XDYQk6Yp6r6o8LPk8t9miCYzK1u6zFV1fpKPIQzEz/oFNYJ+ci718dBx3jfMANlvbr+wn7hwZ0ax
8PMp/ASl/PuElY+2pQkNh1OeMD4+kkLSuQBYZsGvK5zHouPUn7PeZjR/XEouo2SkhDjkbOI/XfqE
BywmTVINaTXugTjQi9WY9f1uCMZ8p3ynGT6Zcv1KzmW8yvU5ps0oz7Z1Q4gPP1mp1/gUSsP62Spr
GxM1Stm2X1FOVceAPfHkTHHQUTwIiWkwsb998vQavz+9870xHYFcnsHmB7mAbhMFhYuToTeTnud6
TNFqKvKHheETkDOfg5xShNd+pbHblEwTnjrfo/ZlP+5p9Fb/s4jVyw355Xo+gKoxSKVd3AfWCQX7
F5gTV8KN3j/5zr/PFU2JdIM7rwuGyx8fCsUkqFK+As5QjaG+VFPTbi7nvgyk1LH1E/8YxeTcZfOu
gFhX7vypw/XbZTQz8IW2S2GJ5nsOX20t3Nb95KH9fQljiKpLXDbzswuO6dfXuMqDXOp9bZ/ChPbp
ZRUJh0geGFbSfTW9+vHv9+P3Z5DP4z7gNMEFzxLy6+eNFF0WgczyBEI22kngrotOhPl9muSMEFIT
4VEF9zJRyr2SlnQ+eQXEr9zw+SenZSf4RXhLXf7Hh0dQqwSgwULJU6zJdo9+y99lKsneypnbJSK5
EuP8gjBefOomlV0bo3qoXej+UdzbOx9W7Ceahz+sGlyRZFBsCxtGq/3hFzBR/hRmYdsn+kX2YxXl
ProLM/I3hXRoY7W2825Z9LKDCt4BGaa7toybrQiCDGSXgUAVqk/4rdf9/o3kY9qg/+MfjLvErWbJ
MPHwf7i8AhW45puOOuGFnfutlcX4pE05qc0DwljEw9ulUIMBnK2HYaIt/vcL+MNOrySKHTYathpa
cfMj9c89b8gtNyRX4qS6aLyr/ZnCGcVI7sb4kMumOaQ+5iEBhGwXDkOyjW1ahp88N5fx/68bL9IQ
Ied9xYIY/hFszn6e21MEd96V7RULZsYsaGi2sDQYxWnT9EUNPf7GipYDgzCLJM/wNrbj9mAS/x2t
kirGKWfUr62PXBqNdAi8R7QnW+MoX5J5BKvboT3191s3L+gfL1pxxbbF64J+48Nvh/GGUwxklnPd
K3mgW+LctoYBi7uw54p4Hjm1MlG3f//UP6147H469RmVo/4xQ5myd3I7GyPt5exe9VW5HeGqpou0
GijH//5hlwSOX7+jicvSNVC82UiHPlapmmwGI1PArkY5S1LCou6emIcFB5XWw1sq3QaINRTLhanh
AqAc7daWU3dHysZHhaCeZDlflhsf6isdtppwY+FXwFN1v97OUMWdPgZd9skPMyvwPvwyCE1YuE0a
FH+oXifpyl4atWCQV9CyinC0LCuszUfcUVxS5tK+wfBhNgcHScWDY1nf3YK+StsK873p7f7KyNs5
0ClGFVJryUMn6uaTpfoPayU6GKksdH0gcLjaX1+8SU0C5RcXWZecB5f93M7LnDjbWCJpt35SuPvR
db2HZFYEYSbvsSWHqzQnhER24Q+pW91n/P8/3jhLWtTarH7cwvnG/mMx4DMnSysx+FxkOnXNSY5e
TbHywty5Jzc2PDDHGfaJEU1QcBJGB01Hoazh1lV6RP+pac1jNLdCLvIIaxZcfPJE/r7FzPUVoi3T
MugEf1wq5KCjy4E2g8SunxuRU3KWkffs9gXcCGZey5RG0442TX7gSHxXVAXF4WQrjtFTc9L84LMs
hvk1//UV4fW3bYrSWdzGa/LrPQsiOiET/svzQK9ha8u2eBTor/c9TKrbOhPcH14TwNtxwPZBSzfG
HNkx+kAqmZ/HIMCcoEWJQzKtnzyNlnWPWntYFDKoy8VFInIRmGAeoRfcC+eW8VyxtFwLAnA8PJRD
yzDHzB0LACH4GS8qD73Ol121ZDWEi97P0qfsMnMa5+OkrtNcKqdxOtChahbM79u7YHLzl5/dsZ9a
hCIaxWqKQ2NX5eF4cv2sf/v77/iHSsVF3Wo7krMdjNYPi2fa2XFlDSyeVtjbR5np8Q6YafclsAwB
5ogY5CAPxGYaixTMQp19Upj96eOlRCdqI79j4/3woPtuQiOy78NzrQXaFe7t+GfPj7N0tSv6HOgV
0JRyw1nxrSAy8/z3b3/JyP31oXHn1x4Zsclabqr5nPWPF23sPBffop+cqYV4Ki7d5dKVrEGupJcl
lAUodT7rksEibmCJZu+iUiBBszKhH5PPeqqCFQ36v5IQhSGHIvpqa4HNgvyfxWiMLNeWF9Bww5dQ
7rVwYFpQ6uHWb0P+lQCP2y6xt+bTgn25uve0YXyeaKlBoidmQcC8cumEhnLgorQ0Y/Cfk/ax4KjJ
JpxNDTaDy7imrTx9WGZtxks/T3Y0jhNvxEEgwCv99Eugd+VjAyLgyqaPdggu+ld7lr0QroneMZwX
3r/f3T/9uMrgHtnzMYy9+deb28nazPpKxmcNJTS8R1NHhidMf8+wVBDhNo3fyIXGlGWOwVobfeuT
h+v3wsC0OQkiBbbmU7xr/Pr5Puwqcnl6cbroqawsLF46bx48JwFohtExKvwayCD//q3/UMnxsYoc
edpKtvtbPeJS8SQzROzkZ67/zWjh6kpm40sOqzWSxqm/vfRAK7dwbk2DQcDP3+L/4iqUKW20nuyb
rj3XL/94st24H3xtAAwbA6phMG+qGg+5HawjG6ERVqdvejl5r1AMwYXP/xxZ1Wd5vfPb8/HtUrPS
Wdn0UOzL1vuPa/DxWaBaI+LcHzzjaMX0mRdBCIIWn8U8Vkh0F7860lt1xWnJ/OSH+L36oOzQFdU8
5ZlrfIwpt5uknBIkzeeqtxlAJIHNeDRR+o1DgsHSaUyU+X+/6R/ymjh30b01TWqdWdbNZvRhOQli
4spS1Ua3MkyqZRv4lolHJof3mTOLvZw7Eb0XhPSI5jpxmmqZlLI5V1mrrZ0i/bcgyqgcfRPXLhS9
AYhW4CCKbmZdBzvXcOihgHp+OD1dpOkxBdLD37+Fmh+Nf/5sVB6Og2bfloK99Led1IHgVUBja0+E
txRHtzLKg7RKwHu1dT8y6VjQMY5hmnewfiEaxG9tXD5WgpY2ykgf4CZCzD2Cm2gFBQEbee4NwYox
L1AHN73Oo+xLRP4ZszwRT19p2OdbHF4MykxVPqjA7H/EQIHPl/ULAQsKGTuc7gZ20e8wdQnx1meq
dzzI4Ws6GcZzjEMIaIQnD6QIDTtdVVyhKs2dMZbQxbA7bsq+IwG8x3QNF8w9ebDK4HCRCt6MUq3R
exSCB9NNt3mPpk8hKX5lcmuxUoxJA9sZ1Oj20jDIIr0/Kwe21DQVTxrNpWPUYC3rZNvepxbbxiRP
hjVF+H8nd4F8WntNATTd1gg713ZK5141jWi3caUHIA4ZCBZGE78HrpY9XgbuflMYUA6GLn80skI/
RPiIjw3S5zcVGOIlTD1nTzFbksHJVpOV0gg/eYo/vjcWxbAjkNSwcgjhfgyMlm6fjZGo9BO4JLaR
oaXUkfO+Y8l07XbR8EkJ8ofeAPWjQ69CMenDYfOhWwENTOVQWzkmOE3yQHH3XU0hULseG3QnZHZV
5bra9im83zDonruu4/hiaMpchm7m/fjZky9pxm4Tu/c+KRF+X8NYwZWOxWhewJyP62g7QEFKing6
EeiDBZAWWnx5qC0rMDA053F0aCHnALYvSs/9JMrvd7cGXQnKMjQFtqLl+rGR5CUys3unJCzWD/EZ
Y8orXi5DUYSiBICFcXmtB/pTnyUR1UhTmGezyIMfsZ7krC9puPn70vDx0TCxhugK6efc1vp9Rw8r
4sFaT1OnwkESAZga64Du6fKgOwhzY4v56d8/8A83wHGVsHHMmEQ8Gc6Hbm6HljcqUl87jRrj4wRZ
b7wYQt39LoxRP41Fbt1p+Uxw8JV7Dc94JuJxcYu+bKorO7Tdp79f0B9aJFwQW/t8LMN+9rFTZIQW
Y/lmwk8OzODW8QL3rZqQWOuQ4zdNXb8nXeduWctw2k8DCUC9fzs2qnh3rZ6kBUPqLTS7Ara1pkfr
oa68g54FiE7CUD1azNx2bd+G279f9R/6B6T80pIUJiu689s7rXd4uRtlmCecr/F6qotmp5UB0s0Y
LErZe185IzRnP4sAhwMo6tZelmlHJ/KSZZtzVpvDoCZgvLDEfECS50pvql3vQ0q5jGwV5slP+it/
GL1wyQxedJf1yHUvCXn/KB5yK87w8Aby5MROQmRJbW66wIq3IS6pDZpueWh6BC7KH+XLMFT1Jvb7
F0LrEKb9W9ZJUMw4Bp+9kr9XlVwXQ1u6dIwN9Y9VJb63AthAZZ36oI6eyHn2tnTM2sfagVwFdtW4
TYdoFVWES+We7V45OC2IHWObuBbtZF+pWYtgMhZaeaZdv7XYwVaXtuInP/l83v3nLj63fRF/2Vwj
ByvnYw9hnqD1PqzKU3wxWVxkqOEYFy8hSpsFVwbXhnynvVklr1kYxSssyoidZ0vN36/k90VDcaPm
d4VH0HQ+zkOQPYgKXphxuniqdMAt3114HOz3fnrjzaaNv3/eH44dtOM4LDGJwH2oPjQC4PvgeuwS
42TmXqSj5X3DEZFt8yKyKAVpEfbEtOwhMHf4IKiq/v7pf9jNlI6TjafD0F1O/x92sxD2xZRkvGqD
J4ioaGxE5aOtblo3QUfedFeI/OOjSq0QEjK1YCzL8lYGLiCGLNXehrx4UKBEbuki/vvO/L+2Hl+H
b1Ve5+/NR+/x/78GZXb1/7NB+fia11iRUUA04/77//5fLJL/cSbrzr+YeTMWIDzTtjnR/ceZrOv/
4nAhsLjQrJ9L/v84kw3jXzQTyaTi9xcGoxaaKv92JgvzXy4dUYYy6DDnRr/6nziT+Tv/eMU1Q1jO
/J+P56oiJ4WGVdrdW9PJt1a1vvnH1z//XCR+cdHal5fyv1eP//7TH87MhH9zZG+1ZF8MWb0oIJA6
iP4ttUOfP60rMzDuSLaQpLHp7rWIIuPQhBn6ZsiTPujSKSQRlfcSnpehU6aZoCvK1VSZ48ZBjrrB
ylNOC32QFnArL/lhus14JmkLeG8N8e258Vy1phToTlPTFGeiF/pHRNdU+r1dzVTm/KlkKHSvStX8
IPkCnFLhFHDKlVncRlrj3itCRu9qPe2/NGpCaWxRNilAJC+cAVpEapKMoWGEUrMYnDB+B/ZR3oW2
Zi4J/DLvpWyhoqSJWOVhA5IzB3tIlRnqRD7Q/Wp2wMMyFJkRvpAoAFyZ9shTiNIdkvUkwXIkQlbx
KmXLem4IDFjodRTZqzFO3Q2KRAh7OJC/kTDWrl3NI8i2bVHaRJoI1zU5PrhgPQJVazl+H6YUvrE3
0OrNmvFguZAOCF2TFuQ2w96VWl2ecXqKVS0qC3x0FB3IQAWKnwymDxC86l8tf0qDZQeYbp3FznAj
bUkAbDJF3k3UmB7FLKci1BTG2m1K77ouOfBYyP5PdukR0mfY4/DWIy17aUNr+IKzcjpDYorX8K3k
XZ2SiMHPJ19C8qHuoeDAzS1ptO9cumqneKLzObpNB2W7dDA8aPq4HkLymEmmAD9TCJXuuSCJbYhO
I3i2BoWjR9ZBYqaMmERTvxvaWASLivb3gzOl6hF5cV8ujKROaSCwe9y3rfS2noHIs4sN8kGJi8CP
1MXdJuUFeTDbzMYZB2XoXOD9uQ6LAWTORK7ARjFovo8BHQGMU+GOrxAdKiKIjy1xUslqkgkhem0R
9jeMHXUC+ggEWI4FbJOFpvXeO1VHw6Fe6FurK6aMsAfF2EUFFB+q6W8rZVcr3yX0wM+IP6ERVetk
sSbe45SPJTF3w3ht2jLb2d5gPbFl+Oe8NcKvkZggH2NxPhmY4Yhl7Op4NyQtsT9jr6aFV46kmdmD
+tbXdUuEWJCRaCLj4tof4+C9k6FFngIDAqTIk55u8IY65xEe2H5sMjgErQ/vlDbEDFC1v6e1Fdy2
Fc6GIkjDbS4zCleVwgdxiOeIwMgvcQm3aBmTEnUdF55q4EaozBrk7K5G4DQkkmqDnZx2Xj82EG35
ft8VASJ7aL89YhiCKYGQGw6xRg1pDzR7Sg0L3ojpeC0pgiJiYrNy0aYJKHzIQ1/hkflf9BaEfQEZ
9mChAn4MIUYDLNLSU6QajUc2rZ8bI7Me3Xr0MUJN7WsnTeKYOiipG5s7c9URcHaPIVaeSyIPX83O
STUCacJsDzu4WLOimVe5CR+qpEF87xedxaWRWGyNqVkeChwzXBQeqDutKfKNTFrtulU+JpxOTzt3
EWSdCy2EhELSEZPCOGPkdQ48CmpJLe/d2Dgubg29DNSijl3zRZB7my5rRVcQ9FFaY5b22j1/kVfK
dbUXe9SGR0/T2u1gtsNDWzj8eAWUt7hLwMW07TSsvTLBJRGOiiwsvUUoqunrMo7NLzoN3S++FYtt
iCWPiNyqkhiunWkzAMBe8dVrcPOps5H4zhD4BsmVE8FVIzGy/+KWbriidyM27VgKsqAnrT+MjBtY
GrH03DWTN2P9mp5VzhH6/TTo+sNIP71eKeStS3576MC5Mzj7JODIuOAsPZyjThRHkvi4GjSx/g+4
PtE7bNyhIcGxjtaax9SY9tYgtj6Dolvi0wiz1XG03KkMEHYZgobr/Kg+RUKrb2OXFk/TjoRRtxNi
YFIZT0PayWu67O7G1rruuU2YTBNrV4y3pvAZcEKGRZc6DUauL31lNqJbubUHa5w1tCJmmaCBxC9w
GCnoOK/Ur4SQi9jrcJRq7SmsLOUsSIwxsEea9vhDC3N76xX+WGynMC6CzZBE1S0H8moPTUPeD9HQ
7TpLU8dKT0Zko5bxbJXA9sAGpVAnYasfJyvnAdeSaeM3GiIyMZonfdBxFvdQqY4uC8EtbckaZ1RY
bfhpF+XQx3cUH1/DkHyaEazzDmvYHM/adPLd1qJhMxL8sBFR6j6QtjjHoUXEb/LfDrqNanfltiwz
RVdFb0UR9PvGtzqq0Ch9CcbEfTR6u77CAqEP6yjIpocgjvtzADx039Xj9M2sMQS1mCrIfsvCnZ/p
GHoU+Mg5PX7oDwJp6Zbm+8ACHLq8rD7ZBP4wx+Kp8JnYQXfdlVV530vH/RYwlG8J3ImCxxSG8Yrp
3ATzG4XdsRnzjpiCdPrRWTVRdTpcUARSjrtCGKKt9N7rXvLB1HCQ0CTVVDOiNNfTgcMonn8tiqxt
YUbM32gCYe0mrCu9UV7Wn9wo8yhjerCWVLyYvu1OP1YiM/ddkM5GnKJbG3VnbsiO5lSm49DUQFu9
iETOSSyTby9dRDMLWx/zdmmZbo+zw5yGrVum6rZQYcgmFsf3YdEGe9VXxt7UquSeIah5DW/MuuJ4
4iwlnlQy/9h4tiT9NPhzlD2tHT8TiHNNTztmBBd9wfkz3pk93V5Mkn6cs8hk8UFkvelBkyrcO9mY
0a1FRvIDa3O5bby8wfCP0WiJ76aiKyzcEdQjpEZnJfNcP3hV6l5LeltXtedynB/T5s7TrHFNPZRl
K69p3GuPnsPSoaXVLRyZeycDTPiVBDT2Vhn6tAtVuC45wMERTWKcUW5rPwdD1L0h5zevgVxbx4kq
96tZJw1pCR1CaGogb9hhWaj3+Kh+pCPY2ATqLpTbOFjhWbDu3DjqAFITKnyva8q9ywSWZw31yzou
nHKfayz1ZZUCMYDkALMUBBA2PN/+avl4VtuhEQwHgY0vYhsJ4bKoq2c6c9EmV7Z+4MWdtpkf4TcK
xuCqiVzxngsT653MXQcBMui7JUNigNC2A1fTlr3+whgkesmtXG0iaIrr3B/96yRxvJ2T4LHQcDpf
D8Kt9w32PAZ6M1SUhk5PuDe4rhJJDNYZABga71tbGLgMEvOqtSrxhHZAHc1KDHfwtsx9XNTWs8Sc
fhpyo7itPCl3bi6meisLXXtm7t9QcmjQ2ey+cbcBa8cMzfbvUjeJN4jWIQrzTJf3EgDbKreCaMm2
avprWZQg+wjFTlYe+msksXb32oA2WSD/u6koMbasYN5+GmdmfM3YdeOlmtizRHvPg9D7J+Q66gH1
pP/Qe314RP3dfE2Qla97O5N7z2vTchMX9g9PgQIdrJoYln49FWA5c08H2k2+sFxSaDp3oCnlFll9
dqXCBryRTnbSTY+ZHWVXq90oyeuw9g3k+l0tiQjy2/YxmpB5LOsgRV+B/uU2JKn6TcaG/6rXhHCA
+Yu9o+Yb061JMbju00HdkAvlvsdTWmLCmWhwLMYkTQCl2g0eXRP0JOFm7PaLPEjtq8YDqs1sfwLW
Z2f9uJE02Z+w8+dPet4mrH9GHCLfp1zmxBMVb5Vme9dJOdLsr+BLwnT2jHFnNAH++awkVkUpCHsD
DgY6rzW5EqloMvBoWrbLwhG0kpeOJkMfaBFTSxZ3m0XqRvhRf/CHxiZFwPG1bWB4woNFgWvec7oW
bqwZ2A/gu7tDkUl1KKr5G5Gw5SzFyHHHk4MPxy+o0KtzDKSFYH+Pkta6D3CV7Ia0B2kbm0GurXFM
pLe9DzIttiaUt17E46Sk/zSOPq+q2WfOA3UV4LRkIgwqMKZukWD4P/YtoShZZxg8Wuy728HGcrmI
oDISmExJvDZAlOPVMWv9uyUI7iy1rkRGYWfhZuyn9FjIVNtqIsOy6zYZWbDeBJy+NacH4Yb+vsYt
epYj9mI3NPLbKu2tGxrgkF96vcc+41UI/7oSxkTX1uWVSVtzp4FOPGBJJsrDMYCdgnbNH5JJI2qE
Y9oSQqp/dDVAx0anGe8O+bFbIl/KL2Ehu0PeTPWqiD3jO8Y83kMrAyLqE8FGQViN05q8x/ToxEO/
1Uu/fQY/OrBVV/5VXxjOuWIWf18Bbj1asgFQ25uS6ZNFM4l10f9u5JH5ZEwiImydab/gFDIEeKOw
sQbwVMSSQVK1ysrMbmhFee4a1yydwHo0iJyKje6gIsO8biPCha2kIXY0SslBqifX3xBTyRHU1EW0
tBk1fRGixJXOFKYC6pePy9onGJGQmvilQvb/5NY82W5k6eZCWCRn57bUwCqWgnylTldLlwiyH35s
46wudLT0eZDdTL6YDlXn6PzKQ4Ff3OhRsKk4eZhU0pJ/nbLBT6pz3wtoLs1imCqclL6yno0eHAv2
sGokJUBmDxXwnn3reu6jRygqp9KIcMtShdBGco9Ue3x+gbewG9m+Gzae2cUobHEea915K6FpkO4k
kphBOeGAhs0Tg7OwSM9J7exjX4MHUHLLFpIniYJ7SJsnkrXVNxB9UXVoRszSS5TnHIHJ3XpFN5ng
IxfGmVa980AIBXlaXjCqVcxVQGQZWNLryWuPhCnF1xHBsNuIWTk/SDP51wZ2NcwvtjzK1qGQZi9f
xRHpQBMU/Ze47aJXQejMpoylfafPSUp9ypB0JX1f7s1aJWfMU/o29rTsuxIQOguDMmOhsu5LC6Mx
NaeWJOWqMfF6Z8QmZKHhofsmdhCru3Pdarl+UwwEONf95JwMqfFUMC9F+2e2/nKsiNgDRSQeEe5W
W3g/9hoxXX2Pd1s/MhQcnhsrj8olShP3ugdhfmU46a6wMJ8lfYw1KUo2xO3Rkd7LnLmnBKPzw7Hr
+OtIknu6mEhZ2lQcmh48qGQ4edP4noakxTmTgNlKim4z6Xn8ZGrF9E5YWL1tfIeAZcwhS9shmZgW
a/q1x+bE1kPtj/D/v6g7k+W4kSyLfhHKMDgcwBaIORgkgzO5gVGiBDjmwTF+fZ/Irk23WS/arDe9
LCtlpkQBDn/33XtPU54lX/iNf4N+cR8o7nK/yh7IQ04UVawB+6OxXKM8If88MwSMjN5LsITaSvKz
zW9lL2Zz2AUqcN7QmEjqq8Q4cHF+IRG2PvtVKw5Q3UGCjhU0Uc6/20d92AHXo9/W7LzmOAY0q4CC
IOS+OmOUWLa6xzHDp9DsluSXn3Wfntu6cis6e/hMTYvDoTXMD9QGxtVK3559Wn83lD5UH0MfP9Nx
Mm4x8i8XwsJMfXzzgFevVX3oMdgYwH48NBRJcGyC0W2svzwvf6X2jgJQBzbKTsvBuFpDblzqum/e
R8fq/2RGJX7S/Pabbscekm1txjuTbxX8XYNMvukDFcc+t1uahZruKjjNFgymtebI4FZw+3OLcmzO
pVwqvgVBcVgWaVxcAsOkPasg5jNpo4jYtfxiaRU/APdpyRszLZVjx/YbksYuodMKh5Is9lk2DBe6
Qov7EW847fSTeQOUm/W6W1uwy6EqJ+dGQ26bR3rTRYvW4vcHbibWiXmcC5cs0vJZO3nymRLMPM2t
Hje8VNVTwRr+hz5ISYw8bdI7aacj9SENHm9UOYcSqBEmMJhVxi8vHr0HB578njtec6H4td2ajfWe
4Fnl6W0qyFh6xIJcdW2Y1f2c7GYkKIvPyWKfrEVwZcrrca65INftk1OCraddH/cUDRuZG/WaH6s1
G365axOnpflc2DT2MOVwFtqCz+FGT1526DOz+0VIaN6blcfBnDGgC2oUQLdb2tLXuRQ+KHFz7ONQ
EWF7ZHINzkGXVr+xKFXNzgIrce9oQ97pia0vVy9n2i5+Nmy4NBUiGg0HzJ3fqKHY4cuR5WmdS+tv
o/LiXawal5lKcgilnYr7P9KbE8SFomkvVCD5j87QK2szp7pcf2jEXx7HzJPACO3OIo0ZA+MKRzXR
M8WOm2cpU27yNGADyEJ7dWkpYc1aoQ3W4k0UzXSsGo9i/7kf5q0kff9OQqXk5mx4Z9fKy1PTOim1
MamPfxfKxX3TptU+oDWMncqq3HFX8f2wQ1z/5bsaWcOR8SZEHCUuTKmqjV0rpINQvjqCI+Ixdsd1
X5JLuENx8IAHOf60wVgyXfPRnqNBTv0P3s7pjIspJvbbdwStPe1WOynH6XV2ByNijBSvkyGNH1+N
8V42TXehvqK8OZ1bareI7O89UdZUusfTJ2Ab2mykaeDYWCAjNpYYr64xJidzYWbk/u6TlidyOUei
EuNTm9TqT0m2aZuvXm6HtiSTT2+k3HT0msHCtFz57afcfLZEUwFwlVWd7BA8Oo4ab31Om17vulnd
fEiVYfzFEL2A+GuD6uTOXr4LSt78MhfmQS9caCleZwq0aRc812Zt3OcYuY5TquvdQONMEcE/Wb/8
OeW98xD7fL5gt/URjlYbGVaF7kI1ykC0+XnGHfxJfYz6g0TpfUgxJgddVN3POhjiYubZ8rUmKxFi
yrn2njl9uNZqy2jMnPaOZJ/4wh24PLESYK/qDaVzwtpWvPfrMuxjv8rpT6biW2UO5llGm6SHsNfC
laiKtn4gz9n9FjLnk4t5UT/oPig2dBIniDOjEjungDvhtbb/5tt1QWGfJy6TYbvb0cyNc7qoQ94n
D7E9oI+wWyW/fLDYTOg0/rC1IltQ0zjiAajFqWvYFIh4AL7r0UTkajyitKqXmumo8N9vLcGCk6tM
rdD3cV+Cga/9DwpY1r/jZM2vC4XYJznTCYx+Wul9EtQ8vi4ftZNtTjSdofet30NHjzFHLFiygI4T
nsxMFBd0Uvc39XZcquthijd9nFdHHJHx+da0uc/kvLZ7i0TYEpX8ObYF7Nj61ixBWZfgJIgMk1r6
ELdA0WxLvAJnIyk4X1QANqwdRfLZD3X52XnJ+mwjwzwFPG2IE6RPVRrUJ6r9nf2kDWPfMPmAGbKY
CZicGGbaRQbUs88pBDrpDS+DZ2ZQsAx5wncwIpdBAwrHamhPSzyWL+7K6QfSlCqOho2pEuMC15fY
VN/O+ro4KxwdE8qoN7ZAbamA3GlOmW1BcdZVclughXs1sAUIAuydxewTj8MJ8359D8kze89MPXAf
HozqmGfQ87ikpm9VgghWVpjZdlCWu50c6rnHd1WL7yFT7UHPy7K9OQc/A1pvNrixuy2uhYRFRkVA
JRRD1m74gdFfvo4jF/M4eFaTKu7NIp42dFrNobaFvAfj1R2Snlp3PgjiblZjF+bmYr4VWBFRkxIc
aHE3V7uO1cm5mMvyWtQaYm2aJ8zCzrzNLSiFm8Qx/F/FwjQaEXrocf4mXbYnE6n/0NHmXyCJetnG
rnQybHzOuG+Qi3TiACm2Pgpr9F+qDuzoqarnejkmaS3hzxWgFyLSXPJt8bzprszH8Wil03hn9KIw
IuH2i/joSU0CABrnoNpZdj1VR2Sl8XWl9J3CGdm/0MxgKChlOQ1mwDjYc420DaRbbvdyJJ3pWN8K
1uQbSiXod7XEd9mYd+/wF91LN4oUJTpu4y1EcwhT3rr67GZwjVoR1DrP32mfNozbxKQDUA+qONh9
y5WZz45BHXyyLM9kfWIZkeOLDYg8enpRcUBkolyNr0o4Br1QekVolK2YAvZrTn3gVB4Gzve1e+/m
EkeRb9n8in5cLEGUH/Fja7hN/lKLLrYiwUn7W8fLaFJ4J3OoEFAU3APl7AvwSvAjSzSy7+MkCWq6
JWZJGiBMkb4oxErrYrfUtBQcOMvifU1pRHLm1zbT9yKsMv5y40WPh55WdRVmqbEy4fJkBTQ1qDWn
vqcoZNfh4Lud1mJyy29Fh0Z3nxo3IFwarHbxpFPNnmOtpEfIzrNoiZqKDGhoZ9gZaGzk6K0L/xIj
fbA6wbEuXYobjdygYnxq+mk+auWXTtTWnC/Yr1S6I3zcP5U+19Qt/+q63VPdArmFqGVn7akAy3aD
yR4pSirD2psmL8lq0EZCs8aSHjJQqvNuUnDK2nR0igN6YfkETxvCbpEar0rZxoOV4xSOuHLX75Xn
Z+t5KnXz1DVF9rN2ODMLet8eaYzDoMQksKccpEA78Ji/w2Xy5rNr2KBJqzpb/5YZTqwwjz2NUgwT
gmDlEqxhQ8NgG5qyZ1AqZO29uiQhPDpjVs+kfgdO2rKur/QqFBVp2AZ0Dt737OCRqEKiHNRwLux5
fFG3yqLU7OTRrNbM3fUJldtYeKvfi+ly/0613vsU01woBrSxC2XD+6qXbpfZq6lDqi6zc09v0ntJ
s8eR97YC/5UAHu/84srCNTmlQYsoU7hSvDRFJf4OZll+aghIdD1JN2W3hSQV3Xr0gHzgMbmArS12
aTHDCCi4p/7RnJL0gQRBcW4Xq39Wlp1tAxAbYHDdiR2Sq59Lr58iKx4EUHFPDs/dMqgnnQFMR/at
n6hstc68VuO28VPwYrItyQbo8aXwmhHvbS7vesdejrML05yFA4UE+VqACmsc0N6N+9dVt1aOpAJg
icR3C6MnrCqy1W/fFpp6drR55KeR6E7ozQv6jgYeFKm8mt60Kn0dqrHNjkSS2YJYlfzOWD2I0C96
azdTWvuonL6VW94U413nMdHMuB1SGvWSZNxBO5l2IwRzdI9JvCW6o0+pp1LsIWazf/FtzX7QnBKH
BaJs701KF3u0SZzPlUeWAp09TZxQO+4NkUTivlXZcLcMdKl61ThsCbqxPfBzy9yO07BGWBHSzYw8
/ZnnLeYZeCrjF/a13N+y/vFPVHSCv8uwQbHpd61FPgwa3y/zb2v9dJVVbywnXV+8pKAK9R/7xP+1
zeb/U8O/i/XkfzbQXGi6qAv1/V9MNLd/5N/1/lbwr4AAxs2ORoeC6+DI+s96f9/7l0fptsf/S5Yy
MCV2k3/X+7v2vyzq0fGZSuJJ/9hr/u2hEda/XN8kYY/VPsDaJrz/jYeGi9d/87vzXycf8E8wnC2f
b5v/zWMaQ8fExeOVlxRPb4Sopn0zmju7BE5OT/106fOSg2+Da5NL29tM0mTesARMOe563zaa16wO
JvOPvNWdPchGjgvftGX6xbxQet95QG/QgaleyG/uyLDs69YZ112W9CuI72pphscic0kc5oHoNr3d
cV0zdAF/pMVujteBoS5h8O8sBDM6fpCDnFX2SM+Geil614kyF8jYS99rlFXJZry8MwJRPDEWS/Po
pSuX4QSY6lWXhXgDo05RyBIApWKszJwyYZM79AfDiMFIbnOj5PI5lFjrrLCa+lJdyIq6Bym5hXF5
DJYhbFlKz5BW5yFLntdecJKGk279H9mwALVBZ83RVDgDtZ7jMJ6pY4QoHY8EKsOuqnR16YtyqM/z
6NYOdFUG9RxILpPpmRu6ic8oq0v9wW3Z9ujvIxd9tDu37g/UpNr9Dwv1JjmmRlbS4TRMxVeyNly+
8WVPD1bt3PoHajqkX1cP6ldJn04T2X6z/JZi6vcDsLy9BfWlogHMFi+TqT3yZViMN6YoiiPHBp8T
P3FvQDFWqxV85nii25jG8cT4o5DyqCmsRDVvKhrGSe6VPeW3ap1sBmipcLnzUDDZ7VboKPcJEFOk
GgdH2B2zKl3b0Zxaytw2mHxmVPSFymRIfZyTMQ2W3djt6mqt4w2jt9tfWT0DJxR6pL4sb23j4M2Z
v3Wm2nviSTbWXV7cplsbrDOQ0qWyDGII6LfLfvA9BWBOTtx6Hl2fmup77ZbEV6JMjw0+IVq8B8EY
Tqw8ofHU7yd9X/illb+3Dgp55GNn15tbuIsWoFSmgXlgV+j7P7RV5AIKMDw1d8cuqFnCcVqoYLMy
vmxs40vX22AX0dNTqX19t1rjJD4tngTnfUJ55kZadSWelnFmpSSBEyu3YuEA1vYVtcXMTzVNbHIT
3Hr9sMBUcXlElJrSR3phHOBfed4Z07YeS5etKvDV+Us4iPZceudpeNZDadaHhbR0vw1kQhFYzFpe
RZO5zt4hiBUXY7Z9S7GdyU5AJTWJjYDK6pspGtlsMp06a2dYH50/YIGLhzpI2sjiT75s5qJnhUDJ
XSGyCxlF9JktFy4fdiYxmiY9STZ0hgw1XlPSRQRtZljgSdVkax0V+dADrROEnksK++reDd6D0QSN
GbLlV8sfL51r95f2xK1RrK7d3LTCrMuzBPBbO7p6q7K6cd8an9ujHwGE8vOVHlYZe5eUNbPhR0UQ
2/UOGjGbhJMaaIOpT4PhSarVBkYa91muigb6eZk656txwFoenAD9Cw5878iXuLTotsF7JddIl8FY
vI7IQDASK6dX24JVn75Ve8RPWP4Rn4Qdi5INsYkiGztoK+cA0HcVUdqm8lPrGF7wmNSAcinP85uf
ZO7x9ulFGMz1qVEi8mKrino65ttNHQvxUhoVZVk9bmQcVcp0WejRa+98SPIhHIyuImQ/gLTzPqZA
wsqGXE1tFYGo5UMqA9d8SzSgfQFKungb7BNIr+1Qi4+yHotNO1vzkY69oDuDGx7u+rnPLovT5/CA
CAYzILVTweMEiHEPJt4C7Iqjnn6/wFLj0wrA4aNNkvXeqamOs7DNnN1CjA89jS00qjIjPAi0aQCM
FLRFqlKzjIixe2HaYCBinDA+gcjozxyexlEpMvNhXXSec6Ao3v8xy3zp2FOyw4RjlG0Ek+NJTtZ4
9Bs2jz40axgJBBNC9NjkzV88an37wpIHGj3araIT4zpZU/kH7Of6EVuK5UJJ33yzY50ws8RYO+aC
mIfYYZi3YTnRqoYksizctaJy6NwLRsn6V27k5kc+IxdG7N7YhcB/X55tZIILscE+xM21NMelYjJi
nSDMBQvAQG1klKvR1zgg+rQ65U1syEsMzbJ+kFoNz7VF/OBYT73Jv8p1QDq06S620bWHNO9m+t6b
stovVE1mW9Mo5KO50uSX02IYLgZbShzzPoMFZGmiWAmtsJlru9RXdkb/mtgGrdKS26J+X9opf0vc
sYMyPsdmBHpYeVGSUJzfNtbyWVZLe5y8vH1ITJ9zIUEpKhMrfZp1YZwKNSR3DF+cP2Ksz6wJu/hZ
iNGg1n/ljZQGP5DE7cDjsVIvoHladr/HJZWzfqal92wujvGJNtHhIhTBY2wN6CzELi4TDfC3pn/a
b/uCvYfFM+mjQ7JqW9rujDlw5U/Q968jXr1Qdotx8VcjjWzaE85S6OeerQQPmZ2Pm3IhE7wUULYY
pydChUNn8ixz14UHq36Ish0UjD7WOEl+7bw+e87ZvB9wv+sjQziMraFjvmez4H8gjhSfpOTkltAP
z05fqxM9jcmnuTK7hcM63dtzAY50GsG8G1NxFAUfkAki7cn3kByVQ/M7IWfW/6ZHphRzYccQr0bv
Sa7rQNm1bBklvFWGfTdAFfAQSgBHztk3MFqBJ6ZuGSzLDrAqFhqeUCKhzywYMnxRjJzt7PjnKVvb
w0AmbV/qNX9Vxg1KW8YSzEUW3MsJv5Q52NZ3jFwUToHdPseBpCE2H/Pgw05uZYRpQp0ta8Ej4Fwd
Cb06m6B2QN1i0PtOcHflRQH8PNbeFYOU2A8WY2dT2tYh9czg2plB/hQrF54eNRKgaW3DeRidurwv
VJtubiyfVglcQlw1N4sVqw1WvjhsLLzCQ+UFuKPS6sxhbMDHXNI9U5IJOYCoZM9a8pxZrsP+pmz9
c1Cn6jB7o/fSW5SO5ohvd7MovatBDvDdZuY6BTyWHJcdmMQ1fxSVBbyRiOFO1kK8J8A3bj/QhG6D
oW0jMscvQHXuqe0teG1Wp9jUFYU/MuBKqnGZZFZTbJxWfLp6/J3Gi7lPpBPvPMrkDr2F76JF+kUo
S35rDMAvfsf6j4Kz5JCVWcF5u9hbCit5ydL2VGhl3jVgt4fAKR+XdVLs+kGBY66995xSY1p22F36
cbPvPcg+OI9uWzZKTUOrbRMq+DLfwWypnKCA6mtJ5xEcfHcvhjj5I6Aqfjn1UD95JQsgeOz1YZTp
cpfFc2OELl+LmcOObCbevrT8qVare2sFlklKLAJ++OZjNfAi77O5f/ZtZUQVJw3N0jTy+mt6MGMF
7bssKhYPFJWxXCu/nJWOdOym6C+A7EX2mEDntkPwxPoKLDG9c2Lpnut1wEzCj2iXdWu3dduicyN2
yKMf0QYQnBEpVqB69G5PbDy492aPulcmX6+hSA8U+nANxHu9nMtmsLe2HuuLQBJBhroVADmG5B4e
t6Nzr/Uch+OsaNmtPeCsU/rXMKTer47FdyeZYFnrrE8bekkM43sQpnWmeni472ilqOmdb4Yd31ca
Q+gh/50uQx4RfCyJIHftK4+1H3WzL7mRKh1W1BxvSpR2xqGeXfwMrKOXGXyHGT+9npP6Urvc3Vyu
Q/s6E8kfm25N6n2CG4felph6mFr2KTJGyDzErdC9ufVSvCxdOrA6SpV/7ptcvY/9NHHDDuIdho3q
MvPOdXSRbkiFQ1FKjXiHttizRHZYQJkr3guUxZgJhMEiNGzpfiVjG7PnooVoEZwxMw2SnyyfxqPZ
V3w7ZFVu2NFVf1Nt3udILUjMS3cpq0JvUq9bzrYYyp3f9vPZWtsHLSzrifgzCM8i945lsPofMqU9
NW39HUocilZapLBNfTPetEZ1V3P1OiZOhQxjBsSMgq7CrhHjyFkBlweyH58t0X4MeYn31uZmP8Dl
2BklUFYyFhnvY1dt+nR2KCAuu6ckyYqD26b/8AcYFqgXvG8xG/JDmmKY7AGupgkNmBIFaW7tJBhP
7NeNUMfl/DFM+qsN0uIMKVGe0qSUvOTVp2bxxK1wNaEW1bIIfWdap40ze+ZGO2uzgxLg32l2jWea
eZ/0COwWclEsj1bOQ2xn9jP8lualUmiPCQLzB8fvV8W+fJ+okg2Z5G5D4+mmbSmVxnyFnVL23zxg
C2lsxjm5iPppqRtvUxf8rDsnrrAmx/mjFRBQGMaqvIghFRsuA11El9OzwFKI0i6Wk6vLMTK72/xb
CvG3AGYXrhYOm2X1+shcKsHqugf/YfAZ92bjY+Q+HJKCLLIwad3sXNHMe9C0NR2WdV62/cKSJHTs
copydlfANiqqGTAngJFYKb2yipF0XLdi2ChwqHjh4HVF5GpsaN7cXPzmBsjs5bR1iqB9Zsq36DgM
/nmsp5LRCHgEzYZXJ2uSK9wE41nXjtivKNdnbfYFv9i52WY4S/FEdq/UngTfwTA1VwXtI2RCZUTG
qFNHPrzpT9Z6OYZEDw6FqdPnhqIiCE/F8Cz65XcvAnbYdkPcIYP9MIQADkpcKMAAKFUy84eiq/Mr
v2h+Au3iHThcs+OaltUrw+74ufiL+Qi5hi5Z0TjbykjKhz6V2Qmn60xBhIMsgAS676t5uPfwt5+d
bH4XzAXvQa3SL9/Gr2PNlrfl1fRQ3ikFTsAdnkiKimtdDy81S3GrywXu5mw+A59tv3M5ric+M8PB
MhvxqQYgv4UKmgdAQ/Nbw8vy3oxOwMjRcatL02E4czl4a2vL2iq3Ly6IzOldxxz9LW/MGn9hI4Ok
dxk9Me7rRSZnuc71oYJQH1Xk9k+O52GfKN1bKlPs5kDnu7m0lx3NlIjITi0/mFDmyzxakt1473R7
zTl8akx/YZfTvayBTohB2JydCSEOWgDqKNDpeZaGuNO4f45D3qB21APoY2yumyZxKDMnL09ZVbyl
vOG1cap2q6vE5pRCTlCdfuDAnv6snQSVZSUNq7bE8Y+Y6wZoSxjhhXCtozfrRzrsrb1ni/FNUZyx
tZrbR0UG8yaLge0of2hhDlf1Sx3IK0W8VpRWNv0qC3dkzPd+BKKm3KkGHzb+N+sSYEEI64m53jDN
4bHzvDYPMzpmGdHoZohSq5Oo20nbHSmfKfZL4Nx7tXt7ZRteY8v8bgFDHBJa9+FasdGxs1Eesk51
B9bizqZoSYqxb6yOfM+HM5u85briub3GAJbP+L2ZPS3YDmmcuif+8NWp7BvqkZ0Giu5iv7B/dbaB
OZyUlXtIuubwgoOwiPxJGS84PMsn08SE4+dYydykFV9TvqxR1ZAxU1WME1zYvUcCQapD6yfJQ1/E
4x77zw9ul5SipQq6ktt4mBF650/uOc7NEpJjS0MgPAGjm1DAubRtao9Ce0RLQlu8i+eb94Db5iA+
bH9tvou19YKdj9K4Qbfp90sm28fuRobm2B1pFvVyA41BUanvJSx8E4TPX6a3uhHkFBc0TCW53mCF
kYA7sPos3YjtwDYjnbJgNNnZRoyu1YnV6/BeZl2DKZT2DKrcrX1hYfoyAfO+8UmO8RLJ/DujwHJL
ux4WAM8zucvX2RkFnTgMvPgN4CbSeL6DnQMQOFaYRjMwulVxg22PZzFJQkxEXwDLrMZpsrJLw4Z0
W2lgEEFHZ19lqwoyVFKsf/C6Ux+uYn6+/TpjCRuSm3M62fVEebaFhWIXNjooH9WsrIzNM47urMci
SPfTd5c21p0/BWoHZIEZul4dtPqA91ZlbfVB58RyMZshP9idCa8ga/Wjy7r7siwVb+pcsaaqFmrZ
bq6bHsvI1yLSJaBBycPtq/3lYfZW+x1YBttWO61fhGJMDEljdFQhEE6LC+U+tIuz7PmA4E0ZxvJH
Fo4NUaEsnU3br/ln5RvzU5/5P7Fnr3flvE5HO0WWoVDEHvZemfg7VSwNFljlhrfx/iI7UBWYvMed
UZXTViYGdZbzRI8ItU+Vv80cw7iimaKD4Xu8utmintMRzQfV2d2bWqz4venbjrLSXDeY6slu9Yl5
nbpVn6HD+k8p4Z+7IAd8XYDKDCccaCFF3hj66PrzdrriaxhkE+475vbd3IxBVFKAjxU0w+alidz0
Gdt1Gwd1NMStw5fPdijolxVMvb4Y4w3qPI0kvp5eaZTg65E4DsaY2B/iTTek8RVD27I1dLpirwhu
MmdO+JpvEqvwn9rg/Ltpu2gTCDqs59hupZspRnVdhnroIgev02Z0bzZUomzP9H/O7QHyipo3vL7F
FspZsbcTxtrVLvUxydKE4SjttnY5KBBP3tj/kqW83Z/nwfqmhS19kQsO3JAvzfSa9oyzwq79PXlF
Vm+Wyc3PbWrySuwYadiViD/x7JrcFMomi5J2+abxy74fYMjQfCq4URr+/OwPZrEtxVr8qbFy/JjK
Evw2POsrUdq4vTXjVcgmuCOQZVgM7mxgfZm6b0nNpJ6lgihP640XtuvJUUoYeuEgEIwtE8x0Hq8Q
IIcUd10vaW2p+6tf1B7EE6bJfHTnEAQJpsXY/iplrKJGcekYE7N670d6BBQGkAgEgx/pdr3DJcR8
QsIAmdH5ybNsOnC1/eOr4c7IiDyhGv32u+Fe8ReO74NW8sfVaURI8RPpSQg3uzTLTbyna75Bdbah
a634LngeQ+4F+EeWQUY4+pEW/Dcxc6DPfFy5szRXQS1LQ08OFB7jSs8GellXvYyywgM8/4IY9NnX
BEmKdXU/y6z9ScgTIVb4FjeQrNnZwi4fFqsBGyL4iXONaEOBmKnCxdHPuOXIEgS1X0RTnNtYgaiH
NeiWPgUyZ66SZfNXF1bxDqICXgKHpmQZvUnJrR3HMlWRUSvF2F85nUfBlPW9tBwXDObunmP7eRbo
EY7ssg1i2mXVLfdAszeN49znV0UPHpOP9nmSzY+uSua3NnX0pjOlvAnmaSQ7lI7OWBUdAmlzR29Y
fJG+I7etJZ7Q0F/bxLJ2jWG8ugs72NhvL+5EBpb3SW0CNfuAkP0zdo/5HtnG50ljFgVWcMm9vvit
BQfi4DXz1stQFFiRMwax/D42CRMpJXImYblp3IK4KJ/8LPe/LGvmYmUH3NwwkB7nfO6/nNGmLyq2
bUZtN/EwI1fPTt4BY1pynLxdO+0Ew94hXuHAkU6ALmVMwaNMrOIsvTIOrTT3HioagDbcsPonE2Nd
GDfZ9FQLXspp9alJEol+iwFjhoxCxfuU3w5ZkZOEKa0Jdc0tLSeKMSoCrTB4iVvb7mkXLUldN/G0
zxpyZeGQ4PZUqfjyrRs9dqE6b9I0hbdWZfzqkQSuxL46fNU8wAORo1NtNv1jIsp1TzNudvFjd3pJ
rMDY3/wP933sKFS0RTo74tz/nOfpIWmD7HHy02GLo6E7ZIzHLyyi6n2DYHeiuUkddEA5Aws0OKEW
YnAMQnCCNLGffRRpUePDw78Y33XgUk7DyGWy4o/1Z/W9vyxvyOEUMU4PNk0kzK0kuKFws6e5TjnX
skHuCMDGrzhzUWqztufvAHRVZK3d9OLZi9diZ3GDc184mlli5E3A9DLjfbA4j2PhXsbCXWiviKeB
+sk1W2i8svAK9aME4JY1krsdSVqbZc2FJRiiS1n590Xu2sm2wfkWJXX/6WmHgAXWUQd/JDxAn6/K
VsyoSOY4I3P3g/doOj6HA+iBKoyTINtUVXOpuh4tjpCpsPPnmFjYo9vH1hlBIvZQznR5yPNa3aPr
ppHXDupFN+ShO9JCHGKGyreO3+KOHlDXQ6dSL2rUzyBjygcQaRo3o8X9qLdi7toFOLY8cVE38YXX
fPWXej+qQYSBpsLo5mk44GdigmdPdfHHsnoMtC++bbgMNIZNC0ARodZw1BB/sTmPB2OIvTu2LiU3
wMFBmQ3SX8YyfIMXJHtuO2n3hjCVJRHFeemDlgpHMgnAU9PwKQQFTsIkr7FP48Kk/mttgs1KZfSm
s0m5Foi/YWFNGbktmp9IH8YSQoZ9xUc//W7LarpfxsBAPes+ApthJDQp90B273+tqTcBIZ0WxEgu
SV5QXFvJ3rdx6wvsF+u45t74yKNOFTrD6jJv7TWdpuvIfwjxpqMgTW3XbFqDDYKGDVpzdeKmgbUk
y6cMJo68BrlwXhjspSBPWMv3JcOmo6I2Gas66vlsWhFQVldFtk25wu+SUjHS7PbEDsZ3Mw9bPx1A
7gdl+TRgY50R7QF6WcOARY6t37qDsn/jpw1Y0mo7Hh8FAS/a6WL7iaysTb6p9Cas17U1NbvZJRYV
BcrV5s3oOwFGK0DDJpPtPPUapMquN3T9Wnd84VEqa+Jq81I9somrdvUsk5PBGiw5qrZS0EVmQnYb
Glr9L4wzJb7dZeJ/V6DsIr49cn/7i34fdIKPbTX8E+rYcOXIRF+gnFCGBsZdiK5t8Wwsffrbc4Mr
SW3v18JyaGunZHS6yn/seJBCiwxcsenZdTypUmLPjs14ubPq/+DszHbkRrJs+ysX/c4GaTQjjcDt
fvDZPSbFJCnzhdDIeZ759XdRWbgV4SGEt7pQhaxCVsqcpNFods7ea88lvXCrsZ8MIfJmN/s0O8q0
lt21Sn2CwHM53JtA4Jxdz4ltOBq+q+7rJJCfo3BA6t3FZXwfc4BNKPoMiF2dVId6C++1v5V4+uYT
EKjKe0qkrqnqhKwNX2wJLWE9dH7TbKWXzx0ZqrQVWH85vkJ54CZ2VNBCPt2SDKcmbA0qUiheHt1q
Vs4udqXZPxMtXxvEJMog/NYasuOQZjB7FJ4BjihQYLDhyfjgSO7rbIv+rp+CCPMKW7OD1Tc5gR/R
uMPjGnOKblW6VwV5LAgDuojM4ijqqZwayLMIEt1xw+CBGGa9SULsF04qvsuBBX1ZEhXssB3nvuqg
jUrdKo4Kx7Eduq9secnSteuly9ykGzkk7Qbls+TQndR4YKgWF/NgHjB5zDdFFMt1LSQ5O709/fT4
EDxmAvfNGlmB86yVK+8TNtXfTLw0T/Mw6E9m5RfANiLXWQLXqrWfy/C6E6jrsfz63wpV4qeIc0wC
TmcP+6miVUvrneRmGmzVtQOjkqpXReV3pSk137j9YH/vmyo79BXNqWRoPsm+YzG1q5MqKtgUTdZU
T+1YlisUveNPqp7mpmmW7dUgxF9FMX4Jyqa4ihzL+knASwsAVPcfJj+kzhMF7HZZoU2iMthsiril
JFwPzsn0gTtXOa/s0LPrzZhFa133xf1Efu4hNBwCIYORKQw/1kJ+3uYbx0K2INgZ3ES8lcfMtT6l
Yyj+ruC1fo0d5k9iFOHTCDXh1qulhxyTXkqV++SXkG11cOc4eXKTfj7Sm3lk241ZdkrdAXG9zyOO
Zn2DJJMuVtdP+gp5nD4w+93HLm/NZ0K9EyKpsAsX+cRnNiJTbdMZJRrSgFTRbVThmmGJMm9RzRCl
Qo/2ky6b5Cmow/HGRPK3QfZQ3EAaeGZFEk9thaGwI8wVD1TLmVUklUvP0AYS6MWeoCnTDgg2Fkqe
o4rnxOtO5uC6j4RLqDVMpge/Mr9DfgFE3kYUHSyqrafcnDuOaMqjvRhZW1VM/mamRLHm3QUEmVGI
q+i6rUzLvGooi24SAhYPjemExwThMCduu3J2M4vXemTR/ZgM/rxr3eLbHAiWDBbHYKV7RzxErVWs
HUmpBuOji8mmn7tla7O8dAnJeAViAMcJS/xWNq9XYLPZDwbbof8Shje1tQTQB/bX2iYPk1Z1Ya1T
XY9rnJw0dwHPb1CTNgdeL3GgVa1wWbGJT5mId52Y9cOkcR5iQrgPpGPfJ3bXfQzTNPrZFqOFgdPu
6+9eP4qbtqyKr2M1248DS8CSkGY99Xnb/0SnMP6svMI9ZEZMaDUtcWl3kDJMf7w2BK+ZF4iHQFgf
YrdTz5Hnb/kqAKgQdnpMfO9rQELAWouqvIr4DYQXGXV5RysK8bZCf2IbdrLyh1k8xPFUfxjT8RtE
ky+9i8t0nQovP8xp8uRILC09IsQP1C1RVYMTip78xroONGrVrYT4f+WNY4fzTEJdXaqwK8OlxRrx
/TzUIPTXYe82dINHegHjOCB8kNjBEvILrpIg/qxDOOAIIuP2Y4KgcG3KRD0xNTCwVDIBbuE4h4To
HXT5FT+pn93rDv0YRT8lgMrMcov6xdsC9yZWu88wda0qD9+84FR+40nP/lBl8Z4Q5XozQRv4wqw3
wCPNLVR3ghRbD8VJOPDP6tAfDvjzvI3VtfLLSM/g4NgN+6t+tFBv0jJ/DIwkfKRVNDwpavTHqPGJ
9Gp7dghVEqOcwQY4YPrJxaeiSaJDnHqfzcZ3Tq7vyau6AHliJEH4g+oH9dgwMxJrzUcop7lSkJL5
vZBZit0ryub8WvfS3yMWPRYW7+z1zM24G41gbq5R4Ti7ICqmZNfg9MHHGcVrgz7rhllGu6qZq8fF
kfMXRnCDi2tD+67unJZynhQ07g38zpx80u6Ahto9WgtCIjGkcyCOMF5DdWivHSfqoo8ZVrqTOQfp
hsAQtU/KoNk2nlA35O3VN7nVwwKqabfAyq7M3DolbhLCWEPWE2ALS2TvU3Gi/7PphWmMp7lCubGj
QwKEx3Hna1j6mIosHHD9rp0dO/orNqlmk+1ljNGwb/PIan/C9nWclW+hbloNU1rF9+Qri/bGaSr1
RKYtfiAZzh2A455DjflRQqDW95YLrejaQLHOSZ3mbh9tPUIkuVDRetN4KoJRGU+DHSl90xEKmV/J
zAZEYhup0Ns6CbP2azsJadyhJUuDe1q5A4LwSsr22yS9PkEGFoFM+DwblR/jjtSY0HF/UJc381VP
lCfpu15pWnBmjcHwtzR96cOmyXxQ7GBPnapmVNglZQ3ZVxlS9Wa+zcU4r00djxiFPeeResxMaCHS
wqu0zqdbnFP6EOqmDo+Tn3nVprVQz4xeGWytCtSM3ynIM5EJwcOU/mMrxAGSKTVFdDg4yK5jWuU/
qSXVf7uwcr4oQ6UuxTPhJJs8nsYfVCim73M5WKeWKJsvvWW37om44hJ37cRha5cTQStPY1Ex56ZG
4e2OQmJ1Cs/cuiijaNn40DGQqhnmHmfB9NMJOS6NUvos11NW27gjek9twcg0Cm+nsnat5kyUBV15
UHxLxm1W1IpPYUe74aE1ffFTw1Q41vjfDskI4W0VR/XkU6JAiFmsZkmZ7V6V89heBQ7E+25NU0JN
dyoqi2DTZsDSxHU4DpH43FWYnfGskSsTfUf0GVJNE05cd/2TkThFCirRMsnbzu3J7aoPJUZ3I17H
qUxRcqW66tzbNsKJcNKel3i7oBwitthat92DFKVpx8gLTZVOa3QiASX/sIPewI0Jo2I/BWP6ya1F
ozdt2Y3NxsUQd0tJe2gMjlBZOT2Edk2eiB/8TSOh/ysvZhwtQ+CjLLA9qkjTBoQGjeZtMcks+MTi
mCafmobDl2nKJj1444QnoOXYWByG3oNvwLHebZFppEXAN9Ow7aDd9rqo+7t4IDTmCQ2R3cYrnFS9
8Q+/94/E2Df/I6DhXfkjf2zrHz/amy/lOfpwGe9bUU51FIRt89+//nbwo9h8ab+8+h/UxaEI3nc/
YLX8aLq0/e//yz/5r//n//Rv/otF+DSVP/7rP74V7JeWP41FNH+lsHYQKr8jyv6SfkFb91qUvfwj
/xZlC0L2XDTPSJ7Nf4uyPe8/AR2ivSZ+BCmz5wDY/Jco2/1PslIsz4N0TjTfIuX+/2RD8z/ZXLuA
WhGhQb2H5mz/iSz7TJOtXcdBE2vS2uKvLn8k6MMX9FeQFZzs+rLZy24uD1qx6wPGE9E09ePDi9vy
G9rh74biDqAjd6UlbH02FOeK3GlUjI/d7uTBzaPP1mia20mwqXt/pHMy6XJRgqA0ROs2+a72GRo0
TNJiZDfQ7E3JOZ4T8LTXfVRusdU2u8LqxYMxd9V12tflZ5geyfP7w1vo7F/wIt1fN1W4gihHISXx
YMvve3FTZywUohzMZu9Wxvg4ezjmKTrFO1p3/rOK8ng/+1X8DSVufHK7JrmqkLStKBcUmwu/5Jyq
/etOQGdl2nmWtryze171XdkZgsfrWIoaUYuA+55q+oRixsmORpMtECSnDK9C36pvIZJnN9g/wwd/
MDGM9VPYw5Pz26fEgWNE9Eu5Mduh+DhhDj/0A7yq93/v8nP+TcP8deNcl7az5wp+ML/39Y1TY5Qm
8Ti3e2+qkbaInm470mYWyXh0T4WbTE/vD/ibOem6+BsQmwhSMMXZ/YkS8lFbxFz7bkYZkwsdbANf
OrQwW+vCs/hFrD6/OK2EpyXJBQQmnI01eTn07a5mVrCXb1YZCrIjrJe+RRxSZJ8JTs23Dmq9ZfW3
MtpT9awfKVuinc5mO79LhO6RuHsZcQZJ4ASfoOPATLDAUW1V2FPW5eMtT06ctDvTRlO1NSeywbYx
SqZwTS9i5vBmu3wy/vQeukIRYsASwsV555FzeRr1wYRVfp80SKY4YPRrGbMv8mcM+u8Pdc6EdgFF
KcfmsEBsGvT95cV78WI1Ru+FHYQDLPC9cdtJuk1LKalf+Ziu70LsY8Qtcyp7f9S3k4QpIqnMspI4
Duv461HDqUWSqON2L2Zae3HqdHzLmwYHZncJ/C7PXwAP8j19OldbLgik5WPx8gLzmsN+2/b1fhrN
4dSMinMJJ6wLT+x3ozh8XkwmPTmS6syIU+aNhDOnqz1RLeKJkGiws0hn2wtP6w1anIWHC/FM5VhY
iAhpfH01NULpOK7Maq8b7ccQsI3k+wRLkvqBXfd/q6kvv/t0g+SG2p1DBzNBIbWakfPEiF2lhhnT
BRIneEoY6hblGD6E9x/tuSdJL5B5x3UXPxIzCpPT658IQxUaXmHl+86AlaW0mx/LoZFfY2LFD/Pc
wzENR2djO0awIdNiwvMKJomsl2HjdJ11ymgPnaCRVFdtEegLhO3z5VCTmcQPNMkJBELtqmVivpju
tPlrmp5DvjcklvC4bh6KvqS1z6vezsK4MM3ffLaW4TQbEsTEQghy8F4P53WtldWQB/dDEW1dq1Tr
3u6eZZ99rJOJtI6OpGzJmSsT9Q6hx9VYq/v3H8f5m/brF7g2r4AmFlH8WkJfXLCDQMasKiff922R
ceqcsn0ScthjDbT27w/1m3vLR4Z3TFiuw27qbI9AyRFmldDZPnIUBSNlrEKaemvs6leiqtwL9/b8
O6xNTOps2bitMPTU+TaLHXjuxmJK95YbZ7TRDWBmmPQFAnGdVR9QVegDGmTb3mLY7/8Xg5PrwBNV
gqL7wtZ+OY20Hvuu1WW6t4k/B/lZTmJDH0KcREZfVVs2YC9Bx38A8nkpFPd8xebCl2gbQTyvowXj
vx47mHzZm1aV7udKqxsLTuqu10Z/VwZ4SXFrTB8j0J8XptGbQWnHoozwBB9acqnss5eaGoUOKnsW
+5ge/aFnUi8gHYc3J/9BBGFWragETNv3J9SbR8ygrolPl1cW9pdz9rL6aetZxC6LPSlvwElrcMe1
6sRhUjBtAPZY+zjNk29DbmQXohLOl3OWLiIroX1jVmeb555N5aGKvblsNNyeEfs0Rrz8WrW1uHv/
+n4zCvExmEhNQeyWOoehi6ynAk5s0F4HmPX5fFioosbqwl389ce83CVxMZLqnsM7iYiKveDrCdPo
OR4dK7b3RkMG0YBVHiyUVW5cnLH1gmgwT106jRCX8vII4wIfNy2vNSl/1B/MNr3lmN2lFz4Ty6Cv
fpTylFhy8+SiUOMNfv2jqApYWY6rdl9nVcPySJ2hBO4wJmZ1/MO7vOx9Wez59psWr8syy16sgDU2
RaedQwGw0C1w5Jvh0Y6nfvf+KG8WP8La2PRi6/V4Of9x6r4YhVJjj5OHUewKYVyzMHtMLOz7uhPy
0PaomN4f783ccSyq7S7tSf6FD+DsobLfqaJ5lum+dK3kgD7G3UzgvP90nWMUxPbs1Uybis9ynn55
7+I+Dzpyj9J9Oxfj92K2nOuqyciEjrUTnRAcEN4eCBPXiEXR7P0rXP7sVzOEsVlsOPNpj0Pu+R6R
bXWPwYy8YNX0PkjrFhvMJrYCtqaFPRyTLFAJu54Gy5pIgxbYFtS993/C24e6fMmWhY8lW+nzjMVW
NjOLjkVkMTuRe93W9hqnTbauIfGshm4Qp/fHe7PKcslkr3O1SMmYUMtDfzmJSkcbmS7SfRbRIvDF
kj1shc4j7IB0l8aJdxjrsD28P+ibN/HXoK7DGYpZI89Ds6Rbz7i/WiSzJNNsTLvsF4h1l6q1XRjV
hTv6JmJQn412th23lxA6u2gw4PheUa3HubG+d0it161Rlh8LtDzWCUvB9Bcb4HpaDw7KvCN+yOTC
Vb99tILTBwFZxGYvIT3L339xq2EoC4Mtw7AvcT9lifbWChEOoV0UBw1Qd+/f47dv6/Iasd5p1iI6
ueej2SZ2RSzuez/q3B0qW3ffZdgO3h/lzelAO9SBllKQ58ImEObZsSrHdWPEkMz2rbKdHk205e1k
OfVfwSyiVopLN6EEoeLykHa5jjaDHsIvCdiRKwLyjGdhReQ+0AtwR755CceH93/f27vAYZbPKkwE
j8XkfHrXhEvSpGqyvUi51bqZ9a7HdHzhy/LmJVoaXxxlADZQEhBLoe/lk5WIZ1I0V9m+1chYuoIg
hngW00YuyqW2dj7iNLcujPnmylxWfNJShIUNXQF+eD0mdMB8yNHA7zU7+c+Rr/LbxgXe8of3bxlF
uuxLLGepWC6/4sWcTRqTw4tY+GVl5x2VCxLeyaVzYe/z9v5Zy6aHVZ+yqGPJs+8lK0GI38Hs9o4B
/tqw8aF1xiRu6ShEJ3YX7d1cJdmfTg3Wd9Nc1j3+ixTn2wGf70tpFFSNWovqDV42MDCwpS+8IL95
TJyaBak4FohWTg2vb2CK1drg3+2+RGRR4bxzYRdbsfvw/nN6s6KyawQQ7zAPeQ/BcrweZugD7BdF
n7MX0MZmiiXxIsTSbzJIqbv3h3p7RcLkaEm6HeB1wYH79VDQL8aU0EsS3BvV7NIQDKhTGN/+F4N4
LgV1xAJ8J86upwf7pUkDqfZDj+5dE39z7QV+f+Fo/rtLYXlgy083mU3F2Ts0KELTZmOo9hmiCBp0
FHsxCtgXDjJvnw0OKtIIFw6LIlzsbN8ZxqqvhoYCAIYXfUVRHWU5J7fbrq+rC9Pg7QWRyszZkDaE
ogJwXlqzDIyEAcDpfWTh1aNZND7BfDUvbG+X2/Jqm7R0LjiWcb4H0kl40usZEPqqopAG7DoNRkhy
Qhvfki7zT74VDA+wIKcLy8Myo16Px2vB2mpz/oVyer4ldAOc0KIL+XCafbav/dp9oF1G/o5TWM3J
GLV3gg9FGn2YdRe2R2+f3auh35zKBLTmKU6HfdiU4XbChbaByWBtYQ+km/en/Nu7qixTs/EVFmXz
N5PRgWmj8JqxUoAivRZNhpg+7cYfFkKJw+AFgNzeH/Dtqksgl7fEzJn4DdzzA7YxFLjZYV9QPCFp
z6ktUjFdDnRbGxH/VRyZ2XWqsmj7/qi/lqJXT5MyDZGAHiN6krzrs/Wj8mufHigKE/Bafb5qhiz9
nCZ5f1UnPbS1OEjCz/CCcg0GjXXtMILEHXd0Ykh6wRsGRN4L5gd64FVHoreZg9iKdBEc7MzIMFJX
xqR3xCjXzRqViPqShxNqtfev4e2uZykQwnMnw1hLCiNnhxRk+0jRxhjgoqFqVCVlEKJLhq3HgpuJ
k9I46RcxLQ2AITGaeBe2/fhRxf0C++uNoV0XYEbB7M8xAFJULlV3YTb9+v6/uM2eZVKuISweuAOP
Vrpnu14QMKUD3tE+On1Ju07E6fSEAa/4gXAv+G4H8CVxNcTCwt/plclm7hIL3c5YQjprrXhAR60L
w9qaQvj3CNrRbfuSqLB1kyiCM96/oaSzvn3HHZtWKPmVDkew841a5MvcxO+X7zGKOQiak1pnWwTV
7fdKetDgDcJnwLD7hcQkZYzicxUF4w+8mNFX5HvYKFzawpD4zWGRZucxJkIJiY+CK+tXDDeln24p
qvQEqE+N227NNIR36Dto8pCOqTRZK9hCV6W92MjRREaLztWqUDfqpDgmo0q2SWeRCIZ92P0Ydyjn
RKA+mX7jTsT6pKRoNdrYRXUAslDLlGKHigazRxsHpIMkYOTGiS5nmHfFHMGs9UFhgXGgbE0ykiM6
ZoSLmshR8yCvkcMo61AVbJ8J0hKY/Ruze+ikPTQAUOf8W5NXw9HrqUqtZ69u4oUO1WX3FaEz4xbt
CJapnE3xh4ITfbcBjxN8kFaGKdLozM6+QrA876MkQWxl9WX2eSA6xF/V/eRZK8Cg9bgr4iK8TS0E
EysuG18khjB/3zeJXUF+t8YMJADgUGOTA4JqNoiCRHy9FEjrTWxbABXTZgrLBZVJzgWrShKxK6n0
l66sETVkbtqmaL6CUoVb2VTQwIMaqfp6kEEKgTdvr8jLoAwn66iaDwG+nLsZXliz6wZlBztPIFh1
Q4EYxdYjePW4M74YVWr/ANNDOdjizI7UBojefk7tsdvWdEqJlgQu9Jz2UOBXssLUtxVRCz/GBygN
RNoJnc+Gj9zlp9vntvTXgqwsc+/CuEEgQ9j1F7P0ZrNa2ZATvjnogj6nY2nh33bTjIQZTAPmtTP1
2gU2GnjteqKC0a6zuvfoNYEPRZ4zRx5KoKgr6u/+NFdA/210xvtgzCVQnQGH3Ya8i/auzhrYEUmG
s2dO7IlED/C4mMisqg4OJr5k/7pvBww9RQQkamMhT8f5RFdcw4HvQACkponpbkQu9GhiWSVBoLCt
ewz+Frr+OIvGFVja6bOYErBRhK+NCzjCfJws+AvbSMApZf5n/WPA1wOxbwYiBrpT2w6om1MArKKM
lpuLNZLQPCRUSyJYUH/H3m38XUJh/h6muYstzn/m5LjK5ajjNTh8e+vIHoloM4TzfQcT2VvhOwfP
Is3CuYb2CqVausmwEVnR2Qdsx9WzVQ8ww+xOkY9FKJnz0Fns5Sh4Wf5eKnecd4Y5eB4gUs3Bmp3I
5K5sGqiPdWLVEJKsqbye7dhLtkMRxtOWjaSfr8bcR7w+RF0zY1xJRySqwgdGZRJahRdvCgx6+cU8
o2YGEdDENjyPMYk/ELBQNGs+b123KvuCQlTB0fJLUsd+vrEbZhXuEcv6eywGspnImpg+tKzRgGEb
M3bWljtELE2BCq8KsmGwVkdpGGwkEecowiwdIkVEDjusyPLBBOaFiXoO8SjZG7O0jM+kqpTfGsgI
3do1a3mUQdYRkaeQH258VK2sV3w/qUzVSBBd7buwWM3lA4iMebprR0HQj8FxctzA8EsOVZUn+WPq
zEO9qUhrZpr0LeYcQXqAs++d2qm3FopHZxsXkJwenQFe2govcDDDnICZvRqA/TxD8eZjbAx2aa/w
HXnbNFei3yG2ywfYDzbxZw3u6Yi7O84mx3AIS5sRWS8SdVJDED+aA3gXQSbOifd1Gq5GGuSfBN7C
bzZfN9zNoXIX2L03rLzRmR9TM6uW/I6+hsonYeGmVZN0K2scR2OF6Sf7Yfr8Bl6JICZgi6dprFM1
t5sEkWRGp13V3yKuwoWSEUNV7ZqMKl83TSrdJl5lJLg/YtilI+zBJyi3pCcJpl6+6UOzmjeNTb46
PsbOLDc170m3QqRifibVabBvydVOgo0BDhtIg9s77pbvvgA33zX8UN9CWUyD204/EFmXiTWs/ei2
nY3S2Yy6jAGE1xWOs56q1dWAStY5YdZe0P8aWPgNVuGuQGKP1H0XziHMBVNHlX2og9D374oxyfKt
IK3GhXHBQry2S4hAK0LtsNjarS1Oi7TxAVma+21OPbtdt7EA3mWyeUl2AKlatJq55TbPmZPZ0xOM
fbDW2kbnxXeg0T8z2ws+srLb5poQbyI25mjsHxrqL2zdWgg9dHh9u9/EgmPXmtKWdS0h/PXrIQuD
BGgKSwuQKc0HNwlG1rgsasVPGVT9vLEDLzmyvXBR5JllCjOeqKd6FRG+TDJe0GQSUhW96rXnhMX3
JqW0BE+HeNYr2fp8KcfRX7jJcyi/lgqTwsqCIxl9MFvT/ERDJHd3HnwL8jOTIrOvoFDmkHMtlXe7
kq98v+n6xjZvbJy8QMQCo5PXYW5nM/ZJwtYvnKGEeL3h+bU/ozBpA+Yx6Vmfd0m7yW1zHOcSPljW
3bC6EeAlshoKW1kRFLROKiqyuCOq1uO1qauUnUfRHQVg66empZyxkWPJXoPsAfZtEXIma+u2Wt9M
sBi9DcBoaSHVTt2vtaGdfAeff7wDn1lmMEo8vmLv7+DOTp7/XM7S7QE/Ssy3PNsRewTCFHlVyGNL
VuNeOfWIK2mwd++PcrZL/DUKDVi23mjuXIqbr0+eKvdUKKsS33TKFkEO2DpIMCVMziNE5I+H4jym
aF9zknZQF7weqjdGiM2kqB39gbYHMmGbQmWjNbt7tKt/fl3UhwTiXMVx7I2qrq96qyoJ7Dhyegah
2Q3W3piAgxEvd6nH8ZtbuIgYuX8LjBIj+evrmkx6uVPROkctxpr91mhuiO8jP0HH4YVbeHaiXZ6W
Ehbld6Y5Je9zBV1Z2UQGVK484jJMnmesBwcrIqcW53QQkmBnxxcOPWeFgn8GXESDykFhJPTZM+Mz
mLgG9ZYjHLbPbJ62bdI84yS+btr45zByJvOmKL4w838/KJmM7Do4S5zXXIba0ymyPELfTB1eVXPT
b8PW9ohIG5xtF4AzX0WmORw6fKoXbvBvXjrcjsiZPEWRDH/e62fpzVYD7qFUR4zF2NMxSuxT5c4X
LvDtjFmql86iUpWUYfSykr2oAfe94brIS8Fy+ctux63Mv5ZqDLZ279L7/faCbFZCuShmEdfxEF8P
BXswT6CXjIgaOTQRG1bvdNt/+tM3m74+3TXXBQhBOe7segjOJYO2ke2xTcr8Niw9QRWz9O6a1q4u
SCHPG+HMSLLLadAiY6DJxpCvL8jHElNOpe6OfdyGJz8orBNpH/LvumiN09gY4wfsDu5auH2x1V7g
HVLpgXHJku4Itb8lqClTf/yScG81El4kHYIK7llplVDAuScdjzRuB1V9ZgNvzR2juykVIR7p7OLe
dtr0Kk20+uOJREeKOr/jLT/APm8gB1Ye2O1U9kc2ljDBcJSe2CQVGz2b5f79Z/x2IqHZZZBf3UVk
qMvS9GLOljlAWEt38miOgn0/EoUN2+xLa6lYvjeviyyS2rRiKaULTxPo7AVsvNZPSqLNjl6KMCYI
ymgNzaJdUR4dSaGexJGCvV6zORHfnLr3t57fEhs+d8XJ9EDKDVYd7Dm4g64dQ2MTqiF6HgdSQR2Y
HjtlN/4eMy3cXicio8xRxhbIKsyR92/W2xecV46VmmI+X26ezeubRTE6Ck07ksemdszn0uo4ihIE
Gq5yL720mCwT/sUdWyT0i4CJtZnmr6J49Hosy66Epca+QoZJ3LjSgfVYNXgR4eW2ewlQhCTXdBhu
37/Cs+lATRxFCv10GuoSqeC5TmzM4AfnRHAf+Pa5245u+Fp5vrxwH38zyi+HAMsXPVf9pk6twnEE
wg3BIR8sNM+cqg6IQ0R+YZzz8iOrCtJZGI5ITExWfblMyxeze6hI+vNiZR9DhPrRXlW+2azn2hbt
yRc9RsCoM/6etOunoIYxyNiccUgEITWigLfUk9AzUZykwMrn+ScdIv/Sh/jsTiw/kEL90i+kmM3h
9uwpj4GOY9IS7aNcAmdKOyXkaJL54Y+e6q9RNL1JCj8oiVE0vb4NZUaVUi+fvyRsAsgpvr1RGQiw
Px1FScB7fN/pqSzKlNejxGOpa0TC9rHu9d8oCOjw5rmNEOT9Yd6+hGz9TAscDVdCN/nsJZxrzyKf
O7CPBMqYT5xfbExmCjRXV4jt+0O9fToMRXOIjzobdppFr69IGouxGZHbEX1Af1SgpHaIlcTm/VF+
d0EKuTA5BrDO9K+188UkrcseJ2PWC3AhmbrFPT5+UBNxwIiWugsSj+XevFhUmAhoutg3I9qjncFw
ry+ojSAUTp5vodAZQr2p9UILGu3xIGUIQaME00v9qKygtTV5++fXiUGFuY5+nl3YuSMAnU4LQIuT
T9R6xID14NW0MqeT06lL+73f3FL2K3o5MlL0eLOhJl5BYnSRXCeZu2vbqrGMhpJyZ1JYfz5H2NJq
Rlv+Q+Py9S11KwH9pAzEEQl6DNugDtYlgcJ/fu8cuu8uaxkHKDqXr0dJ/UraBIzaxyAnxo+L88lp
MHuQBsVw4f36zaRnKI+fS4PBkue9Xqjc2u3Yrh0nkVO+dHVE+9Afd3886fm6oJalSkl3yz67bTIL
ytrLUyY9HodbqlHzqh3K7oG1/FK/8OxLukx6huId5oTKGnt+uspDb4yapBXHzoGxElEwxttpqsE+
EoYYHDBKjs8RjmnzwqHjt+MuopBFn+cy+utnRgByQmeI8Pa8DP+qqY4Du4r33uh9lRIGuUlq1//i
ntpi2S0gdpTn1pRRyY4AOTzb/JVGlhfRpkLLvoUu+ucjMRuXs9Qy7+W5dp6onLSJ08gGY9dZ95Xy
KrCKbndHVfAP5Vkeh32HLwqvFt9JT1nLXX6xOrqDr1Gl8IUUQzAiKp6bm8ab/+Xn/Mck+eGfJfD/
5F32geJr2/zXf7x5VssoCH15txgHBdbrUXRtVO2UMukhXRJe6hIl/qF1DWOrZA4uIaXZoTiNh+lf
7z+ycxcCey1eAorvy+GfI7F5tkOxROpmUEKKY9v3LmkjaMaftMr7Z0OWC3BeNcSIdr0VH1rSERyC
Rwq7vdLkmlK4zGt8A+//oDdvPwUIbHQ4ZTh2UDk6ey8LFjnTm7v82FfpvC4g5TwNo21eUAsst/PV
d4hREK1gBUUlQg/z7KEao6+cYBqKY2qDdDAobR6msfB35Jg/E25mXlhsfnNRfAbwpDq/jKfn2js9
wcVQcs6ObRvikCztbpdWRL+9f+vezCEkmmzkUCRIygC2/fpRvv9nWf9ouc7uEW4ipoS3aK/4bp5N
SWJGY78jnbJqlf2x8TO6JCF81R9dn1Q/KKZDlKk8B0sjnZKGMDI8+806oyHwoQkG4/PAzuZ5wA36
U42OBdomHhPwz9Ew+ls+VW6zDwmzBzOfy4wGt7SSjUfIgV6VIQHC9CtM+6aZgFbBZMmbB6+nUbUm
zCIk4sYnWof0kLw8gbrFJVaWktJ+Ek6ASdIorPnHRwiXJFcm1OC9IMwWAnxRgO+YK9CYEziZL6Pb
UFaPiDowt0UOQ3JdY9umUUn38UsJ+8u/InLWB91qgcJZyYyQjbVn+NZ3BQ0k2TZdWH4MUqwt65h8
coX1PrU/F+0A6isCcpbXdruANfWYbwY4bQ8lAkzCl5qxJTo0MRV6BJI/N1WWZdthwWM9jKg80GJq
DQy0m1JCW0QX0MBYOMCPmGp1uDMjt1IrFIdk6k1IDo+zpGKxh2QQPuQdkoUNG73wdnSiglDOoWEv
JWhifMsStUAZNX+7ww4TEFaCWjr1MTYSwjet52SqHmcLt/AqjMok39C2d2lRd5V9U7kGBD444mRC
mHFdPjZNjoXHsEAnz2HR3qvQkO7WgAWAADqYAM+UUCW/F4Gc70O/GDW0qqizthlBPy3txbyINlRc
kFfQfKQ2Pk9zCuCOSN2DEVpDD1BDeutWBeka/sF4Y8dzFGzijh+90Wzxl2QW5f7lBS55lz0un/GU
eIQ908NFS7Bha5FeG8mUwQcvffdxdA3xbJeaEk3StN0nb1BTvIUMKv4CuJn+8FuUDpuG8OC/AzlC
lHNUTFpUkADC35S9ayyOh4Jf22M2ZmxWTFKxh9Y9YmOzwGhC0fsY9LP1XaQDJzxEalpukXr0d5xU
CIhLHab0uiQhVR4xBRffwSXF4SY2o5iHwEnvYEyx/qbsubsK/x97Z7IbOZZt2V95yDkD7JtB1YCk
9aZecrl8QsglOfvmsie/vhb18mWEzBUyRI1qUEAikIiAu9FoJO/lOfuspRIE8Uetm02X8j3pY+y3
+rDqZeA1uBeVLt+Y+P1G6J1jQI3WkULKEo4M7WLUxQRXOKnVn7xGj/Gqpuvc8IeAk2FjUnqFFh5U
4hbjPIYLA4X5qNWl6pWKZj/bcyNu4NzG15hlYhC55pgaFDyYU141E/Fzv9CK6FEOnfkIM4PeB7y6
9mYyI4FmkfEbf8hiwhph140cEQjdyg1nBQVQMjvRYarKRqd3HqY7mmL9AMqFPZPX99roeHI+oNOO
ZeMFMZFN0xFB7S8F5UHug2hiZWqcSGggYCX840ydRt+Bj88/QfeJ16KJ65sYaPMDei97WCdSUjyl
ZdpejIKxZ9eJxYikGbTEo8NMuOlHPYEjL5PA53h2GyVvVopOZYO/IlcPVTDPjyEqyZjekk7IpBwL
khBh69gvSBSkfGXOlb0zS9rE2xmx+0sMOySDxDYCz9MozyCJMMfXoYAsvqSKxEuXtlTxokFf5Dux
uCzxqqQrXavlq0k15WhFU3S+MyC8SLzq005aKUOtZC7UmOK1YbYBHqEhpdXGQE5NZaAlJORVJmVH
gmH14oIfIgOZAPmknZVh0PLK0KyRMrW5xZEvDlDX7B3UI63eoAppO/A5LvRMi3Yf454YidLJvlK5
oqEDQiSvPRoo7Uw0RZ+u8G+VWw1iOPBWaI+GPzIje0NzV4kY4BOxsZ4lvs8htGL7Bbk7awHtOcoJ
k474Ewp1xpWiGgIFdh92Il8BGCp3DgovOKJSKpRtaep8i3kW0SuYccWBMcxUrqcY7Dlgttqi8uw8
YqBa1Qr1m1oJ/vKgNewbwyl1HuEYjGELyfh9/AgA7JrsC49qQ4zRs8BJ8TLYaaW6sxOHF04oG8lm
gmnJbwMAeMmx6Q2c5Dl0Rq9sGkCbVp4Uwaoiwal+C6u04emlz+ajGAgowIXTBfQ/uTcf4esOrC7U
kOg/z3bxq4bMPa4MlrSIlFBtxPD8FZIJdLKLJ5vxrYPIFbi9XWmwGYBxlDY+mIa58yWEJcW2Rrr0
kqkWslbejbQndLhZ6JldQ6QwUcAYwmrOFMMl3TFfJuZkPU99XcYb4En6KsucLoZIDGCR0Ze8Nt0i
kZrnmshJ6VJWMx6q1JB+JIwOIooODXNrhoTFvGlIkrcWeBAPmg4Pka/LMMi2JHPCt7GLxfcRE5zh
RiTpaOIBUdBcMke0QtMUa7Y3ycBUSBTwJVoCa6FP4VIBNiVUqT/01miwcER9U91nIjLVLfVWTfL1
Ssp7v5k4QE/FwJPhI69rayMh/0ThYCYzwTtbF1fUzTKwxACQnIWL2aOXr0cSTh6cp1Td8fbTOp5p
AQL3AOh08j12KeB96K9A9KZ6aL+OCmleOG0RPywUMnhJPVLpR0QvjbaRsx7cQTKxsHmS3dByJvET
3MawYt1pbK03vS/Gt8AIQyI9wkCEWmRWo6IxsNoAIhvKJ4/KSmy7HcnCR4oa6gIQHr9zENN3Biem
Wwx26S8CBc5bj9NHg5hjcl4kwYFIpV2uOnMceGJm0ZNEYOKXMtjAyVv8hL2L5FayfGlMgrchaNKH
tNSMG9KL9s3cjXhJ+Bnkdp9V+rC1upqYBWVIKg1wA9XZLyWsJdBoNSP2SVwStmulWl70Zob2QyCN
iS/itKnveErJFto5Ez1CXNGoXYHTbHGc9t382lJPazbkpfuSyf+6cNy8KUjjBHoqgk0HuZFwBeDg
bq0gfTc3+pSql9zCOKrpLyTJiqbv9Or0hRltYLDrkodbbniQ2zABj2HPveIlulVdCyOL0ZyGHGWm
LMZjRxVp7VY0XuBD6kNsuhOL/zf8j5Lj2yOFNxNnbeGNoYbzoq2J8Kx5uGS3SZMPR7zM3UvdEgbk
a0B6dAc4o8ii4wavhwZKDacL/mGZdb7CUjyoM3DfoWgS9oHL3UIjj61iQZm4cqe4gV6GLDa8EcLo
iZe0qLxsrn2g8zXgAI9MIltNGYJ25bMljPu12mlO7wM5glQ2NUuqZ0nf3LXDkDJGZBqlvQDc418d
rwzyjq3rcLBFJMat3Tcv8hi+wIMMF999wrtfJyfTpmHDed/kZtT6gUFoZ0E7lZepFpNN5DKzLoSh
h5ykRI1B2cq63Pm63ZrCY5AUv++sjPElrAiNAmLXzSHHY1Wdp6siGL4x+xj9kOtMvpjlpPyJZae/
lNi2vipOpoHbH0FL+FlJRMgrM2Ws6c3OAdg/blvoTYrErxrneVb7WiIJc9tkKsduOZX+agazeh+S
Fa/XQq/6PRA887JnnZtW1izsyzHoFHKMKWreBVPZsr8nqROsuzhCqOJkifN9VoBDYRkr+bU0mxXU
7zupF9gHO2U4ODMYWyi2KEd5mkfS6wJC9ByLoi8o0EzbC158e/ChRTU8SMAb77QubElo6CoQtUiZ
dRvwpMmmI20t5iVDQMUsXiq/IbjW5iqWtf4lkKOycu3KaejvzG11oQPv0jy9F5YJutwgrNmhAiy9
UdTs9dokqchiJnoiVginZ5uIhxNtRyVIjkQXVYJ/MallL7fk5AWwsfSkE6hiy8u+jqvyuSwUWJOO
5WWTepCy9klow1YkE2CGmn+E1eiHk8TlHgWNa1j1dYUmy9DtlUncfmql9cSE0wNEfObOcThFAE5E
zZossuGZoZQLiKXdU9qh/Y7I1rIJ5P9ljXNnsBO4SuREfSKiioN0Dun7rruktNF0aQp619C+hBRg
rGoclKlV+nPa3mgDSyBBVDjCXZ8oK6oVJNYSsa8G6y7WcVEZY74eHF14ecA955EE5yVKMo4Ef/Yj
+F8ZqCfxw/xSs5h0roMUMQ2hXJ1ouKcMseMGln6lNoIQKJ6VH0qgzitrLML7XIosXtmsYV/EtXyd
hI5zrXRWq7iIsPaTU+4TC52IFOvWdSd1na8BRHRhJjqPtk4eqgru0VQZgPWC+eg4QXo7RUXpy+JZ
iv24HYebQTUvE0JgYo63Pc/HZd6cHigUFPl54JFohN3VMKfPgUoolAGYFelWT5iSZ4ka/mYC79DE
9qRuu3y4sqzZN8vuVg4vyJD6SRL+DHlLTNOdrHSCac7hPpNRjM5ZRSAKCfZs3ddsEyV1RqdeeR2Y
hIH6eDjhotQ0l6QGJWU/MePv83ywethBvYXKQMrgy5NrcHn98KNxXmWAYWXITDgkihXt0dkPHGZU
K34CaqM9ewGULDauVRcEnbWechVVaJEeJC1vVq1SvVoTrxYSzaOjBf/mkRWfO4FAtirWCnAz4ZlK
NG2MDH2waQJ/CtptEc2+zprWOyWLgMiuk7QC85mucE3FntO3+nUsjGMeTa9xls8+QsR+ZTLatXFa
gRs+jO/lKlYPfdfIPzsxtTtCcrZvzrg608HxMXuUq9iyW88YjBuTUSc/l5guSbLbyNSkQ51Uhafl
2pPChtWLSGajfgJAyUvABcPlDVaD2nmxrPJZo5jnK2ZmrGbeyT2jzi7wIG5s1lkvU2Z8gXX8g35C
fQgF8OfcrremXN6pWnI78WQgrDi4ozB3oIR+Tmp8r4lv+EZf7Q5iqqbsK1sm0tn6zqRs9Ni+FYy1
Z3L4INszeq+GOYje5C2Gp4ID4MOvJGebN/ynilxA5baT/SONtCdH139EmfaoUfVUyfsHiWtGIVyA
jvdHQpkPE9BPLnTyzNWDqocvVlOFb2Gyznj0Qh9k/UoDPxump3HOihsai0Tfy++hVE2XxLXHO72I
rIOC5tQ1G8Xj/t2kJlpZPWWzbjTQAcH+KnmDH6evxC2y0NFVrbzdI1Ld8oAmgZCl8uwZIQr4ZLTf
eKXj+YL03F5EzGXSrg02Pi6Wk3XbVusyan8kCJK8JTRn8OYYHNkpl696bDqvfWAnd9z5wgVmQ3dW
6b8HvIJjOdIuMGXdpSrgI0kOx8vARNdGuzSVUVBJESZZwv9s8w+jZF2iW/M0ooSjVf7Auhav2ygX
iSfs+Zplba3l9qUeD9uaLX1HaC9uwtE1ikLFLD0K37FH5dfoYNpwBoeJF7GGW37FtfJzKh/qgjqI
kO7RGLDzr/UH5GBXIXRsslMwWDm46qCPO9RMAaulTIOhUzpzr2iltnf0H1zns09sXis8hg0hAsNe
2jE9cSOyJE/dmkKLj7tV2auiMR0f0aDjBbZGOEqAQgjycOp9J9e6xXsWavRgEjGu1abYJnldWKw0
isMOWG6pt8jUHDx0S1THQjScaLemMNtZgPFMTwh0STsbmvoK1FWU3DoyHoYLuUlU6U7PaqbEXKKw
pvzEY62xPKW2NGlXZ2XWXEWZaB9Loric0LFqzEvbxGG1HvJCbe6nAuOPG82V2HVUMDJgn7QYsTuS
/t/QngvJ4vIvSqZIrWh4qWmeMFbQyFyYmYPDWS+qCohcFWR28TDwS9Q/oflP0P45Qb7eDfFPXa0m
ac0f50FOuSzAaGTn0ipJCWasoqQhN24X/UBGsxuHaNNEWoWIPK3LN8ZjpdElJ6VuyfIoVFHI2L8V
g8mS17ZgHDZ9UbXf1FzEP51Cix+1IumAYooeP99Adfo7kivrlmWAeYmh18tn6iqq5lFSGdEMUt6/
b2WC+95QwKg/cqIq1otMy3QP/1VxPUQavxmxKn3aZSrjVb6MOzG8ohi6CGeHtL6LIruFaxJFK978
0ZOqjdPxfitKAGQj5dLeAyKXDsDnjeEFWYPgr55HieEOZTSgnVZNdacOeXzZmaaxCmVU1l2ejJeC
csbakSvxpDLIVG31gWGHddRIxMNJ9VPXh09P6bUHBE/X0pjmQx2Rh6K0O/fDddlF8QtJbCZKplhO
ecu0lahhxY8bNrsdRj4JO2sNMnS5B6bZrr7zO4I+bdvOYexAi3sSsrMmflp1IGvMJ9lWyk+Ts4d1
RCZTTkZZY1/QbKDsxPXPKpkqXfWNJSF7sybEG26tIgVYKZmaXswWkD8/ajOteUNIbVI4MzTJi1RG
WJiU68aXrE0jLJ8TdhU3xLNyHc2YMiA7FVXH+lU4rOBOHdxndTY8KVMRBL7am+orEhOy+kmgTcKb
ymzI/awwZWUby609MKOTpbfNbF2ElFyfkw5m/JWGPGvvGGYwsk7aE0+uxkqpU6M3q3j6xTEF6UCT
3lpnyJ60dNKOSqSN0koeZfZndp1WyqquArNhHsKcgfRP0l1fL0qabtArKuwK0BC3smLl0exm684J
ClGsVbR+N8g/Cs3NE6V5UiOzeqjqOb8zcFm1LnV6Nmdai4rNZYu8pCqDjBELmQmuTSniITvTVvm9
z2HrBKWXQTuVvspp6xaekdGINEDJOwLthxnTXc262Zz5lN97VrwVkdODlbAgA0AYfuxMZKBZsQjV
8m6SKqXfsHU3b5yk/F4TXVgxIqesJjyMW7VytDuyftl+oBK31gojONPXWZpRH1okZIFJD2n00Eiu
0Uf7eCBJgZNMUzIiunWUmi4+QIqGhVQNx9mIrDNf+/eelblkSElG0e9X7dM28hhlSppC39shJYHi
wGvcw8ASsppMgzu/Msz7My2gpaf/4dvxDFqII2TmFrDnaV5W6bi+eJ3tdnbqBM2L0ujmM8A84m+o
6VrKkJ3ilH4e63jiKYgbw8bhzsHiCi5x8/Wx/HZh0c+C0bfk0aBr0nD9eKI7MfSWSAJjp/Z6xceM
zaZUC/OfJg9I2mAztYlDk9ViWvHjpyh1DCnfUGbOcNNvnCLNjhgPz2URf2vTLZ+iAlwioWuZoDg+
fspgZwIWfjDvAmHib+a1bytMrX/AQyvzuhV2ay1AZ/L1CfzkSmUSkfQg1E+4OafgC4JdBoOb1rxr
YodGGSsazSOAH0RH5jM3xSe/1ZLDwsFIUmTJLn38fjC761rr7Hk3qvn8prSVdhnaenPmivjsLAJ7
XSQy2nuu7OOnAP4fzXqWZ+wzKdZqozMrN+v7aN21dbnONV4lZRxmZ07jexz1wz3BF1oIIuT5ZGIV
p1kpI0JrKNXmvKNjhdoVdy07TLNN1VeqsRhwJiAY3dLOGh8MbZgeJ6qm5vJa5KSUzhoNJacYlm20
nOpHtQ4lirlCpkfZKMvY1dc/+ifniAANYQyIkLwunKYkRttC8T0O5MEHKl66gClbtpmPTab1ZeQZ
blQRgf36M397StHkXqhoZEf5+eXTwY84YxIQsvq8i+iwNWqc+rmW0JeLku8F7d+vP+yzL8hDakE3
84Qy7ZNLTdhiiNlxyTuI4gDuyrCHyCakuF0NViTfFkze3c9TrDx//bGf3EyE+MFXMgUNBuA01Rnp
zsg0sUXlrs3SQ2CQnkCSOFyVxtkB9k8+iqALxDnAPUu0cTkDf0mfmFNGaFOo4w5VDtYxB8q+q4VW
t8uLIj2TBfnss7hnLZsHPlGU0ySZHU2azaDvvHNavXpSjYlGqkYxyc2yyTmT8/3kMgEADOeHgD+g
JefkIcgePtIbo+MhWJpmyIt2Bj/XztN9yM+JzoKwzZlr5ZPHEiPUcBlZ0Ba07MknNizTo7w8AdOg
FOtCx15DN1e7/frS+OwBAS6LKKXKk498yUk6FGQ+MXOFL5YCWnyZuXqvmJKi1Y4FVX2UzF6+yGPG
hEnEFjcOi+mB5q75POakEF1Vi8djEMTjqosDwhSUDMMNfefpzC/92bmAe8fu33iPv5wcZBMXZVXr
0rzTCab5zdyUftu13ZlHwWefsoB1OQlLTPYUDTOEkzP2tTPtgtlWN3lMl0Qo4bls8WdXrQP0iMSg
CZPIPplni3KlDfqgnneTNUtbNdeH9URHhtd+wiXvP+7/h+7/i2D2X67zBf//b1j/5XMOrP/6uX5+
ecv+a9dkzzScP+D6lz/5P+x99Y8FaaOSqyRN9p6MHt6a9n/9S1GUP1DewvO1WIfYSmr/Ye8r1h8k
7CwipewXDMhIPOGasmsj/pTxxzIvRUSfx6xuQKn9J+j996Den0s3w6U6KUg2tCeLhBRgIEi5m/ZG
nVwm0KnUIN+nLaacUvfn0dr1mvQ9tYrLkZVbrTVknWpIzT7cKoHZucxKvxRj4EmVtv3LOfwk82cs
t9lnR3QSph2NVmXmfGr2SSXv8YaFrMsofUheFCTrujXQAdsNahgQ2tQesdhx48CVgEvevYpE/Sbs
VvVGfd6T53jWLbEIXmzLpzFp0Imx8rVSZPdY76x11k60JRBeeWaZ3KpQPW8VnRhAkMv7rIufdG3e
z3N5P+fJJUf+bZoblB1jPWwLGl5bJOWURe2yXVEugJem40q2g12Ylz5TA9dyWd7TQ7gXOSr1PLXc
CDqfOxjJd43WpSck5WWo5W9KN5qbIpPvJqMM3bLnH11rXs10lb4+oe8pyU9O6OmrEXtMZnnE2O+d
JGOqXNheRw3BCyMbJ82g4BXWfHOR3sSKGwfVcaqSp7KwdmWIxl0fQ79veKEwBkqzyD3y0Hyjd+/m
/Y/OQpDH7FebGBJ+birrdjHku4FUgI+vLiHpo/aresqXjlrf0XEeMw9aROZmunlvKYXikqqkcWjt
vv6q7znIz77qck39dUMwtnKfSk6/n4LhOsuiQ12g66m1C07ytu0L2e31PvMiI7AeA43rl23pkx5n
yaqfAWEardgOZoI8PbxDUrJhLuCls1umlxqic1aYfddKFSsucvebaAqvu1CcGyx63yN/dugne5m0
dHoa/rLY18jW8TshsNnHtO8o8PlsFtBHBLd2vUZYFdE+zJ56U/5m4gp08shP68GvUMp6WcrlqwgB
EYKLlmSAcnQgKjtWeRuOw93XZ/lkNf/PM+OU4RyRmMa5ENX7Di+DEiMCpuqU4pSe+g4+Nh3a2uDy
scv7TEvu5pq3jSAKZaaWTK8uq2POrUJh+FwJ4ONa9+fhLP/+rz96wo1uGIjdbA29GsUko+POGs+s
1yeT7n/+9ctC/pe/noC6CYCnhtcKgENgB2zaaaBrAYXB6FWH9GGBrlKmjcB8zYaUc+hGETX4TM3v
whzYRyJHV0HYHrqGdFyYpRvNoKxlZfETuII7BVVumVhvX/82H/f+fx4sS8lfD9aiiDtOtHL2Y4FW
MXxzEJqmSeEaBttIyzrzSDlhkv75MSfbReggTUxkUeyVElm6WbqmyDk/4aanVaMrpW/VFUqE1nWM
cz4VdVmRPrtBTlaqoAibYswKsR+cmWyofcCIjLxVjzIwLOYvYrCYy6dRekjDjjRfsk1MYz2q0uxL
dQv2IUY2RO+2dbNQ/p4ImjxN3f90yoFnmU3SiRT4OTbjO1H8s2M9WcNMY5LMYLKrfTv0T1UMaEql
n8M61c20lohqxVDIzdB5QJS8jox59Gw9f6xVCrJ2iESd5WU1ye33vJP8IAwvW2XwcyfwB2av0wig
xhi/iFi9peM5u+w5ZJ+g5arJ5TODv3/zNKIc8/E6mu1G8A6C3XKOGxBgeuE3FJRUzbyXZ/XRGFo4
K90m11OM5WjtKnMN9sntDOmKIMDFRASJAuiNhFpkVrvboZQPeWMRBUy2Qc6ohRaSEvv6in8PcP9+
rhnK/XioRSFlUx44Yp80WG2lTrWPxBAAtqRxj0VmNlfhxA4lGrvJ7QcyK6GS3pZmJV8ZCqGQPLMB
i/RyDMgDYFeuVq4RtAyNBrm2DN43W4A6D9KQfCN79wB+6IcDuoTkYrbpMDHJjQL2Fg+mF49ySa5n
Otg5rCoICfdace6lQVnu38++5MnqEOAxtiFhVPsl7WgW8cE0g31uEpsCsEU8+zKtv/NzHYxZW+t1
e4Anty6yQjpzw7+PoH32+SfFvwKCcwcorNpjSMTNOE+krnM2PSZolOuKLQXNUFJNRa4A9hp+ppr+
UjG0QWDMoj7vaPWG10IYL7w1Z5PBbdu9jjmjHHRk6GE2qJn1XAHDUpFQRuiJkK6a25uqSvXtGHpW
jvWiqg951h/0ZXCYhuzgF5FtrOjV44Xr1KPNHM2GsO82C9RnhBSIdu2epklOLFiR2E3hZ3yY7Wyn
UWdyWZQYKhXyLRNAA2GR+odBCx2IE9briXg5AOdLHJgPaWY9Rlr61PMQR/1RHvNQ21ZRuBqHJbYT
6WfePd/H1j87wSeLmCU3A1kcFX/pyIa2CcV90+vMnFLRdTuNMgOzju1aq8loSF2rudlQqCuTh6LP
SpyubbYiXpvqz05UsT0n8I93F5of7LB9PYxMQo9shL++497Hwj871pMVsS9bODda1+8DPbqse+y4
lzQQr3UNwFRNuknvjL0xWKo/WjRu2BfQCSMJCj3HYcPQhNlmJPlaRvOvpKiv0vEJweOFJaG6RTdR
2WJbjYQ5SLU1lr6tZ22T6SHfFTInudUsNf1aMHtT/ghs4gCaCpPKqm/pyB8AGm7MPvemAB+AepOZ
R569riQd8/51VDGwEqiOo2z19Xn429/sZLENGETG9NzXe4PkHT2HOLtPi9TyW2rlO8WuLfrSvNaX
0KK80rTxmPGglmZn0ynG/EwlONzqySxI28Fwa2RA9JoAF6iofe5qeqRvm4mAypmDXZbmz360kyUb
nCR2wZBQAk10g0g7MKldbCbTRVBEAXtl+4p2Pf275QaUNSrgmERbL3TKIzOr4W1TMJrnRkYUX9tx
0t0NuU1ccdbrC/KLRD6Lsl3CS9gYK6zRZnNmP/NeGf3ssE9W/WkMy1giyLxvDLn1Zx3OZNqmCFmb
WFkT2p5XWlS1q1pLBhLV5eCji7eJy5Fxy0NxZDLi1hLBVdVNW3JTkVcZ7JkJnkWrsTN1r6dP7caU
4IjDJC0pYStb432SXVVNTFqKOfmU1Bq9RomfOie8RgUTemqImaCQ0nSrqUKlpEocKYv4D0IhHRRD
LHerlimWekpujYBN37JrDJqs9KO02fZT9kRH7DqGjlMhd7zgLtqJILy0JfxYgUWowiIouQo1mZCO
qTe7YEpT7qNlVy8X46YhXN2mLZtqqwxXPZAGT82yYWUN9jmQyd9sen8jDSgiNTteXqs98jHOFzPq
btMM9FqHPBi9vk1D6Fci9ayyext1FXe8VAGgG5tq5eBoX5Ug5FaiVB6Vxtins3bTJ9pRmyPB24lm
XI1qf9SLwpsK7Zza7G/eSn4rdZVDVehWUmX7NLUfo7790S6TRIY8kLBRo2uIT4+qaj3manQ1Zk27
ga3Kk9KUyPIViITgxl0Dq32ekvj261vub4/oZGei8chF/VpQyRBKfKVMiczjB2X1XaAV20gyh2+G
ikWVsIaxihRd8eOkGLaZkPa1XkbWhgcMKaeZmtFFGMzxpu6C8Mx99Td1H7hmH3dNKgCJtmnlah9G
JKplRgJcQ2vCjZYRimATBUiQxrklmVctME6mA1rywMy2rtAMkKzKRv0q6kp5LQ2dSj2BeELFhXhm
hfmb9wsMdR+PTpmL2K46pd8XerpTZwXNSejLkn1h2eXO5FZfAmRgMrxciW7+L38t4+Nn5mqOhyCb
hj1ScLTHwUbOUbhRl8VHaJPpljeN4/jCgPM3MpaUBA8NXBM1Js9QOcx+ztp8bUftGbb3O/zokwef
fbLI8qMbg1CUcU928UFD9OZpbT+5ZTpeBwkx47ShjgJs+Q2Q64EE106LyjumKAkd67OxgseZrEgs
vpQxOESpTp5NWzrTpnifkf7s2H5f+OQKRXK37yIT7bHVhz8C9sy/lElx9vjpm60aCoVgqLaO4/6Q
Ug3LmuaHbJRHUua919Mb2PZ2X62pGMR7dpfDTYvp0ycucGuQFJ3N5AkFYQCWdVoVoj2jD/q7Fds+
WQSDTCI90NrdXhH9g8HM0qph0mVsJeYq6/xJSdsfDGC1nj7pe11vny2ez2SKg4iaQnTJeNVFEyMu
1ztLW4cz1zsnQfUiEb+FBbvaM1fi8pL12ek9WfPMSppxNhvdXkVaR0IuuVDECDVYLl41gfhMK8Mr
GMTkfWZxJKl4VMAEuSQDOLKcw+MJez/bLFgieLRqNmfd4EuV2m7ej+8fFfzvy5z/nYpzGez+jzf3
f/+tiPf/Qb2uKnOu/16vex3FWVxVcfHW/LXK//6n/l3lV80/DOR9xF7AZGnQ/f71X/9T5Tf/AKXg
gM43Ue2+Q8H+bdhVqf+Df6FnSh0f09xSRvh3lV//w6RbgJ2A+50WAOD9f1LlX54Zf15QC8GLbANw
lgW5Q9ROPnnos+9rJuDG8pFAjrSG1tWtQjJeZ6qvv3/KwsthXN5gGB2Y3MlNpiR5RcYtJzXeG9pq
ioXwiLEN/331/S0T4LNPoWMBmIe2BeOsJ4srgFc7c3CyHwubcYu5lWYPC8/o/eX3vf7vc/NX8sB7
/+PjKXsf/0eTRxOdBeDkMWw7ko1apxqP2sBIox85Fj0AS4/MB0lxoDkb5vBLbgzBAJdCvhyBtm34
hpkRvoulVP2HfEp+QfpEiDFoEpmAM07Fbp3ehAaz23xrueeVNhoEpW7tHNXhs29t0m1CRGnDr0NM
+HEtpJo3SlFIUitupTRjlIFaHxPOTZd7GslVBda4xqB4T5WRJElj599mJmd4SRdpGTFcpQ7XX/8O
y+L78WeADMLtBOkOVY9snBTU8IPWQcvScYzn8qfFrmCt1OVrL83ntCAnrXdO8BKfg0xDUYKg3qnT
CSJsS7Je9MeJWdKXMOzjVTab+UqE2nhJSdtZf/3FPjnVS0wOUZ/M7omnwslaihuhwVHAN2MZrbyS
MX4/SYfxySjL5lEqgixhOry3fgXm1LwqvML8ymLT8iRnGs75AH67pZgoVhTCSTyB+P6nW46GUd6p
GivrkPD88POwnbyWW/DMLfX7p3DPgtSEyENfEwnlx2uLmQgnTiPHOEiEczZhxVRfKZvbr0/rJx+C
zgCelr5IRACSfvwQWysULsuKgr1R1l5rKeIhtngd+fpTluflh6tSJ3LHVQIBgn6ufvoMqruuKkUZ
ZEdNCeN5HeUFU00dSy7FJ5EMT5XdNLE747Q9x2h7z8GdfjSX5xJEAdWhyyc3hBxElTL3TXmk0l5W
nsTIYEFdxNYOKBqYcTVmq7llWKZWt4QtbSYiTHYUbo1DbPaddIpuJLuV2tt/fELsJd8BPwoaEv/8
eNph0tfqAs8/JjZwQE8T5NLZWcnFrwz5rr0m86b/Eknb2KuvP/i325YMBWGjRcUBq0OxTn7viA4Z
8IuYSGIQ6ZvYMgo/7+zAb2S5PQpGXc/ctr9fX8vnwT0gvsGwsXmyxuUmhS6hFhn1wEH1wGkMK5ps
59zIy+n6+CNrC1RqyXaSa7VPH0a60yZVV4jsWAJuVy9T2Zpp/s06VEbQFKV96B0x3pu6nrwhgzgL
VPzkS7IfYQ03NWf538kqUBbZmNV5WR7L2mF1TaXB7avpHJjlN+2xQ14QlhVhG254ghCnlzLmurAU
dnFUZ9QnTCpS4gMuWUg/oiSrqh1KzfGFdmcsMQZRiofesfJHxxQENMPJar7lZmWz8jZSOVKsCerB
g5ddnqMAn9IKbQ6TEhlYNq5tbnf95CdnOo7aUaYWR0mJ1AdiR9FGJU3uW0MUbyyn6L9V4TA/qGOc
bMwGjjdYjnRHhCN+lNsigBFQcecVZnbmIXTyksyujqAlUULD0AnnakR9Pt5004AKzikSRElSG112
aa/yPq8WjA1USrzPbXM+MErXLp1tc6vP4HyjKU5fv74Bf7tW3g9iye2yw2XncHIQog4HRRXOeAgj
q7u3DFIk8kJr/PpTfn/s8TEkx0yTDRkW79N9wIjcKlWaYTwEA1BrMq2alDE7oRUhqIbBuU+iDPGG
XGh3VTrpAV2EGKK7Kif2ukyx1LjdOGbnCuG/bU6gZC7hYQDqi+L3NNjfMn87qUDSDtJoaF7UOM1u
MmgraIwQnTkBn3wUQizojQv94/d4NJLkauha0R3AZkZgQCblEBOnPTAwZP76+lx/8osCg2WVZo6A
gZvTJLbBNVWFUt4dnG7W9szO677TxNWZL/Tbg5uXpHci2sJKRsh2ct2gLQDVo490x9O222bLjCbv
v9N6mey4EbUW/LM5gf/D2Zntto2sa/uKCuA8nJKSbEl2nMRJOp0TIunucJ5ZnK5+P/T+DyJKEH9v
YCELWFlIqYo1fMM7cFgYD/UnSwPHzpj65WFBjiGDz854igbOdxyrdA+MKPEFstY7qc7pRppyFSLY
C4wTFgZxK1foOqbqBgvh9dCuzyFaKDuIWp/krH7rdOcVa6OPQaFZGwt6vUOAM7NFgI7ycGj2akEx
BEXulqDnPOVEcwQfbfD35HTlo0wLZaNW9vZ1Lh4oMkkNUiw61DbuW2tNu7CZMCExi/lMi70fPeyG
SpsaRJmqu6GplckvB7SLvN5Vk/hojxRLQAqoTu0TkehAkoe5+6JNHar3kUxcekPlm39yh0TIISpa
EfqpiUHursoy6O+YSVvqU6OEKB9WbU1HhRAVT5WkH3G6SIQzT0BQxpKqrzkh+BBLbYKaW6jAZR2l
2urVXR8QJm/xaL1J+aNEc7mVgCGMbStc5ZxobQUuas4e2rJ9d6SxJOvo0HLe+W8qB5ejGBFG4UVo
qGdMX8f/ALkZwJd08+v9w369axhlEVPlYIA3XMdPxlRCzDFmDKybfHjO4A/sQpn3e5zEt1LqW8u2
ZLHcytgDkwpcTmgOrawM8kk5W9MY+XocN3Q5wMvcn9CNV5EZkcctBZVFNXn1XNOnHQNFFco51jvT
r4uyhcEIMMOAexeZNEtow/BT5AcKpYbfVQGglVYWGyXSW5M1gGeSSnNIqItcTlZtrJQooFTPmAGV
hxSZLC8tnWHjzN94FoGBGujAk0Gij0iV6AL2o0UoPWRII5x1p6uOA+aWPcTPdnoJrCah/9SByIZj
ZxRfcfxRNQiRQoEKmdSoCFh511oIpyRUFu9/g5uTpwoPxQK6w5Usqlbxjg9doJ6rCH9tmMKI7rho
cr1/FK68BbYORdRYdzJQaNAhXOGe4oRNC0zUDlAd0PWNOvyNuXCbUnvBqnYxgVjVZAOafxL3p+5s
W2nxl6BOcKLhtHU2rl7DRf4ZCWBUgBDXpbR1+R0tPKzbspqms1Gm0U+l0Mwf8CxcH5dl+3M3yPK9
r5PDUwHJjxIj3rgcycvxEsyye6otA0oaMUApN7CbLzEc+O+x1JunUp8C1GOQ5Lr/xa63KxpHEK04
Ekv9DmOSy2EVG1FvrF7Vcx7Pw7moilrZYf+mfGqySR6A1MB5rfB4+qS54XhqVF1+oyne6eCGcgjp
s54fN37RculcPGREzgQfZHLs0yW8v/xFvZYB0M4y/ewOBlypojfaXZ7Xxie7BadYK1b+bCV1+NwR
SR9nVMVcb1CEvZFVXuV7y68wCBIIb1mcdTDU5kgEqk6pn0UeKV5pB/Sl54o2SRAujkSqNnvYjZi/
FBFsuXpf7e9laPg6KoYDHNg31N0fKEcdPp8bhL1+tgsr/REgAvQrF1ud0BuDQGchp4UCxYl9g3z/
McjoOvFUWJ12nkE8gIUMFMUv9dL8df9r3hiGUhqeELyW7uLAcfkxS/KDmUIZ+hhBkv2dASA48hiJ
/btHwXyC/cLD+eY8ejkK+phoRKIUd7aQnfiWoDB1wD1rKN97vS3VDNTUKcwtCP31ztQQN8Fqo9LO
SZBCqQv12HdAmuzePxnYcEtBg4occsyXk8GvR0W1MtHwKwx6H+f3eC+yct54p258GJui1ZIkIoFM
MHM5SmrXpdbZNaMkhkPn2e6g2zlbvr5XITcrhnU0zLelEoWA7+UoVkHfP8+xh5RJUH1OTHf6kWuK
uVMSChhga8LnLDLijVD4+ubm/oDdxwriScRFcjlog38fnkBZflajuD5LmVrfuKzEY1e000OIwma2
sS9uXKI6lU3bQn2Wsi3ZxeWIemqicYLe69luk8FPrLp8BieFBQXqOI+uU6VIKU2xiVmjYZyBybUv
EBb6x0RN6yO+jvlms/563flBVEIpAMA7p6Rz+YPA5kaTU9T5uQaDlXkOcJHPVlNYT6VU+v8cbbBe
HIlB+R6H0jDDJs3qMOHrFVT4RIU0nojHOt63DoCeh9SVOHwtodvr0I6JisYglL6tJby+9XmDQMcu
5EjuibcY8o/7qAkwr2wDKz9nY90+xGYcwDrtw1c6N+YZF5QeGdt2HH476oTGSN4LdSeHDhbl/cO3
pGSXjw8p1PIxF1l33FdWC4fXBopqaV6dzSHAn1bJHfvQuVVxDKweMGBi6Wj7lq7SPJfAQGq0sOZI
btxmVwkA16RJp2fxkncsChmXH0+GKjov9OtOtQV/MohREXIJDTyJ09bGY3t9Cyz3GaeFywbL1PWN
Nk5uxmNTaSeRBe1RC5AwRGB1y5nu1ii0rxBCWJTDGelyQmmLABZm1/qJ/W4/1FFfI5IUbiG8by3b
8gLgIk8RDrOuy1GGSInLZFL0U9zYH5Bl+Ef0qPSpAZIz9/fIjYEWZiYVC+T/VW29aJpOQKg2uJMb
RShPQ9FBjUZz9hT34e/7I91YOHwgTPomkP2NK81zFyVKBJUyF+5V3DxATyrATDrvJJxCaKN6RRyg
k25S9NVX+20iuNDQQ3JOES5Kj2brwvBCduX9u5qoxtSWYhm30jqeRv8IM11Td05xqwLUq+PqMS5c
4atO4Gy8bTc+EEPRnFxuQF7S1XVMZ6NpxOQ6J4R8qn/iuv21WJZQhDDGLdrFraGI2Hk/bb4TUdvl
pusAZrb4wzknSQf/H6M2bFx/jeRJTTN942q6jkjfsAoqBayl7L3mj+aqUoGBmcCaN83kZS42qwmF
VqI2UaFroSrducM2dTcA4a53Gxtxufcu70UGt8mFeMZxeDFX96Iodcy7ojI4YV0I4JBLuEzh62nu
T9CPAxBb1DV+ukAyf0yVYSheJ1PxX1m61TFOHIWaHpviFUpmJTxVi7PW1/u+6A9Jm9a/rEaLR99o
EdwE6BVC/kLipnnqbA3NbGT+BGrAtMr4n3Gx/bdJDLX3CO6wIkL7dxE/zl33azfns7lDy4e+dCkd
4Gi9iB7SVOJXi9/DDCurdtvPtaYYld8HdviB/3+EsqTDLbGvu0r53I2VhgcE4rM/axQQ/koiNGLO
ZSjmxsPmIHA3Puj1I00lSWeTwjaly7sO9OqqCXO0/Ryk4d2vWVV+wYeiwcdVfMyT4KOI/h9I6P8f
pkFREAUCUCygJ9hFq2+oj/R68dpwTlZFYNlPznDK0dTaqOreuLOWTJLiO14URH7L3//xkCNHMdnZ
cs6HFE0FLJFNdIxy++n+hrxx7siVbcQGSM1RVViNoo1mEXY9cwlc+G3C0IePRsG+M7TNc3frM3Hf
UzV6W7q3ZtQfE6qaprKGfnBOeQfPzDLG4gNFDgVrYKuNHymKmoeyrf5Py0joDBZ2AQjZq4vFScIm
EBl3WJA65UMaRy2qsBBH7y/jdbizYEuWh3lhNCNOcfmx5mSO0ENWnJNj15GfIt91mKZKHquh6T+G
OMlzavThpIWO9ogh+BaB7LoyyJZEhIkEBI2kxQ/icvymMIeyGQv3BCG03fXUlh/gXGq+2i+pzzxV
p9KF8JQM+b6C4vPi6oGz5X12a8MaJkUrqucq+coqOkFGFwEnJXVPxH2l6mltM/xAnS063F/qWzuW
djh1NprVdCBWpw8dokD2k8EwMwBf0Vf5jO11rCNVabgbFbJbnxX2+lsu4pgs7uWyYrsYFPGsuyf8
roO/MxVMZ0/f+D85puOjrnfBcyXlr6jKtBcRztY/92d6Y0FpgVLtJfdYeqCrj1olRZgZg8CNskdi
1yurTtuHY2JutVdujoMRDYIqgM44Jpez1EOtNnXsWU9N1UwfFIkmKUGU+fn9s6EZjhwAyi0AGpa1
/uP4x1rHP4/oKnSvqjpbXSax3TbfX/MBiQh+hSiMS42O2OUoY1Tk7tA7wUmqubOTGm7mRT+a+/tz
WfbY6hV/QxQBxkGei17J5SiIXgOklpaNDi3R+GwX6n9x47gf66KNvrR6tdlSvLHp6VhSAmBuTG7t
z4kdgY17fEdoiZznQ0tp6zTIKtmFFgrm9+d2YzeAC+CAoZ9A3WztXNurQRQlWu2cer0zHmmrOEfy
2a0q7Y0JIYdFlWlpMV+frCjUJi2fTOeEMYJzrOvK+lBjlXOOyzL9en9CN94dVyGRIYdnQ1y1K4Fj
Y09hs3bObJZ+VjsKUrzN9DGthP2IvI76RQ9k/Xh/0Dc7sdUWcUH2mRQFifNw8LzcIllPm56Sp31y
cVeEuqyJ5wXE9LtsNfUpdWp7OPadnb7aUrWFb6Ztj8YtcnbQHMtWh9umWd9p74O2hOak2QtVZf57
7MqUZjKygyqWDpnyDRMieHTwCjpIiOjw8a5SF+jg6pjg6RsrNBFiAO/5hBotXvIV0HTLU9PC+lsf
iwpsfzF+E7qVfte4Rg0kzcP8wTTKGlrpGCrT7v6i3Ii8eSKXwoDD3U1l9nJNonGSQaNPzqkTSF87
DsQHaWj5sYga8aClrnpKEzDzXl7G5gbr98auZmhiNfxAFomR1dBlPmY13B3nNMHo8mo7dU5jNnTv
f5uAibDN0C5ZSpzLr/jjjkttntW0ZoI6sry+JssMbdw4BHI4bGUxtw7QcsXRhXMxt9bXF11dFnj2
VFxBcpwf4f/KvVpB2TUb29yIEW+tne4AHrWwQ9OQwLqclcxLxSkCaZ+cLLBf+lpDjL623+kLvGTP
TIM1WxATxLyrV8gQZZGkJDmnUI7NY9Mk7t5w2h/3d+CtVQN1zgZYsOLktJdTITCL7SEJ7VOJkOw+
UDEkN2stf0hHTf10f6hrFCwTAv3uss/pDVxhxrmeCQnHkRugiya/aNkCYNueYiusYG63GrreCKM0
eK/mmtzN83Qeq/Lb/+FHWApVOBun9yWduJxwlYct6pQE3aDkySJqHBqMUgY7xQqyHZUzdydd60c9
yvyZDyuOZhCmD4HTIz5z/5fcWnmgwHQVFh1EGkGXP8QxSLHFHJPgTw2+uH2fPUoIIT7KZPPu/lA3
XmciYCowNBwB417NWQ1c8NwE4zr7ddHgDV+jIXcf8dRtzgjUx8f74906H8s1D5uBUI1BL6dWdH1u
xQU7F1pbd3Ah7O1cFVTj/2UUcIXYWnPi1xVVU2nsLglN+0TyaT9WkORPWq41GzfYrbksVySBBmed
xu3lXGJTxxqQhtepFb3i056JySEwt74/l1tPMr7PnHaCGVKWVfwkEm0KY0UYJ9up1QdNCwy/NVAg
hn80+Y05zPtikWy/P+j1DgTPQy7NSaQfxBN0OTWwwmpcTpF1sltVInHSRDs0jFqPo7N1Oa8Ybqwf
Em8IMRIlA1oiCFjtdtENcL+11DxFVV8GnuaEWNnPQYOtlZZRP0Cb3k2/oJKNxIoKNXbwcj1on5BF
V2xPC5HfA+AX5Q+hMSgYKgV1Ve+dtDBKr8cmd/ZgJfcm736tbmQ812cHxTxuX8JawB3O+oIUuiPw
5GqNk6mF9EzzqXoejHx+HFLLxP3EFFuNgusNx4CLtuYbrF2xV43NLJYVmK7aOE0LBLDDUOiIVZGz
sa1vJMh4wJMvom2LyznlosuPnwzz4BQUvU+dEwIfD2sTnXZLajtrasiLtTTCm1W4exOlixM2fMNv
N26yjV9xa65UUal/gKiEHbX8/R/hgRvgMuUmunFCil55GGvzn6kdtoKsW4MsxCpiThhW7vo26hWl
diVZ4qnPbMcvTWfedcYc7e4fplv7hFiKt5rgk8736s4LgP2IPlStE/YrxDctujTckBXkVSxESCe3
Wsa3Di9CkGA6GJI/VsWFSO3UVjcC8wRrN/DaMUUzJxfOC9CHbCN0v7GANKYp0VLa4xyvr0CjtvBa
qogR6C5JZBzroT530L/Ud1/odD1ISyi/Uc0g9rncDYHW1NHUB9Yppw/z3BrAQhKRfr7/na5vWv5x
wKH0AqlLmWvv8mLKCjZ+Z530qsX0qZA0JgLFeuoWS/YO38jTNDfGw/1Br8smbAhyLtotnDeoHJcz
s/G0GBSrdk9ALmYIQL0iv80IXPyKxh6LKo2/fhGI4kY7o4ncH9jeaM3H+z/h1kdcaDL0lZg6TbPL
n2A5Qdy47eyesBAzXutIdV9MpHw23rEbu3K5VAiJiY3puq52JWlkiXKOSy1qMF4doem4jIzhXkGE
b+O83ZgPpD0OG+LHRK9rbgytGLPNjSI41YSVPkRNFUMkW2x8uNujsGwLT4wXbLUlK63scMyIAnSH
evcjZg8xLhlqvhEZ3xoFaB+oTIV6rLrOJ7LYQLMmYHtYbhl8eBPybbOk3MharpNNUN4ATG1icDAm
a1i9aiT8p7ecU2bX9aORhu0Dt216ttyE2l1fj09IFWoHra+Md8eDjGyD1YGtBQFu7TU8zM5MzTCl
0lU56geJyk/sNUPcbD2dN842FzDSHQtnipxzuaP/eE5iOs55ls3V2Ynj8qxHgaF5blprGOUCEN6l
KHPs60Ba4fv3IjtR0YEj0U2FK3Q5rplaRWCEQXnOClXbR0IBmAltdeMaflM6vqygUDcBUcMNvOyU
N92mP6ZnGd0ksCJLzkgzzeKhKWLBzqfEH3mZo1YPXT7oeO6Guva7EY7xWRn1BOfqYZjPlQnD1Z/6
Iot3kZhwX6O/hWWHpdRV7BGTdeljmM1RupuSaf4hjLQLMTCsFP3Qy2wY/TS1nC/gJHRlj9NRHPij
I5XY6/SgUw+dk1d4rPCGRPtBRtq3GScQxQsiq9Q9yXX4WwBVyXY42eOZm8d2rPBFonT4WNPx1ndJ
hmI+XjFBs8iQxYH009hyXjO8/dBTazIZ/hXPkT34ee0G+c6NVOVHiky9sqM7rshHRVQp9t24Wce+
5JECg28hDrIH2Z3b+6qDfOAj1CHxXBsXXxRtjuMfoSnVbFc6Xd2hiBmOP6auwgw0TQ0s+exxKF+D
3iy7nRPYqIhVJlIx2djqj3E6A0ePrZYrGyVKTBkLNfkL/9Uhw0gzMyiL51rW73mbreHFsAvze2Ln
vYG8R4iMHRRYJX4ysjbVfVHk1e9IdT7ZIMycQodNl7pCnXjO4yzDEzRDihX7KReTNVI19+AoPXoy
YePSKA1BdaJilmW/9TwX57kxgxGDmTnHvXOOg7/uPx9vodhq8y2ILtAPuM0DgloF8M4Q5jJKLHnu
+6b4DD4oeHYwGXxNZLtYw0ayO1pzgg0j3nkHCyuWgy6F9UHvGkd4ZhYGnl4l7quqZJt6aTeuT3px
PK+Lri4vz+qSRqmtY/WL8dzmZorzrNTOSt3PwkeJuqxBQMug/d2AE5iOCrr/REt52pUvQSZTdrOd
Fb9K5I/+DXIVeyxsC9stzfzrH7hQJ5aXn/QOeMfy938cXH3gFSshkp7TPFAaX1Ll/2CaVbmVEV+/
voyDvq8Oxg9m7LpSreDA6eKiLc+yRtq1LYT6Sa007UAZyfp2fz+8Ifgv9wNjYbMO/g6eEn9czqly
orZUEqU925Ga6jvVivsvbh9miAGWWZXt3cnFVamPOiQCNI1++ND25pPO3v2qOWU0eTFmY/Uucxpk
hwtZIgS2GJBjxYYExm7CQeZL1pvuuJ9aJzrh3FIMHuDt+EVXK9WgNZ+7MAExMjP8kW+W+qhyjT8G
aSEPQLctRCm0nXvXz7IeQ/P7k79+Z+gCLBg4e2miwr+5nLs1YzpmjZlEohE7Uy1Pi99V3MUPwzwV
OJrVlm/jN/Du0IpBF4loNAq4JNZETV1rYoxrbXme0kI72WYeP4HrGQ9JHIqNnPfGfgVQRREVmgGw
uXVhwChibkuMjc5saXyQZy04Vr3WvzsqoBoFqspZsKgE4qtTMUPSg+CuNpBeEBMdKhwPAyPZotfe
OBOQlXlYltgH6ssq7pUIlcaJGjfnFCFXDCUd6cuuRLwqjrYSzZtDQaRlOppjs0Mut0WGdrDV1UVz
FqUVekqKS+KowEysC7Fl+3Cjlkouu0iGEFBRY1v3ltGwqGNrCXVwV9G9MUucvYkTrF+JPvo8Vmb3
iaZG+wRjM048UCn97KHvlewxQqoO90/DdXJDqxTGJnEPGGmIOJfT5rkVXeLWDQBLUZ/MxHQ+CJip
ERWcDKZYiD/3oconRBu5L/aK7MTG23TrB0BEX4q53HlX5U2tLyEauGp9bgZ1OBStbY27NtWmAqO4
Qv4UwmbyaouEJOfqEAH73wA7XJ+XpTy09FEIAekwrR4gUVnjjGbcfHbQevOKXM77AevIjXW+McrS
6UTZBe8GCCqr7ZWMWEU3+CSeNVeqADfM5hFPru7dp3LB9dKCpNvExb4GTriO22vT4rtaKlLsLere
vuJu3qA35gJajTYAEG56nut+MfyLNMIJVz8nRlcuSFS55x0RGxHzzVG4yeinLpYe6w4K0TSF7yg1
zog3dcc5VofPCZHd1rN7a5hFpIYWDUcff6HLA5B1bmc2boAqQ5G2Lw0OLM/zmNgb1dpbo9DEZ4fz
8bHxWAVgdlnZqQyFfp4QuAJ5lhUvyHOpr/cP89vbdfmuu0veDphkaa9fQWqz2q3JBWPjXCm4/u0N
ZRCfNDNyd7HdKaDtWvfjNOZy5wz5uMfYufrXEAM2cpgFlvswzfKDlLm615OqJ6OQ0y5OE3vfFEWx
J7wUvtHjr50ZRnQYmqDaU4kbnrWhxqZwAQWpSh095B2GmTkoaP/+3K7vZzre5PA6XTsDSNKqstrb
OlE69u1nugkTDFbb9dvYafE3MN//6lAKpOZDgMCTTbfrckvIMu65hrBnLjBv/OEmVuBXXONf8YXe
kuu9DkaYCrXpRbiAya0DMdzE03Yk92H3RcWekFd9qWCtfUlrHI+Q8w1/F24+bNwSN5aSDJt263Ld
wcBYruQ/Itogw7yhjB0Grabsce5r89mEyJZ7U68qG3WL1VhcrQvbAnATkc9CYF0dr55Ay8rEOJ97
2id4nNjKbsqp9ESVEe/u75DVGXsbCr2aN7cNHpM16FZ3Q9Uexno+B10pPhd9/xqGZfP9/iArcXMS
FSa08O0pdDrskHWZwkXVoO6FNZ3Dti8fJlx+XzOJnwGg0/Sj2cyYlY8DlA8He8RmwJ55LCvUV/Ew
fRzF0jHBdVI7VdLUSDh1F6hCOjyS+jefgqrHSDjBlDxdqCFZqYUb/eKVOPX//vgFOMBbTxUCEs7l
l8+reCZRToezqoxoP0PxGhBgtrrkXzeSOtJRqtEAzUoCZXjpm7EKH0TSqb/VJgydY1HCBjhXAx7t
tIAGq9+4vZYn8I/La1lZ9FrQWlqsoiglr45dj8mYkszGdOb1jHe9FdcPet/k3F3EIMiuahuB8lrW
5H8HXDqcy+ZkyNWApOyRg7PcdM5rVX+lC1GVfpMOPfJhiCx90pK2PcxN6tYfJye20XGuh/JBD+AJ
P7VRoP4Scp7+6wIdm1b8i93vnT00zUa2cmtRKIktvjTL075Oj0c3M9oBETWSYqzEtR7xZnWcvmCF
2+wRoy83btkbw+EDSZzAgWWDr5Nd+viKFRUF32A2aurAVKrqMIifdTdRPquFtsWLvnE90MVC/54S
I830tdRUODQyVuxkOqsj5tSaPU5YVcSlbyr9Vl/7xlDIAnPRLv0dSqjL9fHHrWcnwhjbaDLOIA+r
/UwddYf6X38UxbClRHPjJqJlD6llYc/bXBKXQw1KoFUNpupnp05/tnOihR4C1Nqv+1fRzVEIXWAp
LNzqt4rjHxNqaXwgpdQaZ8oE8hGr6OC5w7rwy/1RrpeNf5pui4NjJ/zDdWvMcZo8GUSon2mxp+hF
hc2T7gy1p+NuvPFWXE+IVjxSIyhmvb3yq/OoAPOS4Iu0c1HGOmQvlw1Po2WD27xKODj11MG4aZYt
rhL4r0axJqU35OhAbU6qv5woes616QONYHTAmikmybTxLdeiv+8v4425UTxCJ5KwjHO1zspR4BBj
RvHjXGDRs2vGdtoNKCbt7o+y/PbLK5TiEbHs0u9DWW19WxgRlRx4oso5GI1kl9vVKbb0YV8NGrY+
vbrHanqL5bie2CJ1Q5UaxUoiJY2iwGqvJy27PU3dYxW7w3OEtvQu79QtUO/6oy2jQKUkQYX5zX29
QjvARG8SyNXOMR/TOcXbJWl+anZevxSa1lJJFbP1UmpJccTiJN43Wqce76/s1dPJL2D7UzRDwmF5
oVa/AH4L/Eb4cEe7tBLsl3k9etStcjzrbSaO6OT44NRz89zJofiiAmxN91Ko1rexnAZ/GKT90jQg
o+7/rP9Vi/nzk7/9LgQJlhQJ4at1f7e0REw4pwbHoJLi1QxjiDLQAq3AS9RZ6r7djfgA2VhgVw8Z
gDTMttoUPpIjJQIs9DwcCKltCOIyAWwaYXZtxN0DEKoq5ZXvTBTmhYa7QzE08c/UjdxXkQyj+zCT
5p7UzOxrX4oirrwkkm19yEdXPEeUcjTfLEa99pTCVb6kvbR+ZiANIZ3msWP55NoywAiiVY4I2Bvu
QQntBOkZbCm0x0C3xfPYhkHnjTbhk4ePGKb1Q+ZqnkzwwPYLJTL+mnunxQh0RO3Lz/Nkxn08cGw8
HxP8AHXhmsJvlKlSj3liZo9xrUef6dqqn2h+yw9aZs0/h9FIHSRtqvQ/Sgx66/XDTBcjzkoR74NK
ZMYuc9vS9Iy2MUvPjaULl6SK09fKCPTOm+uudL1ci7kd1amWhyppuuFkk96ntOdUqtVUbGzlC+by
cf/kzDHccK01hq9QkM3UR4ZVo5YKjxXr8RjhfDvT1J+O2RbPegjPwiPfAbfUO3mj+m1eW+MZyRBM
zMJMfy6itMp2GLaUv+uxXCR18O98rtHizvAyqIpzm4ki9bOO3qTfJR2oFyA8+IAUU/I9iYvq62xO
wY8qQMreN0ORHbRB5sEhq5J+8oNWLyLaJ6GjYwrvRPvKCDECCacggv0B4exve9bNf4FiIGGEg+Fo
+FY2lPiy2tp4wHEg6D0DvC7yCHaUfcqipvDSTnc/tilko/1oauJXqQRu7xUzS+lT+cq+toBmek+X
3dT6YxmqLRTlzkx36iS0l6arkn9Hpwm+G64s8F8IhsbclTiQL5oiQgYHeNSZ7Tmob/W+KpX5RyYr
rQUxnza/VAfXN48AePyKIQVqdCg3ONouGO35xwTKH2/xrEVKWiMFsoAiuR1OrFGPRthc6XqG77sI
PxIrzvoOhQZR7psyzyJf6mn5LJ20/DIaoyl9G77y4NeBiHtfoI/0M5SjKL027bOPWO/Orpc0avSv
WUrV3Msp0wNfb4bm38zENXpnD4b+XxKq5figqqI4R0DLin3sts1/aZ6Hv7GnX8rrIPJLT02E+ldi
BOUPs3Lz14LXOfLbItM+jHkxfM9Nq/vS9UoVeIFIcK4daxSBuRnSpCLAN8d+H6MbonNyRhyo4nIY
XjsIhk8JhuWNZ04tLhPVZIt5j4cBgvJOHib6QW1rMXv6WGa4nChN+82I4+z3gG+c3GtDrHyo3Xwq
/BbN6+9hUBcor2e90xzhaji/gIk7HyCuBq8pbwXWNEuH4tAjOtXudIRpUQusxiGBGlKn4Q7oUQS+
tMA0yA+dFvKuMoxip1Qu9JRY45qLo8b+2w7E1O9zoaYvEgP1eV/2ep8CEImqccfXTMudQNPvOcAi
/O+51/8ZXMOvWDJcBVKzyryBffXTRikm8ScNCyv6d7X6MYZy+LXKSQZ8Wyk14dE2KMODEBoyiGYd
xh8Dsws1rF6CvMYGxcZiq0bo83uTKdp/fe8mzb4JyvB1iueaW1XPEe8Jxyn8S4YN+cxURmrgRYYQ
hiely3bJVSd5EZFQQSlYXfjVrGKz8lI9Nlq/zJrwr9CI2o9qyqbZFbELvjB3ZfZdBrF77LiAuz2c
fmuGf1ah22XhH7qDwoshRGZm9df7z846TeAMEEU7BITkCtd6egh8QQYYJ/XkOPMTbHHrW2tF5SHS
NXnEqsF+vD/cOqx5Gw7O0EISpiizlvYZ5aDpYdCqJ3WushdIFcFT1hjBF8in9o6eseHZRIxb1OTr
yIbpLXxFiLWUUt1VFJ+o00BGrqsne1a7Uw228yBzc6sddWuUhQVPaLi84uby939E8WONirAiMvUk
ELHfD0nBfoAmvBFar6P4ZQXp/IKqcNC6o61wOUqSGU6hFCMfrEDPJ3K12ec+LfdGZ2j7+x/rem9w
mBdSAhBi2FFrpmcEj1+gYeIercacHgYRyR8d/jn/1ImlfEDWPPl9f7zrzaHycRb1FYIK+kSreH7I
DQnFRHWPDlyTX7ndtQ/VnJfPppXgjzF1jRF7Q1u0G2nE9XejI0VeTjRPtRCJpssVdbVhDuqoc48m
VGRPF8n4I0qneCPHu/5ujLIAPenk2aCyl8X+Y3fkwSCDUUkCet8WOhPwQr2ox6JOSZKt1P/mhP4Y
arWOAgZTng4u361EpS+LzfKg6tkWcH7d+3KXeJVuDzkesNxF0eJyRjiPQgoHyHG0ssqwPIVi5PPI
wmGBEQlo23mlmLFfThSoMCFteCbwLUXijqqv8dJmE6Ij9/fPjXmTQYMmAbaLaufaZZ43XikdN3SP
cTfORwcXpk8ItQnv/ihv23AVpyMFTVV+gSNTeV3dJhQNVRhanX10565tdgGNmviQTTGAixjzmd0I
4ORT0xVWuTMRL673RJH6i64MykhdJA1/YUGpBj6wYOgXED/0wTfqQVieOQiiaDUzxvfv8AXUTtL1
Vu5c61SOAQKmQAKco6hzY6cOk72bOvv99x/lfNI6ushkrGzzy/2AcIXK41uZx7mMBx8QWOzHlRZs
fOQ1Yppttyi38CdcT6y2109IHkg0vptUO2VWOH/QFRGfa0U3vqaVTWoch+EpdM3Ry4m9sUbp6x26
Lu+E7C+/AbwvzFdETdGIXXezUxqNzVL+PMmiqr3EnYJ/MelEF9cU+UaZ+ka6CmCPp5JkmQL8lRx/
qiSWQKZOOZkp/koeUO3pA0wEwxvsIDvJrg8eRRUnB0TncJMO3OxptLTCd5y2eHHxCPhg66Xz3/0z
cP0yUHfhVWANFvm0dapa0LwTkd0oJ62W41GpM3Uv7QYZm6CiFq0FW+pB15cnDxG9Vvq6XJ3qWrjf
SjophWjmU9Tm7U51cwO9pTnZc9FtlWlXDlLIpCzCn4QLi5IlpHlrdXvSrJQGGN3xpIomPbtQQLH3
09wHbWSnVSVX2jQlOMcZ5vRs9YH+HEBkOlZGO3wJ6cKgsmWSUw9h8qWUreFPauJuHYGlQnF5A1GR
JJWhWEPvh5ry5UnrkkhkVpl1J/JNkGyjsYdZ/yqk+lsM6tGh+2k249cy6jJPdOqzAHm3v78Brq9a
i+sPrjsfn6W62gCRYRZdZA6nKoMoYNvYsI2B2+3uj3Jjm73VKtG4piiK+vvlPO2UUH7W6/E0G4HE
83CuPhEdq34zlvEhRYt5I7a6NaulMgTWxliekdWn1xFHh6Wgj6cyScUXrQCfiSeHeF8HedlgYGCI
FKnzUCJd12FnXBkqczSoLlizPHZm3R+aqpWv99fuxlyA4C2qT4hMgIZZvc6yhE8yIpt7Mt3C3IkW
kfQSVfL374NFTmvxn3HfCoeXX0jRAUQmKDCd8tKSPh7Z1aFVy3RjH1wff+IylE0WrTkXjdPVdylb
UyS08+WpNhWMh0WpPNixUfho8yUbr/v1soHbcxaVfLpq/LFatv+h7Myao1TCMPyLqGJfbmGWZCYx
atSoN5RGD2uzNjTw68+DV4ZMZcqb4ykv7IFuvv6WdxFlnXdaZpmneEiq06xVtBoGJ71y0C480MrC
Ileh3+/AhX752konVVnhDdapIR+9H402OU52OxxbMCzHfz0HHtUWYRNJJqZB2yQeTHQfpAKxMXNM
3d1o1lVkogt95bW9/lJZBV3TVZQCL6Y/JmB/ZbeoisPNnFml7Ax3Crtxyh4yXOcj0FFtOHR1doU3
feFaZMWVN42ZwTpm3MRA22znPp7ZKI8u3EOr+vJcpfV8m9TwqOd60A4oX2j3si+yh3YZ5t+jmOkY
IjPxXVdDgf5bmX98+1Vv2XV82bzmVUMCoW5Kze03l89ExHnuzVNfpc77isneXap38ugka3vMa3x3
37XttFNm535QCxQUu8JkeFdaFrBmHefpd43WNV+TMTXfZZVVPFrW5IVe0Pe7Ti+vqUWs4fPlNcLP
dZjo/1Gdf+Xm7GlFME01QhGFgyTgIK3uG7ed/16HhXE0Vz2PXtNLsGx1cmVge+m4rIi5lXW/ynit
X+Ffx6W3kYWRGptHfuz5IdlefspLE3GkJLHvy3asr1A7Li+48m2YhjIk3pyWxkezOc5886QSpd+W
mqaFOhf9U0Hn7IB6df757aNwKYwwIPoDTKW23DLqWjTX/MEazdNsOOXDGAfGwQ6yax/BhTCyyiOB
RoI4uHL3Xr5GKNodOhjCOuUpV5WQXXqQTUArWQX/fJusoYqsd/0DfMdmZuL6UhcQZsxTrQflqdRo
nIt8/Eds1fr9gKtdk2vQYkCfNve904hGxviWnJzWxVQZub9TMIrp5u29uXAWaCKAFWCETADZ6q9X
QZ3GFTM0eHSodVLClrvYadybquuSqPRbeQWWeGGXXqy3ub1UWy2JI2mx1ULKfZ7Yc2RohqBZaP6j
tOyfF+jCbwMBSQmsb8FpBcwi8F+pcaLBOEWpb47YvjbNlRd46YFIjyEQoYYK+nqzTRNNU1JKYZwm
IbJ3gRhHcjM5Hqu8+ddh63oi4DuA7w7WWf82Gc+dtp4zqBonJWW303XS/Ryy4JWE+g84YRMJ+YbQ
v2M5EDXbaWvXSrfwe10/6fBO3J3uafUPGn19HxHo2wNw4q6MumRS30SLfBx9PRd92xhIrYlQQKq/
o+MHcVfrVTKHplEi8xb7nYXonVb4twNuz+1OZr54xjRUe15Bf0d/iJsg9Axl8Q+B1tXQtsuZBkBa
Wa5RMy5EozVrgsQM+5a6bRNuVYO/MDhm/1TYg7+T85gy/rmqnnzhu+KLWY/dWpnQGHoZjWy7sRa9
QJRK0+YqVMyhCO9BG83AoA+iifMrKcCFY+iSa3A+SACItNuYVGt2I1PpnSaCCkrm2nhUbqrDcHCt
fz/x7ooVI28H8kk2/fLRMub7yrERiUi73jooxhn4bwzZIXbEf28HpwsPxT4hPY3SKXCaLRrfq/Jp
VDKwTgCpvagfgnTHnazdLYY/XBmEX1oKNbR1DE7zk/Lq5UN5ST43AbO/k47E6feq14MwbnXze15n
3pX08MIB9BCgAZrO3bGGjpdLJRrdeS0tvdMAoZJ5qhnsJWXylaziwirQ/ihGUA1EZcO0Xq4ySsuL
sQrTT1VfeQfXwsYk1ePpyrNceG3roAQSNggqutSbZ5G9chdb7/VTAaTrZBtascfI1MZdb5H7tw/D
hS8KAhH91bXpgafD+lP+SpOC0hIxmH/9JEtR3CCXb+0DkSJCYYw1zVT3x9vLrRfRyyiImA4kDdqn
MIeRRHu5nDSFqdVeX9NWQLoTzEFxq0w92deazvCXID2FWkkn5O1VX79PmC3AaIBZgalBvPLlqoXo
Citnvoj/tFvvY91uv1TCEk+erSVXlnp9QICn8WjrUzIB3db3gTJ7xoKNQKc7j0l4G4ahfSKuHJBX
q5DAILiiU3dzO3ISXz6QY0KJHmZ3OTXxMhwCVcqz03fXWmKvVyHlY9IEBopn8rdfL6StivFmG59i
b54izRirsE1m+8oJXGPAiyMB7I1uCD5bRAnIJZsjYZk5IPC8C07IOuXMr9HICf3cdXYVIqD7zmkQ
abX0CseGzHKvFMmvTj9rA7ujTgZDRpWyydljc5pnp0aGec6MPERGvQtdo3tCQ+XTJI0rtdurU/hn
IYccAPz36nv2ctPmqYeXak3+yfOE+6CrLHivhio/ID/YXbm3LuwcLAWSjFXwGeVB8+VSjanZZgZ/
5xSDnEb0U8MDO9GvDe8uPRCJIANChu82qswvV7ExBHf12AlORRFPtx2R/s6d526nnOqayOjruhf4
Hfo/YIHWDXs11VVL7qqxQGjImNPppk2CJRxmo7yTppv8JzgvN6VcyjMVnnunAI6H9FeDjx4+VBFi
NOIhloFzWzlFemK8uKAfo8v0e1xobQrAobomJXThzTDLpMmz9pKZNm7OFZihCgaE5500X5tvHKNt
Tha/56vfqeXwj7GNF8OUFmkk5AjX/svLTZh6FO6dDkWBAg+gXSKUdwNopw8HP512by8FxYB/7OW3
Sp+UfhFBnAX97bmaAxcKaG0TEZQ3QkHo4G2DdF7UvLf0FXtQTRh8UeGABj9wj4o8VIjfousDLOJ5
Kjr15E4j8rqNO1f5MY/jtMKsaQDqsmiZ8zHOe8EEq05NhUVAOT+lEFLuVLVYFTnlHMcnI9UKEOVx
GqP3h8nbEjnYQBnwjlPvMyqwwQd3UmUa2vVUPxDXZicUUyseTenTPK/qNAsnAPTv8EM2ADHpjQtk
yhQd6eogg/8A4jVfY1QLuh3NHweQ15SY74x0rB4wWZJ3tgiKb3IwDLSLlONAYq1aZ/U6SMYvrqIF
AE9bqifmR80HV/Oq743f2YKolnj/ZQkCE3vMTDrzUxMYNQavQaIjy5jP8oZZf/+7CnyJFGISaPke
G9i2vMXC15andQ7yoGqn93alqQMQFnbcN1HfNgML2mOlh3AG0uRmAheD0rXTlf8hC6tBHSjzCXBs
jc0AsQdV9hqFUFjb+tzdwMzqzfNMumlFWTZpHxYTvH5o2hoi2F6TrY6Hg/NkweP+lDKmAieaWE8W
euioASydFAc3z4x2l3TOJAjZppxv0NHW7wXAF4bCVSARZehKsw9R9V78XZI7dhG5VVJ8xEMv7vc2
9Og01Fqrd/Hf6RM4/a0vlqg053i581qr+ObKBRyghubOJze3s8855dxvZfdUaXZSmb88XM5ahA6w
fg7LxvUOntXKd/ViLitesXURXLQadImr0QrafVK5TbAHtWvpHzQMgrQwRfP/eTI1DhxE90JCLgZL
dMRgzKzh9tqO5GhZkDKs1KjG/dsf1OvPicYKenCUFitGZtt0hhieruIPFQ7Niy73Lse+DIvGTw6x
aY3XnLVeT9PBPJD1o5mBoD0J3yYNmoAR0ssX3XmRjflJnxdj2pVtHHuhRkL9y5yt5re5cAnu/IUX
DqKrmtP9UnQ+cKVaBNeyGCLVq3iCBx4MdgIKYGC6Zi+DF5ABQOmzCE6dXzjuDpZ+Pu+G2Hd/1oFb
1JE/6dpZG0roP3PhavEtXV9Pv7OTNu7CqjEsNMXEWE17xoMUx15fOvgKcsnmB8vPzB9YkMx5OOM/
+KNbStkdzdQfvgAnHX4WpbK0KJ6Rpdib6F39bEeZY86d9Mn7DEoAku/ZVPgfq9rqb/qlQ9+iyxZD
nEZApU8tBWd8RusAXfp+cNrfwg5a8KoAL7RjptdWvp+4HIv9qHywCUUn7DlsNcziTlZe5O89a8U8
0kx0j2Ls+3yHAXDwrNPvSsJh8eqvrWuIAYJ9awy7wvHa95lRtd/LdO6/DBYSQ8fYsecmKqseyDYZ
RxnsFwuJvHAuEZwIrQpTqaPr458bqjzophu9dpFQs9o09UPDF/5dX8cq3/lyto4z1UUZIs2f12FX
UG9E5JUyvw2mufrSDFNZRKRhPWCjtMyssMJ4wQPp26NigfpJ5SPCEWjvO0Ogt9L4qkadAuGRNKJT
ZD+PdBCTcOpX2xd+v1bdJBP3S9g7ZReEbZzjdEMlOid7DG2AnLp5MBXHIM6y93iLuE00GT6UQon9
6mdElbClD6TmP0l28ruYsjSNEjdberY97z4ls0foplYakCP3hvY+SbqR4XWStCgUWPrPIhjVfAqQ
AZHHyq+aYSVWyep2NLQFFGxBX/pKYf+q5KF7SqeCHHOV4X3l+iyzouOqqOtzLxMbwGzSfyFhs286
8LzRlBc0LvjPPyqSr1wSODnrelD7wTBsv3XZN2MROPVZU9l4qDgfH3PRNFcC2Ov8eV1lrePIBrAf
WL/vv6pHxg9WXDl9fcYoQcdLAcjzw5R5wwFkzHg3GPIaIuhCwECekdSKAhxdY3vzWCWKr62rp+3Z
Q5vmDBZYnBNrCR76YtCv7NvFpQBErISvFRuxyaEtfUpJfpv2rEbHowWHXzXutkyiZX2teXZxKSa1
yIPS1HK2AqGdaBArcJf2DJXv92wi1bzoSIYEM0iAt2+c14UBBxgwJqswMoA583LDFkvDZGrKmnPr
OOOtcBfvpEpX+9e2DxcNKSnV7+oFTA/85SqlJScPshzHIi9Wk3rc74zF1HfFVF+zqbr0QOsoDNcs
C/PWrSQBrPMuHmO/Oc+DgVp8Zvv3te5+ffut/WnrvMx7MYNZERuruMRq0fXygWRdMvyz+/RcxVov
wqoWa15gGcujm2ZAxW0yDy+cFic/t8WqO2RYXfqpsFD0YVBXKf1mCoKq3tm1Pep7lFDgUZgii8Ft
qaY8taKtZFjZcCBIv9z8uYxd9d1J9OSUCvqTDBtNLEfefqgL3y4cdqDU+MOS0b+a7Dij15tqTs8I
vMhnS08t1IRK8RGv8eR2zgCVvb3ehZ1CpwmqJkMRtmWrCzotaNK5o5OelyyXoVSD8TXAdeXHv6+C
oEFAe4Ry/pXDjZ+2pLWWnZ2rXEv3syrrw6Jn12bRF2I6SgNwLIl+MKO3fWhDIgdVpJJVpiE7LQZp
gekWNoo40OQPJmPpL4wUqiv114U3uLKmwEQyUiIibZqPmCJk2kRH8Gx4lV9gp7bArsho6105GcHr
o8EcDiH8NayvZ34TJQYbr/XOl8l5HsfWDo1RJsuNHbeDihIDn7qdg1q1/ahcM/kaqz6xQn+B7skH
0A1faqccn5JS5fkuHdRyr5Dl8aNMJZMdVkZtzzeBUZIrVa3ffJKYEQWHaWIuFw6jezS6yef/dLHC
0tGNecbucUgjH2G5b4HTW19z6qsxMlNbPTLiy+9daIC/a4NqNBx6oT75dTbnZ4NB7BTKQpNAHoMA
ySGjaFRzl6Q9/iuVTPLvSzK6/c6h3htJRaZAvEsaJ1O7ukX0m6G57yaRG9M3jCYvkeUur4vxZz2I
xd3VMjDfdWbrP85p2/s7fR7mT5NewAVErIFqN5gMrMlsWN5Z2MQFbsgWbBm5b4FBVztB/z24H7y2
zEj+AuMD9kDZk3KE8V5XY+AeqjzJb3S0ee6KJmmCm8CvEACTEke7cNSH0tpXQbXIyApqngbdm/JZ
78eqgkriOx0O8gY0KFK6St2xbvJArVn/HOZagwURZKYRFonRleGMHjTxBpePNHRX0aoVWzi/R+4o
eedM0n7HT+pn/NuDuN1XVW4To1Je/xzlBcYjb3+3r44cPTViEc1GnIXom266gC3jg1y5U37S7CA/
ZqnVhKoy7bCt5vg4lteg0q8hnqBI/0yBAbmtxqKbiJ7Wba33TZyd/HzxznYTdE9gK8bnuIVwhJyN
ube6ush2TaxpRcgOJD9oXIsrc9s/UvV/XSyrIDiXMc1wekVYJvjbJINOnSg7V51F2ri/OHTLcjsU
sdlHauireO9oRYI1XFX1bcSdgHhK4WvePmsXSiIIaMsZSxzrOxRGNz/3QVXeBd1CcwIXvk6Fltmn
S4R/RvyfTIvW2BHJ2nNQ0CoKG6cmxCu9BBbSVCY+uPmMhF04mIMZRJlsLbkTnaQmr1TfBZHmjJZ5
GDs1f3x75zdRbX0FZHPMvfCLgBy6NRCXOtrAXqFNZ0Yr2Xs8MKj/y6v6w5sUa10FKA/oTnrNlNRb
xaZY0/O+wnnx7LS2cTBybENbbBoPVEVX3YfXs7PZVO64FTcM/ZQ/Nmc59XQZBBp3kF1BD6M9C560
NLJj1tKVjdyhUe/1To23ucitveYMVZhCBopq0GJXztcfqsb2p6w8mFW1CYZ5sDlfabZ0lTllpCW6
139AypCv3+PWPQvPKPIw1fykOtZV7zx3vjF99mFXylBfGv3HNC8oPQqJ2vyVT/3CVlDrYxVBMkVh
su16yHTARMz3inNnUPSVcjQP5UTrv4Cc82/junXXKbrYB2jpXNZb1ns2zoNXlT5LjcsY5gOU7dy2
/lFLZF2FqTTZJ2961f5bT/hfVRCOvh7qU05xTiYohcZAudx7YrmSP23bN3+WIULS4wU0Qlt/U/vg
4gEgmH7GGRGiPNubozWAPZM5wps+WxyCy168CKp38i1QpKJRkfja81zMzSMF+2wf/vm7BZoLGp96
ha9qy0UqhGK2QnA8zy1+FY2S4jjJ9pqe8oXoQL3COA0YF7Jf2xmDLkSv+XFTnOOlHffoCapbhDWG
f5sDra8WeTUAwJj+MOja2tohxRnbkxm3Z1wEs12AduEep8L+drS0Kqqc2ty9/e4ufAIgt3C2I73y
ODCbBGvOkHBZXK896+ls3JLRTPtuWqp3tmZeQ9JceIF8+KvDFc0A85WSBaIcA9mTjomx6dHdiYP6
VKpFXgnilw4n8AjSemY01Epbk25TTci9ZUN71pohgHzU2+JzUriA1b05SH6ZQV0ebanlvzxj9tpQ
dohvhkMwNV1kqwIa49sveJOgrxvKiYElwpiewe/WcauuJaDQchJnid3IfsSE2I/mooarDrI/CwfW
xObBsq+p9V1alxsGZxpuGuYym9DvA2IriP3lmeTCu/WtpNhpatAjRhxYXmbG0t4ZGrprV86TtQ6U
NnEe8gKRYcXpcY9uBk7xUvStOZTVOTE7nevfG7GhK2PDeORUpyKEnyLfj/nQa1+SNi2fm7he2ayp
7T5rFJ/l3imq6mxULm3zrMNTKbKKtPzOUxTfl3IYPhQDkgCxmU5eJJHYx7RhlL4XKi0zvmFnmP3o
erNG2sYEcAZ4uhA3bivwS4U3uIh9bU75HAZ2pZYdHK7iuRc++qGtT6K1gwLofCZ9jXV+Js6goT/P
/gPZPUS2RsEmfvtoXPggwK4hr8ykAEW6rbpmaSSz2SlUl+zaiSMPEdl97TElfXuV1xtCQ4JrB3US
0AD29iCU44QTgVnl5ww5g+cM89PPytOyx74WdnuQk86MSmuL5VchILbhQt1+efsHrD2WlyeCcTOM
LMbNgJihUL68lIKu74xK8/MzgjLc9ACyEzpKmap++Q60DlGkAVQXOSfhAvnnSu/s9WdAtCGfY6ax
tn+2BaRh1fi6LmV+9hMKjSnNb2yzNw7LMOtQEmdOTw8Q8u0Hfr2vHHvWWsfeK11k23QyWi5dh+ux
KKT73sqRZQhFGqdPby/zZ3a7ebHQN1iDSSiNpy3utnbdpRmKtDu3Mgv2PsiFKqKrNvyKbS9uUWvx
+zVv1+Mm8sf1e9L7GbWstFLaz7buMYrQ6jkm8Wkx/ApHK12e/RRFrQMXRTXgBu6WHX+tdz9Gu3PU
lUjx+uZZEfTwRAHqAzL7g3n/K1eJAyT8zAZx54xzcYiD/hfswI/kROaV9ODiQiRGANVBKb/ir9EC
ROUx6BCx1UoappXuNTufqcdZNL7/b3QXngSC0goehr4B5+VPP+Ovh3Kaxk6FOcpzOvr6mfEvFMdM
l9fmVWuC9XLngcGQ04MXXRWOtkEWTZM4sPpAnNNcG8LSmBwbvYSJWa3AUSrLNeuaIeGFl7iqXNPP
golI43tznXQ5ohTd5IhzkWvLbgycEbXlydwvMLKuBKzXnw8P99dSm4JYLaPTzLUrzrrTdrvFxmV5
Huzkyqm4tor5MirNqawMK/XEWVCERvriDzuAsNcktS6+NgIfQ04wjq+aCbZOK8GfeW0il58FDKWo
BbeM0GS8HN+OBhefh9nl2ulelZQ2G4RlGDmezUoQC9tbTxPdXrcb/8pH+zqWszd/rbLZG3seygEs
pzh7g6cfcvpZB9ABya6lq/ChMIN8h39Gf0uD8J/9KsiigDuuMHbQZmBvXu4XndqhpkdVnyGIOPvS
KN2dOV9DYF/YLnZq1SajaCZ72jxeusLzekgGZ28M9Gguu/ymnwuxq3XzH8lka6QAZEZ2BsEEYty2
3yKcTpsaq+nOykz6nyWJ/ln59B7++VRw7LiHsJNite31pwjzoERZZa4GbiG8KtbcqvY+/fsyBCI+
WhrdTMU2N54ncDxO4wTrKDBIoXI8tesZ5N6+vcqF3cG1DvVekwppxfK+PALCQfdwVaQ8l92QfjHG
gP5YMM+PNa3WK+f8wte0tuyBQ7hrS2hbrluto8HDo4ioY988DtLv9nEg/pHyuZ6BlRW30lpoNwK+
ePlADelQWlpOc1Z15TwN/tAc5sz07qaizB89McgrQpqXnopDB0aOXjpqYJuYR/e70ddB9nlMBvvO
RUEu8kSdXylhL67CeWPqxvwDzYyXT5VWiG+Cm2nOcJ6gE/fYUPm6uiYh9jqxA2LNmVtP9zoXXQ/L
Xzdt6QLP6dAIO/u9yD4UakFhKB3oCJeefOh5rcdRG6or2gIXiksMnFbbHEIpAujbMfPsJFPtLgFu
L5ydk2uqvA1j0SQ7Y3DGh8RNklsDz757Y9TbY4KG572n2v5TjrTSlSTzQgrA3b+Cdrhe1jDy8vm9
OTY0vY+bcx8bGNjWdnps8yH7Lga7O+AqwfDi7a/vQgePvYQlyprk8zSLX67IdHrNeqf6rJfN2dOk
sze9GTjM5Db7QmOUGNqTrz2kgx/sRWFNjBqa/Kj7kzlEk0j2V36OxXJ/5UC0nuB3guZn+g4yGBTg
y5/jGq1mTl3inFtlmCiuAUQLwetZu16zk7sWkE3kdSJ4zBn3PLrKEsAD0b5Lmcd8IjS7YboE/8p2
Xn8T16+zEhropW/FOnPTUWz/6CBUS41TZHjb9ibszLcffRMH/zw5eoJQM0COMH7bPHkjzNztAFWd
S9qKoRwK/1AuCEbF0rqmH/jH03rzlmGdEAdX5h3F6uaYiVw35DLH9jlPuvQBlDCYv4XEt4uYb2af
MomeJ/p3uf9ztHoM7lq7s/Iwd8c2iaZhyQ7Kl2kWadrEoLlD+vC5RtEnDUdR93k4SeV/mkez6qIK
XGwKTD3rTxqoQcAHmv4p6WAURrNM4d0Xc+UkEXCT2Tv0Xi30SHLroVrWINrjexOjfWWZUxGZgx8v
IQQXgdaIntNnbgYIXHsASkYRMUStv4vFRw9UxdMC6GCp1K4oFuPsjGn3wbSH3t1LQD6K/kOWXysO
X817ELWgBuFs8JZ4sfp6rv8KXAKIMECzxqQnP9W4RIkyuAeamKBbZqdqP3oMvd1mbiMQ4RgnzX7F
4LgM3C9vH6KLvwP0CpL7kJjWyc/L30GDM3FR/UDaszN1weKZGYeKgZ12qGmeDIgdFsEQ6hAvs3BZ
FmmFS2qPE6JVjnElrm6uDHrjq0wlA3mfWx1qxOZEJ76Z1oyPzXM6K/t9AeXo/dC46soM4vIqlExw
+cBnbAHKWFFImWs6NgOT3xw8E7/rSa/zK4n4Nk7+eRi2lcPHfwK6/i9fbAXBdrSEaQJ4mqfsGOTK
cI6jsvpnzDO6J7RKjM8zLwTa3NylP/B17oCbzip7In5Wj9TFaNi9vdlMWVh08x3bq5MXrV4oNuj5
vPxRaRHEPqZay7kfx/67xib8gpCVPyocHlD38+N+Cu0gnvZukIChLVFUEKHQnKo6xpUQY6i7aHTu
49RrFnptvTUegKyDetT7FEBimdBujMxiRDVQbxfw375mw0ZygeYTKixv8o5MeoH56c5U3Dqzt3xZ
BnAn4WjK8sYrJvXBHVL8k1CyBmDiYGz50Ai9BVxg6lkTFZxVdAqzSRWRSoMs3Xcqj9+BfCnHqLP6
/iHt0uW7200J2nx2DjgQlsOYPOLaqg27aVmGfDcPSVuFsm61xxkUEPlwaTPzUlbr/44dejZ7WLHY
h/S94T/XgZJAtmNhfuh4bJsxbDbVYT67cR5ZbdAoUNNM3nbsZP4kOtP5KqaEQAW+EZ3HemoUI2vc
Zb76fjustkSe1KjS/f5e6CBd9qgg0fNqnGD4pDFVNRHN64HgAfdooiDVKmufDV3ZR1ksxKOlvFTt
hIEeRNhKuxsii6gIQbSrx3pXu2i0Rn4m6WWhGsHstQyMd705xT+YuP9WvWl+TtOMAauq0/Sdbikk
wmd91T1lzBBmlT4+2rlXvWuLbvwUI+r/hLy6j5rxiMbKMIiO0+HG2U3n9sN/CuGy+uA6i7TDICgZ
7BaB7B6SZKjR+MstvwV371M7QQhF/c6f8vq2HBwzP1YipduoVDtPx9Qxx2d/trtV5HFpn/RxCW5S
r+9+IXU0mcgqNAtwBVl1Pxwf/Sy2Yqgey26Ut2CS+19pB1gxcgMg/mHrLPpztRjafdckpRnVUzff
S2aI36SRt0dmo0Q4Wu+1s1tN8lKocm39czR0egta1npn+slKHpcu0N+XlqY7O+EE8ptet/lPiEbL
Qz406K7Ojv9xhjW+hH1uY+G28IJDZ06rLkxEhjRl5laI4xTGpzbrJVKTGIt+9vkOllD2OgI1bmw6
Z3OelY+07ljei8StHwNpAUZPRTvmYWs7TROh6NU8qCLX87AfbO+xNFxz2CMzFmuk0nVi30hUNb4E
RqU+tUKPfwgt9R+Fwkn0MAZesexy39SepBz0GXByV6vI1EYLmfgYYPcHZEmbjyhteklUx1nRoHVq
LsXR761huk8QY/aRGFfDvSg65GqBn0Mu6CtwyAUmHb8nF+nbsGkd0MhJAdT2sbSFIe+VWZs/YzCe
nxyMeDLUT1uzDT0D7FhoiDTt3o/S1h8d35ark4cWfO0ZnzkR4zrfiMxx6uIbK1NLGs1eHVTvCtEb
Dde4KqvQyae5vZ9TW75Pc8HvG2DKi3AqpEdEqWrtfi51mNKo9mokGyoTLtyDBgtNrtcuwgsVaLID
tv1YMJpsw0Ut3WeUaukJdoXzOLua+4xKX7GSdSwP3d+k/lW0NucgA1alhUbZDIyrFY3Wk6yz7Fcx
xir5CL3O+KRPvp3tnQQD2bAwFqc+Gf3kkoPLVtwDIG3JNLtcH9H089E6ZcQoswhp8uWnaSl/Dgl9
5g/Mm5bkQ+YYotjHI7CecNbsHoOaTCBxZaA09r625lg/GqLHqrDrew9AT54U/wHICFDkFM6U7os6
939z2auWUznON/1AcRnpLlq1UUIg+88Y1TAdvBGF573ltkH9jFxad8f4QX0rDC3PdsPKQg8DHozC
xoybHxJ9Cfy4QIvuBHoIv4u+YBAiLMCGUYzuKYRu6fROGKAqiAex0TFq8eY+cHdaU6Vj2Ew19wCY
1XiMrLpqbmyvlV3IoeQ8ikG3biyna1ZuQ+V/TReY/Ca2ll2kEOs8leCNvuJT7n3udbV8AY2i+e9m
M9C+6XpZ5MC1TJkeLIxekOLNW6hYldmhM2gmLYE+mYr4aVnsALuVQRCZZVxg2jZjQP45ps3wPW/l
cl8mC3dKr3IuiDQbE0rIScbNJwhkorxpU2VU91UGDGVn5sX0bugmvC+HWsu/YuoZf8kw4DsjGdxj
85kYaJatevTfzAwqQbOK64QoeWUfC40d32fzaJwN1epWNAxysneod4psica2arLzkKaNutH81kCN
u3TkdBiNdHLuCgiWARyAIu8i2fH1hZlW+d8WFGqnqLZXndZhif2bKvOTD7Kyuu5hGZFW3rsFOJYo
hQE1sqPCTSOpJa4ZNriU8gUnHXh5kAQVJ7uAvA5LP9fkbsq4nvYa0pPZO99IAcEkqKPne8kzmWxk
U0yRP+fLxwS3A4OcvrfzKM11WCpuJue7MrUEznj4hOU7C0YhbMbcyP8bVoZjmKO5DTesXQwSd1+i
s+w1cfO0eEXXHmcVa9UBBD43vegg5kSWVS03QcxI913FkKkMaz83rEc7rrSWbKNss1tw0fqNoCt9
aH03TXf8bYw0uGRUf+wnr9VBHfXjr9po8/tEDqi1OQlGndFASiypUxPO61iooo+M2klkmJDQqUjr
bPOps6c2oPfXLPc2rmIVl1GwuEcni+t3oh+7+mPa047aqcSUTmTEnUZdwzb1YbyMoKIYBhQPKZxY
nDlGS6PQGbPvbZrkD1ifW26kjyjARIVI3TIaU7t7xNuy03cMW9KAX2ksSOHGo+EjrGuON1VT2YiW
M2D/D2tuaSNCl4/TEZ32xg8Tz65veqfmFTdkKHeVMVRPAa1z9LUre+F7Szz3PijsnH+5oS7edX6b
/rQ01/7P9jSmPUQ0Tf84slUT7yPT4NGRiZFsLVXeRs1cxEkYE5iCsB7Xt1jHdWBFuJWOv6tMjP/B
Aun6sFlH82j4OIpJr+tPu0zv+g+Tn2dFSPu7/N5AdJ72IstRZCxqaB03IrbqLzO14gTSLHbgQrp9
hTL9zEA3BGPK1xYPbUMPhWIwTPzC/rTEWRzvdOXpabgILri9HTST2DHCSj+oIih+znTeMH5Mx7va
1tUPYIbNUePFdv9zdl69bSNrGP5FBNjLrapF2XGcTZxyM0iyOey989efZ3wVUYIJLbDIAucsMprh
lK+8Bb5YFH8SM4SnbR4NBn0TgUTyRvSl9S00EwAWKCQrKCSnrfbYRcgeo3QxTeWuaSNV3wzJ1J2o
jtT9Lh6iwjjMYcCuqQhZmo2JZjeIAlULrJ09p+Vr2nhJe4L1M/0mNkrifZ8UoQ+qEo5vLBEZG69s
42fYMh2i8WVq4BFACgSJUC2mPzOmABEq8p5Z7CJUtwnU6DQAz27s4B84FGG8i+NAOXb2aLh7SonW
2cobntR+tEbYKnE7nlIVMXmegERJoLSFNTQgBGa3OKvWqJ4LMXxIAm9K9vxtw+uAb3b14sUZgV3R
dgFfP1bYzmabpdrGLUZB8JbC8kQpzipw3HPF9xChnAhV83ZuNyIKzJcGW6HHYCyjBqntnqIMTyqE
nbDQEprwfRb/Qbojq3dxjfZN2AFY2gkExTkuU0vAoCil1sNdVPsf4FZak3RezT/qZs/fPzRGqQLE
TDhoeYRw9z8GuFADsfhxUDZAQnABChAuyR7K1A3B+3uR+wO+hCQj5faElsAwRT+RMykagAAVitqh
qSbaxqxjyhWO0WfN2crM/mOC4jW2wDwl1FeC2vsnrea5PqSkffU+Gvv8XwDytrkzoE4XJ/Ti669I
HxblLg31zPg1tXNhHo0m5BENKjctt3VoE/55QIqHTa7YeYkXsUkLOh9Jzzc8uZbO9dvkfzIj714s
k77sPg3L8LNF/FMes7RXxn9aLfF+5q0X/AE0nXzXrIwTN42TcVaCwPkSxoP4bde9d4w97FH38KvI
1rORD/I09slk878oETaFlQ0FLA0j7jmQTkLdjkkzgxjPWeTdbPSDtQ8wpAWNQLWv2pe2oMPTp5Nd
Pnc6pUzE1/v+iapnlOzyzp6+mBNR5EmMmEE/zkPfP/cQn4H4VAZH2Oal+2ihhA4qe1K0ALBBHYo/
ppsw81idxw+BkuDqNBB4ahsjhpuyKSHbfuEGp2fNaUi0Xa9B5djYo2b/2wktOxL1i2EXTJPy6gyG
Gz9iMjGJbVo13bMu0CVDC3KePulh43hHZM7d8KE0C/2L18bmBwjQVvPHAcul7xJUaB2Slij/kqMb
CCgAH2RjP4QiFoRIovyDKh6lzaEucH0toITzk3Ans6EcO1Z96lMk1HdtXYbGxxQ2/feK5KbfYl1S
CMiijft1Sln2TUAx89UpGuezBaZa3Xi5C6c4cGdtGyY0FgaoZhRblJmYX4FTmG1w961+gqFRH0so
4tFunjT1p9Pk1e9ySLAl0GAUf7BqG0dtT5+kHz3xnNhWjp3/ckkdPoDxIUhEAgNnKDuvRPAw41D5
0LS6izS7Prf/G6ehJ5eNMhGfFByhgr0xp7m6s9TGbHHIzts1Kc1F/1DWRkB+QQMDnCgxGbKq/Vfx
SzEtV3R1aZxn/js/L/tS1s8nyjFDNifj3jPTyiJaa72IjRNNaypwV6VTGogUd9EIoJSt0UG4HJ8C
TGZ1BWBl267LbQyDeIsMZvvvMJdYA7xfdLk1lgGNlVFAFDvLJn3QQO8f7EI9q7VlfEI8w9oif2I/
cKbClYqwXLaL6g4G965UPgDki1DwFWpQVmVSwM3ntjQ+1vqYP1K7iPaAN7UfnZevgBxujoZ1juzR
W9QJF5VDE+h1UwaWdhal/pyOpPvORJ20pPZyrMvp6/vL+EYGvpycRMhTpaQKTeNvKVneoldVjW00
nrNR0ZOd1WWBchirPjlgEK/GO6UNAtrQCirbD5ljd/VW4c79Gqam8U0jjB02nbBT9al2wwAUHhoB
39BnmbVNmAdizRnx+qMDAJF7TMrmABZdrE3mTqPI9X7mo0fFeSJp245ipATdK/p9fTbOks72AkAj
wd30gBZDAak1QtmQOrdOou1HZUSCGx2+j+8v/6LP9jYKMtc2u5gpodZ0eWJC4cTFpNTTGQ3e0p8A
yj33ZlHgXaTXnwt30HZtM3grR+e6Uqu/8fagJABvAm9wOSgUAq2BIzqdm0nVtkLru61H2WP3/tRu
jQIsjqKoJRmxS8VdV+TuTKl5OveOi6cAdeMHBIe+vz/IjQ1BJRhqm7z1gGAsptJB+tHMqJnOPAbq
eTa8cN9DmvhqBkO3cgvcHAqGL4QpXGFpiV2uWjWpTZyRZZ3NKQkfrGKGhGRn3qYz6A6ufKFbY9EF
RTKAA8kVsLhI565yIi825nNLxrnTeW0BWM75nqHilWldXzdQBuhysRXovCL1fzktUThaF9itdq4o
E+gtpKu66R+FghEJPRZtZVPc2u9gQABgc7L4cIuJ1Ty9uZNXtEUqMaEFMaKkAUZXfCjVmOr43KQb
EY79yi65tRX/HnWBblHdGBpxkmlnJ6isz7leffaaoPp1/1akt8Im5ImQrtmXC0nPS7SE8NrZc6fh
Qbeq7CgaRfyYxrn73/tD3ZwPAg9cgLBUUXi7HGpqIiOnoqKddcSaCJMtaytEP6/cgLd2BvgMUMbQ
HhCcWXwr8NwJ0kyTBqlCzfZzawWnmMp3tMUugYJbhXjHvb5xssNLzxWQC6xiuqKLD6UngtgkQEpT
i7LmiNJPuPXqSlu5dK+WT46C2BnQfNAacFUvl68xxxAQtUfXNc3Cg5bhVkYAn6xACG6NIj8R55jg
Af7X5ShaGOVFIkcZwmY6hlpZb7I6XtObvDmKiX+LzssI4FMeuL9CPjdwWwclefPcaGO1T9NS3XWE
Rac7NxylMhjyGNuCzwAftJiLRRyfwEJ1zhGo7p2dJNm2T710ZcWW+A/ZegdODPoIcKcK7GDx5pqZ
O3o0jZxzn1v6J6POLKo8s0dwbhZHyy0jP5xha+QD/jReGrnHqhbiOMGX/XnnfLl4wfWDoKWTTN90
8UOGLK7bZsaYUbOLclu1/avuNGL3HwaRoTKP/xt54fLTJSIrUD9VuXlH1Ewoh6JSg079yii3nhLQ
T7ySBE4mp/lylAmDXtogmnZWKpUMmsbCjqgz2NuoBa08JbcudxT8uZgQe+E5Xgylm5RPgatwA8Ju
3oGSsk+qMCY/gQn3zExdKrvZNPYrj6W8hxYRrOz4y74r8ySIvZyhXnD1N2hHnd1Esx8sUQ9HqqM4
CMR1KrqNNUTpa65DXN7mGinSyug3Jg1kl0DHQ5mX9V2MnldqGAnonGctiJsfKE815kEfu+CggqKI
tnWdSd1r065Wxn2LNxbTxlKCI8Mlo0PNWuzRstbq0taa/qyHc/o5qsNWbCKYrtF+1IxKPeZdU33P
hqYfycRCqb/kdcULZguFvVWmCnvv2A6g5OHOmT3gVWDRuTfMEt9My5u+xbixUbp1tTbcNabZ/JMC
R/0RR7r9K/ZkLw3NoCLe1HEfiKcKIa+E4iHtxZ3ZIY+9cappetWVCleRmDLHbobDOm3RoDR/qcFg
DU9gI8oAmRrQGhujV+uvlHCVaJeq/fAdGD0JKvVh3dzV0lxwMwehB/EtAZe6VeupfcyKEalCdXbC
7wIrtpLYPIwMqf5UP1hmRSkxJT8dd/S0gu+OlrbpQcx1XVOpj40vYV90VLiZLuZ3w2D9ngyz+dH0
ZoiwlSTMRI2W+3o5Cmc30wR/Stk4yhnxDj15wujb+z0quHWUaZkirCqU/kuSN7V9iGaiaGhsVukT
EKODMymDFT2VXWl+86qIWpDeJdpXA6+R9qTTpBPbIdfKlyxxUVDDls/7lTSGkx2hz1PEclUptlKW
2vCFl8r9VAdZGz+5yDBrlNOz4XmYkhK7FEWFVUmH3DAwXRyiaeVavnpiUIWEVUZGCpETRalFhBi1
KW1S7H3PMVviEDVD/XmYGrbA+9fhrYPEWnrc/ORDoPwvj7EbKKKzuR/O5dhTnoMEcEQ3Lf2YFX39
pGJkvOnHfC3Lu5X+sp8R4pWAL9DXi+NrpBrd1bAfzyn83NM0eKn066x+G4Ne7puuSbaQa9Q9CszT
E91OFxFONXjwjNx6ydEhsBEjK/sHtBzKvenOKH/YvfLv+wtzpZ5FEsXtAjYbsg2dwKUKhaMGZWom
1XgGnVV+VzHl+jBNQfBL0dsaB9/od2yMSFzR9Diz9YL9OJgdWtrCO3X9ENHmcW16bGq+DYJCP77/
4+T6LG4hKCZUnAjoCaqW6iJN5PBoRySwgEe0Z1RO9E+Bqg+bEqGzbwjrlN/uHk9CmdB2JeBBTWxx
6w0jyDWl1AnlyxQlWT33DHAbg3ikg96j5GYGawYDNx5QimkE9nhOYfu3xOhxo1gNybJ2NkX7b5K4
SFS1aYWPch7fXfnR2Ygg5CWVS3KmL0+AqmcNn1kzz3qnudCEElKwYsQQZUZOxwElszLelfEFGwvd
So4ahR+WdBnhW11AUkv74GzpwBxKxch+lqVK5Veh6oO/raIdSi0wHdpAsfMo4iD11dLIf4XVWH8F
NIfOmFBWafUSorfYUuAhIbS5SN6QvsuL4q+QdlCBjFi9YyI2hdEpstzJ3i7r4H9e3IzfDafUXkfQ
knSk8+zZmNvWN+iQAxcpjPzkDkb9oRJzfK9vzNtSgYZ1wZyBCbYWyVDRV7VVVaF1TnpS1hoByo2j
ReOGFvIaAfzGhuOUg3FlJ7DzltBbZm50vHHmuRLGb9VK7YfOs76azdisRPU3zq7DKaLMxcbGfnwx
J28M3DhpMhOlnln/FiMD+KTryT4CXbufU02sHN0b83rD48vSnUzAFhd8qUWF0cOgO7sjdbswo/uW
tQiMYAHZrDxZt4Zi97CDJPzSWuq5B8LMIJjmw7mb6LlnzWjRs+rDfaOJtfrJ9etoEO2SKhhUiSX2
/3K3Rp1ct0DwgHSgpWvaEbuo6uqVa1b+LZdngq+kkklS5oJq6i5GGXsrNpDImc7AM7yPKnWSzwEs
21eItOZ3KS75uXR72q3vX7Y3R4U7aMsdQmQvT+pfJ1Gb89AIVGc4p4Y9ozc6q81rVzbOD6vOsx8x
Fn0P8xTDQH5/2BtLihccZG5Omys5SZfDDl0RWs3Qd5SkG3ev4UOyRQd0Da96vfuB5/LmS7kByZzX
F6O42Fraom3ODoTxfUUDnJYqreLP3Cbmp0GI9PD+tK43paETYTAauna0khfXe9BrEw/J2J8dEFTH
oh29B5gizcEbs+L7+0PdWEGdQ0bhGjGz69vKszrLVGq9PTdzph4tTdD9H23z4f1RbqwgRRRJs7HI
fBAduFxBRN5o+efJfJ7DRvtkmaN3SPU+Osamou2wJAKqfv+ACHgTBGGVKVWELgecChgpceFO5zQ0
w3pD6QN9TLMWO2VK7VMZgoh4f8Ab6yiNErmMKZPzz+IARE6rKVGoEJNmQ/BZi/vJ76PSXbmHb4DF
Kb56jALTguO25JGNhdXRADYmGkwDPHmyohe1g0vmhbm2DcbZPOpRqB8oBlp+oMP8alRxv2wbDy45
AhhxaUW5BM7P4ezOcRnEZ+r23SHuq/mRvPpOxib8AdAb1JCkuSpV4KWgfWSFDdpgle57pRfsGwGS
rxXmsAU1Y9+5WeRQJi8oSn6SC3D1usVBQFLWGH4TBubvzJnUD4AWsZZ3RAZZ2R5e398rb4Twv+9o
OSBKe+jvUO4Dl7a4UOIC1IdC48Y3EMt8wIYAYCc33EktEdSyMq84wI2vjhVYlQ9KZE80LXOxy0AU
PWvCRMw1yYrPcVes2lDKmPjyhxEyI4yjQ53hoVoKygiEjQFUVPF5jA3tdRbC1lDMowO0SVE2SLfd
QAa+j+YY5khsd+becXqkgEdN6T6urJE8oYufQl0X7z0YAkiAOYsDlUE+nZ0qD85GGtnMOBTTK0Gg
+z8AednvLDP1r1ja5k9g980eO/sB8KCjgkzZOGpn/EIEF6UyD3PlB9E78+80Jg/etaY+dbs+64CC
5arWugTLc+/8fv+3L+8CEhxpXUDvhw9NoX/xBAPcB/cXzMJP8phdpNrVDotuY3v3KCyPFFOQck5X
eq50mrOJ1EL4rsjIgjPxWw3sO9ltnEIIivQbYWqQSpG7Xd6jLgbDESgk10eQoNyWhnjumg4aSuR9
TfNihSR7xdhAFt+lxMkwsCLJbRbPecLPQZQLc+cpK1Ikg0Udb4s6y57joIv/R2k33eDDIvYFmsqn
tmytHSgr9Vn3piLYpMDAkpWH+OpLAgTglkOqk+iaJV5M345rMXpTZ53CdCz2tYkwXD3kYuX+uR4F
q0RqJvBQSbC8ZWu3U0Jhex2+ullklfu6p/0U9cpazfzWKCjCyAIgdWR4PpefcqjKYG5ZTd8Q7kSK
JoKtGLQ13aRlIEg3i/cdJ1Nsaiy+4mLvl0YbqJ1bBsyl1Y9D6uoSYRUgE5hVuyiY0n2Um82KucXb
Nry4LOSodE64T+FRQV26nNsYItdu6XXgRxjn6u34JRw9VITKj3TZ/NbjVSyHxyIejulY/tvTynaQ
4ZmN5kPYzR9qy9zORnJqO+tA3naqm2DYFwmMhNLZv39m5QZe/E4uWN5uya6ikSoDv7/CZC8DqmTV
feyT3kQhmty99aMc7fTXOKbawcDT+EeLeCP4TUguK4u0DCrfvoyDvywtM4LZZT0E+rk87BwcjYrq
oZyjZG8qAEvrQhcv709zGe7JoTxubR3LC1nwXmyCxgrKZO5E4PchdUAHjClG0XGG56gZvUYmSPuV
db2164jB6UzTjKGpsHgshNDxGhFYeXTUGnBBM72NOqkHOx2SDVAjP6vEvU3+tzn+NeRiy9kFfYOB
YrkfRdm3OtP0/ZTgO564wVp4cn1wqXFS1QNMiEwuzZDLTTN5HRsjH1nNWZtPqRA/+qbs7q3wMB9p
GUl7iRyHWGgxSlfVA3KUVeLHA3csBJgQI4ohdCuuV637IzQvHfZQuUKb3n+E3FMbZSY6xEra6JtI
E9ToUeu0n9QUT7bd+/vpxtaVugkSdMA/zpLO22qq5GVybNA7DfbYZHlPgWZh/YGm15/3h7qx2NCq
5aMt+9n8uVhsE2v31JhjP88zUhMzdfZtBU7wP4xiU8FDxIPwb5ng4ZhicOKd2LeaZNqZw5jDWW/v
ZXPySQGFIKDBwgFiXqLRBpo+IrPy2Ec0Ftoc8Hs8fwZrJQ65cdjhvkP+5oUkGFEXdVbu+S6sFTvx
kQ6rnkSo2o/qGCgPow6zbROq5nAn2kBOS2YECKrJcd+iiL8uUfxg3FxFT8zHi4/mSK9a3NQUhmD6
dgdjjPvD3R+L6pqLqDMwPdk6v9wSsuzpRYUe+gX7fhvN5I5TnJj3LyMNOgSYuKH5Y9mbLNFezaZI
PpyDFh2URj8lph7uRVG99DHWNu/P6c1ccvESoUUHApPojmtlKeMS9kpvG/SK/LDU0/AhqIfqGQi8
eA3CufdnOoIohKmB9ht9lLTb4Akz/AsJO4QSmQfI8yhemusHKYecnfN5qiAux0GjPTBS8yKB1cEm
aGw12uIFVMHo7ivkapOyg/loqbBzCvBs2P9O7XjsVLTPzp0ZqdYWW53R3hnVWO0MWCD2vpk0Bwms
WGQ/emrUnyw9TaeV1+N6B0tha2CbwI1o7yxPI646URs7QvOHpHO2itNQsc2xqyQnpKFIq3JlQ121
kjRZbmEs05FtLDSWLnfUHIUtJBJv9qNCKc1t29vZj6gSVbEtA2MYN7ozlNamUYpe20V0Wk24dYlu
HLq28wLcQUNHGqHo1Ue9jA1xSFQIR44eY8qThBA0398q1zciP1YmM4DzpI7jopQS0ZMnOeXH1kBM
Hzs3fkKGeLyTEv62IrzgINmQFWJhLldEB05mBIEy+wkypTvbgOisdc64csau3xHpQ8qtTvEEAPQS
MCv0otE62td+EnfmDsJP+UBpu39GCsC+FzrJjDQuQwJhigtE3YsZRVoxOQp6Wf4AQG8TWXa20618
bUZXjRmG4RzT4qQDTdNvuXddHJt6rFUan3B7myldcozrcNcnuY/x96ZMwoM0fOka6wnB6sc5aE6R
PFyzl92LL5K/hK4erUcaU1T6Fu9AqSDjVUVehRMYATZNxWrTZMa9WKm3Ubgd5aNG3VJdLCsxe6JN
nV772my7X2sioe0YxPGXu/c8j5m8jhFZQT1gUaChUTnZdWLXfgN/8BAodbtXyiG4f9MDd6Us6lLi
lTjuy00PLD+sDUVUvu2GziF3tfxUVNQk3p/LVc2QJcMPgxeM0g4V3mX05Olha2VKXvttgIAmaIDi
CbamDfE7TT8oWRMdtbGzY/hoXnCYSYeflGEUKxXgG0cP7AnhuQQXEWQudofT11MFbqPyQUpYW1sP
s5Ni2+JR0/t4rUgqH+TLt80iRqQ8ShbCflwCmSoDBjQrWvmBhQrAmGc7NJ/MrSHiD7CSlE2cx9hI
KhpeCZWZ7jQ0Z4FRD+3dm0j2n4mNZHEG2oFckr/iFGLlKismo8bKygiOaGVVO0VT1vRlrx8vW15o
bBYUU7AzXVzPTgVN1LF5yK06UHAmsN2DEerqvoZK/xTMTbTyeF0/B9wzslVA8ZfRlm18mOGKGvQD
rldhFO3yOkx2Y286K/HJjVG4nmmh0kfnSy7NoxP8HlpTUTK/y1KxdecSQQpY6ytH43pTojWO+jsH
nb49DaTLL6T1ipNpqZ77FpSv52iO9H1sw3UJoR6t5FfXQ0Go59kn9+aG5Oa6HCpKUf2wZ5UbZRwN
Bae6yNq67SD21AHcNXDsdZkBiT6JA5Hav2QZi8Fmw+0tEwtYX41E/xFLKw0kLsgHu6jYJ31rfC5F
hVWhV7v2x/dvm+sPB35fljZQAEe4RF0MLXJn0vOw6tgevQG/tMhesty2ju+Pcms1gQZ6b7KuUrPt
cjUHIqioSO3O91qvfSpHc96ZaATnG8es1vKbK1AN9yftFpNgDfYA7ehF/E/RKTWtPuvx0yz1XQqI
6twlSKAjzqI6T7JffqKK7G5mdH3DTZaBNthgW6x8CXIt/JMnSCENVsIF21LKzA8mfdD74xo2MA8W
B5LKsyk/yl83zTRyjtB86f26HfHAMpPs2Nug3kBSpp/eX/kb3xetZCp8sokN7nbxZplFV4w6yt5+
rAG5KGe33Dh4mO7fH+X6UqPa6jId0CZU0Zca7wjQ4NcYcHWi8vUi4DvGeSM2c20c0qy6u5AOZory
Nj0tnguex8X3NUu3g7Fe1D7gYfO5VYR7LFGgXPlGtxZOoiek0iA4sisx4ioCIA9f2Xfnafo02wVw
fLNrV27nGwcDspNEl1oUMWgUXu6EyEQfCvs1Rqm8cZs449dmmuNd7Uz/vP+FrgfC2MAxKPGCMiCe
XgwE9wVOcF3VPla6KUYhc38Eqa8eIC6v+bhfbwa2NKEtJDdksICPXc5JoQ8prWtrPxiD/GAFCnJG
RoKnnzane68L14zybk3t7/EWwZ9Vpijvm6whrKr61VQr7BSqWHzubQRJ31/FN3XAy1AFxAQOJ5JQ
Z8GwWrxAMSWSCSX0Bkv3Qq1/JIjifcCTpPJOtSa8/MFlupjNtA0hCvLr8785EF9zExWzSI4JSXUI
aTiGF9uZijpTBxFhi+kPTh6PiLfE6p6Nb7hbQ80c8xC25vQaUFORbN7Oe9HQj8JmF4nsb3qVh37a
oOaB+Lc9fBdIEfG6d2X+FaKjPkqQbLimZXx9JHh+XbJ2ic7jXl3cJVXYIJcXiszns7vHPEVYKeTa
2r2/xjIjWCwxHUSYX2/wNXfJkKrQdU3zsMz9TJuMfybKbh8loxUVhd5Wj52ron2PAe3r+6Pe2LTo
jsF/cEj05b8uNy3gg8aY0QfxaS3DMu67ZjfjIotjTrFpCm9lH13xITDcZhNBbrM5KLJTdTkcWkul
V6F3RWYbpI9kixD1xtH7aHlKeuzSvoD9j9SigtcJoMSw8xNoy9TGizRfueduTpyExuTBJONYYrd4
HfKWZD6nLVmpwSYxERMnR833XRoi6RUWiroSWsmQYvGBDXmr0kCTLobL+1vpQZZYwkioprC4UZJ/
R4fgpc4tPEu7703jhRvdMw+DMd9fs6NeQYAFrh5eMZ5Nl6suoIPr1hymvo1k4TGfQWknipbvOsuO
92o6Byvx6nVcR9pLZEHcI6EDSyASqRmdjSlOfQfUebyt6XYcB2WyfwjqyMVWy5NQ39jg9D6N2pSu
7Ogbp1WWf2jqgLiUl/HlZMcxFgOdl9Q3tCr4GmDG+6hl6RpJ4tYosMjo5HBogX4sLsRccRA3rOPM
V3o92tV1UT7V5jCtlJBvjkLCBMYKmfgrcEnpFqk7YDvuN3jq7luhGY9RaFYP998B+BohAkgsrNFK
vlyxwEYYqG9iKuMgY4+qOWYnrQ61Q0yd+cFrE2/lprvxcLExeCThB8MWWvLIWin8CewYxzSsTjad
3aflBtEdd4e5gP35/rnBeaaXyEtPgWvxnYZC8JjhSu5XlQIBoQQlcggykY/cbtZ0AiplrxnC3fho
YAJoZEjwE8HEYjk9qheIm+iZj8Gnt3ONxtuhzFGunLEboxBwUpWhQ8qbvCwwoSMyVzGWwX4SoYKS
W8nwETmbNRuuG4/SW4AGrZCJQGRYbA1nVgckA2tfNZrsOTQ05dSp7fSEOVf2Qa/U6FGt7DW89I39
weaQ2uBScOCKdQUjj2ewLyofmEX/QOxu7Vzsdna5MO9Pd4mkDRiaQEL5ZEtgJqpolt6qaLBhWyG2
jZn/BpluAFIPi/s3vUwRqNRR46ICudgVsT6m+YC0up/FUbbvc9ztU8TJjwj9r5mz3/pobD/kRCnr
APFbxLxjHoaTN5qlb4TtsItap392KqXEFzwpMKmZtbI/ZF24Vli9NawJGgtlEomHWqJiNC/QMxgF
hS/P/E6pU2yDnPpjiybQw+ip00HViuD4/vG+dQp4aZgpI9s461zuz2IMxklNpsIv9OQF2UM6M93k
rny6G6ECjxnwXWqtkg69uEOsqU3hJbGeylBnpzqa6AK5ivoI6jX9k0RtuKJue6MSSl9bSoBQnUZ+
dYmNRpKdNLqoS98e8nTacHFrL0bUq8/B6Aa4FJVoXT0k9dBscy40/dS7UmkUau4aeODW8ko0FWEb
OJArLA6W9dYYDXbpd5WhPZpe5zzOIfHY/R8R9QFgjTbcUZBilx9RL+JJ6VMMhzWt8R4qo8sf7Lot
9u+Pcmt7/j2KnOvfxYeiNCKv1EvfmQJ72uBz2uyRA6EGkqfmKZy6eDu0ur2WT9+6zIi5YGIh2y8v
tMthe1r/QgdH6QcytYAfgPxo3tPiLiFtr/XAbu1Uh6IymFsAomRsl4OpEA5VVMdqP0KXDazmjGha
OJSbsIIDUxHYrwTRN/YHx4F+GEgdbtBlZlSbqFXFSTH4+eiZzG2q0PGN1prAN2b1piXCUcAojFbk
5ax0o3bqsC97n0CpfohDQJ121YldrCrZtsAEamVWNz6ZhNGTxlOUB4Ymd9JfO8Vq8YuNy7qnxU2g
3id9+tCYUXZAf9A6vL8prxZQPnSA6KV0hASyLra+6/Zxa2SKeUrtHKUIqQpyCFU4t/cescU4i82f
YgPbTLXLPq+q5GxnwAJE3IqVI3YV9zMKvEmZJYMco358uXC5kcMqIog8qU6eWY8lcjsvrT02ED+1
vHnszdYANxzU9ZfJauKVr3ZrcFjnNG4kkP6q/AmZP+vnPjFPbqDm36xuhJdQ1XaqoVHaezATUHZ/
GKW72UNWZ135z/1fkh2jehSbqPYt62Zq3ea9mhjGKexCsavVSdlYRvBfviOcVWIW8g6qyoutWaF/
DMrVNk7ke+HWjBJMFVzNWNktV1cl5wyCrESowbgAunL5HdXaEo5XOuJklWp4RNrOecbIAQHErHYO
boetdZ/G3af3F/Dq1MlBZVEeXQ4MI5aYQz3QDUEhWJw8Kxz/UQrONg2e8NRR1T6+P9Q1sJ3rmECF
IgvYcWLnxQSb2khrY8ydU2+Xxk8PEeIjSJ3ki5ZbyhPieNkHUSfhExK/xTFFlvUYh7Z9TL2sPCSe
qrz2vRZ1xwFX2pUTdH0f8MPYQfw+aZu1bOgKfF6dnojtVMK5hskelx/nyY7vX2rwNLLhL8G8FEgv
v++gm03n9pFzCqkIfQ9nrX3sKP//mZNOX4lllj7RHgh9Xj4p40m3nVxrsWMNtJLmttQZK4ROa6cx
11wLcAQBvxKSGdrwuY5xLwiTH0Wg1s8WXN9xO2vMf0sxXZdOjXHwlE5z1e8gbIavDJM908VCkTOe
vOi3l9t4TPN3Iug8K8hoIZaHc/BGq6gYNpvRQkhzw9Y1xTbntbA2/GDxlSpPYKCDnHX1JtQEdaAY
UsGmBc6xVhi+judYA4nWQ3SLuBzYwWK9LY+dkhj2CUtTZB0daiNfunYq401nGe3B9TCd5FUzn7Rw
GH/Nml7Nu0HXg9372/7W5iIhAFsrgfhEWpc/IzY6dEWyxAMlDteILDXeldEQroxyDfVgtrLvCr1Y
h/S7fD7HNOqGAAGt06xxPqSDeLcpsqreZlqUH8K0GT8Lzc2BE5Xe8xjPyQSNu4bvPOv6RifR80H5
hP/eP3fiZt5PmfAZy8JjmmJMgjKme9IjEOt6Uev7eri/JM/UpWYXuaTx5nZ8ucJ9ikqmZ03uKQcI
uzVmRKUHZIu3ceetBc03NxVPHUY2dPxo3i2KepM1w7HJA/dUp73TbLLCRNxzmCy/7VX1FDQBEsP9
lMPOcZH0SlxkKTBha1ZqRzdubdgj6BVS2pSlvsWvUEBUlpXI6QM4lfkN/mT/CZmluNiABou+vv8N
r+JASfZhcfmTUIlm+OXqTqlAc4NWD8FS3R602dX2iZ2bySZsDWtrInC9Zi14a3Y0dCQDSpI3l6ZJ
hj4EjdcAqCldfAgCq+oe2kR8a4Gz/Yd1dOjtS9dJjsQSnYoHROBWbaGchrGFfhqmEZq1HhIiuzya
tf8ymMxF3iSjOKOXC0k0hHlsqisnRAmM51bkwz43evMlGXVl5UG7tYLyheFhB/IOlfdyKBMVcaUy
vcAf1d48O3jLHweS2L2Ap7py8dwYiuCP+5XqA0/7stTXyo53lqWBHxvYHI1KOCLu7Ta7GmmUlQDp
1lAk3dhtgzikQiX//78yBGNA+wU7udBXJ618mNzZfHSxh3pyAZCuhLVygS66BiQg7GlCIiQ3uFUX
KV3kWqWOrE3kd/2IIFAdOkeEeitU2VVl+KdVi+IncFAEypGl7jHt8NZKLNdxNT8Ato/UsUK0w1uk
KB1aXNEs7Mif5lYcnA4d/9CcN13umbtJYTgijC0Bjb2/+7Q7spgEuxg6OuCayzW2csL4TinEqUyb
+Cd2UuajEmvphzSd3Y9SsW4lUrnxTfG74bCTjCFVsEzFOg2XA9F2ygkK3A89qiLpwRkSg8bKSvgp
n/vlJyVDkLRK+k/qcmZkQYj/lF2E8YOLFphptF71MHteZmzq1NA/F149w/7jZfz+/pK+BRpXIwOu
k+spG36LQCSsW0cMxK7+aKNlPICY3s9al26Mohe7NNZ/p5144f5+RO3o2dDmveMq+5Rq1JZIPD/M
VpQjDRz0h0DvNd/LvWjlI9za7RRHUYQhvUF/arHbSR8L0xgMLlyv1vw0CM2f+WCkX+2uV49B71Ub
N6/Rr8by4aWMsm7lXN94YYA80Z6SrGUaIYvAOOMYGDi9iFPTqOWWU5F+crOgeUwMPflaWFn4+v4H
uTGeQ/+D802hj023uB0zt0NcyzLECUktxL3jsNijNJM8x+6Qr2w6eacvPv3fQy2BjQ2iWAmKv+I0
pEp/cMtJ33ipbt9/BzMKaTiZ1f85O8/duJE2bR8RscxhsdgfJLsVWrYsOYztP4StsUkWU5FVjEf/
XfQCH0YtQY15McAAE6tJVj31hDvQUz/HdUTdQgAWrBJYOn9YGjNMN8PoPqCRZl2IDy/R6fRkdydU
0DcYQtO9fx4gWpr3rbbb7EZshrzBWqf7BYUuzGPd9xr8k6jTDN+JK1r8mEyVQ3/dNeF2hWSQRjx/
DIqbssJ1C1lvNxagj78E+RA9vP2BXwmewCZ2ATlSQu6/sw1lFv48mMaS4Wckjm4HomHuuodgmW9N
jO2Z92b3nS4u4HVfi2Tw9uDrkLuABjvbVSPvKu8dyve1sOBCO63/WAKLuAvE4P4nS9FvAeVMQcHn
eP4NFG2yCCqLccPM9bPvVRCtgPIdtZ1duoZey3cJWTvKCnVXev5nScs2m5PuVvoDRm1vhxL973dW
CySxDbAPoROp782w09cZUj7HcBa42czw+d7+nK8dItQ1MZVFQpTuw36e/3HvL1EuZR9W2U0f4CXF
tZylkO8vwSJfiwow3ChWdr0gxjjPVzG7GvplFUY39W6MEzPtlteKIecBdehlSj1mYxc+42vPhUYl
WIg9JeT6e77imE0CLHkP5xIAdIrhok7awrjEuX3tuWBE7YUw2o0wlJ6vAm2nXTcg3jdzBgOaqXN1
ZwZTdbM0ffkRC0jj36e5XOMwyzAC4GWei70UqNcKCTDsJnDR8M4rujwdRebD3LnThej62pGDq0zX
wdwV5c6RjWXfDaHhB8ZN767dnS+r9muAq0A6ZdGlpV77VtwWEAy5OeDmnO0OhTg1Ks1VDmu/9G/H
AgNMvJAuoZFeXYVrmOwWmhfV7PNvFbUeslgIQNzOU4Ht1+gUP2DTVJ/ePk97iD67lOAWsgR6vOjV
vZhXtFvQ4czl37htsN0pI4oOAV7NeER17vygaxdrNmBglw7Yi69Ftcr9BIl0X/sFkSrrdVG5zTKc
SjEF6dLnzrUwZHho/eZf2qzT66HoYV9wSGFOELuev0fKFJF1hYHtcL0E75xoCOJezpeohi+DI7cL
XwssJTNKOgJny/hzaWhcyIZTVltWHc9bPslkLey+TA3V1LtFj3Te41Qj8ErJJxvwvavytHVD4/e/
/KT8EnK3nYlFrH7RO9a05iP8avglvoeJM1nwEiR4uQT3AvfK5coRQQQUv8R7KXl75Re5I+P7nYEM
VC8gKzhHk0edJAdA0OkELD6b4hKLqRFa3GwdQvxJr1WosqNnNv5vt1IGnrBN6F6At704NLS9/jh4
ErPJXc/p/RL/xWxwu90yXUZPIPTdjxVMjgth7SXQm2X2Jha9W/QekEF5vqdKLneZ90t7cjo9fMDE
wzkM5tz/BeTGif2mEBFJzjqRXtDD/7H6IcVhZBU+fpaBPvpjB5GgMoY7cOANNKs6uPAaXtmNlBgk
8eS1hCmkMp7/QGeuLWV6eXcq4EIiYuCsXQopvPooC36FB/7g28QY8/1iBP7dipXiFUCuf53wBpSO
OwJiV6rmFj27q6twG0RYyO6kld7uvWoMb8eh9P4tQuvPKg4RjEyLL35+p6En3q1adydhBH06KKN5
NxSOSN/e2i9xk/syzCJppCA2B1zl+RulozpaczF3p8qz1sewELgeTqVxK7uZo7x101U9qfzew63w
0Lvu/KnJx/l6osq8cNG9ssV3+Dm4KMbLyMecBRotLbtZJ6860bz3zRi3Avnd8qT+6+0Hfm2ZXTGV
7UEP+QWTHuUfB/TUUp+CWtPV9/FVMw1kC95e5eU9QJb1B48JNpLh8Vm1KbKwkmHZ1qeqrVUYQ7q0
8CfBIyPu2nr5/u8XQ3KcDwnphaLg7M3Vlam9dUOMpsUS9DO4VuMd2Vh0PcttunAAX3t7RAYGIWSQ
EKfPzl8GVnuWc9Sdokp+dVbdJ0YINfDt53mRze0CHQwS4Ars3YRzkOcUtlXQ+Q2G8nSHn9zct456
aZffYtvy1HTZkm+v94eJ+ixZYMGQJhi8TQ40Kz8/AytqzEhnFjWSsDONUmY/Fk6uLVlKUq1O1cYd
6l6YL5RtcCczG8Hlst6USpp5VghXFXg7JStqCaccS5wm3lZmgHCbTDtPhrny/l7FNAKV0H30FbnO
6LYfZu8a7xq8lCyrH1wgI1lQxW6/ZLeMUvrd+2kW92M4MhpFv4227dptzg/RTbBNsMHOaA3WZv/e
rhkuotFQRQF2ZU2Zp4PlhviFoYHoprkeu5t+7jXORkixQfbT27im3dwvH33l2PmVM2PB7DCvWeMC
bNkQm+McVjcAj8z5ZkTg14vrpfdlHHnDPMbhZEqc8PqihPqTzbsXF6Z3P5t5ypoHNQayuLnwZXjx
Zx8GYiKqlLvK/e7S9PzDuPj42EUZypPk0sJADNp8gEMkYzW0MP+DpchvgKvvyoPn2EqD4qKYYZ2f
zFEEh0hCOvC0CVnUvcQf/FMdvHgqBiwuiHzgBOcoOoaHWIgqlvIoS1N8L/rraan9QzaM5u3qyPC2
N7b8KRwL69GLsuFgd677mGdo48hQWQkqz7ZChUDk11O9VPeoeDVJK5oAM1Bdk9xuxR3khfF22+A/
uEHl/I3Qgfvh7Rf2yillgE/bdhdWR/FyDxX/qFj9zJBRm/FtcsNzSAusKl2lxjY6y9xEivrr28u9
ElHBrTEXh/Fs4R9+VkgOtWFBSTYJcjY6Z4tTT3HXh+bRwP3xwlZ42cwMwKShpAZVkQj0wtLAoWrd
vGFQJ1dy/8dhjuxlqnQbPebbZqlD2EndoZ8bdWMssdK7MiO8EmOqUzO1EXinKVRnVZDoYMweIzR4
nhQMdTpJmzUcRk/0Y/r2y3nlWyACCtN+FyDhOj+7AbqsCSaph+GE4uPym6Gdg0bNhHAfkcvc3uUt
5sRvr/gyJcZIYz+RNCyYjJwTRzf2l1r71jzly2AdUB9CNH+e1umXtTD9ThvQ0Hc16mE35RrMt5af
qf749i/Yg/LZKdopQ1x6fCZGCGfPnMG93GXszJOng9RxlHkMC/VBuNVvr62rIwiASxAZhFVfrsl1
BKdj1+R9ORlFfXFoWxy8TkVRD0WMCTN4KoK+vd3luM32qfQ9Q1zhrWBeBW2RsVHz0MviaHX0kDa9
JrHZwHBzetUye/EEpi2Cg+KVfyM+V900LX7k+JsX2XvDF4u4MjGL/GuzGxuvn4UeW+97dUEbBR2F
eDWb9oGQjv9t1YyP+RqM8LQUUgCOV0rmKBmuBbE9BwYuyXOoPrles4I6W/afXtvz9OBP0fS3dHKs
/2o4zR+9go5j3G/d/LW2a/E9wAxhe5x9Q1TcOln1sQWX/nWd3d24PQw/9crWP/3clSKR1Szetfg6
GIdhRJt/q6SPnPqU53Ws2mX6NeQYT8QNmimPa9UAw/Hd7CPcfzXEgbe5P3OotFyxpmWcTFFmPwpz
xAt2KlZgqlaWNyJRYp5w2q7pVcWMvr3PMiplkyJ3PX1yinG53o3O6ngsC14OrARAEEMJ4wm4Bq8q
7rZB20CUMS6M+yaimxsySreTchi2e90E4y/q3ADA+9Dq+8A08uzge5iPX1VzVqjjiEEmdtd4gfPZ
OhXN8QRjTadBkVlX3KuojjRLgI6lEA6T8l7NWyL4QTN6OfPCDaym+W+jmZhmcY01wzt8uqvlvnNE
N1xlY12rZDRFzeWbIY6fUFtjzGAYeOZdFROQUoCJfc6uss2hSeDM1d/DWa5h7FRW8L6uZnRlwJ7x
/Nbiq3cRM+zyILzK+k560qzU48LXCbe47hI8bEuZWKHErK2ZQtGnizN5TaLntrlT6Bd3+KDuO0zb
2vhNYc/DKhzffcj1nY2Pc7a4TzADmyY2cK/O7optNkKMgzdyBCxh1c+dCFTEchSYxYN8qm0MWUXr
Yz5cGe+CpVrLI6JhU3YU2HD+BCjv652ZtZoJHy9sYtPJ+J8jCqPF1RqufRmD+5hQcPb6ORnJdtmw
1oQTTNnJqYozueIbCQxGP7bCqL9XYVD9PW2zN8UkVmN9IT99JQmmE0CuAH4Z7sf53LLfQU6mNZqn
AYZb0keFuMMa7FKEfeXCg4KB6zVZ9i7ku8f8f9yv6GrO0Tq524nmT3eg7t3SGrXLVAaWuhBKX10K
hiBNHqofYI7Pl+ocZ1t39eNTyN31rukQW4oqtV7nUXdJ4fKVCEoLh9qLURxUrnMpN/RKC0UGv51s
u+lva0YIaRaa0yFr6+lnUIVwuFav//H2VfHK84GdoVXLHAxl7vNFZUd/fyO4nYRpyofWAPIb08Lq
/spX7E3fXuslSCmgIccz7g0CrolzZn7AHaEbZeJ9N7V4DrvcGIQ4g/Q43rZmWBM4Ucb9ZnllkYTh
lm840YTdb8O3rTWeuFQ/akLAb7dWrXHhO7/cuCAhd/gQwMSdEH+WQzXYU6qN3JJLu+++espbbtEi
9C+ZDO078/nNvKv+8/DsqB0GeZa1r2FQ53kejiclsj5xXSbRXde0seT7prIgiL/9yl95LNYjj0ZJ
ap8PnmUCZoUwxkBL7mRmXDF94RQHgX3O4e1VaOy/9lxooNEfQ1KCtOP5MZHIK67MVIeTZI68Jjau
NLe04l0M2w1Rd4eVS52J94z5wrvKLvJbHSwCVQQ/88bUG7ISJzBsxGUaeXpZjt5i2SfXWyZxBJga
fGrdxv6s0CcNUrOWaos9gS1sPChtqzQHHToQXLvgc+AOskULuWSCs1TWYqa52WcyKXHnfvLzXprx
NI9hdeg7o/iJ2R1dOuWE8pMdrJmdGKaM1mMfBAZeoHrEnttXZqSSajHC5aDrrPw+Vjl+5qNqbLzT
S3xM46Wdmg4Iozc8BrU1P7aUuJSZ6+g4x3ZYlOApK+d9w1W7xBioK4kT41j/CPNSfa8xP64O4+bD
zZyEG2Y3g4t3WaoZ1KyJJktpY28J/ce+XDAH100561O+GjT4MpzLqnjil+HCq6Jgu6+ibbA/8tIh
OhiVr/9eisg2rlRR9E9ro8sfuRxwUfeHfGCkvzSaHCzrA3woMH+L62Cv29FWyee06p2uS1BuaR9m
CcInYSQy1kmVtR6CK6M0ToXlrp8NkDA/Z8ubr12Jk0zMbTR+W8iX7GMxNv792GqjPkalxycohg2t
NGM2zREp6widYGvTkXko2FDBVTlPGuWf3LC201JVe/GgkWZOZzCMT1lt41MemBvCkn5Tq2vTGcch
BbzZ/d16QznFta8pRsbSrR+5V8fhYKJ79UmWvvODXdXbKTIdhp3AL67axHc2imUU2X3+XE0RMivG
REb09pnYA8b5Sd8dZiFP7O3D8x7l6C6WtqJiPg0Fdt4FbZMbqimB1/iUd2lRZ9uHORvKW5n9B03Y
3fUF9C8MGD7MudjWENSzJfpuPs1YZMZAXvPE7PUl6P8roQx2P7n+Hspe9rumqtmiyg71qcUX/g5q
wvDg7D0Q0ax1Cs5Z/+v+GghPaC908+A7gMp6HmLMDRvboipHiBTCe7/Ns9HEJfbj/7q3TGsB1ABA
CtAhPNrzZYwqnyYsB8bThi8lVrA7bMFF3/nt3fFHs+5se+zzN6Zh+30PSPn5Mn0YDEp1xXhCwX7B
HBy6xPvd1WqIUfgNhhjG8XIKjXH4bnbtQNa52CQAnIAGb/ag9r+pOsi+gtdyx9jdzdqTaS3cL1ZD
SptsHsIy8UZF0iau2WEwXnSbeLKzoVA37tBH3zEvFeXBCtqtTmdtUA2rbKUeaedxzmIxe41IMwW6
m/bYOIyHOpj9PNGiRyzdmPL7HJPF+9ms9NNYb9lvd+yrIxuxVzHs4nI9FtOM/1lellGdhiZ6sbE9
bh15bzGNOMfTxSam2Nboxi0stEs03ZeZ1I6DAa/wh7tEVnP2cg2c7OvC1Keij5QTh6OhUrcrxY0q
bPuAolTzu3WH8OPb3/RlKsWqoLzJb3YQ1blM4dC3dT8NDgcCy6VPxRqoOzzWMMjzzOVCtvLqA+4E
ZIapTATOp261T3iPtkWfKDN9cbQp7R9cRP4e0JCOaHFG3V7VXOrOvfaA8OnAHPNedwme569VVA4W
u5mhT5I2zRJnOM2922yn/mzk3iVDsNcyCgo2WoDwn6lv3fNzmA81Y1xuu9CR3pIsYebGE33+ZPQb
I+nzdpWx4YwqFmbeH7k+zA96Xap3Ixl0YgszOmb91F9XY2l+p51l0Iuom3uMAJbroLKjny5GO+/6
yhQPgV80d5wN67aXbnPhS73yzugB7eKYEJEREzhLwBx/KsNx09PJHWeQpLOsrinJltuhy4vrt/ff
K5tiR+HCAUb4lpzvLLc0B2wLZ3vEydGS6gtNiLpOKQfpDpj06/wKG/XGtdA2f3vZV+4B2j2I0iJV
CIjlHORfRL5ehZ6n02iCW/QGWgFhphqsyE0MDecuvPCYL8kt7GH8uP+EZ3Bo5x09zfShDGt3OuWd
Mn/awtuIdUbnC9wMZ/cOc9zoR+lq9VjLbcMZUVxNaxU+7Q0Hmhwd+lHxkjvtt8qNps9jVqr8ACti
/DL4k3wfbM5QxT3Y3y9NkY3ysGR+fztvVnevS8P4NGiVvddWob8gX1k/lX4w2LE1GF/8kk4BFa/V
dMe1hU+ZvP2aX2byxMR9cIZgI4XKuWRoGCxF7W7VfOqMKDiUUVswX7Yv2by+/Jg7mhsAz44aB1ez
//N/VNa5P2rTacLqVDfTkdm+hNgwqy+59uybjjHEhYd6uWXRoWLABKgbyBDiDWfLtbX0wNuL04hd
N9fLchRmJkHG1nUsMuszwIFLMJRXilDSCPTn9z4lpKPzwUleVa7q/KA+ScSh68Qfi0Xsly4EQpgc
W3W0qYl/9Pnc/OopCvvYRXz4K3wqJM/tdoZDJSphjAeGJaO+kDS+/MgoCOwhFuEHIDJ/Zvz/eP1h
BeCOBro+GfNETwNS1t5yvHRiX77156uczbWtuuNhVkIrl3h4NTbGKqjB8goL2MgG6TdOxzkam6u3
N/ArCApuKmbpIAP46MSK5x+7MvpyGvxSn8YRQV1Bzv5gDf6WTkbX3IQM2+98t2hBjor5xtGBdd2H
5fqXOVp+Mk2mvlLm6J3qqIo+ZLKsL/y6l3F6/3HU5QCi/lBCnv+4iOddgqDQpwqcEoB720Nj2Bzx
hx7+tWQ/ZDC+MMnz3gbA5Of5UoGxNNsaSH3qSIxiNtZCm3e8qCO9h/vnGSbLMCL+A4HdD9jzZdrW
sVXekp+7FJ4p3cjsr5ZJ5305LR0aEQJt3CzSB6YiNpO1SRwMNS+fB+VXV2Dd+v/g/dooEILjJHCj
ofL816jc0NSyFsVrsRknOGnThyCUw3FBn/rClfvaIQINxR7jLe+qms+XGgaqf7xEOETK0TH/lkqC
bhGHt7fzy0gJkwDAKIPKPd87n/LYoRiazOJip99dXlPmj7FDPysdQCUeerWpC6Hh0npnh7ZDTqkY
qU1Oq1frLxBtxtRdR+RjpfFusddLIgOvgF/YOoDy6VdxI7zwPpy6qlAyiMYTdBykU7wCWnVQ2M21
VLL4krVqofVRLMGVmv32blyC9oQK+ZCYehwv0e5eOZwAfZio7YrILxU9VZ6VVoC72Ukx+olzo97u
kFNFYXIcLhnhvGQpk0IB30b1cXdIRAbq+e7RQzR1Osz0KTP64FMFnb5MlBqqMg4G7TPYEuX6MWw8
VjbGtfliBOH0BXkSlCcrh7ZSskji2WGl5pliRbP/kg/XHibPzjUKaohpwflnwHxO7mqbYHHGjRai
n3vBnV2vwot7OIC3jdNPiVVbwxVyoEPiTdb28e09/8rJwn8JmgbOythVnksNuKheW9yI08loqCzz
rHGu7F5fKm5eXYURAqRO5rVQDp9/Ab9r1spS2XQqUE9I62Hqrrwlqy6c31f2FGhoxrQ7NhKGydl3
7mnTtdl+nrwaoU0nF9/cdQhSj9HPhSTnledhJUoYdKMgyp3LFWdBbs0uA7TTvGER1c5ySrWDNuPb
3+blpY55/Y4N40+A1c4D7MoPN8OWqEf4IwotrpVCHcAxylm3hEGKvio345JG8muLQmrf8baosnFi
nn8qTYteSEEdaoB+OqpxLYCaYqNeLut868yN/zhUhnkBN//yy8HaQe8CjAhxiTvl+aKA7HoBlamH
2Lh81BKhtt7uvuINUV5Y6MUgn+DHIrDgeDr0889DrlzXtW5sD+uHYfqWaemgHtWgJ2PXyvhU1n1W
HWVTB+8FUil3hTL69O1v+uJJIffujQQgiAAXXkwLeoMGKgTy/qT6KoyHytnSwVZOIkioL2yfF5uU
pewdJuGAKWLNs2fNTCMajSDvTzqaa8wiAyvZZusSGOOVBwKPgDQB5iwQiv9Ydf0jv50ZWM6R0Zan
wNT+EWrZYyDDGXPm/NPbb+4lToXRIN+M7sE+jUT08vkmmRo8gTJX5Ce7AjWU2EURSNysFmQPumXt
2iQkgtM+39YqP65OuN5Ha79+QburvC+daaoPmhY47tV9EzS4bYz53143rTsFswtcuOwIZFy//Ztf
HKZ9WzOxBFjDGYa+9PwnV1g9lm4eGrcriIQfaFApI/Y7vzwVrp7vcbQr/USa/fRvrb8I6WCUd9oL
SzOzfb6sH83IknR5iTuv16KSNIyJLNv+YHZFfQkX9aKrsyNiIBPR1iH2QkY5+yxLli/F7G4OeYuo
f5RQLR62dqEit3NPSrJtqxbX67bmtxm8oikBX7s1X9W09Y+WGmzjwUFTx/0wlnl5U5VGI2PTXv02
9dzGm1HAMXqHVmlkRIlA71Mjq2oGOs4qU/1C+TK7nz0BGsBsIObFwlhXIIoNgmJABZTwmP8EeZiU
VSPMdJOT9O901Fk7bmGgEgsyV1a32surh3wIgjappi7Da8UXznBUqOqi4N9tU7rkc++dolWtXyKy
aSs1ej/7rSZ7fXQVMOXE0pQ5Sq/4q0WZtSB5hHng91ZOhnlTNMifcCCEOyRBmXt1PFljOSaF7dde
oqqxu54zM8M6J+9Tzo3zs3FFs+t6VMNdZte5neR1I7MESpC3IL2IOdZxgsGEY81WguFolim8xakz
/8koJvKOuT/LkpIWfldSq9XLrqvNAKtR0ip63wYlwzbyjV6lvbf5917Wb/o6cje9JZ4LouDgY139
V9hVUl2Dw/bN42rVEjdINer20cXWWh0AweVfDHMEnTjgR8AjVeZopqbDLIx3PqgS6Erh/cyiOeOA
QQBGNaF2hRWHqut6Lme7eKphEuA6hG8Kel7Ghq1n1uj5W900CkuTSOHGsy6e8ZfTVOHR3pT1tUda
ZD5i6evcm4PRGMe6bOqP2KSp41p64bFaG7NIZ4RoP/Cm3e9WqezbfuyDGzuao8M0WsNDNM/tZ6pk
9xgp0Ty0egFUHwSf1022/DxUY76svj2pBOE9tg60GpTdV/cXYkcEGnPT3wJkx77LAAjygHlfdYzQ
STHizm7Hb63tF9vRCOdwpjFeFn81hRZPNM6XKLYFAS5tZTBAUh4lfQpUtAEJFaGzJKs9FC7+pQ0I
7R6Zii61WxU2GBg6voqr2R5+9XuLCj6t/i054NQKW9V928Ki+IsRbMd/XEE2OjhdlpWxMYnqg4qG
CQu3rf/GTNX+4eKY940XlleM5jfvoyPKsD1UdjeDh60bp0nB6Ag/KXrLPU2byKOkzGz7ylpzq0Pm
ZFhaPta8ZrGrIsbaqPJr8SBpsJBCV66pYxnC1+rVKq/9QJr1oUGa/kcTyf2zd121wGAYxjD2hdHz
rTsg+Ekdhu16k8GSA/MzmsMPw+/rv4Yt0l1KwUeFsho0PK8cKIofal3WQ9yvIGiSfsgUI91NNEsi
rGV/34sexU0LIs9OwjbMn8qqtPRhw8A4T8h3ps8WwaTBoDWb3ueG237zxn5oj/Ci8o9lubVhkoNW
jN5L0MHvo7xfT3bjWHNcgFeyMW+MFj9uo6rQceiJdTl4ReOcKCWRy1BZXr2byYw22MAzc/HJ7cD0
9O5UfSkW9Cnx6il1dUsVq0pBcu8hreCtjnuQHMIx0VY93lS28gUMqsV+HEIUyBNd2/oJP0BvRNGs
QMInH8iJjopHiq4iQ/fLgZqp1qklg+IjB3E0rzdG1e+VXzbExBxBg7gbm/GDu2brnDY8VBQrtSo3
6dcsjBdRzNNRUh0VsdeLsD8swsO7REI6ibtqlssh0M7Wx3peBGLOWZjbcQhQ2z+sREfktLUKXaSB
CmsC+iQkx2Ak+sZhhPZVDFk5/zRLUdmxGIHHJNtCgE3MrQm7Q944oI4LgZhaU1SWm0SG7/3MXRF+
7LkFsnfTJKanmS304G7Ghgiyxww0yRwxvK/kinmOO5TLe3MIOr6pdvyPlZx0nyIAUtGv9o16vbIH
ULNpsAbZ+E7WiM6802IFVG5kFjcvIHj5Pmqt9utsyc1PRSnlN23YwNDpAyAdMICcU7HGCwJ2DeRo
CBSZqlPamGuTOI2Qmnn+EJzcysmKgyY+p7m95UUy2hGY+AC/ta9TaIHgNRaPXpjcJ2h+A7f7qqlL
89EnrJ4c7MjaVNMtfQ++3m3QuafXctuttlkRb9z+q59t3U3JaWfAjk9DHRtFt2IvUaOylQAa47yP
dp7duyFGMLGp8T43V9KOpJhXi4OmZuehazs+S1HLQqcYp9Z+DNZOP/aycsYjebatYk6f94vrW36g
h7u51xaxZ4h5NfPfwI3EcBwzWqX37hhJN/YjofM0qjPO8xAGW5cOplK/Gb77/ENjCeXutwokoBy3
eua6BRh7F44B03LP05WRAsbvwishAtxPg3UxfgfZyt+2BX8ckQq1+rTdhnFkbFqXxYdCoJ95nDP8
g67W1trEbmYy/kIOzxTHfow6L0ECVHvXcMe4jvKpN4MDjnftcBjI7b8Pnlk9lqM7/7YMYCXHDWTG
mjilASIh0DDr+3yRP0a77p4gXgjsrlv49lDg7erY2Fx3vLvc8Q+WV6ztwW46UabCktR8Ue8aTmyi
vgXyVS7LvWvm5XqgD5FZ1w4+v1SgdT9cYdCwEiKZVfTxhHSFG8tOoqltbdW94Tsjkx2nCZ7UJqKv
Aq2t79289X5qMYZqjxpawifctgBNNRIZicLsZ6iQiL8fItwLjtKZaGdURg5atBYrNqjj1mRGgkGA
o1NGt80H6JnCTrYSnK2t+tVNsHF0VDKDGCwSXzoIatXe4HiIH8ngq2O37nswOkI8DOBjqrQnC0TZ
0zW2JW28PgMQ4AsJOhfe/3soIVxtWD0RCqW0erAeBaPcZMt6qPplT1z35nBqYXr00QcTAdGvWkfG
Z69WXh9LQ1kLqCDXFrFh+fL3iBrSX6YKawdIrD/flZ7Fy12UNt73o4nMeh2txg+rss17y2msOXWW
cc0SlGa2kz9s1Ud7tZG4UKMDHjbScrNTRpL572oarE/baFY/DbMMo4MzYNsX63Dofvu0VJ24oyCs
4yGozDUG3osLUVFPzq8SkE5NNCvXMm6zsc8TXF/lCYzp2hzwDwmdtPWoTJJ5dNjgTmftSV5NKE5V
U2YLtPqaDtq02tXXdrK6j8Y6jHkS1LtWZd5Zxs8mrwHj1FPmX6ssUD8b4QffVi4Z9r8amZO6tAD6
ZBw8K+NErIOM0azyISjS+aIjSq/9VzENXXM9M0L7DYmkZvNmerKvhzLCKcJbIw0QAYjrR6OZ1wMO
CPw/NrNsZRI0OUiAaG47+K2Ngw67JTuXZKceyvsIygHjszmvwHyJZdpuob8gX0KLtLmbCsf6Ghqr
jRryNnk35trrIKGbaXxqTVB3sdJz/dRkM+7KnRk13dVAJfToaWU6iaxbLsFMB8CEZoHv03Xdq/HB
He3RSUZVFV893c06xmxBDnGFfOAtk1Lx1I5bEaQl0h7fRBFOp8ETFb2xjbZeHEBG9T6004zPwZJJ
r4pzhFy/h8ppHhaAvEa8LAwSE2XnvZGogPRcrKuBYxjGgNY14rVGIjx7cVM3VMK+8rET+9kFqHwc
RngS3yuc5KOE6zc7NVPnVw995hIDCrVplZjwBL8v9B8+rUUzht9rv1S/u7bVZWJliDICZgVgk6w1
SmNxwO4sER8qvS/DFAXfbB3U/XWRzZSi4Oe97eDWlXqvRLiG6Otyc4Kl2tRPKBHoNAQ6KqBrgS77
EKyhAdRrkl4XzzgCfLLzUhighIV4rEecTGN3EnLiW5vWJ5rszt8jQiDy2NtB7h2CYoUWTkM8uiRh
8qLtuheGyL9Yu8IYc85zHevKoEVvcr/clsVcXJlZrr/QBbXeucNQf5gb7Eri2Q16DIXKfNu9R5br
rNbyR+CKKQmDzHsYmJoyNWy99QLw6E9X4p8d1//7bbDGuTCZUZ5b5XbNNG2lPzm3tBLyJJ+8EUPT
hRs+0xW5vGfl3nHIQgzDK7e/6jUg+Vpa+bHa1igxF2E9MKYIE1VI5+ApayOj0/OtcMvhKjdRFA1N
Ct5464fl2NMfOPxpK/zX0/Lf+a/uw//9UPW//8NfP3VyHcq80Gd/+b/vyqehU91v/T/7f/b//7X/
R92ZNcdtZG36r3T4Hh4kdlz0XAAoVBX3VSR1g6AoCvuWWBLAr5+nbH/dEu1Pnp6IiZgJ94XdEokC
KpF5znve5ccf+p/X3XtzP8r39/Hytfv4N3/4QX7/H9ePXsfXH/5jxwod19vpXa5378NUjb9dhE96
+pv/u3/4j/fffsvD2r3/85e3Fpjr9NvSvG1++eOPjl//+cvJFASaG1DW//j+In/8javXmh8+f51y
mZd//WPvr8P4z19c71cgf4TEWHFAK+O7+OUf6v2PPzk5PpzEQyBq0HXBRppWjtk/fzGNXxlnAXli
XcWkCW3sL/8Y2um3PxK/sjR9uBD8IBIpAOz/+ng/fFv//vb+0Uz1TYtxzsBN/ba8/r38oHJi7Ija
7aPsjgxcV7XDmuzTSl0OzoZhpwazM5urL7gj71PD2c8WmpR5CnNsRXPRBHBjztqSktgkYVfcKpii
QTE7cgdk8JoarTi4cCmjxitx57RFs98oqAxVG+doR4yQf9mZQ/NcOgZ96u2Iml1m3oXLSKHstYfN
mh5FuZH/Xd1s9BMUmEii3fIaO9F1x3sbehZlkndn2NnXxUmgrroU19bwWBbNW1+bx9QXRbRkRXvB
Y71yxHAxFpBla0/2UVEXKZfr49R0z4uJIKcN94qoSJ0iYkcLhL9SpFbUMGRuB0M6vGuyu6OB2ifE
YgLb92Hb5edUnU9zul0nq3Pos6+un4daoxtYYrr3G/DCWDwn2TcIvHt6uGeV2UboLvlTLq57k47Y
muZXRJ8i1NtHaRlfGUYvIXOiW8Riu3XkKGuH4qGsPeNS2qV+ttjr9ZpKbTekVYvwkGrXW0ewhFlH
K9qKHargT3UHYdE11Rn5zt2zu5K+ttTFvB9rKT/PRR7OxrJGJSo1d+fm7dAFmAw1IcEcFobiHsGD
MPeI0OotAWt28G6AZvuryWE75Bk+1KUiI6qw4hxF6zk8u/Z9TfLusdaM/NGB+XcgP+qiUpUbAWHO
u1km8f+tPeahrfnf/webC2ZDP9tX7vMmfe1a+f79zvLbz/y+qQCh/8peciLIYpXF0cbW8fumwgD8
VyY0BOVAQoG/d9K4/rGpiF+xXEBdSYQPW8tpxPGvTUX8StIC2w3JI2wsaNmN/2RTsT5MkxmfwHM4
OQsiyOD3fcy9WvLcWlepYVTaJOVbRtlfy9mi4OdFKxiHfDKctX4dUZ0WQeGbiKmWZBZjUDMJCexh
GAckCwlZhom3pkdbyWw3QD+HU+BOiwyr1QUM62fhxoiMrhejs1GcpTpvMoZ3WiA7LZ1DDs/mWlZy
u+m6pGgCCpAKrXSuPRpMu+9zhoM5qrTSWwPd3651xDc4+BM4UYVJsu2FDo4YFE7uPFWT5QECQ602
A/o7LSyVW5bBWKMUDHBM68Kq7LfjTKP3N3Th31D5f+/OeJ6cBtLwkRnSQJn6k9aSKtwdYZe3+2Wz
D06CCldKOz96AyGBhFsmFMlrHUtmg5Sp+nxWIQZMiuXFqoGJ4Nq/LqOWHnDfaq6kZZ47yVghGqve
29T2d4Nv3ppbAtLRzpLSrNsuN+hSkVvk0xpYzEYHkDwYu4m1/c3w6zRt+NN9MT/By+CUi/1xhUAt
aYdFV+2+UdoXH54lrGPzEu1bE4pMeygaGrmk7P9uQvBXVz2tc4FtM8jlaUby3YDIzrKiKqBb7zVz
ZmqDYDDOIS4Gfj1bAT4zYv/dS/vHafv96fph5vLbt+eeLKQgymAX9HFqKuvZXDTNbverZaw3MJv1
C8Pu+0ioNAO62SSSPOPv8szZSP70aL+/6IchSIvnpCMXr937mAkE8AupDcuEo2Ir3N835h9qv+/v
76Nf3+83eGLYnSZLJ6P+Hx9oo89d6km/42tctxiFDgiHeTZg9rj5hYhQbaTRilVsvPnVVTmOaZg1
c/HmdkMZ1ZlmBFNdt5fNhs7QoZ3+z0gtv306aNpwTE60AricP346iQR2Sl06vcl7cpgDnI9y24Df
C3Ug3es/G3H+fjFgu5PWDeLVx3qqSyEBIb5v916yZUdWYBqriiys/3xF+UhoGU8brOCPDEq5JoMl
p6GFdJpYR1mkI0Bgt+6rupxDe0Fos4li2f38oh+mt7/fmot40MMAgNHhacV999o4Tt6Wo8mtKVUU
4dKQBtLqxd8F09gfBuJcBjIQnCdKYv5h7v/jZUbVlgh9nHafucd0uvPkMZFUaLm/a1txXslup+o7
1Rw07Wnq18jq0Pl3ReRr33QtFtKPCRQPx+QRMVLQtGZMROcivjKuOFmPwQgswxykaS1iXXXEku4T
0zlIc1elw3mvf7Uma7dCp0mH1zrZjijMvMrdW9bnsd9l/jGpLjvbDmyw7KoR+za5NVOs5ef1AtUy
el0V1rUdllsHPAFEPqqd3eZxOmIugkPR36yC33yPf9w+T4GLSA9wzGDg+ZHsKP3B17a87PcFrOEY
zCQDDrPt26Yg/a/o3DXszX6LW5PNn5mgCBpP4XPtAUTadi2PuqryqxyIep9oq74ndQzdR9q/9iRC
Bw3xjDGYLeTUn6+jv/zYBGURN4qMl7Lgw9ZEmPG85kLKPbU2I1ILt3/O5Tf30fxWkxAddDuUzk/g
hgPQfho4e+fu1vndjvY/alh/2or+0ML+t63t/4MNq3HSRf73vepD9ppXr83XH0rK04/8V0lp/3pi
BnAmwx5FdcWX83tJ6bu/nupIktlwfztZtf+rojR0Skq21hOqQmfJhP9fFSW/jJ2Q+o9jgZgtqJL/
SUX58UyDx00HDR8HD1rKyo+DfXuoetwsi+Ew19p4SepLbQTlKfehMLP677hOp1X4/cvFxfBs5+OT
WoIU5aO/Rd5ouWEIsz+gdhpP1Nb+oOVLGjGVTg+gzkwSvvse/qJM+KsLYnB3Kr5hLpC09uPGV4ip
NT2Zy4PhM+OHU5prV+SFoXbSq+ZmcdTfhcF8rL64Q2ouiLKntBBexNOG/92G3oo2I6wOjA/fAtpi
4Er3XM+85maYkde2SZbGIJ/d19TmVPn5vX48SxzMq06lLHIt6lrgjx8v7Wda0gi955EWcBWwWzXi
Cln431zlT+uFq3BjPE1o/4iGPzzRmrxVCmau0i/zeAYxwf5Up5oRy56Z8998e6ff9cNyOV0L6jFH
FvJzUMYf7yjBTL3ZRtUflGpJml1OU7rhfjLhE2RlwoGV/E3o7F/dHBaX0CwpNujmPjB5TCU1/Ljq
/uD62hQkWZYd9EVp+9W1337+ZRHBcPo+frg7wCbbQ2PKN0YW8kd6IbPoEWwf56/SU/OlUVbaCzZN
zRYye95u+7oAP6ZJMXettXi4kWRpNBb0h/AHLO0r7p/a52ad5VdZbBzCflUyANek72ox9JycJibb
JhXbOHIkgQa5Ozsp8ef7zBhyyK6iygCfRS/u035YrozN0NtgQgL4jPMVgme9NasR1Y0pbsv+RJJG
RWPe62Nu2QEiDJP4jBRwGe83AZmHyUnTR2TK1HNU+ph5XZSZGNJDVZicf/M4AD4VCjdZkcEJgU7i
OgipGD5XI5+LlBGLcJt8rr3sbINmkbuBz2dtwhrC4LPRJ606aHrvLjHn9lg+GZlRIiPDGo6yDMMK
oLUISnE7NmExbDK77l3NZ3qbwZVQT5NyegqMzSwTdQ5q42OvMSZeVkezhSY10krfzyMTGteL5+Y5
ZALmj7TIZo8PBmIOxgEvTYFTN5Dx3PWwUBo5LTQ5teteKN0atGu9WPX5ojV9XFWYErsEEBiG9tBX
hHAGTldPGwYrgrRupM/TjcGzzCNsR9Nx53mM5Xd20XXZmd0V8nOf6DYD/RSfwrbhmcDviXPMXVem
sUNTn2vGWqvY1Isth2iEoi9e7U4M54xfahViHTrOgVxoxiIdp52OWabROwzUax2mh55K/V5vTLdA
gksSQ2CTQ2kCNerl9GwsIn9s/cGdPqU4/3axm5m4vKTdijxU4swDsxejL+9yqtFw7susb4AkpTae
2jzV6AHxFamM3TTV1y9WVvYVkeSNRhgCv9i6mbU0y6Narw382uocigAGS8t2Cw0msR/B4uDXNlle
zbBVcP85FzZqi503QS3Dq8VXrv8ZOzNDG4NemrN/kSlGjJGXZpCmNtvqp/3cu5l/pic+JinZ4ifp
1VCbHmPKxESnwf8FSYMJbyKbqMjEAoSaGY1RhI3Z5fif+6lHRav32BCEhgbDMKA+H/zbMmu96QJL
HqV/amwxafwdw78inGhl7WrrJu8qGHrDDYNI14DgZTePsoPpFtZgp1085UoR0F1105NZIu6NRGPM
5JE1pcyevMwqL7tlABrtqsRtDlaPmcfd7Kb6Fi28HnAQcLCzjlZtmpenLCLYP7XEeipHyIRId0G4
+8Bq9x/TkQlz0GGd+NjmDCh2WrZhkN/6pESh+mzSAeF8AfvSJZxLz772mBJOoV6yIV4NEOPwCrRc
/AEhiakNW6Pebm4dZsYqwIBhENG4CDReEIYtuEDC7MRyMOdaudynWzIdR8U5RMZcW1VsMUYzojm1
1qtxKIsuKgzMlEJi31Qd4OCjFYcExoQRFZtdMoyra7wtGhvHIhgXg5quzGrVLdwiEHOtI0a4sDM0
PClgH35p9D7dQit1ZYL5T50wuXG16QbPpK6N8yEf3xrTSb7oaL28iG59rULdqAGYoP7lRTS43sjG
ViyYu8HFmW47rRhI/0mE9m63ier22DdvT11W1NMZ1lfbhI9gimAvFSuxHqViogp9UCH13gooadAc
vFuvXjIjTNiUyrCymulm0EZsWEqG6u7O1DeF1UGWdl6ApXep4Osl5hFxZp4ECn5MEy64KGVhbibI
v09ZZ+al2/QZxBMMtx71aVzuO5klxh53ZFnF05w12lWTlxrK8tmX15k/4o/v5D7BSfa0+CrsYAA+
mVObOiH2RuLNmVL5Om9SpbHerq6M6Xb7++mUTRXMyEMoVbCwaqLTuLm7TIcx2y1GXSaBqeE9Eroz
bKKg96zumNuVPu2zbcCYeFg3wkFdojKPLu5wTYgCb8KiYnSt1173spLl0BhZaA4EIwcFFk14DHfA
g2HD9ORSGqqBKmogC2k2p3FRg2rLY64V9ftWtNUXdIxF3Fjj8uI7S7fn7Kuf7XbYnsXgIzQcfNLL
IRwyB+c7UxxaNWTQ5Wi2tEPhaE7K5fUUfNsYDWXxjPPIfOhHpX1boB1cU3unA4KqJX+xyTp4qUwp
H0aBf0dQtn0hw1bLEx3SFzmFeyNfxzdVa0kWprWTdiEj/+KWdKyk4FG2JvxMlPnvhmjgMHReOvHk
mAd8ypPUxm0v8+z7kz3i51VPdybzhWjqRm+3zUmKFRg81C9VbpYXEKOJzEOtWSYtti+q7rzHrunL
Bw387rxmoiGq5qUbltgYqzxKatxHitEwX+q815506TtP42Zf4DM6XWpdMbiBpUpmNYON85RXLNFk
lIMMZbPhQ4bnZXYxap3aSW2q73pobee1tV0aRjtF9WC0l/g1+TYUHGO7yXtnPNiQHWDTQtIF9nXh
cmjmk1GLnTKzu87r3JvaW31vZ1aL/Q3+XkFYkiDYuxWLHdY+mVBQiMZo2vw6gjbfhrVePrIoBP0o
2tUHsxLYxKz2be2r6cwSs2WFg9ZgAOiccwvpmYlchx13c1+0DX1+CxSbgRU31pmG2WkXFPgy4CVa
TdAomb68aVppvRuTIUjiWWeP82x5ypX7Dc/R+czyN/NmaCr9gNFgE5H71L/ba0b0qxpwSw2dRaZ1
aLiSdhm9EtS5xsEudFyFH8zaKJ66pNOvig7vOlva45nmbVMa5Gojr2kahXaofHfYbcymuiC39fXB
HOct22e8ie95NbXl3it959bluVy1xOzc6Uv2BoHZZmMhn+EcH/L0smN8v93ITvoXFuLP2Kg8gP68
J8kjqKrVvGL2vNmcR0Qe+XpJUlROOt8BYqopANTrzYPWa7RJIHH4aklWGzHIwFkCn5bJwlVnT950
RfnR2R1vsAfHQWWTsVNbs912eIFYYUV2hIgrWA6CNm1ds1BOqzPjm2OkMizbsRQBcI/tYK/lXmPq
UtYhJZb93Bkkqa3QTeYLq1mm564sBu+FIkjCOm5Vc1/WpfhSj8xqDkO5KBVDhFy6q0ykcLMh8cy3
qdPjwVZvW1WQye3Kbb9hC5sfNWue5hchMRv5CtQ5mMe1M5dnWYJIPrdQKc+WnnTksFk0AVuk1HGv
hGu6LWE3p/gHYno0xl1hjPeYpsK31IpcBjOpNe7+xGcghk6v82dPdPPCrMNGuGGbmr9EychNhaQl
1i9JZ8otUBQnUc28ZAz71ui/4UY1XxaZaZ5R63R3JuQrcafZPod7blrVN9gnOOB5ZmY2TEOZHpOx
WNQ3+rD6z0bpA+maXdM9JUnd7obeyWDIlMxupU0vHhpWT+ODrxE2CuW8YI0Kb0ZCNUx8H+M/Fhem
IaheedWTIn9D9D3d9kMzH/zydLis7ZhjrVDX5/iDQJynxwubJCl5/et+/lRaxfo2KM/Fg7Ryqwtd
m5LrrTOY1AzAzDLEWy9ZzmsvoSSE2Z4Ur2Rhd2OU29IpcYMUxbVXFNqDI9cUSbiHdWSwrIgjrquk
Lse9NpvpM28s1S4c6+mJ8YmHnY5RvvYJAhasmWRy0yZMnmAyYdtI1gFeh5N50fuzwC1C6/07NK8Y
RJVu0j2u3tTjkdPMTVwm1nQ+OtIPhTV2Q2iVSh3WVqh9bmYLBpR+fbvRtfNKO+lZPdoL9tgwovLc
SbBXKJ5w2aOBMor100npDPduKi+YZsGN0oyM8depE1MQ/B81nPiC1aG6cCFDUgRNFNhLBr9rNpTz
Sdb+LW6IOCcpY9hBAe+/LY10eA70Pwcys1qWZNcHExxvOONd9mhu1b7xm/64yfZFF8m5OVjNtVcb
R/ieuGm5Nft4UwaaP150NIeR45TnaSKsbzhkH6G3Us9iQ4S5R4x98xxoXrG3U3GNPQzbjs+R6jbp
E4bdpFKMhoBfNco4S/QY0UxgZ617pY1DnCwISgMLNfmJIrYxCtw7Rv2JSt1C5C0gu5hZnHrrEKZe
EuuFfrNNbEB2arUUQap4xT2hDIRbn9ul9UAmaPaYzQhpRZcyfoI9v099qn+Krv6YG97NqrNfYxHa
YiTmaU0grMb/NM2rHTQp1XWyddeZLM85J4agz4fl0BvYacH2dC8bQLSdAVcomJQ5hhUPB2LPou7K
USDw77ODTFz7qElb7bUJRgVlV1A32RlZcHwvUzGFs1LGwRoUlESz/2Q2RuwV/GxS4WynXKjiI0T+
YC3N+yHjxS4mqjzcNcX24rv9lbBIiVCVSt/49esO/wEo7Bl8QhzM3oVenC9DMt3gyOWP0NHLC+n6
cW3CS0DrBrurGvyz0ueapq9DdmyzL842G0fX7u0g1/GQbCqVGHyp+Y4cADvSu+FWb9R9mmtorl33
cvXEeDlizHo/VssyhJqPu7fVGclukqX+UIFqmFFRQVRkHWOrsdMm86hP6USggdRgtWOsQjUK5bjb
Z/monvJ66zMuOCBjkGvFDoMiIkh886pUY/VgNu6M05CYc37f9sUT5btu1QKoYRjSY4NinEHmQLbd
6AReksTDbNEsDl7/efLt8nKhrY62fMZs1Cx3RX/K6R39sghLjTmD/wnjhGf2KLyQ8sXfWbnRwbBe
aeJQhoW17K+3ptagx+jepVtp9QXUYCOSIAy7XlPau8nhECiUMNA06m+8aheIUO8Koh5Cajoijyhj
RX8cHfcIOHhP9/3Q65V74bf1Y4l1UzCZ3RyXI4616WQLWhBQwU57GodsR2jz9Kme9LbYJWXeHStN
0UZ35lMxYYLLbvYtPSXJtJ4f02MwcFs8/xrxcXsvlFGdlbXfBvXKe5JOUFyZzpHiQ1AykiV55/QG
34FQyRyIWrVfT2SEG3eaqeRS7Wm2suS8Yobw4Ja2Hk9pesjLgY2xlzMj9NRqbtHDWVAFPQOqTnpf
Du19n5XmJ83PHn0n9yIIqOaZ2y/n9sRhTTQ2RACkJrduhiICxKh5g0R4TBPZXVU9oxRNsOraBO9j
Lb2D/vi53XCzq0SLE+mYcOS6k/gsktp/bo0CJaVmLtVnrnGUTYll+jDpbwPpJTHEp04FUnTrgRU7
7EuICbRIoow5kXGTmvVEPZb4pB4bMTVfSt2uzUsHyz65Y7kmPvhA4rlRlUEXNZ1NxCUAFs7sRk98
qX5imtM/4Q5eDrcWsqMy6hwJn8/z6s92wa9apt4+lKksbydSmi6p+71wHKv7CYEDXwLutl9ErjtX
wh8dHmrRPFStPzmh6mS1J1EbkHil4L/u1MDwSYKNZ3QVBve0QF3fgcmLOPXVcBgdc3kjtWimqMZT
lGAt56wxpDxAFmz3eaVvOBQW43C2VrO+RqQyqqe5l8YSUKfZN709knlLOHh9A9vwPgWEC9Tq1BdT
SSERYpyZbkw5NZj9qLPy/Tox14aUDiuK1xPXxXX1DXeny1ZGfVNnxFrk+u3YLoBrTlrUj+Bs9kst
xukqrTe9hxaVrd/EqrZo2NbpHohF4dvnNCQNC9+ecK2t+mbH6YQNEC4kZLemo6Fjf9T1mKrQDbzU
+rg24YwDyq1pLaNg/W6QVMeS9Y0uKim0aPMHgtPadJIhZvMjXsdrr9/N+M0loQWau53ZJ9gVKygI
uzsdOvD9gBOaCibXHFwOt8VvQ42xK/TibbAgs00egjFUrz4AGsUroo4GNjwyicYKxo3A69juQPVR
7wwI3mjEmMgxCCgutgRT691mZaMfrSU+5+dEQVWnd6Kuj2oYrDkmyBbxmdXl8tsy+rhaLrkanH1j
z7QVQ6oMethF+KHmtOK6WxpI7Gs7qyZE5zU8G4PMPvepoJ4UxdpUgZHUC+AszReJDqtR3+Xt3DZ0
wKrEWNlMyV8YPYAqVDLQuYNe7zWY8F2C16aD54cR2frgv7R1IUkoMNTypCXOVB2sMd9usW7oTA5c
H8L3YM8jtviGrcnj3NiFH2Qaietx6VU20wVF1R+b+VQ6kTPrFaZysqJKGaasvTGtensTndPN4dpl
XnXMVWfpsW5n5b5yF7jxi1cWlytuYWI39pn92c4KpYXIJrfqCIwLUTvPpIGjdI+rS8B60qvQ9gp3
3nn6bJr8qdt9WQe7u7QwmmjDlCeNIghBChsfbqNtUA3d+KXME7Aor7Tzx23tUBVYzkR1s+hzc3oa
tsW2s4HiEMnAXhEsHREQEWzizaDxSFYCzPt+vrXr2lNU3j0YDR+i2EIXrtx1K8BJd01PqnPAXZ8o
MPhraY9AifJWmZPQWBEg1izdvFtjdyvyfQKI3oEBA0BAzTOnpx7Lm4UFrS/jqfxoGfmORDeEed03
M87Z2pAfPGYDj87aoOzxIWZuQTvU23Pbs1YCunjzJGwt7bfNwwJqV8nRuO7AA9556aCoY10Jh2Fr
jeysnKRcIxdV1BZ6tTV60Yjh7oOWWNZZa8zionYHj5NbM7MKCn7nPfUwDs8R1KJA8IdWHTunbj/7
4H9h0g1Pas2ZMJe9m8hQgYu4QWJ064uj7O6QOiMzIfQ7mYhk0iIRWvnmuoiCG7ypmPPparMMNBhY
LDJyX9QJkmqm1LF3VG1AtHbV5lagz7ljRBg9b1+YpmeX4GHJVxxGDMRz8DWmwOjhjAYVkln2qmUF
3jfman2xPXP+gixVIT9YGpSJOK70fKnbaa5QbkuuhwuJIDJASbshptA1DyYWR6sez2oRYtf5lftG
hYi7tj669S26gRL22tB3bVA2vrojT8FGb2n1s8NW68zxbLpze0ArMrAo0alV6DrQUgYitXTnxjnt
WfukLKoqzPKSVrnPalR55qKQ8M3+UgNCiFZw0BID6+0GXSueJlkY9ZkDRvhcAeve9Q5+8ZHV28a1
DcaMGitFFBymOm7uwLqbpFJN/MyP82zSUfBM7klpso7DG3mQBHIkxem6Fc83cL2J1zBZXbRfRqfl
7QGDtEbsfHPe2nAgWviCI50qcsK60aLB5nwJNDw93wfbHVGzGaKiP8ydtjuouRDkyg/GN1yLLHSd
Qk3TOwEOjn2U2WIvZ4mfuwetVP4WseptWvlimb7JauineG46NHILzloqqEy9v5Gy159BgqcvvNnw
ObyVHBiEaYzKJldOBZ3RmqfXtFX5ZbF4CGh8DiC2rVI0D16jtc8Z+4gIsEnHgybt9PorcHayhjZu
LYIibyjPyxpyY5hOJYUS2AuckLRxWSCEb7XXbeWZVWRoHeBGMhH3iMqzW7447mJjHpx3MyxhJu1d
mFpiuyNRgOGOUS3kGfSb6fZgvDp0KEFT+q00i/FTlqTykaz3Omc3zlBd10bmPLR5wqGY85o/ySIX
bdgqJ8+D1NAI2BtnoLzA7br0pTJczjlTK4AQ+qWzjP2IGP7aLlJWXicLTHkxvZ10XOY27wUvE+sN
lXsDrcZsNhW2DXBUwCmO5FJuK7ZAlT8P5p5cDqeObStRNGlW+orQy5ZxA4XugoBkmexxgPKO3BB5
GJ1tzu8EiPX3aalYcIr59js13ayHxooIOGhXz3sF2/cvHKAY7Kqb1kepNi+rjpzI1psDhUgKqN+l
CES83u/jylNi7yqP8kcJjewEjPF6Zi6trj1tyMtExOADyY19mv/sjcqmm2hE6zBJmKf1lOrjlXnk
gOibkTZOvLioj4aT/K866SlJh4DUYxIZ9bgpSz7PVmq/sbqaNVzFKJ8aepm7Juk5aVTebrx8XqfO
Fz1fMA52mSnukDYvzpndIwQjmCWtr+XoseGU9ig2MEkPwGlJR1aYrwgKvsm95YSrzGP61o1Z/zwr
vAFQ0xtqix3R0zTLrEUDZpvL+GQVrg5uIWj6blKmweq17Pr0E7AgDwLHuXXdofP139KKtuB+sAav
4GRtgYyVNHS1m30Bn7UYhDTiFmOAYZ8WroUvGREEZtzPSZ+HxDVQa0tr5mBtGzM1Y08O1gvt4UJ+
fbnOzmXWIwqYAz9f8mEnGW92cV26CFcaUa1UGg4IJUV3wU3KqlfV+UocE6EQM93Rtd+L4cssssqO
feTrz4wT+jaWI+K5XcrkrAd64iw7ckisLuucXOMz+uLGBo05aREcgzOEaYe51buR1fG5z4xui0Y0
Y/QsQ8qIsjcGyqe8N9Slm9kkWFESpyLYMsBWymUihG9WZ+IOciWSERHwUj2oXrjP9YgfbaxqzGlP
82CmEzzNvjlAAx6ffPjw7UVpYPS9a9A8UG51bYNg3UYQHQBpzna0FWykRzpRIyEjCvVHRFCiYFEo
b2mvE+RiX0dcQNRd7WibHw+o+PMYLw7txTEyb4ktw6JUA3Ml/gPgZtVih6X1Jata60lwEGrUkNJJ
7xgA8J4PRev6Dyh+Par8xaBOyPVsu671FVsGz0tcNPGsjCmox8TGd9sGko6sEfFg6OjSOsLtzM8I
w0DQabC6z5LM376khjGaEcMR+1EiAO/ipqtXiX2CBBqiOdTJ+xhJQgp6W1XoRymhOY5SOzuXXTYU
1zxeW4TmCDCsWqaigfKE+Fz3mVeGeHKAR7SLNF8pPnXGo/V4etSp1qJcw5b9plc2CGGS+jTO6ClT
ZtqIP7qwqIyEDYU565EaYNhCMhA91KrlgBzETJ3KCKmIjPOi0rUl4o66i6bSeo/FWJT3KWeIi4O0
AphhWiy8oAcoF7H0RbKnNfCdIFtz5870YbXiGFDJx5lwjCTqt8F4SzPAF7r9rYl/zrL4E/0HWgVt
ELRkQj4RvX0gq9hCs52pa+nWJmW/OPq0PpX9uDxJj36iznXEnD+/4EeiJZAnudVEHWNP6SII+ED/
qRlYSVfTxoOViIm8l3HMmF1jj95FmoQVdYFx/ZLzbGl99nljgtI0U4XFxc8/xp94LHyMk7+wgSko
nK6PjsbmSZjFsH066J2YH1jlWtRN6P7B8Zq/caH5E+voN8tkn0tBpIfFevoo3xGeamk6J0/E8eBa
jTME6ZgUt2B/1eHnd/Tnb9IUJ5Eh+DhtGSTsHy/j9G2tKaGPhxnNb9xje4Kk1s9o2ZJuP+d59juX
8b/lX//5CXI9jOQg6528xD8anLLNjgxS8/Ggj3gDMno1Hoec0AsHKeinn9+aOH32H4hAPEKD4opM
FJhOxsd7K+3edXNjHQ+lX9q4fUEbVcswxD2ELq6oMLoHQWvO3dVegeHtLTLEPJxJo3Pvf/5R/uop
GxYxxiafh+r3w5dZdVAFmAJPh7oujrrdvmeteiGvII07/f9g3ZgOib8YqUO58owfv1DmpluKac//
Yu68lhtHtiz6RbgBb14JkqCRLZkyLwhVqQreJVwCXz8LFXNnmpRGDN2niejul45QMoFE5slz9lm7
28E0SHdLF+9OKSztQpfHe6sT7STtPLZFI+A5FJ5GsMiiU60jGYV8ii+tPzqlJi7M5b3H5vxV3lk0
P+C6fjqXOE0JfPq4202SDuBAZJ7S3tGKncsjqD9cAxRrpNr78bs6X6GoNlF0L9gp27As1urpoHat
cgetpRpwp+n+OJaNUpmcUpxt6kkJv3882Dl8l4TEosFDpwp917LgOJ+O5vZ0krtuKwOqfsVL2baY
NyBASTcon9W9p9JsLpG5P+lta/2qo5ForrCNXVhm6aY0ZH2lEz9+ufCjzj+cvz9qaeQEuUve/xw4
6KroHcnHyCCaXNtvcyEeICSQ5tfnyecmUW8AFAy3ZoUQBIsPa9uVTbjtp+TSJ/zOuzDwa2CrZcel
6nh+zsCScCyIS/AO2yjQkrD6A1NhvAeWZt99POnzFc2cFxcelL+0oGlM/fRFyMkpRzRuc+BS4vCr
ttf3OR3QF5qI3psQLxqiGRug6rhni2vsKNGYsyeDxFZJRw7A0Im9Cm+KEJhj53BB6PnecMtgS/eQ
ifzybLhMn9EjasMUzCGKfpqqEbIZ8zUmhZdwtu88Prr6XPY35LIon5dP+R/HFYSxUnFmoMS6OyBo
MVTyAFpxiYT5znzgqvNRclZ5CL/PNrdCI/bnOtoFZpePf4SdujsvUuWrXVE//PR6sAF/o6VmF3Cc
88YrYxypkpnUV1VTnbHRnL8ZRXXR9YKn8s8TikW3WDYvFsOcL9a5EBenqZIQxmuDZq5/p0npbSaz
+6RZ8rLF4PfIH2fB0cVwzrOzOpoj4NK2wayQ5SxNMz6UuScuBBLvLAD0bI5DpIJEm+/1dAG4pIjo
bDSHAHFcup5hWR00kiPbj9/KOwvARd+AxZkBa5ha+ukowKHaWhHxFLRTpd8nWiGA0eq2cpUiHvik
N9Xy4FwDKxL8FnT00n+7f/6xpo2yU6FMCBkQzQ/kkRAh4tmJcbI8RP00PGTwr8YLR947j3FpTKM5
wUOmwFI/nSCrOxNoTyRsH3u60eJiDNLJdD9pg/V3avRkaSC+l57Xc2/0OakKMr/UcofFpOS+pgJl
b4dWLdVPKr+XZ8i/Oh2FHG80aZzOpyo8shdeOAaOLYcfo2p1rxrXw1/J4MwXsBRv14ZG4xyWpmTU
MNo7x6CS4SYTSEY0KFxMZg0Dh8Ch7OqgqklRfbwM374lbiJL9xe9TJCurbPDovFCOVARAyM22mm+
UpHQ5iBFfn88ytsJ6Sqx1YKiVE2i5bNPKvFQmTTOpGH5qKZBUZXyqDe2DbikaL/+J0OxSbDlAT49
R4R3sseEM7S0wFTqfu0lBUXiMRvWjpFZF57d8ome7nnMCualS18OOHbVOF0RZC/6WIVlGFQAMVf9
oPVy7UFheAF14MgNsOnHcka8EFKsuLB7vH1tXAL4mkHHLheDcwI8Ano7BfuuBQKP4wdvDifyV6r+
6Z0QjSUHobfc20iWnYV0lD1V7NoiJyjIBO3K2QmvdPiEFx7jO3NZNvSlL+bv/fBsFFPaSCfymFGs
cFjrWdZtVDoJPh0Vcfyh1TIJBIlQ1bPPF30pr0uqDk8sCdH7jjbUwSFOp8+2vziWgV8KejZCB47E
8y5RRL15S1lWDeLWS9cCFOjalAbQvCwrP/1+ODhIXOggB5Zj8XyLHavBKc3JWmq/mKDj1L5Ve5BV
H39Rb9+PubC6OdkNLi/6+RdF+b2GIS+swFxKk9FEIzGKX/3Tq4B2qMXabPFB4cg4ez+aWiC38zor
6LV0xLCgfg1jWK0fT+XtPkTGRaXRDnjD0mB2dugq2WLR6JVWgGq1u8Upxr0ysLPmJpJjjvnxWO88
Nlppl8Y9tj0+0bOXA0uvpiLjmAFeSjXKMiKXZC0MY/j0woagRlsyZy2pAU75010oGaDxpfiJBHox
TavZsRByITS98HqWv3K61xHYoTEBfuFQrrPPzgkjKnrSITWzmVzr2JpKRK46Vn0KeuWuUuUnodWc
tKbFpgpOegknubmdzsoQwqRRRTUDhVOSLh133lHFDy+8o7ezgu9i0aSGqR4xz/klhm2N889LEXWK
skr2IxgK2CwiC1UfuT08FaSn0Do/XhjLTz99lKTbIFezxtgjmOnp1Aq9H1wq8Fagy14TX7J27knk
971T7Ez8Z8hjR4Im8zw06GlzSaqbd8VcDZdcJ5Y3dv4zCNB0+A/W0o549kb73HaR7NRWUNCef0Cv
pd1aShVup0zKe1MbJNQcrN8+nvvbj4JEBF0nfOQeMfx5UAjrnLpqlltBShuib6FH9zWM6TYfj3LO
ouaZuja2Q8Qz6mL1YC4/4x/x7ly2StokahskYkS4KRyrBpeayaXFp3TDG+DDmesriRma6yShiBQg
csh+TcJVtL3tDGho7BKLJN+KrUHQcF/R8153jjT3UyG7565LpPTnzLSjjWUsTTNeNJa6L6B3UIwG
pzzsNRKw/YX1+vad0RHI4cU/5FO5CZ/OK+vaxkoHs6MhsBVreguOUUFELZ1J3XP1dv0+mpILwejb
b4Qx8bUlkl8aVk39dMwpkTAn6eQMvCKdvxDLK36pTt6LVrjDqyt648K94Z3xCBJ5beRJyMi9GQ+o
UaxPShv03PnXPe1hW2DcymZSLevgoqF8+HixvD0TOAiYIZMjM0eB9HR+iTSLLM/NNmhFWuxRjEPO
RJ+MrjK8lJB7OzXajDl/FqaMRivu2ZFASE+bqJKzLBvR/cnLSIU0WUY3IfHROgEJ9en4gLwxURUH
nWab5DNOp9Y7A0XgUBVBUqn2gZ4XmvqtKLqUm3n7UXtYCxiE9dhEUNQ4m1ZOLn9OklEEVifzr5Km
Gj9zo/TCtvlmFFvn+oCrB1k0l0jhbB1CrJWZjnA7UNsqOhKykDERmr3/5GpgFEJe0gyAnEwqJKeP
jI6cpfjbDgFV1HxHk1y889wEJU0+2MHHQ703IcoV7ANcXm36H06HyudI2FoMx1aGlv6UFY66B0td
rT8/CiaFyLMxfSOWP18DLTJZujyHIFTReLn9YD7LphCftDdjiwA1YOkkNzVuCuxNp5NB0dI7teL2
ATIgcyMjaB+5DMtPJuv/jsLVm0zVAgnQztYAzkW9LId8COyoIleLDeTa7VA5fP6ROVwSTMbRMTQ4
fzHIw1Pb9HpE81X0gFw/gns9pT8/PwrLGGNR9vGlFHf6xCZzQi2JfpxkcNwg2hKtfhslMt9+epjl
hLeWCGeJqZZV+I+jMJxxMTJlAi0ZsnF1KMvClldR4hT15wda0nP407CiScWcfTlVF84aysQ+mA03
ulYQ8GxT6cgL0e4SoZ9ELWTxKbuRnUNiurj7nE7HUGkUcouqD0AxaylAwVhLN3FR1uW1jCr9Lo/U
wbke20G1fT2z6ujzH+1y2yfPRDsI2Mizx1kOdCONtJEHvairG6jrAxn2ix7Cf9PZ59NEemZrnEh/
z93TadJDLaU9Mc0qN9KDHpnJc1YqWr+dYxHfxzpk+chy428V9IiNEKG3sbLEu/Csl2d59iPI3dsk
h0gzEd2ffdPDgJ9iYSdjYAEeh+3cVluEc+FelzQiIW5oxjuHppfxwlXjzYFMpZiUFDEp+RsOybMP
g3mHfJneEJTlEF1lNFmtVWtQrjtal/6DoeCacL3lpaIFObtlWAXA5FaoQxBb1K9Quoztr4k+1qsW
EPOl2Pe9x7kYEfI+WTk4cJ6+03LKakpM2hA0npvuZg7iq1JMQAr0Tqu3ddLwols1f/30988yIhW2
pIk0zs/TUV10nQA0hoG0ZaHdp2E/bkqvlZ/fmJdLtadxsVbJTJ09SCeLpIHP5Bh02YjuqFbbY0yT
9IXXtbz58wXJ58ARQ4S4bJunc+Fb6JNMCLZ/2Uw7IgUX6iCqCdDGNSrxdYn/0J/PPz7UO/jkUePH
ePBsYtKYGnqJ5iFQsYSCboWklU4D+9t/MgpRNgNwtz6H0HSUG+AdcEhP9Brvvdls1lGeRxeuRcvj
OX98FJv+Z5Sz7EdSCPzcNQobdRjCOCfM8ftR99afnYuhAjKylq2LosP5UpBIktBgJn1AtbXazDV0
60zr9QujvN0kKKKyFAg2AFqRKD9dCvligyoaYwgEgDt0u+56KiEZZFH26TwOZUCTui0cO51657ni
oc6KrlEzybvp4oyW2r7bq+giLoTqb881YIx8PfpSR+NbPdsccjFZrRNmoF7kbJtIPAXZaxpi4cDS
4lh+c0P1LiyGkAaNvBo/HfAYhKB/AdhcSzh0Th+mW2AeHcbECE5L93SkQGroof9fWH5vVCzQgE6G
OdvY00mnOAjJM4DNblKITCeaysju9AXWO1GUWpsi83CaEF2xivE2oYMGYfEMPeP7p5eotuif2LBw
cyc6Op1vIiIWbxL2QQYdfUXfuXnv4TL99PEob/d7Ll+0nXEvIpik+HE6iltLT6jZ1Afkc8bsRq8U
CAdT447fOV3kMZ2Uwd0IC/HyhXP77XdOwpE8AT5jVN9YU6cDt6IsOtfou2AYo+bW7nAHN4zMubBi
l4d0upugH6a+x+zQJLEfn44yxmlYqFW7REJAPdOYvpxcFmWAvlVcWDnvDUVFA40emTMKSGdDdfls
jkPGvg/Bin4FpcNtoUX7LwbN/Wy2g7wR9UrURjxC9Hln32HoiaEn5wbAOY6ukwyhvSK13xWhJugx
/cK83nlRJO/RGhDqmKiclv//j9h8RDJJ6kbvA5lV9TYPa/qhmj5unz9eiO/sLdQriaSWewZp4rPv
jmYu/EFM7mbTrEMCSON2g4LWXpuDYn6Np4hrYe0MBywJkws103cmaNkwjckYk1yhTHs6QTLtdunR
UhAA66g3Q1FO3400Bev08QTfWR/cCRFv8hgptZ1fpfJ8RgcHyS2gx39K9rqConqj03ndrCv6en58
PNryuM4WPrU+dGlsHX+/7dNJgXD0hpwWmaCNjMJvxSwa33GaCXOMv0p5/EFC58IM345JEnypw7Fn
UQ8+18KVepsqHgXNYBDIRUn2COCR7msl2/FgyuySefvb90Y8jAACjpuGgOwcOoo9ENj2hjxjbNVk
q2anwodoctYfP8h3bjkW92hKZbhOMy91ea//WP/YU0ihOtxyPDcLoJ29qFKkPpCD31Fkb8wx+Wl6
mKW3XPmWVvRPX+WW0cmkLisHDc7Z6JaiRCMxCvszPZB/hKe3V1CYpq8fT/K9R0kxGkcB7jSUBpdT
4h9zBOZEy8XAJ5BSsPXtDkBsa6J4//womPeyZZGJI51/dtaUbVe1+IcyF/wBjkAlvF0+ahf2xref
GR8zcRCYPTKYlE1OpzIKL0m7shABioHYb9LKem3TXG7D1EzvP57PO+udobi1ED/yes7TSUmn5paT
9iLA+ylp/TqTxSOm4qqxs/TB+VI0on75eMR3J4dr5UIsNMg8n62GpFVlRUkY347aSR+8BFoHzQX9
hOMtPmndhaX/zmhsH9S1XLL4ZGfPRtNo4Z0LtW0DYVpiI1XckO20wgWnNdJPn9NUbYnqKN/yDwHP
6VurAVa4wOdEkHa9iVpPS5/QhMp9F2Iz+fEzfBvxIGbjhIZUvHxX5zXcHi++UpGk7gdKKHiyFph/
3GHP1CdbOo6a9LaUuvo6qmE+XxBjv7OVkBakCKoS97NuzmnfTaOlTYRreqA5tbhT1aa/GtO1pTwn
Qxb5NEHZa1hNtd+0w5o+5OjT91+GhzK+DL0ElssR/I+vXI81XeQz1CtwovFmakM1SOL0wsHzdtEs
g9guzSTs8NyuTgfpqM3Hrd2D3oipEuLmC0Yo9eipbi7VRd9uWoxEXgTyK/+FJXs6kuaOtKjbMxAv
cFnbqCXX3uBPc+FQe28+BI7c4fjWSRm+2RpxY8pqwp9J15ZGyqVNMW0930uH9MLW9c6EUABTCyFt
DBD+PHMgDKXVG4fzE2FV9iNJems/jHmx+bv+P4U3/j+hxSdo4w8hyP8v8cYsgQ/wxi8pJppt93Ji
4vPX5/i/jXisf+HYzMFBBorrAkncfwOObQDHhIfkapYIwOUT/h/Csan9C9GJikiSJCAntMtv+LcR
j/0v7h4kgvkauFvxFz9DOF6W8/9GdIRTS8UHISY1eUpMhD6ny920EhenQ8MLTFdC8QuH+qlr2/Fr
SObw2ukVHS+bRrtHKXIpaY6y5fQrYHAyvIT+oN11Aso3lxsIxyr95VILdIwtdjjV1k/M2emP4CRC
bRuqc7kJERJMazu0u2Gb1+ERX2RIDPOU/2oF3YRVrxr3vTuPgSs959nD6PRB9dyWrrNyNKh5W7FL
X1sS3ceVp+9G3RjuQYsVuApZltDWcWfGgEdnOdxp0CJ/hiF7Z5qjT8YuPLyq3blY9dAS8I1r8eaN
xU8bvMNOgkzcEj+6L5Kc2LxSupGGrgHXzpWARA7HTRZjevBgUikS9CPd/LS9DwtqLm7N5GHoQuMo
TTf5Q/SSd/suKjTw5GMkqnWr98W92VW0L8I/u6rHMLrWFIHqtxsg/UD8qG+NVNLjnfd188sb5/oh
q8hLrXutiX9VNHp/a9Ko3Dj06azdVvMi3+xwoiZvbvbRRpJr0dY1G/qTMg7tNzMfIQlm+bzQodiF
ilUUqtgkSifNFle64hl7Lrh4NInTBOyM2caZCvfarWS5d7Av3gxsqLsIbtMaO+7Or8Wk7LIqS+8m
N6vQPUbJtlDV9A+9qsqm7GNECGEqjJUZ6T392o5+Tc+fsiYNKa81L6wfcydRtuOsil0WZhmNfOD8
shaYVVPhE7IaR/m9s6CIANUcileZyfzbHEbacVJ7E8/UaNhOqdE8mz1wNsMaoif6rmjySuaIwAap
60pqKZ23ZMWzVUZj4SuRqnUbmgKfyBkLF3xcajxa4ipa5wr5yVWqioOCiuamXjwQpjyUa7fXu21S
J+1L53prGHg3nio2mITPfgm0ZkdfR7snxmvuu1o3bkutwTQy4jzOa0zXDU855E6V+c2MpVpcqt2x
VApzC8hC2adlrj1ztWxXVmV0QZVoAx2IavEjMzvnvsVp6U+RGCAazGxKHmrQZrPfJlNPY7vZrWtt
Gq5mKNX9oazU6buTdfNKBbznrBLgQhBArG7eGEZYbIsyqvcQT/ZADX7RGRrCca2rNR/Gz4ZNBJ/W
KfUNA+CIOdCOrSnTnWUr7m/D7a5jGJCd5lUba8DgzUKlYLWkXKKBFpuZRxY2dAnTfJmtbeAgx0Zq
Gy2yRRDH4aGLtC91awIZK2Zk/+a+lyF6o7q/Sr222JZF6c/0XnqZDp1yaoavo67Rja//EvjsrA01
+q1oD02twDWiXxLM1YqW03uZJ89VNz0KWxzCxHiEMvcATOeLHje7tAfViL2zm46B3SfXBlS2MJQw
blM0AUXHx5SVwEgj8ViWODCn47NwYLmBA0DECvA9izRkSU+TZ9H1OfyMDfMxzvQfUzx11zYMlFvg
0qGfWJ1x1+rp6xRHCaVTKW/qTrnKJvsw4FCotdrOHGMKnr+RNqWr3FQONYlDyN3R0uwpfDtvH1UP
/h2PwAhLFmEPf8qs3St8nyFVp+LRnPKryjNXhipxJ6OpEIcetQErlOAF3Zpx4ou4MzYQQn7ltp36
CjSIawoS8T6vimwHVuLRzELrICTAC0ASzS8jVmjLpnN8KzVrnWUTCKHqG9gU97fiGcrOFtYhHcfH
0UrMDeJvGE7WAGcsj77qcnEtGzwfRAuMhvgwFPPKTL+OVdcFttZvKiAYfsb+CZIN0skPayhh4RoY
Dmbp71JvvsAlqv3OY7fv7JtpzAXtfBEY3OIJpdNj7N5gIf6YGlBsiqx8DWE5wOaEsQLU65riwcrs
NBC5/fjFKSCk2QVNyL2vNabru1ZyyAHtolT+MVfqrZTqNREySI/hCniXcj3Y47CZkvqel7uWwt3F
A0BiVToxrVHtF5CI61R1oN1UZI3seFOBg1th5g5iMbluhIXVhuZzgJID8WS86pv5RmenGtPqXp8h
KysV5D6dFKRjJ9+ixP6m10A2PN5VIgBl0fSWeOU9lKPbTGj3Wo9mVnXTg7DxoVUV7ypV2sWGeYDQ
UINdjWRCBiu5TQ3llo/6AaEoXWb8tci2QbV6ey2DBQ05AcasLP121mlRH6zbwQXBh6/z7TgMV7XS
f6/H8iZ0LTxLopfOSHwgKNKn+9oJJjU5zm6rrBraWbhtX2uTAw5Y2F+ivj+SpbspZ5RWqfJsGeWV
NuLDF5vzKi6G+4zDwtaqfK0606aNO5UWVGM/RgAQutmDoQAQBVfinPt/KeWus57gqEALUhxwErKn
iivw3sNxPdx1mriShXUtazsNzPo331e8Rldh+LMhnWPY9aVvRWm2idngr7Qob/x0UjW6OuRjXI/m
OlNbfIYrXS3vyqqTj7NrK4fSNr/ktOOD4zZV2IiMNqfGtPbwPmfRj6wepfBY3yrHoMNijTp3l84q
jKnKDn1JoHFI1HIiBRBrq7afNp3xUtM6sJ5MGkssvLt9zwMa0CRhdkxc5drBqJCFg4U1hufldsia
6EFJ2GO41cv5ZXD6L2FVPGudfTsbhfEsnVy6V5iSP7nUpyAWQXVxVkit0X7xpHIL56x0Sx3OWxWp
vHaNq655xiIwWQ0mr6lVkrtCXb5pFPnVdGNG+XostWdHcZ5MqEDzgPDPM9PvekEiLQzjDP49RQBH
lsVtl0NsHI32h2OLu1mG8aqk730S9iGaOZFmPBa17tltQgiTUfrSi5ldS3e3HWrlRovLleNkC9Gg
bFbCGtg4a/N1KJ0n4G906Vugcdo6/+kUuQ+IBy5mkTZ+28n9rIiIBdUQbkWAyCJ9Xyv2rmySuzar
H+I0fsoxUAoVHGGdGGcDCHSOld+U4qFX210uMV4swNNB0Mnj8nFqACxrlPdYKV4ArvWQWXHDOdYc
UlItMNwswtv6uwcrbQirvS7ULSC/mGejfgOAvs6SCop19ycN62scGQ/CLAJPeN9lmnypFYVpuRst
tSxoaN0Xo8prmLCN6cd18gMgQLuqTBrnbMU5RM501ODttsWCUuxY+VjshkGlqvg3hrYvZs2v1Xg9
S7mOimQNc8/CZq68amUo1o4Szn7NQl2Z4z6RcbNp0uYqdXtYWexgdoMnrA0iYtUo4g5ow0+hdrwt
s0zI4Yh+jQQUXMEkAavLh0ggz9RHMgC1am/dvj5miuonva0/04C7+NInX9KhGxY/4XqHSS2/GtvM
Ad7pSh+H3aBiSq0mjbk1aV/BVVvtfLwBooDSwJO0QBjaOc7oPahjq99o1PEDoPWAbnUNuJQb4Qze
avouKTCs04m9N8UUf6PuH2B7eVDy8t6MCclGdpRV3zk/PFHgqifjtT0BjozqxeqS8AKv7aTZUuDl
ISfRT8pXWC3k7JRIpTZe06g+lfNnrFvvw3m+ppVuXFdOw406tHn2Tfhb1tZaKab7CrkeBBpHCXIF
gPak84AleyIpE/YmKHLfijZJDqNBAM7agrQ/tc8Fodsuitx9mABhGoTYqrVrruKq8rFi/qN5WIZG
pXjOFta6oz+TJtlF4WJ2Kdg5dEBwy6K0Afc3MZD31HNuZe76VRVne+iQzYri6DU8BndrFPUPNC6Y
2Ot4EqiC3HqFXBIfKcgUVWH2flQBXQYxdD93yXPa4cLBRo3LrG/ZjY9PN5uu8xWjhIatbTACFDPZ
Oq/UXSuzJ7o7E9+o5QbqrUls1T3b+XRtUj5u7HmXO8NXHJYXS6k7vfd2SSOfRlwBzFQJqs56nexj
FLUpPWYTYPRxPs6DPCaG+rtp3WG9GBgQmx31sPtutIQ53lwcQQuNPkI83NObYWe0VvtS9+HGEfyG
odGpgIrpR9mAEBzT+YXf+uKOkHBb9QZPKOhAMENWuqHAOiuHn26R3xtTfCVaKLUKW+Y6ta0aVomF
H5kmDJ6NoycHZdbWoRvtO1O7SlR1VaZN0BbyqqQRxjeb6LG0pziorUSuMmziYyGa1WhO17CJAFJ5
2ibCvpxgugdRxOYamevW+EIl8yAc7AnsZN5ChInNjZ2x7ajCZqNPHw2Ifj4a9vVsGX9QiUAGGmho
jDe2Pj0qqj1t8EcOjCp5FgaWCFlDXM+W23fZum+bYWUq3XZcau09oO7H3IjUct3mFh6WlFir3ejx
Xa+yuOfCWLjfPKdo91rcQ6Zzu3FbAX7Yg+az7xvC7o2QjgCFCVp8r05huVdjp9jqSRIFeI0Yv+vO
0sFMxxPllNGZd2UV7ZwYcwds4uNVKiV+rFINb1NaZxuiGDLOQHpV5RCbXvjLym3jG6okSEWEGfBi
sLlM7rhRgT0tZcMtFmVf5Ocl5At/6eJ7tHFP2o5Dzs3Sk5rxO+OmwZ6RaPmKqEH8Ge1+uU/EIwxK
K9b2lak0m7GuNbm1GqHcSsCer9UYVsehSpSdgivgJhvScT92c79rZnhsTm+D8JJl1mLpKfMvJDsM
TDolYWPVlPY3wLr41GU2nN1CG6u1HavuFjGQs50ct3m12OuvKhWbbWDCevhki2b4pdNadnC7rP6G
assGawupcaXmkzyAqRgyP3acyndGrdzpSRk+pF3lbhNPMXa9GsWvugQIDkBf4PtuKGPh7hK42Wxo
HsaIaF3lny6LlVtoLzosr/Ag5TRuKq8sAHZYMweoB7LfHbBEk22nEp/1prwjsug9X1SxeRMtRmwr
rjDWQWbYssQ2cXKX2YbfaNDoO+ydn8dG0V4qg/dAY+3vufQwC8YzaKO3GSrYRkY3nWHs8zh7dhO1
hkqTqAFsDXhPjVthmlzF1bXijTIQTe9y2cKOB3DXkmdQvN2InJv1W9nKQwfHyfPDBvMGjXvmBJbM
sw5h3evA4xxDPCWeG/8e52H4kdoSLKpVDFtRTETPZqNcz32hXKshoFERjt0h9rQKjOicrDzu+4Ec
4vglZ3NvuIhNhG7zkDu7wXWyO7Cv6V6rrPbo9ZHcTmMMuo1K5GrQcFIfIe7C67Wqr01UjC92231t
JZ9ANR4jrlVBKYyFlBzZyU/VSNlia3pPMy5OPWwwE6MUf8oEDg5yQI4kzT79ZcZVejQrcxwXOjLf
PlpqzDsc4D5GGt7Zaj/75CDqw9AOzXVj2tmaYvstP1s+pnZpB0Lrmi1gD+G3tnXTGFzrqlbFykCX
N13Z23zhyujs2mjojpU9VtsZcOdPxVTyNWIHNI+DJgMOm/y+GaLwe4pAaG9HBPv8q39pMRS4bkBF
c3VOwUx77CQ7QaNPuursJlX9yY7xV51ah2uYY93IbCymlRGaxZYKHiAXAPV+hbnLqgK58rtIrPQ7
twn3tY8gQU7hGF5VtdmsmigGFTTp0WM4OjB+M8u5NbvR3cQu4NLa6NqNOWSTP1MYUNgkNCRd3C4P
OOsmt0Af2cCl1W6FkOlX0+vKu0xXi1snon0rMVMVJIUz3mftOFzFzjz/yDQOPTvurftYc6dAz7Tp
aA5ef+tV0/yDo8IkSHZLe51VZr8ZY3imHKd5cl0P1KBW9lyVr31bE00Svl7VELXuLK/GZaM19KdG
I6qL9a4+UgCbHlWn5cDh0gefzqOt3x9mwGJUcfXtnIStX6ntcOTiglLNqe1bz45rIHrKvC4sXAXd
WdUf6zLOd3FYpdtGtdoN1NZ01wNkXw9p01d+p2r1i8J3veZUVTct3fjryOFPgx0LfYx3Q9911OLr
hJ/nEVaCsdEsJTw6egd2t3iwGycJvBD2vuMSX+gJCR3RF+bD7OCijkU5uVKar7gkVxFDRHP3DT1R
v/Jo7DmKquyWCph50EIwYoqVulwhXWIxspaT9hgqqtcQSEttp41uf6fQE/0cSWFdwZKl+ZUynbab
q9ZdD8hIbL+EAIZSxCKFQpue/F5CUW62QxR9N4qkIPbXCuUKq2NMZsoS77cg4ft9wEeo2KgjmK9u
LEp9hzAPCUbWRzh4qLhaPhaiyp7oVMVUZfK8/LaxphKLnmS5FgJUWo2yITOg1c09uAyXzAL/HyT5
5G5sLxZHZ7QssLqy/pGTAXzWQVzr8GvnVLFWNMC2O85J7Jjy7Nry8LYA+IMXXVKO+bq1Y/vWtNoe
Rj1IVlepRr/ThdnuisZWNrmjbe0+5EboVbiE5sCArs1GjmQJiFksPaFMNMT5oOwGW9kXsbGE/2p4
p2HCtM2GuUTb5qas9k59HAzxO7Oh8lZdnfyKdQW9M5iACo8h8qLZTyEUYwP9vCRzppCdmFllmx7L
gO5Qu4lywB+6U312SaCnruItKCTyuvW2yRP57Hg4SK3DiO2bXIngcxg1jKnMnrsoQl/QnZONQZqb
R9VLm8b5z1AjDYofey52gxdRjJ2SLuSOOHrJLs5y7xEK17ztpNMmd6UqQUuZToQeVDgNe+Mw9dz4
chzn9ia8DULXqMU01UqifsPd2eCNyzEYlcm6i1PdhdvNn4fE0PdXJcqi7egQcNIk7IF8JQ2e7sQQ
ec92kzn4QhnadibPDq60byS7S10Ph9kqC4JhM24aLuJVqG9ojNCPuIuIncQKD6fucgywvjB/hF2m
fzeVoceqVisP5pxaul/jAUGGEjPw10jr270stfAW+Kn5rBDY3FotHYGrhL+PUi9x922VciJodW08
0YSWgNBp5uRxsewOxphqOSYcqe3ny/rKU1j2EM0CrdTMPShbzoaptgSofay7KBCpMM0AJd6KuVau
k9KWv9Dx6+S75uohkXXlrnE20W/6uhzvoqnQ1+XotFD8i6zCJDwXur9QWjwwzln82CCMQZGZ908A
spT9RI93u3JJw35z0/41GiZYjn2FqMSf0k09ru0rRdF9LaV1ZCjvwiiqdwpOWhsPnvl+0tC7LGRr
iaqGwFvJSN2H6k1m187RlFhCkp1JxFUjNP0Y4vrNG6X0u2JNVL7aSCzVUjJHbHevUV+Tyq4049qw
pHhs66Z+qiKVlFOsjPPhv9g7kya3jbTPf5U3+g4HkIk1YnoOBLgVWcVaVVJdEFKphC2xJ9ZPPz+q
Z8K2PNOevr8XO2zLQRJLZj7/ddXAeKFnZMbWKkDBsIR6tFUM9nqZvJjWOBRGYldNeBM7MXEMsDmX
VcgFSecu0mgEVH5hGIxPozvWJwbTbifIiHiaqLG8oV6SKocR9/gDsFt9IxuJ2b2w51MX0P6stH2d
A1MSNa2+5KmQYJpp03pPSR1jSqOEc3huaum+5jTR7qmfql+6wEjTvQQp/krHsmGQ5+vQPeGkpbeG
U0XMbbdUlPW2hHAqCKyNbWfB9RDit5ux6wtni45V7CUA+fyJZFr3wkRiVbeLQPgUxag8C8TC8bwr
p65uL3bW1RffbAaPwMOKgGHWoe5LXzv5e9v6VDu5VZqesqbXn0ROvRaB9EDJmJHf17ypfpSib3Yc
V4YXGpJ4FVRgfyGCnkgqr6iJFE/d+jDL0juSVgpwa+WFcVuJRF16NQx3sU1jQu/QBKEyO73UJIme
24EkcKwCdJ8qs7kASvFA6UB8zfxcVHulFw6CeAz0tkjG8QUUradDMEv6bVIVMvSX+ipJC8pdYgzp
MWMxOhWci154LL73lcvhATCKkOlAPxo60M9rT93MZibF4qFkhUkja5U8AapMqwc/gKUwATrpieN8
PdbduIUzqL5DOrT7qcKjCsViLTQ7GLwyfTsE5sbupvKsKkB+0m0eugGwzEKr/azTxtxSryFuIBX7
ZYN0VG29nluekkK8Y43r9njL2iizF2ockLgl35zJF2orspo6ddJCBxeQiQjY7p37KpngGv3h0XAQ
aW2Y924wr3fa9MQOt5uIPHI/b6vJZNayvV6DqiiH81xbc+Caunv6Zoz73Fyfgyx47vJ4fiy9ptw6
hqvnDV/VSRjDmnaHAWx9UVd9HjPINA3E/iPMC+PJ9juCpH3juK7wqUZvxZFV+81j53dgDZ3XRcpP
qrcy8/s31pbpbLvLemtS/XVKGYPOWWWvL4lg39Ke27wVhJmzrWEnIud6/Kby2nqu4v57GSSAunUa
7xoQmLOwodw2ZisVof4lXNRAH93JsuPyMuaz/EpCwwFj1HwjOr6rKmqsyMnYt0cA7PnerXybAOge
wDAE9iO6MMWMeo4ZyFZ3Vvc5Obyb3C6bU2l6zQSXUGn2eaN5N7D2kTuIpDJnot0ziXECE+tpsfw6
Mq812Wklvxe4Gf3NSHgxZEohuzLsEEoeJFvQzl0zkk6rWtWfDEz3H64H7ihqiL05VsuOaXi6pbp9
3ObXhm5d9tXN3ImT8vKOx8R9lXZHQLQc5W4prPg+m1pCSlus1ftWknMZkqlT3g3ILzYooO8UNWHv
iWt+Lfw0/RTUwGRdfK32JnDLKUH9GMvcc1ME3i0v3CuGv/5qiF9sutYoM9m43Gyg8gX4aOWY5jcS
52zrf0poeouSYvXCWeehNw5Hada0T03V7UQDE3SB8Tj2nTyNBfAd0/K0SePruD8Q3N83y2uVQ79Q
CZaQr83P9uBYI6qJuNSo0Lxucp9mkRwbXOcb+PyVwXUN65T0aK98oSTjpVWrf8wx9R05W9wscn4z
SMPnuyttPCS5f1F5czfl1RaI9yxr8y2uqpPfmptZqCMdAo/5XD3kU3dLZWDJpZDq4AfxQzJ03ieS
zoger8aYdh3S543OPeacVd2NOc3ma1CChg6GDTqkHycXx8DoGOauM+ZnBhJQAMrj3YlTN6aJ8n0F
nb5Z80WSnu1240Szp2d/y2YKwThzBV5ozFm9722HtOc6J+F7B3S23MyGxHA+9c3rxNK3XxGGhmvm
y9cgK3SYpGscQtldkalmeryq98qwGBxIU2TWYN99IZNNv+QkjfoB2et5nJ9ndyIEf57Ko64RwSFG
Ld/gxJm7Vd/tWunAGaHh3bAX35nMn3vaNJtDwGw3bGhD+JE3Mz/CrBHb1itHR3oSWSX7VD0UbHV3
jK1gw12wVHvLjde7kbVwT13SDRvW+JoPNWUQMPfRWmiQf6Z3fG1p/MlsXQ64UwDRqG2bwaIwQWk2
gqJE8rD9aUd1AJuUMfbNQ0KC7nTAEp1siLoquEg1XBxtaPvcz1fiDoNgQNfH0hxayUT9TWPq7gW5
9BrS9FacFtkvZyZKm0BGQNSKcVptjHQaPgfQjd+LOgVOw7ep3+i8qx9JhJihmCwaMNdyOYEcV2bk
OLVzLFeVObwWZLeahmFRfuD0Z7bq6UUZfXfGuTd8dY2Bhk6GVWZ6x9L997bR882cu+lrVlf9idzA
Gn54yZxjADe9r0ybwOgeJUcSjlkjOXmZScZCMdQlDUkYvDdrhh0mNDlsAMIsk/UEVDe+kItE0UGQ
k+6I1DWozstsGfU20bOIb9pEGi0FHnZX7qD9yTDO4W6flD/mN/7q2beeT2ULg7JxNBa6R21vph/N
zlogh2olOiqLT6krDBewMilvYjNrVDgGhn9LOZMPpbKIbItv0f9EXQETERxmzRtDrc8ntboFUQIs
xGPbVg/WbFnOZrr25Ik1sG45J9pHcG4jJcy4Rigf1CbnshRtJv1ManK3gL01qmQbzYEKBIpN7Xs3
ZuM9K+WDZzlpkt91zK6nzGkpUjMsaCsmYHohbTZY09y7ceH9EF2R3a+EokMJd428yIEXMBwlGfm9
56pr+iiOqUS3l7xhBYSjG3ckPRiRW2QiZMfm98FDohbg52WTPT6McQXxnCatsfW9aXmunKF+ceM4
OdADXG/8wNe71XXiO+rDmkN89Y/Wb7LKXp2WAoua6slN4JjjEwVW9YEmPOuzTenEPcVrOuLsNb71
VOjh7MuNc1P19AsVZu2GDT0L96tOs6elH5qHkZ4HkQHybUEHGwAqeokogcCuhIUiyyHHiH4uOCKt
eXGqqsK9b+3CizzaMrwwQaD9PtEbesyXeoQvty1ICRYxozWNHxY3MTSdPP2Ed3nZsR7IY9LR1lYk
pUxpHlhT6FTLvaXoIkWyEIw3zVAysjSd9a0xYi+CAXbOJhzDDb2O1d1Stv4RajHZJV71LY2bJxWb
dblpmBNBY/mMtnByEL6aCzBIh/WL4kO788ttZwU/+mJdn3NBnevgZx+yafuT4Sm1ZUxfbn1aPyk4
SPxnqHbzMfWH4WGBBbrNVAFcGq8aLgQmbZOaRfAkDa+1N4OXB1/VWjI2kVrClKdL92EWFcDUunZd
KETOQOn5S3VIJxomHDJ4Pnj+UYg02v7UJ1VyGFaZgkcZwY459BDk2XoYHKLxNn7tervRoN5UBhVk
nCIijwYL6CNH0xhLR0OZ3lWBjiOAdfeBfhU4Twa6de+VGenv9CDQ7tA6+GOx8YEQKitxjiBd1n1Z
+fX9kKfDHR0T9W0+pXLiZUQUQGCodcxUCSMxob/NVNv/KM0sfR0MZ8k2XMEcamQy/G2tyhfqT6xX
IDvwtba2z9QRMSCuTbutJ+REKikJH29H75xROH6hbWbcNR2VHr52hve4tZuoy2jUWEVRnanAiI+K
EpybRXQss4GnHwdnre7kkmdRS3BLaJaVNW6Knv1TmiXEhuAkN62tdW03eJCpvURZoORj3RTLtVvP
C6fGbz9507ZFy0B9ir53Y+qSB9QNZkO0U4MWalsPuIpC5Y4BuFvAJeN8Ep+q1faiYTFpH9DSy07K
HtXJHfUSkceYI324jsoJiVoxhUk3HTF5rwCQSGqSHOau5k0BzLmgac5wm7TFy7pKfVkcipLpZyi/
WEx3+6Re289xn/qvhNi73+2yux4oKHxH0TaH/uxYlGZbisLp+mXqS2AUWV38pW9vzHL07gZzBdVJ
WvtW2HqminpoT0tfG3sofKL61VjfwxHwWy05W0PkIQs4Aj7Hn7zcnPdFYTZpxDHMYHtum8uwsjx2
lgR+daZquPStF3xNk9Q7WLLVyUaCHdGzXORPsuN+UbnuubfwH9Mh0FY58JB301kkgh6dmrWDptMg
k9/xUw8R5MBtQHc0iAvVzognrum94sq4G8Xi3Awj50zdT/A0k9MMG1KNnGeLjs/GNqrtaHTxt6Kk
ZpwNPZu/18h97gcGeD+ylEmnHc3q7bai9AJB5YcuOYak6/I8Usw1d9Z4w+fIUwEct41TYkg3hVu3
bz2yF3w4yQpOaouUKCcdBozNW2rbmtu5Ah+MuhKbhJOlKAAcjnZ3BMzkdyN6sS3u2XYr2+7YKrqT
NgnnH7h120YjWSQ2PL/hW1PIC2P8XfSTuApa/yR4xdtjk4MW2CQu++LXiNOaynhvaddgDxjeI9NE
KLTEnvqsltF+8dx+Kg+xb4iHro3bm9hhWNjK3CSZVvZ1eTDMLEi3zBss6j0MbYjzNr6xUgs7VA3r
kwg9H0adwIpxkHqmfmaNTBS02e4PGuP7f33f/6qG8r7OKt3/8x+/iv4x05BLYBPsjF0DqbrziyFF
l+acsb5mhyFOE3yBhHgds1ywYmq4wB3SnG5rI7DY1kyfZ98faHocOvSI/5m6/Nfv8Ws0aEY/8Vyb
k7un2keGRZrqbSb7fP/f6nK9HL//8x+k1v3hzkdf9df/+qh0ppe7r+XHP//xTC9l+VFlf9GXX/+3
f+nLXfTg10wgMm6vuQDIrP+PvtwRv6EhvzpShIs1BN/e7/py8ZuHI4AQTTqlriLwP+jL0asLnEf4
vgn5uGa0/c//8admgP6Xf/7jc/qLmYncBSye+NzQvfI36/oxfzSH0OAtK/pwgq1oun432TA5Kb7a
cJkmZz+16fCfmVF+ft7Vp+US/GD7mCv+/Hl0vwQU2jqoQosWgaVBMkvkGwmr+R/uwv/P+3f9Yb5v
XSOtyEjwfvXviRyG1CDleKtMJvID1E6v9q2deXeahBnrNq+Na5Kad20/tAo3tm5UEaB0hEVCHPvv
v8yfZfTcQpseBu67Ja9pJTj2//yjQRt90Dc35sC+Fge/tZJnQrWpRF+oIPybz7pewN+Xz5+fdTWa
YknwcIIK75cLPHfe0MJmBXARs7EZq9a8R4qNgH0MylcqitJTla7ZvSHG/v3f/0rruqT9+tE8sZhy
AG/dv/iccpNSGItDxrbxrOmsaA560Jbb3cKTIoe1RvJxNiDs880Yj/0l5TojjoiZu2fKL8k0o884
b6g2/Zuv9ecN5V9XhHXTuy7IFhnJV//NH/xPVlPlmIkdBIx02+38gv2+kuTR+bQcoj4iHnKWc7CT
XZJF2FjnvSYY98TRmc5Zm/Hlb27QX944G7TAJLrJJFP0mt7w569TlU4CA84NqtcFEWRetC6oUd6t
QTiV03Ssk4Qd999fg18sRtcHkMmdBYbMfd6FX0MFdFkurlgNPnNu9Zn0Dhm5qIOjf/8pf3n0OBVw
eP6Z/odn5dfURhpje/qxZmfrpU0n7wZr1OlDYxZDRUmVUb7PBhkKx1FUXnOoi7Jv/2arI83llyeQ
RSUg35bHj9ODhw/0z9cW7xxTUmz1OzhUVwac5Um62+ALwC7RFf3wdSRn8w2uznlr6QR+sQsTzjJY
kKdhb2zqrxWStg+VxID4Ki2datuY2bDuUgxCQRRnPfqQGKerRf2OkYpLJVx1mfJ2SrdJYS/PjANm
+7L42n0Q0wLtXWKh+AGAPeuLAZthblyXA+JLTvY4ws55bs1261fD4ryY49I51L1r1a0HIy166jE7
1HiR1449ITKQOg3HThmcs8YrNfB5Qdm064CuENLj6vu8yDIu8ZLY2xY+POXkY0oIS9Gn8VXq3JLh
CTvmupfWVs0niYTg7C0z9wfQumyDb2XtAqADWlUyKMKuMbzqnmNUcM2YLCYUtb2lTdwLYhxzqtho
8Y5NfvTT2I2OPqxmr/r7tLXWH+XSiGtrSJm+t2YyGzuZUtey7X3lM8dMIHUUipaaGl4yFSzUzVq8
TfbPQrw4Xd8yoaGpnHUw5h0LSbzuuqnRXwoStzSrRpkOXDgz/zKtBpxWbTO6bVpqlJJogS9BrOML
wz+5uGarzUT/Ge32LYvhpmxlFpzMTHb6JOhQRPJuBAtJYCvcebgaJsKZPpVtCRYy2sahcYSxK4lE
XdCxT4wgNOlybATn56RGDtuAGqZRaPKIoqDvE4ifWVwjzJWy5fQZI4uJjwuhfWiDanf80dH4Yz72
LIsu041Tz+Q9o8gHFCg6+UXIazU96ZxTep86Zm1upepK5xGOIE8jCLfU/LaidDVUCAlVPS2UcVon
x8M9dFt7gibEPbdnzsOcJ2N6Hbh6NIs4mkA605zACDZTzdpgIM5sg+q0Tons6TzzWIT67YJ7tNmq
Xo82q2SpqSWdY546betrd1nuUbNOvBb071DY8bs3GllxUyj69KJ1NFKKvtnt0WwbQe5Ecz/6imFJ
QG7BnSGaJ3whz7d0K+t0vyJPo5q4V9TF99BcQZhbTtmHnZ1nzxZhQ7dEBddTNBC4gSbRkYkX1lng
7lTpozaP25nWNB9ao9iC9Jho04OZrmeLCe+uxkpUhVmVDkeWUoPfcq1ni5ZWYbuR/qq+cvR1l33Q
Fl2+W2elzEtnpTV9A1YuTr27+ryhRN995PzlaxFLa9pwRLAE1W+Its5LWlXWSVfGWgO+oD/ZrOjz
KIhn+BrfMlnBbPqjNyXf5goDf+jk5CceVvoFq/0IeEgHOx4AJOf9bOyhntJ8C3GC2GEhJAqfAN2j
5naVE8NrrZFbXNex6TwV+Rjvk0RKZpVyWmhe95JZHLpCudQAK4w+hVeliC0H3biYiKC1qbgFa9r0
aT7i3hgcw9qqmCsbVkUhQE9ULUN3JD0SUwiqxo3p1Anttpnpf16TLLtTgMotOFpmArCk/oL42F3j
OmqX1vquYlscp2xFuZ0XaDhrkt/e6KSTcg/T0FIkI7Xxw6hHfCIuMWLTXZtAHiKAJ4brLkmsxdlN
uRzPquB88NmhKMU84BSOU0DSxMETs2KHK3xUDqWfh9y0kdpApy2eKqj7r33p+pesytDYoCQdvU1R
12IIJxALHXW1nX3yrRVlT0wGDQsZqov6CXAj77gccUzd4OrrdKMtio/PXq50eRNMU/0M7omQRqyy
IUlc00UBtW+pLKQtQjWosJpG7fp55d74Feqm84g9bd4brpeh3kEyGWz7SqlXMiDFEtGJNz4vVAl5
pHVK44NlOWCCpqObOLVUyO8BODDUq2O6/c7KtLVuElOOnzl8U99JcrqstizDlj7Rs1bFh25eO+Ow
2miijpTFp/VNk3odakghWG423praBXy/04GK0fSFkHsQBnyw28D3BXYt07NsDP2RmFbVPILUEIRq
JIX30LlBs+JcpHP57Pate9v4E8JpZTO2bjr+8uQ3CnK8dFpTbwJR5T8Mp1E6jK9uMkRWjn/KiKbx
b83M9lZjJ1wECM1mIIekOc3dmvV0Lc7jCea1LTalbpweQ9Ii30vAHWczqIH+yYzVD4eXil0sJiS+
HMapwU6yBL3INijz+IkF/PORIlEEv7qqxZnSizpg66ozM0JH1y8Xj2JT87TESEBetUHC17m1S0Pd
IZ6gITpRgdFFkCfjSmJHnfSVuChjplLcblgnwXMzC/uVreUUBFHa6ZxCVjqLoYV1CY/Yh/E8YSUl
AyT3/Mhp9WB9ZqdAl0+wu+ee6q5rMKOC2MBddBNluZ9pcHEKXIAjLsGsmYUPJmWVx5KMlJzSx1Yv
74vXe9XFchPsfBrzTwvz3NYTCvuhMsub2Wqy4ULtrxlHE4/ta9ew74XtJKvymFHEKyDF8ump69Zk
edGpU823+Fhi474SWX/vjQnEJOWVMruhg865BWpSCy6KDOEfVcFZ8hSQNfKjHNayPXe1G+hIzJ1O
duvYqBzRF1Kh91hMLZJwReXk5440uzmckXxM925r9/dgM2X6ZaA26jVDB5kfVItENYqNakBOAude
RDLllX9F7+Y4b00BU7PzV2vlaJi5j9qauc6kX8feziwsSOGgqPwLxIYvsEg1CctXEySodFot8ovV
Leozci3ATsfqWVPiOM7Iwm4JVwuRW9PgSTxrjO8JqR9mqxFODmdKE7zbWT6+zMVYudveCPx73nzx
jQ6w9NSuVx+XItzxu6CF9yFo8sLdGLHsnvKWImdmwrW9y2PXa07JnM/qwx7r5FEHLmYlPaikOU8D
tcEbE90aBD8SlG+LSDnzDYWnOIXwy60vU0Vk2NbNSt099U5q3uauPy+hNuy+PlmdQPCbkS5mRKlQ
VIorWUBp40ApHzJzRJlNUS+zeZp4ryYdlgbKKx937LU6BGOfHTgIvHyza4/Owt6O5MtzsMVSDDNf
Q9qEERptlzqhE8SpFXqJSeOz4RUGSkGWuinixIK9Q3ijhuX340wditxG4Z6ARFBhL0onYK2X6SdV
UJ+GBiqbno1BdjNum7T4gaqYquF2KevvE2zL53xwAzLU2fLgeHRqubwvCV8oMXMTaZDXfa3rBQ1J
o4X1ea2hYEIvXdNvjGqNvk1WTmfjpiknr3sIHBR4+7Gi5DpyW1zVrzwPvf+9sDun+UKahhiOnB0D
JCVdPCYcVHMEWnlEr1TuHBHdBTjcsPA7yyFTJPV85WhU30GpQ6Jjv0h7DulKBk9jWrjpSQ6Fb+nQ
WQITP1xZxfF+9cfYZkFTwukMVGSEmbJHEpD94YgGD1hSejGXWiuTlm1vLc7pME5vxoo/YZdNyHwM
JH3lXcBx9ZuRiW7YtaUsil26zKUZdVCJL7jpZxkFvZz9UC42xhOH82u9pXHLT7eepVyEd4seLjmi
EhSzcTmwqroQ6vzxsvE2jXHVhDF2xR+QUfjKirkPzlBsFKwi/TIHTF8ejm6zisvD4qDq32dki7P8
UnT8eYSh9aK1s+Ub3jfjC5uNfXUBxmoKRcoYEhZNNr55do5vwHQCPBl+nwUotJaeDncS49hNpF0h
OdDK6/TOc/EYRFWd4/9sfTl/h/8rUUPWOZEdwRW9rUhMzTFqY2HY1HIZu9CJCa4CAO+pScfJrpOo
MVvv3eQ56fHI8pYTTa57uRGBmtmgktVzN4LdDAS7Ds527OHvRYQmp42sV1T4eZOJBldb7z14GcU7
BzoN/WwzeZZ+lUviebt6gtqmCjrz3FCWPE31lI3rNhlq60PXlY2zpzIRJ9RzjkZY6G5doE31at5o
w7C/gPZJ+xDzHt+lOvV+OAKzz8bCC5qFOZKNe0QGpthSKM3zsdqNex4wA87k5CZ5elyqcfmBGYul
ppfZzMcmbZDt4VrEK9QQqlVfGySi5ku2BOEK33Vea8svdrlXlNYNKccDU/xkTe5tplPlHQnWQ2ei
C7sXV1S5J72Q5pxi3I52C+cwa8SqIe7mhQXPbDVCQEHawZqRCY8qwzNoS+fDCamxjGwn2oksAMqR
UIEkVpG+AoWkKJJnhyFWoRXkxnbZaEcxncpfZY5eGeOZKLw9Mvnxy5gXpgyraVy/VXM+BhGPahFs
KHrGI9v2uG8jkxRFSXClCQIou2roDwK7sfpeOm5SvZvKn9XRdTrTOaStnRqHNKfaGTKI0/WucqDC
LqxPLqYR/oWLmqsY6/AnnvHfkSn/EDZ5Nv/vyJSX9dvH/yUy5fo//e/IFPkbOBqFBKCW8Fs/00+m
j17/8x+O8xsR+A78ueUQREeayu+QtvMbecastIChREXQnfp7ZIr3G+ErTuATcSUlyan+f4JpX7N5
fschr6kl1yYdPuqKNgPs/YKwaRSUfipVeijjjAkF995+Ntppj/Gl2Fa9EM8Mv8PfBFteMdw/f6jL
jwbL59SPefHXcEYJvurlFGYf3KF016gdA1wVq3ZZMmqriFmwAkvdFlIkHC0UWUlXJfps/UcQ3M/A
FiSppKSCwXKTvV8iIuU0TwRDmDkeVo6HtdzEAt9Qsgp08m75Vgq0i8Q0/OHhuP/Xj/wjh2ARGfeX
X+8JYLSfpVJkxf6KtmckiiyGQ/SG4ejpZUDhs/iLXB5H/EMr9wFxkKsHZq/4Kh7KanIQGCXRFXnW
QKzrVdfw3ul5st/GrhGvnLCb6ZDlq3RfEA6RvgoZMjSR5TpVd0idXKgnzGKDOHN6RHzVrlUkm7K6
g+AfMjTDaOQ3xuDegw7ftT8FXrFlziJCO4O7KL7qwoxlkK+VbXJ4bBYfEoC2xoh71+bHqgykCvOf
urMhYeW+bmXX3cBEfEQEhEDeHKTVR0EAr9iseJ+T3j2uJEkdq2FKPkhejfE0I5MzpsKJ8iYJ9mIt
7ptguA+mqxRC25F3Fd/hAI4bxkL9BCLYIvEmOgaOQIITVuYPZZQ9yRnVE8Sz+5TYyjjEjdAh/Wu4
VWI+JPdyjC9rVey9dvk5nl7cdp2cKCVGwGqJCYnjz4aSznbClr4PrpJEA9XshrZKD5GC8YPpH48u
2j30gKMovU3v+tWNI5X7TS/+DdbngMMhP9FFEfVBXrfz7o9NE8HHj+bjmNiv5VVtia3uRF7FkO8m
gzDALc5U1vuKU/FhUMwqt8NQ1RcEuy2FVmOLptZYPlZkXv1xogAZ+SwddUW00LCu7gdy2orQLLS4
5MPo/KjxiMHVqLbIT/zh6TJJTYl8TLYHN2Vxbazhi4850R9y74Z8osm7pD8lt7qgWGfT1BXbdTdb
BbLneCjbR5GtU/dEorI5H1QxJt8GSo/H27YlZXjj/BQcA21mIRKxUW81L5ofzj+1y+s8NcPBqYR3
a8w1FexONszDKRnQRcekMD2mBUkdRLGAQIRGjJ4ai5BOtqkwyQ+eRVamfM+rLNtLM0RtTVt5j3gF
XHnwah1UR2ruE2NHP6X1Hsze8KJWmH8OmUaAqqTufGzp0+iYoTUOioN+nV+V6jGewos9+UtO7shP
cbtfpqsToRJcxm/oJyePdBOyhVHTMk3sYvRT3SafwPS2S1o3j8VP2b1w8+rtmkqJhiNvMLTERkOH
oJ2ly+PgxlgYVF1ZzfOozUWdmnlh/8Wn06FyHDRhKJjehB96HVwE9nQDZWzup261Q/daJ1trcPv6
RlyNETgB8EjogYB0zMzkFEcKw7o4AgICudUgH+1TluTJspNQCbs6p0I9TLWyQaNKRXIOSu/SPJoa
NzZvbkLgRp1gmAYrp6B0LaUfb0kWFHoL4q8BgcggXL5gCnYJ0hzr4GV2C6me5hVdVAQt7z+3VTx9
0lczDHqzmXGvGmYVSY4tXOM0cwRRDV1WfOGF1jlov3CS11G2Y4eGzkAQ0XepHxzKQla3xAP5c5jk
YlEs8nnvPg2NgbQYF91ibs1ymb2ba7M4AgBgtvJEKH8PLeJxqkXzNZXRQBiuitwysMbnuBP0eE59
k566jvk6LFtVrRs4T4FUatEdHuE0WHfUrE0n2Vfpo0OylbMzXB9DiQ3Cne6cpsN7ANi2RJXJWMuV
zAhY0N0yvCy508HG5mJ46qvC1xsHUNs8AggVgBlrmdPcnrQyPk8ZSNoWRHN9JGBrUgyUV+W3ruaA
som5XIhxCMR0Q9gE1bS2WLqPAJi7i5g7rQugjENrrU3AR7SwAL2bo405eszc5nlB2l1+b4Tj3hHd
Q1BAq3TXY4mUk7f1bG/8Kua882+6nICtjesndbtJpElMglfmywGTZLWilIFIQ3nkle+eVMFDbXk9
kmwzSOewgQXdpK43f8Wg0+jN0qt0axQZtv4R9QXRGL7x7FiruDcwT9Wb1Ma/URA9noa1BEggkWkh
tKXNMjeq56k/8AoFDXMPDP7NiH+k23dJPg8PCmFzfWs1xbTedjS0YCNocN3Du2Qo44XbZxdvmSq1
N1oPBTgywqzAaSoRuS86t6/C4GbgFuTVcl8QRHUxMJO3mxpnkzrCoQRsDOY1eFzMPDhROvVcaqMW
st6jjYJo0M7cTsD5S3yhobA7d/gvknu9ZPG6reGh9x1f5I11M7kIpeoM+SMZDyjcU5rINFFj9Xps
53LG9oZ+Eft3p6vPDdloDfkpukUe1mFqcMasfs4TSehN7xLUVSOhx4gatF/bAfiLIdBqrS2Gx5XI
0sHyH/XQ9HgjWNqVNOnptLq70iR28zXIBeZYAdmU7rRfDy8Fns57UO9BbrpEu/cDzgbc7inO1f1k
YzCJWhdD6d6g9EZEwliwLsplgK/LnGW4Yz+9HnxGV3inArIy3rXtAhEw4dYnQq+Yu54GCExCaILV
d0exU0RENBMN7rDC0B5m+0l27BBydCfTr/r0hlSKhf+ox3DyC0FyjTL8u9Za5keQpaw7+X5XpLtp
1FLv7MJW601NNNy+XuwWP6ayuu4W+8K6hl3V+fEp4BTYH3vkxpwLbLv+PszmePZzY5kPQzcFY7Ra
rXPLjv2/2DuP5li1Nkv/lYoaN1+w8Qx6kkBapbyfEJKOhN3AxsOv7yd1q+sz0dURNa/Bmdx7jNKw
zXrXetbkR6ob3I+mIAUTLt3aaXzJxapfj30Wfw8enrLTkNWzF3ZKENd12kFX2yKn7o3lQUzf9Icm
+RXO6BJbMamTITQGDrCbJRVMGpmMUVRttWUSFM70XY1KboghjV+9a9+kjdBOFM+3EWET7x0ZNjAW
8dJbZuTbWFVxFmN/MwYimT73fWTmMkA3OU6M5/YYuGFmKsVYwUE01AOuomyJugYAgWFCk1+tZed9
UG8SbyausT9G6sfHYkqrQzPV1h4BqT+SF8NmqKZmQ1BDXJtV0RP/kG24jCp+0vyyeEswG5AtQdw8
NYoAbOCS+r+y0lL86VOpAMLhNSBOzE4N1GdrYDx9R6/Wn3K7uZ9az2A+WzCelDFnhEmM96vfXXMg
BWPXlFexab7XF522lJcnTmsYyBY9jrQBTGG+JHWQ498CJtQnOxT/I/RWfT8kiRsutANtSoyU+1Tv
s5PbUwOkORqJOl/DV+khSZeevOEYVId9l7dbS/fu6XLkBNBNYuckGTEZ/6wQAcBkFEdbVLsiTZrt
sig79MpqTx5vz/jhZA2gQwZrevVMK74GnNLjgYcjY/Us75bs8sicW//MzGjYMigZ9ywPP4NfFzvU
oPcu8UOyBfFeJ0WsKzA9DjHEWYz1TRF3MhJzeuT3xMela5uvxChe64TVGUecsSuW9OTZzKDSbtv5
8o4DMiEBTb+L25FTk2bvE4Km2cax2KboQToyCBwYVDOITy5AJHuBfcUPEUD6cY4xkSNYc/ltI8B5
pX1No04qY5KaIr9PV1J2THhtAkLaFJ81fY1xcExtwKPECAhr07ZqBVpb09xycJ9J048TsQajHzj7
afZHL9KJUufKeTSNyfnI1yq9RiR/pzvFvjVTIlKDp18Ady68G0u7NUzakjs7fhQ2jvt4dIgNkz7R
F/fVRbhtW0/uuQX1H42wqoMtnV0qsYPWxB2OuKaZYk04zsdi3SnSv8pP34zBEXDHoGq0xk7rNazF
cfPaV+3FROr656FZmx3GYRM/dX9eZ6gJVLIyS0rvPQ2i4tjMhxg7K/KQX5x9/Y/HXKSDg72RWrpv
BJHI1mGj4+864ogvAteS144z6pvOEy+cXPC8lhPfvkrOzmtPbifHJB1dMDY2FbA7p0rmaKjIc/dk
rVEXOYP0J7N20gA52tyYpTTvLSnrk+FZd8vq3jPTH3ZyNZxrojIeqTvmJJOzuFu6l058R4dHpy2u
MMHgy6drLc00PGX5uTItGflFw8hSl+aGkcBy6KBiHMBAmZE5JvclFuqhH5ewXaet7gvJflwoxJ0y
gSfvE/izrHvNWHZFNlb7DmDmSTcRChe84q/eNCaPidk6nBv98nWpXOM6deeStPPiWtdpOsAAbNqU
QZQj7mCbFZEWzyLA+LtiwoGi6ZGh2WnrYv6JzSx7lhlnKSYW3hXRkTjUfL3Yxuv0XMLRixq/aY44
MI41ZBLy0vFw1xBePE7p+qiT+9jTzem+zQJl3WmRABq3dqNqdPsto9ijpQpjE5dadqwKw9wTZksi
FxdFAEklSbjXpPJjbfSHRU3W42Cy3RFscTYxq3+Yp85j64rkHspKzCoGnhgXQxnGej+T1cnqcCni
Z+ymJ6Vn2XaRuWsjZk52yhOJLIDzyHlLDCc+ryzgJ9OTXL4aWDFYJLKzHNqMTglzN/HRBPpESqVO
TT1ynSHE+axw42stmzKDc/za4gaXE0t9TV6SGF28y/yCydlgAUePhYk5e1mro1iYpsN81cYP10/6
uzwhX+JkQ05MvI83lqklJ2vJ1bafcxhMWhbay6w9xmteFRtzqOxP153vfAiZH3gV1pTL5ZB4+fWU
YoAPMg6+Yzio4SAc/Vjz8HAgB9s6+7oeMBWxX1w+5vPoanlQu311TnF6yaByPXg0FAhvxUJKS3kO
wE9YRY9VXl6BZjMDvAUVnvHCwujAaWBd4+K+HZzq6EgnxGftMZBDttiMKAc3pjk6e0kBabDYXAkk
zQ+nNGUYqeb+pxs4PhgM1CICabBT0n4ia8cMpFBZd6Zh6QvgFwWttX5we2tf6eZubfLtXHIp3DRj
60exvzbHzK6NY1nxde1m8BqhXik5IyaYSM/TiMHqIcXA3QEEahDebzFZe2Z30JitM/+edfwP9xk0
S5+kPv4Da9lxP2uXLhRJC0FBbzuDoX2HpVxpoAhALXBjZriEhRkPGeCvNc44PkdTaaQXM8/SqE+y
gMPowE8rbSvBCt+nFCRoq9N4W91EQGQz72ryF9u8T5Dzv8QkEv/W6tRTP5HZiTIjs5GF85Xf5Z0n
XR+wber22A6M4gRnUSLSHbK1r2eUir8ygjNk+1EM0ICq/dy4ndMf/HJoPQ5IWVtlcttggDLn3bra
AufE6JhgjjZqYM6womx3SVYemfbBsx9CCVlupefM62dT26a/k+yceaezrUVZvyddE4NKBS9ipowC
iEy23paBlQjVFNtBZyWY+ON250sArUOGxx47xkOr8hGwEbbbyMo0EpvWPKG3w0Sw/fqnbsaG1Bbv
aeeqJyYYETTYejMBKW0H7ZiTK4ryC2DOUoxhxjW3oM8RCVSsAQCFdPMND0wbEcirOH6AJ9JtsACt
WZZMCcUIjHYwgdrRVvYq7U5SnkIAP0kZ9mcmIJ9pxWoiBia1RFicQCaOR1hYx9U02RpMst45tauV
YelSOs8THtVgLtlJeqe/y4bO5OV0c/Pi0ZuyBnHfwo/rZsuJ4kZxdyJPl9/4FMq9CS3OQVgSbFOW
W6uoVZrDHH/GnxDqhuD7mmBPKUMNxXLdoCShSCwX+hqELpcoKYIjZwnhN3hNUj/d2RlhmLBZXPMl
zXBFhVhE0qPBRxsyfEs2wJoBDbpT+aQzeNpkaTtfqW5ywnJdrmdQWYd+aL+VdDa0PeHNaUd4eRiD
GDVE6byog1l1U4QhNcW2VK931jrFe6orkpsqbvsnLaV4uy05a5Rrel0QI+FwMdU/QHeTYtNNVHS0
/SggOGj3WYYVRoO3HXYsQ9upTM8TCYot4ZOwFXp1LAlI7vyRo+2mbks3BPqOlAXOxL3XbUiXutLM
IIGS+aDM2flgRK9AgpTmoRvpjLamSwaS0OSxy4yXxvSbgxgYyiHDPjlyPdPX5ayXcUy703N1Z04k
tGxCWFf6Ov4wn6kCMqX1oXctFRWd1x0sa9nnlZjv6inxgoxH/QZuhnPICt/YNU6z4Desa2feu6ap
EX4e4iGcEDJuiWwCZ2R4Ay7VwSOAAVftNVnJILV0F8yhy0DTcuNHzor5wQEKkQSGVt+q0biHxT5G
pSjkHeBvlwNPPB9Lkon4BesMiq8jm1BLHLkFpZxAo2DS6P26dTQNgg0KZ+qewfsAgsbSER+NxvJ2
peVPS0TfqLub4iG7SopOiyT1XQ+NUa7kQbuc1ze2IFeqeoIm3Y5vuu02zytllTs790nSur/mIXsq
zrXm2rdy4DxMrY56wANKAxgxtsDPYHMia4h2w3ogQqiegFBT8v/5BTMuDRU1jtq2ft9/DroFEQex
dk+ul8uBJtfQnmNIXFwR/+RcMU75kFThoNvprte5glgCJt7Qx+VW81cWf3q6XrixXwxR6V/2KHCJ
eKUETAR9j6MEDxX5WiajiMlR7DbdNa0F+Fr5+R/RNubI5ob/3juIknBZ52e7upRkFgP8TA0+DKnF
mb0whWKp9em8FyjR4ySANOMmiQMfz9XzopNwLXmOo64kJAv2ydp1s1KAiiTMJHIDcDu5/JpFJv4Y
a/uTdBySUYsrO4Q1OT7gsblf9IT4y1osIYU9wzmuV/MwwWrC4cNRoiKo0ydLAvcbykOeW68MHOpN
sYLKbBcO+TDvBs5x7MAeLUY72GPGlez6dR/PngdctsepsxKzabH8byUGzZs5oYDX9EqxQ6jzn5eL
s81t7W8CqtUtYJGS5knBMYSz9leDk2dbmlp7PZYwP3O9WyO3auYN3qBkbzAmuZvi/hUlagfqB38i
pzrbS47AMZeNzsg/jKsW6aGt7u2urA7Dr+lOEKzC/jzhM+XaE3PxaXi8K69X9702k+hSLrT8TKX7
jjI/Xmz/Jo12PvjSS6/QSMHNNKl5YGTf3OpDXASr8oFHpcotthqZNHi2U0G8l1PgVLigFr2hNT/p
ONB2shVwn+rarAugdnX3Bylq/SoK2znii2PzlmwLYsFW3KXdEMWOo92QihgPBHqLax35SrLB9+kj
MkC1NZg0BGvaAHBrhysppDyhM2IRldYex6F3naWwGPBnB96UQivUlkOvuvk2j7N0Xy1x8uL9+h3b
2ivToFlFM25m0gR3+LUuxOmS5bRexmw3q+4gWUfVbDwgW4PozNunIVEuFHbenQkS2zLow76AENdW
FTMIy77DJsk3OrVXZQZIUN05JU78ST1muuKBExhf8GZ2xdZxAfTyx/V3FAQsm8uvfZNDSLNH4we5
ose0uGlgC4KF07o44TE1jySlq+Rg/xpBC38KV7w1yJ9w4jlYLB+D7bNn6ReMgG/DdAaUHZXD/DLm
kpv4fIUI0gWMHZ0E0mVzVZt2GVFmj/GkszkIL2aNJPlrRk1rjsFb108xvgqXK46hRNBpMRXMhv5p
JFm1jf3e/V5M2bEX13OIqFld47I2HmMcs0dw6NyechOC1KQ0+y7ufunekMcVShukvLHmCMdZICjl
2JIz5sG0m/TiWc6Xh6oxGr42q7ir7bmPOldjA87q2NxhlCn5Ia0+v7e02SvDJJu4tfZ5v4ebhefG
nxhpzQKVtNSt+nbWyvpFsL9tDNTki/eaIrJsSM1IdmMS9YKcERJz+oj+MlAbgbtu0kzS6QtXsA57
I/0WLO8MlPzjUhrG/VLp9v1FMQJGW9pHQsfquPxaicHGDHs3AycM2se6G9nVHmteN9T4Ni/2HFeb
0G8Yf5RTPt8bvvHeOVXxRmAHf/L061UW3uVtke0i3tdfI3OaVWwr/ERcVnp7ee/Hdn0RBZArMTai
49DYyq/FAY21jp7H94PrqYdhHfWtM/fcsQELJXVmHQcz0a5EU4I3FtZ4VeRm/AL+cgB/DB8Bl7fL
xSkvxsd+cOudn3c5LkOT5wdJBqbUhAez0OhY2Cx/GbXhFizJB4aXc117gaYtGLCqX0M37iU0pk3K
9sRLr02r6dE762HdZb+GcP3XHC5RA+Og5ar8M8w9lxvAhDnam6d7/WnWPWvcgnsvlo1aDU2cZAxr
MB8Ursq/rOfM05wK93wmq2gQbfOwDB1YWn/AoYrJf5u0pptvHYQUUPGqejcbEhIb9t8LBNZUxo0q
sLFPrTuGjlebW39ujWvXGDj+Y6ZBYv/1wquLLX7SWgYDzF4MfMO5AI2ju+Mx4UzTxzVgvr6Z+2+P
DLJ+j00WWVfJ9bEtgKTAd0dbNzDRTZa+82v1MOpZvykdMghLeg04hPuUf08lRET/B17PtXrM2gvY
+GMlAnbuJ7X3CE3Ym5hveNjP1om1MUDZLo49qXR7poGCRpL7y5x356GHouzlR+gVziYp46slZ/rs
JDZ33uHEC97YWMdChzhUa6hlm+tLDdlm6oOh7gLPuUxzagsoBdhDkDnBHOMH79PrpKm3w7yyTA6z
uR8H436emX+p1km5Xa9B2rXOxunyN+n7VVg4bBWZbRIhYPqIVrGHTxglMj1pYzNs8b3y//nlN8jc
jJIPxqXgQxN0QZGAmzR1ybTEU2SSj3pwuQVGeTrf6Brxb8+vApozx3As8LpOzTUE/+sxdlc2m+7H
r6rblZtEQNAkv8MXFVBTeTDs/FyCdwyXTKGcU8nWzAWsS929TSbvJMoB/p3R4KEqP03Pu7EXEEyj
cx2XUoUgSn/I9OK5o5nnnoqI5E4u+rmR81eZtFPQsJIiksAsMd2dbIY1UlC9Qg/n/xGKnIxWVLIN
tYswgcABw7wgZsLNHeNQmbp444b0nPgpgFBlMsKopiY0Y1VuJbIf5NEr1OoMw0Rifq020jv8raLK
76SJ+gKKmHeEeTRYRskbmegyMGpy3VJ2L7w/e4oucHOaL6afNnAZLOWeWpaQHSe+mD2F6RP83uzs
Te30woPgb3xRkSrqRr6hK/lqOAAOAX5fUUMLx37mUYQJxaO8mDfcX0WL7Lww9UGmJetCxpzci1sI
/driYIPmK3x8k3WOm6IiniCG+ENrJPw99IkNI+53IIPmz2X9CgZdFl8xE5j2WDQkN3jpnMMgAOJ9
PscMxmaExcmZDq01cbGblOFYN2651Bzf2ix9IDzlLxzuBkeSW/JZvI6QubLkihlRJoPEHvWfgfV0
87/+HoZOSQaVb4ZRjdvYVn3z+v93ohj/HK7D/+L5NpoiBc8Oszdq3v4lAFYov631NNmbvZ/elVbZ
309CcXnSuU7M4exVuguQfOQdz4YBDVrhAOgD2fvxWzXUOMLNytKCWCtLdzdbtj3d41SkdwcDBvZ3
oqN6GbXmOFOqg7kSiopfgaGO01ldmU7FX7KAtOT+PeIOAb0kooZP/z8ihP9jTCNGT2Tvvzam7b8/
2j//dujKj+rPv11+nb/Cuvoo/+9/6zCo/YazL8nt37/rP/1qBGJNBqRU2RL6FfiX/vKrucbfbO6e
NHnZluVDIyXUWNVtn/7vf9eIZ/uuMA1ckvbvV+rvhjXNNv8mfEq+8XoZRLE9y/rvONb+OTl5+act
tiOXElXsY7bnXr7W/xBRdaxkikcp4QrZg9z6Mnew/sZvqlrskL3V3A728jQxHv2HN+//Ydz67UH+
u2mNfxeHC6Fkg+y3juPgX3Ohfr96Tc0eeBzJG942esdWwDWsfuHxkh9llWr3tWjqaMShRITYmpeR
66AjimDEy55WnHsiqxFcYC8kJjyB4pSllCNtuYLVr6ZwkzR0Ta/5BiVKm9DQzPl5gXT4kzqT/rgQ
IPrR8mHH1HTmIcIKFuWiGM5OI5KvqpVPGAOaAXqnp4GHzQztddGq7LbEJluhYrCjm1yBRmPqmZnr
KsdFpMU6a1SW//VO/c8T9++GDXTgv37inrPvvvqQ//hc/f6Jv54rofsQDEB7+/QlGP+INhC68Tdi
4HTmeQ5PEN3x//lcGebfTN9ALMHxqfNQuizS/1Gd5/3NBpgB2cA1XaAIvuP/d54qA1PpP/kS6Wi1
HZ4nYtbCtrEV2P+S/XYHmVKA5jX7pkyTuaF3qDDWp7ox8+bcjcBqboYZS+Hz1HSzeS3VUsFCMQC/
E3ubmcW0YuP0iSt2Jru5f2Lm1f5pPGuVd+Oaoj7G2EmWdxdzunbte5NywzRuc5sQi5H0EH8m0xdi
s8Rl/alnuT9EaslmnUQimkJY2XqDi61pZ3DLOQVpR8+rmluPpYBgVadNO+RWKvBwd8+fCtv3g+0s
HEzWbNSmnyHDRxsR8pPI9i6q/U3fA14gROhYMRMTXuqrqBt3fGrMTM8IrWWy66ICy5F3ZFbkI5GW
HNfAXolFdo/6oOrm0NJ1juRBIcuzwrFu72szW+l7kWPckA8DdXtIAZTKHSPW9AHLBEzhkVBHtgOq
6TEN8y4RKYYWeB3yGNYd0LiOTX8XY1aZPweRuMRJpFpJY8yM5sndwl2IyHpa2nauXSYWPM8eKqrp
jTu3b/U60rF+2wGIaZ3OhKSoBSKcvlr3o8FCEXXp5L5YlZGuJ8uu8wGJngauEL+ntgT0s41NSCsg
DJYh7S/zodxqU/x7ng8vjowrwhcUZd7kkbwvgm6bpjQqShdVU0vgStX407kt14u2JkHejlp9lE45
4IcECUp9FlQzTlz492fSijFoQVyaYgk86a/wrRAFLuJLX/cvWr02hDMY/RzmvJvQAgajIUDaMO3e
0XMkugbSkiH+1J3Q860QhR9DcCTOw+GwtqCVMwClj4ffE0fMSxZJBA+PVzBWiWVgL07UFEjSOB/J
OC6XG7mxfsyptOC8N7TsPNdzm+F1Wuf0OVuU65HuI2y+1QEQylO62JCDR6uw37p8Wj4FJ6LiwJH3
ks9IZZ6+W9z9+LaSBQaZKTooYd4aD/W2nZ36Ie3SoTz3fjNXf5SViO47r2pZH5AWknULYg/oFZUD
gM09BcIZLKrNrYwuv35jQEvLiXbQrxH5LA5fdgkQnnG9mF2bcxdRgmut1a3p2Zqs2DsRFsZBQxP0
+hGbUMS3jaFSsePyCiXVrJg+bftlxCKWlVYmrtY1mZYbFF8daHaLDHErTTos9K1DdnrRQrxMY31H
WBFTbwqWuwqNzCLhRIBBrHsTDhTiOUXI7kqdDUYh34MFm+QwQtI6dS7hQsZnVyb6PzqmM14me+WY
aoqETCnrR+xeNfn0jh8JpMAF5S43PbBjeaxatI1C1Z33GFt2wvFfZCsrQTEn3YBDyDZEaJZa2kBd
XRh8XPx39Qlzp/dQ5MNgUH6gLm0Za1NjJAQEZTww4LI+qrXE5ESPCIqk2euDTRFfr1fPCxbTs+HS
XQGSUWumw5itICvdGPZBuSLp7wYoSihXMXGeoPNHCJrI84Pd/mE8l0M1But1qXiY8EkzYJSUVrZD
L34hlfHV3MpkjTIqFeSRGwtpEpZccsi5aUs3KC8YTV4OrSnbuDbqi210zPNL2GTBKYbpjnoevWz9
Xb7WmvM4KAdW+zqMvWRqOJtl6EndfFzH2FsxuNbSOhom4MMw8ZqFELROkfmGFuc2fW29RV0+CUMv
966R1sWembb5rRDkkVHWuj/Fut4QEJRU7YRZFvfdzqcWp9m6ZMaZj2uS2zgBKApypEBe3o7l4qcn
pxQMsBMOaHWkATz+SB3FR2RB8SwjEuG8abXhN+8m0aeeoNVaffgtHStoGmgsdyCtqjEqlhz6gVBu
/1TiWapo+VxIvceQ7hfy0Q4tyoBT+/3g5VYWFIb/JCeIuzX002jIFkxxHdnsfrwf0uaQ4P89FvgH
nEkxwmvXDr9eHXloedtWVfT0qWehD9qVp8UMtyD2laPzRyCx3xh2peGXLuOzh6HtVc1uwbAG3rdl
M3lPC9JStt1CfqAOJ4cXHeYrOkUEFxY2Hpi04ienwTTkRvy+VOur6fV718aNuclwJT/kDBc3qTkt
uGnqMmJAsXFt5y6rqjfGnpgw85IuJerOQlsDAJxbzk+iu+cFKScpneHKGnqffO8CP0DRvKO18hxf
mmLAv75yw8OlgDc3gDuQ7CrXfnAVRVgVAASLNqW58OJN4XcvyhmvE3eImE05oUtGjpIqau38yojo
Db3wEZOQjbw4wq3ZAf5u9gTf8VJUpk6NI2YmYGuoONOtkVEOxlD6CvMQYszaVz9DXfEbrHYnctfh
HGzo73WtZd9SIdBofC2CtYo32WJ8kUc8kTw3bsdBgTjtIAdsWon6bsbLQZN0ZK26Ha09+S8xJHFI
My4qdMyuoQBLgqo9CQgSoc3ADm3JrIKBO/YBJqg8JZ6uNQwd5oZxbofhyVisUwe+o2RA2DFoVTbx
wIoPWycdPyorbI3kiF5PRtRZR9oy5RGbYUiiF7dTv+zMudPOM4W/+5H2i27kX8PnfKpJvBzkoK33
KkdXHlu6MMRSR3NOCJF2FuwCnQUvdp2fG0lJEpaDFX8Xa1OVxP3Bi7l455y4GA2PCe76tvgB25ZF
Hgs+QaHpzZrc+opmY/sp9rv40AjMPGNxydOCNfh2RtKSWE7n5hW/efXHqcAFcQvxxkhbjQdfrP1u
1JGdLPxAL7zB2WdHDjvEl4P9oDLu7Qn/TCknjgpue5IaPkcedDZkDf6PMTD4nZnOzElfHKukP0GL
sMFfJ8UBeiBkP2YRHzGoe5efoeDFkogzvxmg2YFeC8ihgypPIGPBn9ZtTkkJtVO1R92j7aXbmqRO
gCOMjnlaNuBGdt/YngCPCPwFLEM+Q/+lwzAe4wjkQqMwVCD/2/MmWbKz3ppv2UDSGT8stQKxcA+W
YkUjh2LMd4oIEF/HbMbzl66HBYsYrkMIARGOSIvPBL2pi9ePnsLm9xLzpjZTo7V6BhuROzfI8biu
mDc+e6MFdCj/ZA5KKi92kaDa+aZL9fo4tP5hTiG1oEDW4VRYt5md3oAfacJEwTNBjPSfSCNnewy2
XTTrsAuQvH02P+dnLB1i22aq7ubESZjKqRsfI0zklUybTGu54lFGbkSk9Nq3yhMQKxF8aXTAEGFz
NqDXayZprs0/jWcfWQuP7M4JLux6CDsLF7JrH1caG8fVjPdJDUGBTpddHLfHxBqv7cxp34nKW3+Q
xD8mfVl3M9YmrzT3Pg1hIab7qAa8806pULUBmoTZ0IH5YcyW2FglyQPNjW1o7ULxAxZG4GEFZb2I
D+sytNu+4DPmaEylIpjJSDdoFWhN81wBDQkKb/AhXmPbkPpHr7RHrU60gzmoj0Em3qthlePJytfb
omzNKzux7+B9chDjdOr6lbOfXBZZI3e7nW4adtBQWkk1b+N1Z0uu9tUw0E0Xd8AiDYlXR3cG+65m
DkRSKANFbjRd6LpK8khnG1Vp9WNSY5ALKr1LQjSzm2alZMlB/NuzCxRhr+I91Rlb5CoaR3G+vUgT
Fw4ogkAWY/sIARTIZVwOYYHofeqUP1Isxst8i3ub0V/3NpVAZqXW8N5n81G3YsptKcCJ1pKMtIR3
XwQ+E8q9xtgVa6tlJC9dET+xn95nLcPxfiVUzSnTmTniKSLxF7+nZhctYnVX1oGJrzJkkzzUnXxl
ffKOSyPpkF3nn9rW92LALB5jC39YEs18xFEgDk6GSXrjZYZDFxwczXzu1FOtlMuoGd457dw+9Zyp
/wEIwb+huDW70ywHmGULmUuPRiZXt7Ola9cjw7fQ9/VbfIEtq5ql32H9fbVy6W14aZGDX3JreJz3
DOZ0+yU2sIu13okj3qcFLysoicEY+yQ3sbKvN0qLHwuKv/y2fEgyP35hPDJNO39q5y+WL1zxmto6
OWanJbbgurSsO2dOMSWju2xX0zTzXGQJ5xuOzo+QuOIf1gLyUFOpfy/N+DDG2XZaDKwM1ADyGA4E
mLYjIwiViz/VaO4ds393pWu+eTqramHRYWHYA7Wzqc43qqKw5Yb2VcGJw1uiIpuZNRAeflcrBm/8
BD42BS89JLOXfPVAkAOSChe+7/QVJ5Y8qfiiBZucGd8HHHWhbvUPYLRaIK8e7ddVdb84zV2OZZWb
FM6yiVmFDdFkYgwAsQZOjNs9Vqq/MpPxJscHzDms6Z4yYRs3hXC1sE7MByonWJA6ypQU2zQvTt8V
fvaI0sWpoxEe5ho9j7q8ggtRF67j7AooJDu97Lb5wLRkRUwSmaF2jsLRmajLoz73n32RUYSXaBET
xLNtcB72XErRWpSuDfZCItgX0XtxClr53Cyev+bFdqOUmi3u9zGtWzShlJ9FJ5pXwvfcyqQuyDZN
n8mQ26dLExiOHkX3JhRuoDDOhT4Hr4D3S5/zm6GnFItLNtXDTl+fe4uZX9/1bzNHoV3mmq/TWm2p
BB3xxLs6WSSRRksHFckQ774smpDiESwReIy42m84+77FtE9JvqVU6dyRcL/NKniHyP2vdjmSQ9UD
m76WvJWPTk9+DYeCv6lnLrcu3HNFGuC49Cz85VJUO/hf8zETc4GVu00fJjXSIp/olFloNI8lW4e4
pX3CvGRTakDfceOvJ93QsL0Usx/QjnmT2PqhdMTBBtbchxXN6wAyFJ4D73OsOvnACJMfu7CAXfTd
SQBqWd3ihflthHv6mezcT8f9lurACqdToh+RGyXLE7QQmYsqmDscR67wkez5yfKJyW/kZi6tvzXP
M7GwulvODFsPFwPkm6TCNdQY+tAneqvXrO2ZBfgFn+291tnMuQHG8HXs0mynpcCbPSJ6gerT9SeG
mbXl4zv6LYVChYLZkhmLE2DS4srBgPCqsyf5asl+J2l9LBLK5RZH25MIZv7cFTuDN3G7+BWjrctN
UAkgYYGT6fOZSW56rVqkBrsSeyphA6pq37psbY9mmeu0q9CrpGieCRufwp9QzA5UAbKGX2aRHIc0
/cp0Tm9jwr7kzm0KeYkY9iluSM+AG6CIWsQBJCoOEjAAQ1reprDoFvum6FXz5WsFFsE+mz5qMqcn
yyPYZ/FZxxs3wUASIK9R++6MKRYqxx5OcmEnZqe/XtKOdhTLK3HqtH6xQ97KD3LupkNlpR2GGnJ/
FrF/Mkxc+3H3FSc1GPWXYdVXubNwtSdKHUJqOOVJ0ocxstW1TLg10bXUsbqYy2eMNwLNa6AkkqMq
TjB3OtIDMV6Rwjm3eVu+Oyw7WAer6wS3IqNOTf8a+N7uWYOex6Tsvg1riSMIFEPga/Sht50zv5bm
sqvLGW6CZ3fPxH+45i+TvslbfMu9r/H2pPpOLZjuKaP8P+ydyZKcSLetX+XanfMbODg40+gj+05S
ShNMLX3f8/TnQ3WuXSUZJ8JU41ODqoGsRACON3uv9S3nUYRsnGxoaRsgDOkNtcOUHjf/SgQ6TN2h
U44r9Qsf+mtS+L+KKP/ssfSF7MPT4SWrYqYp3drRan9ywmK84mjLjOh/c9A3PBBwFW8bPT0GTszJ
NN2ymoTrtPJ+hSkNOKMpIHf5CflLaZ7j6nL8G3TSY4k03p/Q4KAfxyNpvVDJczdd7d1YkRXs6Ju3
ZPOi0iKCCRmtXXyocM/tweS4G8P0/GewQTTESjMeSIq0hKSYTpKviYeXI2yQ184mQ/+hrVIp/Gvy
CKZ1UuT5J7PqxAOY6nKL9O7GoEB0o4KpvpJIFbaovQGjgznfQT+r7gbZiLvRqgAI0axHQ4I9KYzr
16Ea5xRm52cL4nrXlpzQRDfHpTqMRG98TBSeZ8/11Kav0HBWqIumxucVw4GAtuLC8o4oTAOViLSJ
4T2yBa87YgRXhe9bxwFzxVOg+uRJBI5n0UQ36Y/GY4Gb1CRXuBgLPF1TYg/NAcHJwMsPD1YRNZJ1
neoja6fIj5lCmz3EQVav/SrXdpavNjhExmgX+Z76Ent5efAdbE0DPhMUsvGcchx9Gu3+OxRR/SWz
ehJPqeu4P1rsnHJLYG10J8X0JYi1pywerVeCwzAj5v4HWxCSQPc+fPAbj9MStCjPxuUHt8MCwPKl
8cF6tZVdr0QMD8akC9I57dHqYUrjRMMo1ch+K9h8kncyIiDF9/87le2XyQbiXovj9o49rfVA4kT1
oor0Z4jMl9KYM8hVBRjmWIbZdJf3hszWWgIxHhrhUdWifcqbvliD2VCUfMC+FK4k5TY5RDVGCjIF
v9md9eTmUXIHhuMur4LhyCHNh3wimeSGXP70rX4iNTOJMXzp1yFYLWrM5i6ZECBwSDsq3maZZ/4W
2nb0QuYAeXm4IwNr0znOVZPFUq0ndwgfHJvG9spEIn0w65HQKVla7Q+w4B6A+8mygS1RNrAFQ/Lo
tFH82KkBUA9WKAQcoeEO6zzSIOBPY54+aN5s/w/bTPwKoQF8ZrFIzI0lSlrvKu2OMquhPPIV74hW
TTDOGSEIhVJu4dthiRAi3CDyI/FsxJjBZ2WS13eocoOppPT4FlZxzVFkLSRHCLMIkk2Gm3pYp6AM
FEtnXzwOVpVfBxkV1DjHLxbqFtXeJim0bTWELExxkbIz9SLhrzEhiJWVVx3+P6Siq9gZU7k1ytZ+
SUUELC2wSSjY5GFIcE4XSxTnPvaNYZe0kf9A3s9HYEUladDad5UOEquPFROfWWkMaXZU2gNdbWtO
Sh/MZ9JA9Y/gMtufwjAIJhNeXfGFBB0+k7yW1aso9Az5YwLiCxbgNO/eDUYpk170EufSvo45QMzO
7unRNlRI5EoZsEXySwaT4wnv1dbHO01YkCDtsMD6iTmRvgprUu5GCsmHmwUrxRy7zai45au6rxMS
6kVAhFGes5UkSI9giHSTeXrx2gk1hshJdCpgYeLH2YbaPaFS4xA9xV5LLasjqAQ80bWFtvILxw33
kJcg+aUX3ClWj63bFYL0TUaiHusvaalumyS81tB6MhLTlaeVT6iY6y1fON6zzLI+TGM28q+0OWjO
cI0+BKKDzCHPUk327Vb7Een5p0jWYIc1iq/sn7/PWyX0PHQWwNSVA94vR9SoB7rYJ8oHzgAmkAl/
3DhYAZF3NQwu0ybgOdOLgxhQIAmqNCTc5+qmNJFTzzARIs7hQG0z1z1qvca+QvnK/RS67udq8K/K
oioPs4+aL8JONkEiACS2VARh7iFQhzDnUuICHcXOwED6hQ4O5Gp8N6X1Fs7VlcjMbkMPOVjXDdZr
q2H/Gbnjre3R/yCapMZpP1ctsx1u8+qAfec5GPRXq6ZG2hls7lN6WXxRVviImO2lJEzhyTJE+Dlw
QsoY9pTAAc+dlVvEHk8583wiTQGloKfNqhevmRxEkpOLD7sEJIBsK5q0J6uTMDGTPjiaVd88WlU8
cB4g3YLxVYyAziCD7EykQE5KaiIC33hbScQbmOhHtXIwaB1KVdTefjQSqsnARvsfBCnhLtQh1xIn
PJd8VhbKWjrMRkZ+EFpV09ky/9QdQjypvojRqz9pUVPDig1HdWt1zdxI8qELaCjgnFWvy3BHyY+L
OET00Oki3Rc+CLBdUKkQkotEbGQw9RzpRXbtWUlG7c8W3IOkxJth7mBaXttN5nc7SQajR/872xfK
aTAfK+NLi4ucCD7aYx8DGvyvBbKIW9GxlJLy2CaHugFPumoyrKc4KMIPtY9UdR3Vg/5V1v33Voui
VetWLHCU1TSOgmmdNt8AorLy2L1pTXuWPtWsTTZ19ypSDhoroBnbkXDTNepLgG2DGdXxqusr4yGJ
ay84imaK1nXIzjxU+ZEnVz9Wej98ilBSkDcu6xAnZiF2UVWwZyxxkl3bwqVQamoy+4Yqsn3gV4Y9
hVim+lXmgJACKRWDVXbQ7BnWZK4pA25aYffEgFDkRNMZmNhkXBepUiSCTRBOuNbNKpoONn9XvGqj
KdwOZfCNc9wV8aozjqRGvRtzUmi3KdVvRFPwc69sTqcbTeiAYJpAHPD15Pe9tDBiJlSS1gGgSH3V
jZ326hlefDs2cEmGyHFu3Xgod2wJxc+W5fia4bGGk2fcFKpVapYu3jVViwpZ79sXR4OSqwxCfSFx
UB0MRxw0g1V/oKCcJqyrQr9mAl5POlpw2dgeHN+JlubUOM2zppXeD59oRTKDqoTE6SCBBAwxWufv
ayd31K611sD7yT5SfdORQXtXtml7WgpDrGiKrZYlXb1G1RRPV93Qdw/VUNOucgEQr/QoGbZh3OeP
FtWMb0FcHX2V8pSpfa1k0Mkn38vkLSHmR4iUzmPtuP066dFBubSKDKofBkzQMpf8lkHTLagEchuA
gllXoxx/ZOD55K5BWX8T0X0HsZ4GPbFxof0hydL4GzS4yoWjmTcosiTJYO2Mis+fdXz/V20zkVLu
zLLbgrUAXbtG86oz6yclgY7oNKTvqJjD4BD110KLPmE81nejhUF+pRdVchvxjW+Dke6n6wAcdtgc
bDlAv6Lud7GHmt0xDnraHnoabo0khSpUdDDYtbJKalyT6kNc9E9xNgo8FFV4F2f6TRQRbwafaGvX
8qgMNADd8BBrdUiJ1VcPxL5/Uk6k38b0pdd1Zv3QadGt0np0fva5+KyGrGFBqr66Y/8CM/zVkFG+
DWDkkHqaU/HVUgMrB5IlFrTS2uP60ldFy7eis1RtE46/2yKRAGr6SKMYImcSrAujhpn/Gd+/tp1K
coxWVdzEN7TCPxsWZyowLB/zlLL/1EziDo1asKnK2qpIupsJVaPRlDiHKX2jER8trdhWUz4jblMV
UuiLynvwSp+jOpNHBB4dGWF4h6kBF61DXHPJGrSm9kv1Lx8MCoVNpNdsSmzzgzZl17lZX+c+9AJA
UaCUqPfWTxwMaXsSxWN+aCvoFZSgfmUsouYtylmK1Zqua/zNZhR9yUuCbUaCjMHDQq+vJovtduR5
9lVTjvT/+cQOhuZncCQ9g7Z6bpqUjBqJRL83JgfdZh4Tyc0hhVWXr43dJTuMquqfI0NXtL0aJAMA
u59FlXJCDFoGmpdRlaJ72Xw0lEZsXFdnJvdQ5EdNI4g1iZNb0Veke/ZsbVhMzNcGxdimGCl6KOmM
bI2018ow3I+BrzF36dS8bOzzQJ3MSOvX40gBkww7UllxizKV+XSRQLGvJ+i0s+duBYQ1eqDoEbNf
ElsfAkTHHL+2o07u2Lwjaif1akeT/l6GhbeB2EYQoteRQmQiqHLC8IsCrbUTrS+xHCvmAbdiTpKW
94lVRt6n6VSuLdsjD3wQ1atpUzt3yK/DmC/XHKv0W2g94qn3U/cWhKNOPdLJnmohmx3PwThOlfRe
IVgMZJcZDj0D7zn1xC8xOI+eZh1ap6Oo5In0F828Wq36tu5vQjxWjzbnXZpTFgQwI5nukGDcVIXn
EW6lkuOcOMQogLCqx+3Ig2jb3QRJ7X5Q3RyUhXWfT0n38g+o/UKMA7F937Xtx0RY8bMOzAsr/tCl
/AkHynEVBJZnPZZtUd0AeuCsppCEdlgxfGXupGw6Z0MINmKF0CDtaDtyuEpoGMKMX1PWIEkNwBGq
m8qfmueW4gnJ0+UQ30kdYjVqOVAQqzrPQSFWXc0CgKdDlg9jkfjixsusxnrhqFf4FKQGR9DIilpi
MGCpaSwCmZm+lN5oIE5JmoYJ0CYFYD/gQoL/DVh63elKRfzgou8pkw/UBDwcngo8uzF9M2WDHNie
dPrV2YR8h8pB3cu1oQEZv6bvOUEKhzp7XYQGVpQpEci7rUmWyO75/LZhZSfWehoc7a5AhJRsLOwF
8B3M2scG7cfpB+IBQiBIuTKJhUIOrY06xcReuTjYzaD6SIgJBWK4LPFm8FqE036FRACspvm5sIss
vXF9Tz/WzuAB6q/CGe6LruITbf3a2iuvHX/6Zm/el6TQkNxH7C20baudyocOF8mxwL6L1H3Use9H
thqKG91oqvBgwm7ltNtq5bcMAdqAexP2KGB7DW2RKlCFIH7BIg0XHOPxtkL6GK8qNvPfQgfZEgzq
FLWOiWnvWFB8gKnjtx3KAxphiHVohbkrDq7AzetuQCWlCsd9NXpMXVQW6X1vaJzmr3UVtzeNgvTD
ApROaAVYILydJvK2X+HxLz/HpeBbG+P+B7+ipD7JHDN30tysXPu/fY6qBRDOrJxbZBUTx1tvwRvX
4bZxAkKRwRjLeK6JGj8MBBvlVaWmvOMH8qpXBSYETFl+b6f7MVaDf82o5rCto/DAHmaU6q5Ig5Ko
dnSfTCRKaaQO6CiItmVqsFPyIxxT2yITo3yMkorNtaRM8IuQkOHFb00Qt+yu8TnkfVnejiIXyaEg
PfapNc1MHQDl15xGK1GNKxq/zXdmuOYG7C5aAEf3yGVHNVfQHk/xLlkGbd5Vh4n8V2nqwvqq40YL
mYxJWd2VPYezdSLIZjmigcNdlbQBORFI5pJ1Gw12uCY+138YOJu/uo4vAmbFtCdjE4g9UY59MxQ8
pNbE8IyfCje2XkWckgxcWUT/0UtAU5e7B5494qEJhlO9p7+C80IQtBLQA2xF8pVaVxDTBc2M5mns
rcZFiDqQaYs+LAiePWPAeTV1VSq/ZzHT7lNNICTwVISCRfW1dEVIQvzoaQFdAmvKHrGWMUPjkFfG
rjHI99jKqh2rtUfu3Cx6gEWNIazRw/s/tJknBL1vyZcOj9HE2icQ/dtkzBjWAv9oBVZKbkA+HuV1
eMXk7/2Dl/xfGez/FWi7/2cV7Evw8/+svgZf069vFObz//SPEFZDR45+WpDvRJ8JvamOhPsfhbmm
9FnvagjezSwmN/6Uwjr/gdaJVsElmYf/Z/6j/5bCCv0/v2WrruNYCGx5pX8jhZ11rv9f6C0lfnoa
eiQKzCJdlOaLBCpZcfY1DVns3QCrmjRnD2plF7s/HsrF4ff/rqIEfU0Xve3SfUGlprXMwSzIw/DW
HdyIlae7VLk1VDHAKrJNQ1Ngff6aJ+/MMhzd4kHiFFoM+SkPJvaqNr5FS+Tbsaqxb+q0wM9fZX4R
7x6gaeFZ1yHY4i6ZFfx/KPRbP2+QyNXFPjdSUk8sktjtjY51inAct0k34M/xK1kN9pcRsCfhqL6W
XJlZFkpc/6XEWYqhlTJF+i0UvVuy681b8zmyG7Pdi8JB3RSMtTYnjGjioTWkL3YIvkZKVhTQbmcj
1H1hpBzs60a7PX9zBsN2cXM4AJTjWuRSoZi2zLc3h7jFhWrVEa2NXuJBEwKZDisqaEYViA8ta95q
7IucIpDrcXrXu4NFpXw3MrPRqC+d/sLTXoQnzgNJWJgFyHJSVAAQcrz9QbYLcVERg7CnV2tfUTEa
PocDKzdbnfEjDsfkgf00kQ4a2BE8PeZG0zHpnX8q7weWkA7uDpPULMxE8wf95xuXueWRx+vA6QSD
/im06xR8TDiuzl/l3bgyDU5A8OT4jyIUb3GnWqhnLMp+QjxEh2q4z5Mr3aZBnYT0QM9f6u3iwENl
8iFPkEi8OX0Ps8vbG+KII8CNZ8HeSrPyOsX++alBb0y+T5590EmLQxpYddHffp+zfwYe8hzl5Aix
5CLTbylHxo1PFlEAYkQnPuGqjev0cP7m3j1Hh6FiGCS8MYk6uMDe3pwvnK40GqMEPuSoqyAkHiiB
hnpNLJD62zv6famZfi0Zn3gV3l7KK4huocFZwvGqoxdi7K5rzakurOTz6HozYXMR3pNh6zZTKf96
e5EoE0mPSQHmvYfeETQyah2Iu/dp5Va3lN2dv526MegxCXApZRhINRdTABB4lqlxKPe5QvFohjeT
FQEB07ptOmjf5UBl+fwLe/d5cUFbckmWIxSpM1v8z8/LYxacMqrGe2Kd/HU6wkbLYIr9/bviKsh3
TduydT7lt1dxaO1wppl3oplwMdG3bLEhVvybq3A/1DFRByHMXlwlBJnoJFax7wml3SLx/YYTvr5w
kYWXhTczPzG+YLYFJqDtJdbca8oOkA4rHX8+rQH/A840Jjook/ExNUb7BnRNfCiJH1mLpA130A9A
1/a6fWEeOfXmHPo+ch4oOEvmP/9jKRQEHEnh8eYwzcCOSFxzN2XSuzAgjRNfNI44hoZBWKLgHb69
TFjiaK4Nbtf13IIsBIFzNui2Iu2fIUi/BCUOfTA7K1PP935YHlE6fBlQWq/8SsJQM+hau3514Ved
vHcmMp4/e3f99zbhj3tHpx97Ekj3fjTbF80jIM4qx0vbqFMXAT7JJM2oZSmc54Y/LmJSKLf1iovg
FoZFpxHb4FhU0M9/gKeeL7ZFZeG4Ypp3FzuaulYx7OgB1V6VAa4k4eMlZla7GmonujA5z3/VYjKb
F3Jd2Dwy87f78s8bGnkZXVu1pLjkjUZZTaXAmVEfFSKioz3EpP1hveKgPhYXbvL9R6N0fbaZWQ6C
Tla/xaLn2b4XWUWOhgPUAwBomQEj87V90daYvtmdXbdOn/+sGcG3PRy9q8QyPXpbtG/OP+75pb15
BpzH6PwQl8MGi83+4odoOOHyJnfzvfDLX9Q1o22BJQRWiEedokUKf/5y7xb7+cggSVpAROwSF7y4
XO0pv04TLdtHVhrBv85KX3AE92NyjJr+EKe5N27Tzho/nL/uu7HLdQl4YNlSFp/ufEL681U3NCOr
qG+zPW4wcWs7fLU4k+SF1XFhXJ1XKS7DPnw2HSKjtBcz7mAjVh7wb++TVms+lEqNR2wY7cGrUu0a
Jl23Vs3YHwNO7/tGg0bh1LhZUhq7ayQV02ce3Hi0VCoL+lK9Dc4eOMjWH3P3hQjCVxKBxsdYYxnk
7NLtbVHzkuKyPLoR0Kih8osrUwPUDC263WiabB9Nx8Ld4VdUtmGlXWftFOAzqZqNsrRwa4I6WQc4
8Pbo+Ct0YagL04QiYpFOpMxOzGt//RpMHf+7wemRf5abV82tk144Y7YPRizEqc4WHSTd5/MXMU6M
aa4CQQqjJgdcYzGFYHnS0AcO2Z5QMbrb4f1AbAH5c7A+QZeHG8K2HgJTe870iXqKLcFggUptEczO
Cl/Adzd40qASwtFcnf9p72YcTrs6x2aX9u48iS52F62HqYsgQoa/GNrjZGBlmeCkrYSIjHVn+HwB
glkAg5i68OG9m1YXV148E1miX2h7PdunfdqvSS+gGhiPziYF1/NvXrICZuZKm0/83Z63m0Sv0wje
q4rQ3cwGOF3agbzwKE980SYDiYRbvjo2pYtHGZuF6UVIBfZ93eKDTXmvFJY/nn9fpy4iHJZ7LPrz
pncxbeiI1BBBaum+MhSxKS1oZtryxoV3c2pUzD5gliLd5LCweDc2Ec+OV0S8GzYXOw+9yWvgEZYx
1n1+G1Hcvep9ZA5xpVnZv3iKNvsl7P18l+bS4d+RuNcm2ZDug4x8SotUuI1W9fJw/jGe+iBdyyEw
noKSyYnv7ew71d6oSxWme5GW9nWWZP0ds2KAbBpnQOVbwdfz1zvxQHlhFF+4oJyrB2+vJ4Z+gAoS
pXutq7W9NKFOV51v7qNcoe5uM4jjncM6k2HmO3/leeO+WE5xkFMZwz+tcw5bXBmaTdL1OdkvSHCq
DRpypALthMWQZNdnm5e69Z2s2vhzQzYvCuOvYux/rz9vLj/PAn9s0VoGEQYJEuW10kLQldM3Hexq
uLB7OfE6oUuwmnKLVNXk4irxACHHQ5G81wjDPRAlaxwiCk2Qd0W7k2bVXJhQ3j9UJksmFEsp9ktk
KL29KwLq2FXnQbLP+bNNFuWvPbPCZ1pQNpxue26oELsFdzFfp0Onjudf6fvBZCjJt0l4N5ONUIvB
2+MN7Uj0LfZRGd8zR9MOax3tvmzRNyY0k9YMMv3OuRhbbr5/zMYMCpi3FKxkyllMPoZZ9n7oe/m+
BOZe38bIbsl8iyxHux6S0vxJbwKBvaq0sn4EHYQNB88OwLLRw5xO+J37aSD2dt0S4IFjcKzsz1UN
bX1DjQvnUZQ40cqg1wuMKFJoUPW2oQrqTGPzpMd4w9ZF23JsEb5HHxBZRmNgKInqj5ls2iPi7vxL
6zs0IAtVIG71yXKGazhsUIva6rPpK3BfgEODLwRWVD/Pv5L307IBUYfzF8u74cAWfzsg+iaFDtZF
xR5yvf65ZsVeNUjQP5+/yvu9quGS+oUDgo2czXTy9ioZBi5ceYQmaBQ4cB/fGD0ua8/MXtSIrFXU
yr0we7wvMKr5xIPozeD0L5kv314SKHYdqApFlS6t9minoCdHHZwe34d/5QpEUF7cA2ZMC/pXVSWi
+9rpL23S3t/3/CNYvtmk/EZhvP0RqOTxHtReuieklN15AmP0qi0ndTQGn9iwFN7gtY7h+cf5x33q
5lkAGegOUzZbh8Xm2bZJ9Z2kBcMhhCIZFblOMxt4MgQpuFJ908ByjNQXr0F95+R1tsPrO+3P/4j3
U40QFDSoSbqsxHK5q3C1oCJ0ZGLlyMziJTGd8IgFvtk6fRmtWwCFEW79OrrGBNTvrJhcwfPXP/0Q
/vgBixGAyIT8BaQJqHaH/LFEuoYYV8Zb1LPaJpKSqFdbd3ZaTGe6s3Jg2K6wLwzD95/X24ew+Ly8
BhyaB8txX4btV3gh6klaU31hjT51EcAn9u/qHv9dTOpNTXm7E/o8yszgoe5QoBkiNQ/nn+fpq6h5
b8MbZWC9HcuBH/cILNjfIDDXN3hbxEPljerCAvW+KKQErQFKbHSRDevdVGF2bl1ZqmQbFRH8lJJm
+TzUY7Ohi0BkhAwBYrdD90DigLzNADWztRvin6jLzS3qCfsuK2R88Mc23lhxE/31puDtj1s8g9YO
clI/0YSWKp+AxGYj0m2n3Zx/0vOi/3bnw1UkNFJTOtQ1lj3eIOjNsjV4BJlVJB9Ms8xu0HqFWwwf
F07Z79dFrmTD95HSoA63LN0DpvHj1koQGEyhgf8VRUUAm3RbhNWXxskunQEuXW4xLWmCVY3Fhcvp
ibcGjQ9gv/K9o22q6Oh6mnbhQZ68Hh0ey6HpRWl1HtJ/7OHqxu/LEOrWXu88/0Nq5saeHGh7A1sX
+5bKvb/ezfE4HWWybWUZoSfy9npE4xBdNXI9L0OBDbvBAQcBFQvL/7gXHmKL8wPlxP2ZugR9ZLKr
oom2mF1mOHTQj7SWoJlOa9tugy2Y+a8kb9fXzpTmu/OX+13lXgxMwgSQqEJpwcoi59/zx/PU/Fzg
h9HiPWsdMV1R/Ksp1NpvZq1Ydq/pob/qoB8YYXwTaeVViLPHSXN46JCMc/8mp9e3Aeq/C+1sk+TF
zkzyPVsxZK56cOHVn1h5KSszcFzEfTQfFq8CmyUwjoIOopWgTFGUH0zznk49CXsjMiwUpu6FlzF/
+8uHY9istzpVXfqK8y/64+E4vm8EjWvHe1Ov+r2JW4wKFeFfAMlvfTuz0d1NOqUTu74wZc6j+N2F
Fc03m4OnfHdE65AL4QEfcOb1rdwQ51eidgNQcv7lG/PmfHEZa85bdeePaeblvb0/zdGnPveCeN+Q
3g4q1XZ3ThbU9wNRxoce/+2VABj6NWlCcq6NVr/T0VZhB62IHbE66NFJJS/c+fwSlz/J0Zm85oIk
1cbFeCTXBE/TRNK1g0sc/knDDkcPZ6iOutTkPHkpZhL0H7ZJw2lxqTLpFMVd7j5uyFjLUOBv4H+l
xyZ2P51/0CdeJ/MV7VQ2r3PpZzGOcB/plqpVxFnFSze5Wf5GEUQXHt38exePThqSDgSHevyxy2pF
rY/WmBbQFNKOkaM6w31uo07ftJ6HMaDsgpfzd3Xi+UGQ44J8jQwgfTFV0VfHwgO2Zu/6hgWUpB52
DmEGVzAx8guf/slLcWf0PdD90Xt8O1BbLU+HUDQRkU0omM08ADNEEv3RbiPrwvr5e4QtHiPUSYPu
IyMDws3yZdUG6rIOn15kGf3LbIFau12c72XRVZsqTutDpVf6gYDPYGeXtnU7aXZ2NGkgksgTeI9B
aFnbkYrYD9PxJXroQf6sZhZUBspro5P2ssaPNKczadG1HSc2kDSvu48n4eFtRoVcj1Xyt7IIoseg
82FSoLJKtWB+vn9MZK2OI6meuKeBZsfG7gqCX2QbX5gu5yfz9slRc1RMmAadEuEsjwdGCt8i6QqQ
B+XU7XJZ2Ftgwi3+7ijfA2Mm148ize5vRyGLAqvzfFc0xpzFBsQcg6ZLE1zfVFviXQiHZVvm6HUc
p7sw3k+cPjj1sI37p7+vlpvyQYsC+OZmsG9xle77VpFuYDbiqs1JweoDEWKlKJt72dNB6HtXrFHW
Zhe+BOv9MzYEgjCaMCZr21J60nG0K9EjkQmJ5Ggn86QBK4c15vxDNU5exqK4y4xicjRYnD9wm6GX
cMlvSdDGsQXwNWNbRToO/MmDc1N55iFBIXIDtTg7Qk/07/HHf/G9Qt5MfUcyAIP42hyncn/hh81l
ncUYY8pGwGFKys7sy96OZIPeC2pKMb8D+FhaiAGhhL12kKSarcYsG+4yMZvyoi7dJGJyDpDWwDVV
uKC8GoXU+Z/zfl6C14Pog8WTuZ2zzdtfI21SpEry1vZ+bcvP3kjmb8dhaBMMsbw7f6n3exHeOvdL
PZr92rtPGCEzW6NGxnud4U3FtC5WUUvnCrAJItrMMuEcD8SO9Jl/YcidGvecXYTlOjqyIGqbb+9S
tE3YjWYJCCFyte0wCNxmPBfqLl1/aKbixhq1W09iBsSJJ/YqMKvn8zd/4jlzpoFnr1hF2Rov5i+Y
jW0bCD9mF17mW5Me3cHMx3ZdQSu9cLcnJjHBQoM0EZIp5bPFUkMIA5bc36uaEPWVRir9VdplGOuV
irc1smcgENgGz9/fic9N8EWjJhVoFd8Jhxw7K8YoZikdhamtKw1wPk3Ki/u9U4/RmdvL1Il1BBHL
e8tKlU2lFe1Z+O7IK1T3I2a6oxsozEtGDLklKpoenJTBRl7XwqNdm+OmBa0IddMvaXwq7YbWwbVR
GMXH84/g5G9D4EZdidYfM9vbQRaYQOQIG4n2UzLexcoqb5D2FyvEmtbV+SudetisFXMLmoRN3Zn/
/I/F0IoBM9hJGu3N0sYgZM+8Fcdq6+DC5PB+P4aKjg6Lo+Rvketi0LIZ0whMIeVdwQnFVgT/nnS9
n5HQ75m3kgtXOzVu506fgWaPlWHZW2kqoQcSLdGeE6S3m2qLPXNYZhjG03IXOH6yAfJnXRi3p14a
QgWOKDM1WC0PSFHiumU/uGw5YcjvChD/YGXY3Zqdealv+rsvvZj55zOBzp7TmJWviyVJd0Mj6HG6
Ii81noPGXoVVc8cG9MaTkPID5xDJ8ljH1EY9QH2d86TDyBzy+g4axCbzqbr31Z3lDR+cojucH1Hv
tbhotF0ISxTsUG24cvFhOU6skY8to31C6XMdh5aztgcgLo4R9hvoEXLXR1VxN0noFNyiv209WH6O
1trIafxLNYQT57r55/xWO7FZphHwdoSXsCw78EnRPurGYhtiXib2p/qatEX84Nf9Ux9JfYManMYA
slWShBtCvDpZbc2yqXdBTGPs/AOaL/ju3QGK5UQ7K+KsxcedofuAeMXEExWOdUTuQRBkoZdrzHri
WKQm3ePAtT/lIiCLYSr+xaaJl0LhQGfkzKqit88DGkUe6B2vx+0LDvMGqIgcIdeFvcnJm3SoUKCA
NgFhm2+v4uVEQnRQRmYwqSBKTZUfdTUaG6rRgID47Ncj8c+EjZHyWueWeeEZ/76Ldw+ZYyadVduh
Q7IYhEOU+pqbd5wyic6isPjYduTJEQjXg34v8EuWMIEkL9hu3XszYwbC4H5PTfCl6ov9ZHi7gvQ3
YqBXqYHUIoyvhEquGiu+htmxt7LoexMXN47fESQ1rks9ftSL/pcci5tM0OgS4VZKclzz4YHIsDsj
M9doZNaoZsAVJNF+cAEWuFBzhvhTWubf512rU5U7DsdXSHYJQLJuzdmCPjbHmEBSTOgE2gTXPekq
Y6aOcVnselMeIihHRehdD757RR7Qbd+0uzYVx1QzHgo7Peqj/12L++ugt7ZaG9yLGfbFxZgEkw1r
95rIxtdGI5xFSSy62RGEPQlcfXnU6vL5/Lg/OT8CRZ/bzkgv3cW4d0wisPqeDzEgNHgdmoO+S5sA
AAl8x5fzlzq1qnH4Qq1GGc+kZfB29OEhnloiXH9Pj2ofuGO48ltYu//mKhbXocTATmKxFSxjrIAp
wbn7zHfLq56RBHpX5P9ihSYVhB3n7CRACvf2XkrQwSKxe9L5WmPa4EaMNlo6JMfz93Li5fAhClYU
igoUvxZPrBgkMbE0cffopEiKLaBIqDjzduQc/zx/pflvWnyZXIkOPS0dl0vOh5o/dhyyq6yAABi2
d7aabjotttZ6nKujmccRzOoiv3BWODEW2N+ZHFWRkZlU+N5eD1IgXWjBnSVU4a/bvo3uRhsA7Pm7
On0V5kmq1XNndjHfUURoQcVwFZKH01WSSnvrd6y5/+IqZK/r/2z8l2PBYZfaw4ZnxEHKubZDt9tw
3ksvVH1OjgXqjni9UOBgBnv7xFixJ2EGbbRvI8PfWU06bnp/Rpo6hb89f0O/i1XvRgMna0WDRqD0
Wz43cq0g2WLpiEamByJ6QtzjygnrHt9nEdy3sKyBcpPmW+2QhjUSsoQt+6vKSrEVg3ebrh1gDeRu
wXcNN6ysQPcCUb7Ek/sDVP20hYwoPw4hluhtTBzcTGVyE+z5CBww/jsdEWeyEBJqYdk8+zAuiCAz
+q7fw+qN2OvD94YTzsnuu4MadQfYB+uZ7oOlvOKLL41HT1Sute26tHuFrQCvLKnSvtmXsmuBwGG2
6tcZwVD7JEdfvPYq4Ak653boJbmVHlOjE7QzTfkdQQrYXJOI8k3m5Ol9RdKWyIThkJPcYomFgSof
eoUcA+GhSL4UjSvm3zcOkEImfmrjwvdd1yq14bfp+lNj55iyVNNUn4LSqL8Bkm+ydQB4292wZsev
fDJH/s+shYMkra0JSoQ8xkJGhACLzv4MkcJ8qjgGSVRQfRyvs86GKV7GTgyr1bHzxwr156GF9BBt
6qk1bnhm7XRVFZH/oYxVeRwp9/4XaWfS5DbOhOk/9DGCO8grJVGqzWWX1/aF4Xa3ue87f/088KnE
4ojjnovDB3dDAIFEIvNd3ud21Jz6GdlfUS76Uz1qva9ac35xYxGrhzDWJ6RnK41qprDr5avRQpM/
OJBR852IvfEukM0raiW0eAHerna20mhBXSJsc87xWThXrvNvD1XcQxj3vdpU/T1S9uZOIrQVGEi8
BaEHhCNtuuvD1ERGwbuSmrrocgXVeWU5RbEd7dQ0t4Iqp0hF0FMA618HuT7sWE+6x2cEX3RyGd0a
zgsMa1/XgvlpQS7Av31wt2IEJVQXpBMkNxQOr6elqqM6osIQn42OahgaDS0iNBRkxtz5fHukrW/m
oCsEYEvSF93VAhZDvlCsmuJzbCedr4SG86IUM+X1fB7PNS+9vzN7CXbi0tZ6QoYBVkMNmPRV/qhX
l1TW6+jQVqCdi3HS79mfw52RT+W5TKaf9NfUnU2ysZoUiS0wLdxRoJBX2WoT9EIrMMI7o7GWH9zU
QiOziv9ZoB/tTGzrdcZQNHmoTAN2WPeMHZxt27TkwW87KKcGGZcJMqiYgQOlQUUUfWENGMDJaJPo
OAah/dAgx3wKF5LPcFD32CgbH/fq18iFebXOTp7UkO3pZUyYDwxl2R2s3MyPCLiABE6V/M41CXe3
N9TmYhtgd2STl8RtNWaHTIUlGs5/22fStyVCj6lC2weFPGMn3mxsI2mL5ZAbUmIi6lxPj7AfohFf
kPKix3oBhq76YZJgXl2b7UltqdHfntoGWYRGzasBV9fp6CT9pAMQPguETXCtnIAehSZVwiaoj4gB
Dgd6nModbrBIL1Sjcegy4Z6gze0kXfJQrq51CuYALigpUV9zVod2tGCjpqgZnyW54zg0HQp2efFd
zyb1lCBhdEI+oz6rTapcdBQsdo6TLqPPengq9Qgw0jeFHLTKmYE9TUUidGKGWmBKPpWnEmmhMa0f
O7v/d8HxAK1M306bL8GY3IFHeSSBQ8HEPSpd9dekld+EHiD3mz8LdZDyLZ/03p13fuXGzWBCH6S5
JquQ4IGuN8cANSqsZYdotBHmaJLCPaV9Oe7s9o1RXAtfD447WDGokdejpEDeVbQE6ZHMzughFVGe
UyfVduaysfEkz5jw7EimMefqehg0SOCs42nvNwoQ6rF285ONctMFnZLgjn6weHSVpHrB2iE4qU1k
nXS7Uc85ckm3T8DbEycblTz6BLGRzsjqcGOZjkBVUFP0i/TyMbXa8oKOqH7mSVj+qGtDXP7/xpO/
51UAU3sdwRgwHr6Yk/loJiC5piUNTzV2RJQBmnqH6f6bOH69tZEvo5pFaYXmr7BXIQW1uRDtHoxq
YUVFL5UR4eoTqCkk6MDpDOEtAG37d201VJ/AaWA7XyEW9ykOWqPzDKwuDb/WpEC2cOdmICFDEKqL
Wmc+LmAq22MV2qNzioYEJMkytyI/tNjfoH2SBtpLUHFcvKxFIfmAOm6iPzrNXNcUWBHoRHGqUdtj
i9HCj961cIRu86LBDAYs8j9ukY4/IDjn32JRdiS84CmQW0YgfkAdtl3umgjRUj9pF0ruhTo62cFM
efZ6mqIsPvLJ6gsmECiIAWfunHunCNL8Elhl7R5iluoR71Hk/UOcb3ilYMziaZmJ8ak9uctwQLal
xH7HMiooa/lkI/VDderDlIo+PiHg9TW1cPg64ReOTLMIFPXbHAzmh8mJa6R4i2nKHmiZTc6RVv4o
BgS0MwP3gaPtLmhGa0M+PfHrE1xDc9wf0hkHhUPaq8Ye2nYDO0jKKjGnGNK5DufterPpSpaAyxMu
CgY62pm9oXiK2biJ15VGckCLrDml5Tyj0Ix/mtamwuN3obDVx/GzUwfDfeziAXYs2r5G9GEPjfa7
wL3amoAt6IsJyK6y+nL98xKckLsYH1u/Fe3s1aGKthtJv1FYxzIS2oE8+AV+o0nDbFRA4yHLV/XM
AK+i+cVGYTsI2odKFB/Zmac/PqaQmukmIa/BjWTJKPnqmKKFNWvSrcQXXfQ4LoaYkVNSPyANbX5F
q32P+vvm+iNXpcilqeTHOsWh1fUXdnUSRTWS/WZYjHixqmj/Rsnw5JgUAqckBDuBFGucan9N1dLt
JB1yma8+gxycKdJngb74BjWHA5fRD1Ebn+H0I+pkhO/tsfiipWnuVX31yzKH97cXd3NA2r6kyhZd
cnUV+2Nlceqxwt1hHKrgnKVF99Geoa64s9Slqy3b653ujwsugPppDnLLs8hk6Ks4WChw46KBWaq9
TQYzZi42eBg23J7am+tEjkIOw11iAEBbFxJRxoQ3EDK1OtSwq0L9VNr9oW3bzv1pDNJ057aWS7X6
dhR3aFLQAOXaXpNei0kXGqZj8h0n3qETXJ0pKjlPgV0gCDX24jDolSXbFntdmzdpgpzoq4FXoaUe
wmbqBQ+eJI8RLFwQbQ2Gdg/5u7Gc3Myk3WD3AX+tMXaTbbaDHs8AFsqiPytLKnw04eKTrc7TEw5/
e8y/t2kJZGWT8TiMEpewhoEpYajoSVBH56DS9YvdZ8ZLFU7GfRWyU1snru66uc/O82AFDxg7lscg
Rtg7cRPl0+2NtLG+Fu1P8l4YG/S1V2lYNSW1EhVhREI8/ywsfAdiS1Pvbg+ib2yfq1FWhwLRIqtR
HBjDQdTgYmK6yUFX2n+p0sDO4frw6MPcYWGE9jsNCUp8R7ywk4Ogo+lhonuIOgcnPuAAOCWpeFtI
CtWMTUdMxyHmRp9U9cPYJu+7nKYJgEd0BEXjAX94oKhin9qua3cOxNaOAXoge4kgPTiD14EbzUNs
2vUUf7NWMb2RJ8wptdXPwNKGo46p4c5wb5/HbBj0VWxYa5Q3tHU/fBI5OpmdCM/RUP8jYjSOk9k0
3qdQzo95YL1YxpyewIxFjwRgXITgDfuzDc9qwJNxJ/hsxFXuUaDrICEIcdaqxlLgSYeGpBKeXbzH
TooxhqgEtejt6iPlj8w2fSdb9goEG1tIdgDQHJDgNdg11wvOizHMtY6NGrfdhyJM9E9u2OcfEZVN
PmmRiQtTT3EYLw/cjHZ278Z8GZqSC+eUDpG12r0UfxZtjuPoPIryIdRQJEyDoAbFk9HHFpQQMbiB
nD7hoNQTp4IPmRB3hl3/pJ7xT22RdOHrQu19+GVHKe3cjHRPGX7Q9biErqMe26Z/gkKRIPhU/5BS
56c+L7pTiM777ZlsHHYIwLx+Jc5Q9j+v1xDlVduaXdZwKvTOd0UnfFdDqOE/jMLjke8EqAJvmOtR
KHLGMeyC8DzyjDyyo3X4heiD3x5l86OAeaMlBIGCY3E9Sp+mKQ1E1I8AwywH5AhUzBUz7S63mVq3
yJcEFbSdrbC5gPA2pMoE+Jd1Zy1V49wdhBGeW9P9WXeadsJeNN/JCd9WCUikOeWYhlMUlr3C66mV
DQZVDpADlB6S6tmsbc1rtUU9hUXU+wWCnkeqKekJ+J/yGfVKxKExBT+B3Yw/Ak4bD+MwmVS8Tet5
WDqs0pJUI4fFZ/UhqbAwnNKePzEk/WN1Ffm7wZcgWEAVm/Lr9e9OEmn5qah8kt4dPVtH4ghfm1+3
v/vmJ6DuKuvkMvKuDmOVlkHj1Ayi2m13NhKcGuwG17w/H4UsGcYF8EVKcatRDNGlIz0tPvSCQAVe
oxiByKzg9ihvH06smITKSLEfKJPrDDXvcSwLREckDdXkSz0u5l2m0l2ylxgJHmo0R/BhUCdGUM1L
NSH6PgsQAkApU5DwlxHXeK9MG9AsRVFfdn6cvMJWOR9Fe1RDyQscRKpWa6CHNOpD2Oc+d0n/AzQZ
ticQvw4q0sb3qtWiCp5zt0AyQODazqAa9rafJFW7t0pyoDc/BPqLlGiikbmuQi9LGRd92in+nJdY
ysXTYx0qKKWquelbiZE/FxUenZEb/KIplf8KzJAEYBmmD5VVah9ur8rG9kPOj8yejokUnJR5wasH
W+i2Y9M6+NVU2VwfEdjSvCiAWvOno0j8JNk2ECop+ri67NpSg2GxoPxkZ/rkqV3S3EVZuieo8TaE
MgrrKSMo52nNLDRVLNcKbQl8AH8IW1czNiko8x1wX5kuOviSg1ro087JosT35nMyLK0L7lT6CujZ
XC9hi9luY01dgH0KYlIYSVdGXv2kF+Tg9ohRybkCl4zzt1s2xqHHk/rFCsQ0YO5qYUcxqguXcCXU
F4B28wdwYgqXsPpsJ+izh+gMf8cVxzFPLiBbukCLnn+KIkP/WRs2lgCV6DEVW4ZY/d5nGvapNW58
ClUkzFvvpgYZaBTbDfRxgyDV+2NmLMmnpJkzFMBpsOJJlkdB6AkDzOCx1RJ3OsZWibksFqsK0uSK
3iRgX7LwaZi7+LHJ++CvCetjWfCpfsRhP2PFlkBk9HSwsh+GvjI/a+OU/yo6vfg7qUL8B5dQxZwF
/8yB7ezGvAuU+O/U7Nx3MQJH9rEtVIbCGwZfSgzk8QlQxFgBWZGq1jj/Rj8Tp+YElCmuEAoG7LmH
/ED8NUQ/+YuNxeadAfnji1Yu1eI1BnsA1V69OA9614MQAtf6E6PO/tnG1g7gpWXjPgK++kOu0ecF
daQrj1pjxsHJALxziXqDHrWOt8j3SHHGr0Vlth8yE8vQOlDbD6hYo1Rv5Y9pj4Gt1zi9ihfrUlFw
Kcbgkz3U1gPRRXzKqI1+qJMkOOWUi9pjU7gzivDqiL4w9skmhj+Zqxwbp63UvyuRdg5WvG4cH3gT
WQ1ymilPBfTaMJrMFbSOfXje4XetWIb62Gta/y4ZonQ+N1aFn+3/si5BXKfWwZHEIoKLXZnuB8TO
i3eDWkiTBLPAQk6MwfupdruXEPwVnrtYc+aelivSt0FNw89omCsfxjjPv9w+/fJ0X8c7alSQx2mH
IQ7zhj4QNi6y3mkS+GGLNGgQIdDQl5p+Fq39+c9HArkjGahoYPCyvz6KZBa13oQ51XHERh6qNvrV
9Wn9TnURkf4vIzm6apHEg05f5QYlHnTRMEWMxNPAr8O8eVgqbFHbXvl2e6S3SHjgtSiToXhD7KQ7
uxoqdSokudmgfhW2yDQZS/5JEXT6iQ3GhYtkPkZmS6cfgPExCgd4kmm+F1p/z2f1DfkR/ACVHJhW
zyrIjZUBlG4MXD8PMUrNJmz0rMmd/NIsPutz/wBRuvHswBkPVtD+KBKH4kbvlg+N0v0but8xMXjo
uuCv2LEf7Miwf/XVEl7axKh2bvmNvUYhCW4hL1mVkLxarKkWi6mW7LVOaYdzEzn/ZG3en+BHB97t
77Jx25j0dYFpwQyh9bZ6MTu4uqWFkQV+YNnlccgt2n29EEcK2ZhBNJmBDRZIkD/fdzR/pFqV1NMC
r3a9w8MgHhOGoTQtQvXb0Gmzh5b6eOHf2v9hKWE5UT/i4CL5vDpMQutMNyoYysXe0OvjFJ8tEdfo
SXbLzqw29zhZKfvbgWMD+fR6Wq6V9iNaHq4/NJh84ASRi5OrWO2pXXT3lAGzuBu5fE+KpQ3H2qmK
u5pMYucql2u33uNI6PDGQ/tWp3R2/SPsMA5nKhWuvyRa5lM0pEEeTQ7+GTSs0cRtPtUYYkrbzb2v
ujkybRXknggo7N3rkS01jxIlo2zeQe4+FQWOJmZUO/fKgLRqGo/h57lMGhz7LH3nI7/N/wDSCagn
Fn08+nmrkZ0QOZUmhIPbg3LHs6nS6G+4e2pTW6cS6X5SM0uwm9Yo4bGmTRMXk+sXShAf28QOfkhv
MdB1YqchvjkfXiEgZiiqvBGoNkmC6izVXd+M7fodXcOSnRvvgY3kqrzZKWDvLS4ZjVKj/BWvsmYL
xIRLwsEoBVJOQ2O0vqFN2ZNaJc1TQeV1J9bIqLUeT5e65SBzqM29YaE3STSBMnJ9DBnrZ3dG9Cas
8GnCTCQnymDjMnRG7hmtET0XzbjX598KdURT3gnsFd1aowxia8EoOWf4wBDjHW4M7ntMx3ET0pFl
od8FGUyNp6+34+vWmXg16Fpiaqy0AKQbg7Z0JX+2dpA8GCKPfXh4+YfZNRs4zQ3uUcL+dHvgzdlS
CQWXCTWIV/n1x+3saWnAJfFx6Z8hGoKRrmNk2UXt8Kyfu6j8iATXz9tjblSUKcHoQHVlL4mXxOoc
9raVBEg5cUK06EeZ8X7heR79M5iY+fXGPPgIpSyNNxSm7oskLO4bNHu9UGlzH3N1YvQsvYJyZaZ5
Ir5aSlO/b63OfqcvCBTkbBEfsq59qU3MuAb6wz7te/0uo7gGLBNtVeTgCv5To//ZFHn4cnt2m9sX
OXH0btm9QJ+vV9RMpjIqR1bUKhRMTlXwVg9965LI45TwM87QUU21MHpQRWh4mhs0e3IrG/GH6i6X
i0nBlTLUKrJHzSJ4bXG9dGXTPalqnD3Fk9M/NcLE7cYoyifVGnCm7YTrtUjXe3VUj+8V3nFH7IfU
o52K7C7vJ+cyIi3mzf0QnLIcFnU619ZhUEFUdoszPugYIXkjklsB4p0XVLbQkVxy+ynOtPCEvoX6
2XKGyWsr7HJdRP5OathGR1UHjYKLH06Ji649IDGIahqmux5mIlhn9afeoIliovBFA9WMuvrs5Evx
ZKL6/03TwvTu9tfaCKEoHyL3C+yBwtc6icYODv+mhj1ldfnwVDmDe1LjyNgJaRvHW0q906FC8Zp+
5mpP4PUeB7pTk1BaijiF+YTYKc58xxC7KS+e0+yo477jl1wm/u35beWyEreC7ifRm4fJKnqXsTaM
g8VtCyY3v6siox4eIKrr/cGxJxWnprSav2dWot1VIQdCj1J02fB/PsEEm+YDuA/zryJu+o9dhQvC
Ackn9dHBF6ZAZbptkWCOtfguWsT4x4wmybKQTCbiEln4ulGRYt+jZIpcs0IzLhiXdgehY2rTRNi5
LrrZH23LQG6OB4WvuP0eiHDrFBkgernvZJVvjUUNwXpMc1OSpOVAbGcdI7hOeo9aWrATgre2IIAt
SkUEIMC8xnXAiFtHIIPHRLGUDf3YQUMvVEN1Zwu+payxniTvMgGygA7/blK9usanOMdhbWnI8Jpx
jH2tjTEEA2+LAN9EqpYd4iEZPrZNE35oXWu5H4Mszi6xkmF0m4Ht5A1Uzl3qdZMbf7y9SX8jX1dX
viyYga2iokRhSd5Sr35b6QolCUTm+mNnH2vF/T4lIA3VHj/C0LpUZfowlNk7N6BGEpov+aj+nQ7L
UzXn95g/f+jr8TRW8cFSi48DhfGqMw6pmC6KVp50pIwVF1p9yIbpsW2Fw9N4OtIyO+u7cZFS9JOw
Acia1ONWD4g4s/sUioPj80AC6dqDT8mr3jy0pvWouV13FBIYurNucmus143+OngF3sok8qu4ks04
wS2L7fiz6NtPQZxYzy6wCWnjN6VMt+4wmgMZ8jfEdf0biOux8dre/aE0lKS8eojn5xmy+c8AbGNz
NKfpKaE6n3uRFSd/6Qqe4rjxZf3XLLU6bAFLNFQPcxDo31L81vbYvBsXJytI6wRVRaBO63fB1KNh
HxWz43fujyzLlwekb/O7ogJR5gwoNTdqantR3aQnI4T5cHspN3q0UpvJAq4DohZC8erWzLAvFRV8
Ej+hH+yJpH7QgvaMO9onNXRofWuFr/TZRxw7XyJb+WVCldHjdk+Kd3MXCVpHvI9+X9/XB0FDDjlM
AaP5eL2+08ZI1u8X7ssiDk9uUHeeCP69PfGt6APanueQzAKBM12POPYZWk+8i/1KG9Egyh1xKCNC
0O1RfiNn1juVCIcHA/RimMzrEx6rKLn0XG9dOH+HtOv4RY53tgFA/KhjcedVKc3wiobK3ZQWzQXE
cX9wtcj67AQT5NVYmGdbC+vzssjGbVyMF1rZ0eOMYuMDYoSYpleUbyc7yt6h6v7nDUspqi4xQRJk
grfQ9Sq1i6EUbWU4fj3oKb7Eie6r+th6Uag3Z3dJlKdQUaadkLL5aciRYTzDMAPhcj0o9fAFZZbF
8anMJFQwaxuwZW3tZAhbx45CJWwp2pW88vTrUeylqRojGB0/05zSh7VkUxYdXb9eyuSzZcXtY7zE
7kNeDM7HJquzneG3qiEUQaTADMoEkjx8PX7QDLWbKYyfzglSK6Rj5JJpfIcjq3Xogsj9KLJ4JAuQ
loIipXpu9/rOj9hcaQn7AsnH7bhufipVDPRqoPrhRKaGY50wLx2SG8fbh+D2KK66OmoWeMWJyrnj
K0bTPvZtgWKAq3T/ZS7g5TQAZsD2ndV6UrWZKbC0bFWtx2qg18QxdBBx+Q9zAcuC3hEpLVC266+W
WamRm/3A3oyjkIBsfyxQQ9wJyltbExAefEF4TlID/XoQ3Sk6JIOJhlNU6M+4ksfvFpdETJmd5GJk
As2QqUX4oS71kwvabGeOW+9Uel38AvyZ4JauWf6BMNLSRG2ZoxEJdKaSZoHnnfaYG9SO872z3eSb
aaRT6WGqpC5erFr4TKeAqc17Xpyp62HdU4W47BTBr36g5ua5Sjk4R4BGgl5HYaE8qs3MI8T2G7W9
xoXpaydmNhzSWlTPCz5x4cHo+dNT0lp2UoSbvxA+wxfDzdrvtz/q1jOFXJu+MTkYyP7VHQgqI6qG
OiOHKaGHA3G3yB64FaBojpeEN/WpM3rrMKli/nh75K17T5KE6SgSg2BYXH/pVNdrm4Y6t9ASRu8b
7CCOtZ1+05rmo9M7L5FY9kCRNv/H9YX0esTVBjYzB4CLyj2ElvKRNsrPTOjLBebXYRkXZedMbiXf
eG+AAUPWF17bmrBXN33cpz23bDYqxbe8KSe8StH1PtUtWhURmcfj0qI+W8zKl8ju3PsRdcrjZDjp
oXf6f0DX/7FBIORyrnXJ7gMpAZ74esUbV3F6hSaIH6L6dikKc7j/f3h1bHzXq1FWJ3gZoiYMZWCd
ESU4oyZu+qgC2nQV2/Z9Gs7xs6L+h/cUGmwOCCaKWjy7jeuZsXdHxZVh1iiXkYfAMh9sWdy4vWPf
CnixgOjoSI2b3zif1Qay8SXUSqCKFJf04YPVuxH5Sl4fp0iLTm2oOV+apJv9uQ2aY2vOxn1pFOYP
+o/Ds2YF2X2UKsph6YFd3P5hG0GTh4BEhfJ6VikqXk8ftVizG0oUaqLFbjyCZCs9J3kp9ap1yNOc
5pmhaP5gGV8dtRk+3x79rYiMi6STXBMkEmDkry0rch4iC82MwOfJODQHNwnHpyiwhuoQw99Aog9/
w2PqYGOt1VI7RZL6Iy9WFPGwdLWF0yOYYc/BIRreFF3jE2ZMWeQnZZzJs8Dp8lInM3d+9kbkg0zL
21iSQgFGruKPmHRLSUZZcXL18Wnu+/y+Vur+i5tFyIsM6KUICl++2gb2DvdmIymgHUGvGKo6kJF1
bzVVNQpnONiT5In+Hy3BoDwZFmeHfb8xym8IJCddSOVb63pTuEmWDPbiCF+b8Wr1XKcyWs8yq9y7
/fnfnnfopgAtJU+PKLcuJ6uZaIyyHYQftG52VJU0eomSJjlY5iTOE88eL3eD9OWPB5XNFtBFQGEk
KOZ6cmzHqko1rEvMQG9rTJ3d+X3pal8DW28ey2opfjZisneSg42QTtkQEqYsWKArtm7z4GkUU3+K
hI94dnhPwbV9mS1qC06oGWirUi+ttSp417hgTqbJdt8hH1L5pU0Ts3XoXuOX/OcPBspkHH1qmRLq
usYERb0ThE5r2H7mBtnFSOv+jMNtfbq93G9vTkaB54oeH7guaHbXy11lZhTjXWb7ON5ll4Z84oiS
yBFFvYlHSrknIrs33Grrtobbduwq24cFZB9atWpO7gCCVxV4juvx8OdZOsefxx4dNQMhyt/f/VUt
Ks6URlmU2fYno8J0vqMHm1XKuLN93gYcRpEJOjEas8d1l6lpbQNLh9b27UBPj0bQTh8GIzSA4CmM
hyXyowBxcFjiaY9cKNfrOvGh0AgWm1ufojAN7+vPl4WVm2dzZfsgoJXDnLXI4ZlZfRenYthrRbwd
iukB52BBIQ6tK5tVhjwOCaTlx+Wo38HIC+7UKa2TnaCzMSMpAIRNBt17crpVKkPNIA8hXVl+Finh
Qxon+mUARuSXtSh3ovXGULBqadRIJCMsrNXlavYRYhNFBK87Vkqk8xY868fWPVblslcK2hxKCttJ
rzLgWavvFLVR3Daja/qFFZe+MiKBG476eNbgEe5sxo2ojSeYreJ6IQEBazg2jbSmixbT9HHBhmeb
Bog/RqH1Tl3i9KvWaOqZkt2y89U2OhMsI6fAhFENCWpNmVc1Hk24Uxvo2PIIrkek7abKOQaZMO+H
LG3QwRzMlzHUfyauEX9MDWCEeMHE/rS47jlKLe1+QUvkaGdm54dOmvlV26heh5jRowjGL7ej3sYa
/S6SkS/jHofQ2fWx4UUS8Ahc6DXkpkOwIzb4BxMk2qXJg+hye7CNmMe7k/YzayNx0nJvvIpB9Ohc
B/kn08cV3Xgg9bDOyqwM6BxigDIr+fjHqH/SLOA9vHaR5gRheT3emFUjRxhEbrAA22w0WM65k8c7
s9rY0b/ZShg6S1mK9eERyZDUVRYzij2bL7abzacwWzrk/gnntxdQ/uBVkOMhC0Gd5hEQ8DVMFUfy
rDASQVVwbrTnwG1DRAnivVR7A+yPeBZRHBFumtm0tK/Xrc7FZCHZqvuYFSv3iusEL20aVnSl0DFJ
vdhUypNTV9Md7mPTv3nZzH4xmdNdgz7EMy0a68G1aYdacV0uiO5kGfoUWor3Shx5vYiW9gAo0n5v
ZdHs/+kC0RymnClrvhw+sQpknVGXnV05up9aFNmzKvjpOE34XwaRUi6IgRoyI7xeHq1e8h4RZd3H
z3sAIle23+2wLj7dnsrbw4JNMs88tKUoEtF3vx7FzMM0QYyA0jIKex59mOiwdB3PBGAUqETHu/y/
t3f39YD69YDKCMk7mWyB2IXS3c9ZU1K7jPJ/xzKN76PHCK6f1g8HnmcCqZeel1g8RT6yUONfOU5X
sMGF+9K2ZX0SMTVO3pDFua0Q2Lu9Lm+PGz+TtposH9NQWTf8jHipAe0J4c9xWh/qnkSwGtXeAwtg
7HzoDUokY6EdQBGXeMVVcr0k+Ba5YLiw345DpBChnjVHrSy1g1Inkx8UFZVy5Lvv1Kpsjyg1zcch
NZWDXdTFTox5e/D5IZgbyEouD7o1tc90eaHB+BA+jmTDZQzQljdmd694tFG0ZhiYBLQDIMy8wSiF
xZK1Ae1rug4hdH/ISpcwiHqvdmpeV1aF+suMZGOGC9lDBRoahUhN2/m+W1OVrpqy3wiObo3LKpOI
Zw89fz8KhYnnalQeDLU3/ziSkuhLkDHwBZ4W6xajWjlaKQ2Z/LgbxTGYx/mSFKI43d6rW0eKpjQp
nBwJJtL1/lH7ZoJFo0tKmwAE6GjTRVvEv2MkeHTrGoynMc3vdXKAndRn65BImXNZ4pXaPfKHvbpp
kZTtgqw2WcSlEg9dawWnNsiwCteKvaG24hTRidQbiCniJMb1UHgqGEo1873GfiqOQ0JHS9PiBFfl
jkvdMv/8IfP7iUaLCAStJOBcj6ehdN0q0yh8W5/LO72PMy8bImcnddicFfFdnnoZgFezGrRZAvcn
KguFcA50TSqe4XFxifPxszHV2fvbG+U3Rez6ZmdWshFHqYb0cX3AY+p+EfhATh6gplNZ1NMhcHsd
DPIc+HpohHeLMdBCohIBeDWe7nW8ISF9VNkln9DjJVHsjpramXdqYqAakQ/ZsVPif2Ai6k908jQg
v1Z50Tqtuu/S4a8lg17hamAThiDvn4tCGCdID6GHFkh41JBiP3YaOJQwCQqQ/kt0vj3hrfWlikZy
Jqk+6rovbdS9Uc0LFRWlyXQ/y9LAp+zAeHACaD8a2h6mVH6w9QIT1qS3Jn0ApP6vt01KA1ANIsf2
564s0Nnv3YNgHY8RnhqHMDQqr4Uec0Fz176M5F8+zBOMAcYmeo7N0bnU/WB4SrjMvrVgqJP15niY
VZgkQ5trHlr6w1OP6c9jyP1I38Rp793AmS6OPYzHfpFgzzGc78TiNgcgYGrpuagJX6omwB8ZZw+j
RbXWLh2PURy7nLDdSqyzPhvJQzmhLfC/Smu6MG4a4ac5BMpKWdr7LOHeW2gyfr39cbbC1uu1Wm3+
Sqsj9hgNotbVa6/pcuOL1Vnacx0kxqE2dPuMvJx1cAFNHW6PvBH8wXMhJOfy5KWIILfNq7g1haVr
tiImLA9W/dhPaKtrWdtebo+yER1Bx3Glo2cqY+QqtQIlO6U27GZ/yDpsHzOrusRG+ThZU7sTRt4+
r7DjejXSatfluYHUeRYSRsLQOhh6MWKJAUhbWYAcCQXL3EZVmv+yiHAnyIFlkrp2NlHgc3R1m3Dr
WMV0LtxKoWeQ7OGZtxaRajztMdkAstaFwqiOwsqsKBSmTY9CjaoU6KWN+n2nWHuYuc2hiBYSQAOW
d210HClNHFpaJkg20/pYu/pH2L7JpS1BKdzeGRvtD548r4aSG/TVBizzrAeza9u+YlviyRVR5bdB
mT6acLD8yQ2q70qZ/UqcqfPsoY7uY4dcry8a4dWZ2jz0hf0zA/C/kxP9X34W/Q904jaoO91QuHGX
55wLo1DVs9AwzTzOTqnrp7hUbc+B+4UsRTzOz1W+mI0XWHX74Ixm1R5rHDAu9lwCPUPnqP6Wduq0
VzzdeDJSfZdNTuDBeEmtRYMQuOLjD3wiM7KRnoj8qpweFld819zlOVJAVakaDxgT5luUvDf66TLo
0dMoEc99Gr+fK+XO1oovpdUdZkN91wrlMC4I0N7+vG/DC9kehTsuHtgwiINdf92W9mOnl9biI6gf
3KHy1h9UdAB3NtHbu02Owgtd+gzzSJStrFd7yAlUq0eMbPGtNqp5DWRPQRq804bWPggVquefzonb
iJI1ICR4LW8qOFUfxBZEJd3vdaP2IRNmkFhb5fPtUX6n3av7Uz4/YLiTEVF5WE2KIpFY2ozyuKMo
AciAfpwfXCscTl3cofyFH5Wf6211CXE+8aqlHC/Y29VH8uLsNE/GeFKwDDil+ZxclCwz37l9sjza
ow32nev1lNiL9vV/0DE0UPAWdu0VptdqIcYTuBbTgzG1h2zcgMaxZan2ow8mEcRrGb55qedQpKbt
S429n3PVlh76OsMxUU203YOpOyjGoJ8VPV/eR24B6NKNKX7kuXWhsb/Lu3+7N/k5FKkksx2m19qH
A//daU4S1/YjiW1pmxwVIz00z1Zg5l6SLQj+Okp8yKU+oZrZ/zZDMUA8z1KPzH7wxkbt/QYa6872
kt/1zXenmAKUnHcnF+b1ZnYVUD0ZyYLfRsEjKVHx0U7D+mM3IGZcqeq/diyqSw7l1zcWFCpv77qt
NeGVRnsPnS6YOquLWh+HNLGTwPZ5Ks5HLZ4WzIriPX/ot+cVvhpKoNSLyEZRZbyeYq8FY0vxm0Zb
iTuvFfTjYzFnn014Gqekc/8cycRwuMSBxxS8z9YQBUnV6ONG2H4fBeIUTEZ8rHWUtG8v3UYjj2Hw
rDCpRfPyXIt+5W1kaMpIg6lI095DRik7UHL/uui1e5z5+/dxRnKjaax7IyzRnXaeHMU6Rv305fYP
ebu6WMwjM4kUEgw1hF2vV7fRW80Os1H3pzn7i8eqfrAUCNChmzlA0opuZ7++zRUYDs4Y35OyPwpr
18P9H+bOqzduLE3Df8Xoe/Ywh8XOXDBUUJYsy7ZuCAWb+TDHX78PPZ5pV1nt2h5ggcUAjemWVCyS
53znC2+ojUFnlirUjb5IUu/SQOrdIS/ic9Us9b88CDq81vHy5ExF9TGjERjK04VpDq+Wipzmf/D8
MBxCrZrdh3nb4Q3lZZgZjQkyc57hqNq9IwfaXJWB1XTUpNZ8qjPy1gM0IF+vDxHgvr6mtD+cXljy
zitgWNlMVtW5JXp116SRImgNZQp+fWtvXYoGnkyDhJ4204fDSwm5QFECbS/gCUIO+gQImdzZWK9Z
YXbiUm+tQnO9LYIIVMnj8Se6vhDIcYWg1NT1a62sqjNkfqsgAgZ4HlaiPrEM11V9GDY5i2mKwFBZ
yZnHGD/C9ZzFScmtLTItwZG2XpBg/UrF1xVBKNeFL8FK9KfcObUDfg6aXFplRgATl/zj2IcSwHmi
tlGubDC6b7YlDiauwODmxAN9+yrsZ2SOUN87bvssnTTXip0ouPkqutf1dJjQPjjlb/bWCmEGSimI
7BDktqMVUvVNhXwpr211BYDlNS9Yd1aYyOh1c+KG3lohgHI4eSmcQKwcbWaktBWYZbWykdM2d9No
Mv0m7lU/ovJ3O0jEJ0rDN/IP4MEKtmrIeBlITq33/sNGW1F6yyghc50rXXIj2QgG6XJkuBmeDEHB
AopdDT1x33RCdSfX8rLX1br2GmG1XjhW4sSK/fn++TrUPsjIrKJux6OTsKVMZagtb+gkmcFc2j0o
vgxTN2ijAXSrp7+69w8vd3QsCLlUBkIQvoetDQVKrpPNyHm5gWV8/+sr/bxSyffZ+KtiDHnZcUBr
UVIoCsGVVr2PrVOHY5Aroj5hPfPzSmWUyMlDv5UKEmba4du0W4HEbuksiM21Yk9KHm0E8M89rbdT
I+ZvCPnD4AISDfsC9GOBBTGCOryWI+oiotqUN33fhpo3ylP4uAjV0Px6RPnHHaQ2zPwxDxeyMlzV
z1OAptUmasq4P+NXxigoWzWWtlKYVQPChFJzO0+29nnQU632ltJa/BjPvqs6HnuBgcoCFrgzuwaV
WpHY7Z0q9S9GOlQf8ApLFTes+uVjuoTN6HZNDyUyHiSVCUU65vl1bI/UAYWS1gr6vxKPJWuAvk5W
+UHORwW+mzbqj0bbE4Ondd7i/9XXb1LPA0Whb7Ay149CCK5OzEzNQd5MbdFtmymRqVHj+POvr/KG
bBYxd+1nMrGgKXKsfhCTnEJFQ0M+nCTmvskYXwmxNAjooYqQXhjVLKXwHISR+liZ1VBM7aG7cdJe
o+caavNFIhnjedaH3XW3ZCHMQHBWpwrTNYYdLhzWDS2vdbCC3dMx+GKB9JQ3ldLRUZ7Qljer2GP+
YaM5PNrL5E+lLi2uIam2vK2HHLvOMHSA9La5aYz0QUa98x1woee0RMIno22SYjXH6vJ9ZYZasbOc
jhwh7WoNbEPSBkZrIROq1VXyxKB4cLZRYnCBGBHZxW01nCOhZNkQM0uwV8KlmBGKCwShqj29LcOd
1tEFhPmsqlfQfJaLxGqtO1mfcCCT6060fmjhGOaiVhYLD7XJPlBUxEo8JTScyU1LeYDdNajtxZxW
uZfCV4UpXGTiqTUE5q6tLCmfExKUy6TEcWU3FzPdGxTm1cBG+70EMgJS3QtT9IjdNm70yc9tox8u
NKdoqbi0GL2UmHEknWDa8r9eUD8nECBxSMBALYBo0o+hjaOcJeoksnmjTaY4XzmtvjbGxVXTSQBa
CieGDN6KazObTgnP/hwvuTL4DDqIFA4/MS1wS2UM7DCabwx52KnAUn3NFsOJtfjGVagaNdxVOPks
VCsOYxhJpi6NKU2Srk9HpGQXrA/0yfzLAFFMK9a9v7IvSfyOorJi1BbCfN2yicouOTfBiHmJWdj/
wb38eJWj1CGroYprTbNALqp7v6jncuNo8Ll+vSJ+PmG4F0Af5Ao8MBQkDp/YaGejhPIVTywTtVs2
iebqmVi8iAh3onj8Zjl4FCgA0oEVJGZq1G1HRUedN9pQzyq4Dr2nuRBPRf6xoapqznJJXYgIUl5f
tJMciXMpa2BNx9qIz0wkz6Xkpppkm0G36N1TVcXDhWPrcbjVw7n+4ND3jr2mkuC+VZAC0fKqHcl1
mqXHtK8U6lUXwpn1h1pJT3WR39hRrLa1k7AaL4B3O3x+WYZB1Ex3dDPbmX02j13EGKddibWyKjxh
t1IgFTMd+Ti2/vIZtKLquDAYK5KYYyJWLsYUR5yUVxfpsp+n0ONpIcv/yVVWxOAKdrMpFQ9vMALX
ayWzPW8ohOizGsXoS1p4qrz4OU9ciQHUa/9CphxepZGbAhKjDgVg1uKHxRi6LTjFfFsiAOQVDsJz
v172b3As6fAxqFm7GOAFjxPTcTHzpmcWuylAPp/nnTqUnpIsHyMtRHibze1OFdmwMyvGA2wp5wYX
+WprgZV0NXsQd41Y2r1cRgNWYHg3SIOM/FtSgmka1XqnNzUZeJW+6p0cf4A+JE6EoJ+f1xp9iKZ0
QIAtHE+SzbayernWp02jK+NmbER2Ec+J+T40JhVj3948kVi/AVpZJ1twDhGmRPlBP4oTJDdDiLLL
hOaTA4I7TaKzJG7Ds0mVP5iTlm4QKYFAgubhjpqj8JRS7y+TSvvw6/f21vdgYLMm3euknq7m4UKp
5zA15akbAayK6hOwrRxyENO/m7KKmq+SRFMGkMBYiECrx/lWKFZj4QdnPQl9LE5JVfwcPKntKIvh
QaOET1Jx+GWmPDFYGt/UvJkpao3VXxgIzfnFnKt/+TQALkRLg1N7RZQbR2eOlcaYRuVcahjG6HGY
pd5vge+cqDfeerx0r+kHkRus3PKjx4sPlmMOZj5uaHDfI6oTevnAtHZeEIyZ8oulM84ma9Q9SR32
Rpc+0244BYR7o4SlVKSooqwitwYUffhU1dmwhnyOWdYZGkoGKwmPRTW6znWtduntlQwBHG0zib7w
unFuz8IUL4cyiTqvSAb9RKRYF/bhocW3oWPFdIfpC2X14bfJKlofg2QMmyIxtbuqrRZ/7MvoBJvw
jZWExjtqauvMk2790TGi1Db0iJarSLVaI8Qfte+7xexTV5a09sQd/TR1WSmLa7NtlSSldD3u5Ywj
lHDy6Ro6W1HjNeoUyce80uavpprEZMxRs5SuiYRyT8pa9ajl4z+jFkWvB3CfU2q5usx0gHvRUrh9
pI0PjRgU6Qw3wbRBKSEXZLAwWW5LWy7vLBR+XvOhxN5JYIibDjJLBucv81SxdHwUr7dFD47wtI47
AOcevim5EpKObhgmNoDNAqpO+/OENPNLLzRs+LrYvs1DI3+0pSza6+VoXeqVVLnIODM8SpC5rvSh
OW8KS53dNJMdbkqxdsBvQUjHcMp/HciOl9X6ZWmD0qEBbrQCBg6/bFNVkhlOfb0ZdWF58bJYZC3j
ciK7Oz4muAprCRETmtbIRx0P7UOrWQUC0noDaAyWaE+Nk8dV6YbJ/CgAkvz6nn7is62Xo78LsQwM
/oqCO7wpkjG7i1dUE/LFL0ZkdpulJjVRFKk605op39mL0YKprLVbfYr1nSxjauoUqbRrjfo5bUZO
UzVqA6eE59FOhXVeTPLe6aX5VJx74/GrTJVXTC863sz/D79pDko5HshGN2VsxlfWXCcXWh47t2pn
NntFKhkOdVrYYETRlHfQMee71CrXpv8MRCXV00r1lrbUbhdHP6WK/tZXIwDTL6O6oA1zFHDEjB26
URX1ZsKlHRafFm+yMjpl6/DGZiH94SrwCugvHTcwrFrGESas8KGem/wKdfb2EpupwesTYVxWoTAv
kaHNghhd3RM16E94UFYJTgK4KIE3Bwx+zLwKCxXxPaxONrlRPBRm6biRJqPD0mRy/37CIewqbOG/
6m34ucpMxJmzaTzx/o/DLTqS9Oxlm0Y6lCI6LIevHw9nQx0tbdgMCy7kSWO2Z3VD6woljVPq4m9e
ah1UrYpFK/D68FJIoEpJZyOztmT2lzabtf1cJh/NojrFg/jpua43ZVIMUFxRESANe3glpMLLorKK
YVOH+JDKMa48VpZp7825iYI6Q6llQjXPD8e8uc9ksQS69pe5BHwHiuI1M3NI5bXjo8WMeNrK4PSb
xQZ0oSVFx2HRnQqebzzTtfS2dbqvMj7JR880NRYH3mTYw3QVGTjKNvSokPrzguLf/3VMe+tScLIM
niv9dCashw81bkHjWaXZAz3JiWR6lJ+V5VyfTeMpLbzjHbk+OiCh7Aua5ZghHK3JxdCmMY6Yt8eW
LLxIYszS20a2a3DNdrVFa+8w7+02gIROmWT+5Bu2Xho9KTrNHBWMzY5uEr82rRmrpt9EydzjGaYp
rlH1cOqdqHGVeBE0amNRv2/jtfiWl63ZAzzrlaY6n2On2oUqxS3bzdhoWpFhb6gv93Uo0hNFz1vv
YjVgX4E2K9Rm/fmPsw1GGGEMnnQjjyASTBTqt01UDQFYYePEaz8OwiAmOAJ4D/SsVrWxo6qXVH7u
8ZavN05Xyd6skxD1Y3jqwPym/PFjcsllDPpi9E1XuBu83MM7ouEJPiIq1y76lMVB2TjVYwiwfIG3
nSpnzNdr4WWZ4USfxaw2iksvO03Q1NTGEBlcU/PjOpsLVPK0LJDzWN2OY6R0rlH3MEmqAQq7W5T5
AFGNHvsEPBTXFVcqLCHBvW2Tj50RUhWlCP3flCmNZtrrnQHWKm2S1stNYb/yGfIXQ++7D5WuRZGf
Du0gGKvCgXNZTQSaVpIfeqPrSCtSIwZsqk9SGqhFYxQbJzQQ77CF0t8ag4K1ripPg+JKSlKe19LS
bFpRGF7NW7go+hbDQGYFUeol0Ooqt2A7XHf6gKnHrzf1cVrEY0cwdT37V2bnz+HfSfVRT41qk5fD
5MtaVm1Hx8WHqVIS68S11lh09IpJv2jfU6wDpDKPXjEaITPQ7KLaAHFt/MJRQx8Z3wxoDSPqypJC
H83PU6f7N/2vw6tCUTPxXl07ROR9R0lEX0HxBNqdcIetBDw00fPML8xmNR4fFufaqHOnZyg4pmB9
Q36MwmEjvxhWjJf0MsNLScw5fESEZxmD2Uzmq7rPSmOrl10bb3QVhduwCc2MwVS+VMGEZv68N50m
uZsh6g6uFMPiDpK6C1VX4O0QhE6MVppGfT55UqpN+AhR/Kk+Y1o49lbRRbCiyRj7jTVGSYZQhCKj
Ps/6z1zMwaYlGO1Em/dNNs0vsl4MzJbMcq+vtpazjBUWl9H7e4lNjZP8Mjgl54IBy+TXK+fb/PTg
wTokZuwSBPg4YskgD3esqDu5kKo2o9/B60yllLlp0ffLTbJUWQGppMxcVW40wR7K4m7XdZXW0THr
pMclR5ZqLy9D+UXrlwR8G61Sty8KdJrmOLUsN6yH/q4HOnwtK0MdOO3SdoGuhKayRfGK51QMWjbC
5l7tG0Yxl8XNr2/vp9qbMMRiWa1gNACAvIDD24vjXuuyvkk2HX7YkJMGvV98XZPqm3B2JAuvyMSp
vEyKOSdyWHONP0yVk3vVBHksKG1doVMdlv9MGf/2Mv1X9IXIks9RKdp//Df//lJWM8DbuDv6139c
D1+arm++vLt8qtp3m168PnVJKf57/ZB//9HhR/zjMnlpyrb82h3/1sEfcaXv38R/6p4O/iUQAA3n
2/5LM999oSbtvl2A77z+5v/2h+++fPuU+7n68vffXsoeISY+LeLL//b9R/vXv/+GyPmaG/7txyt8
//HVU8FfXrddUw7v9jyEvnr3t3cBwIGy69/t2/xJvL7xUV+e2o7P1e3f6RMzC1ndnBjGEwzHL//8
ifk7OFICBb2elRRIRiKQuY3//ptu/E7OA3UXNSmAJqz5395Bn/32I/13lLIY9AHjQRh3FdL/11c+
eJF/vNh3NGJucK7p2r//RrV1EB/5GIpxvsCqcW7TATkuRNClFE2JR9MH4uErKgmSa8pNixtznF2C
3FQD1Uy/xrUI95ltXS2IHW/CuLjo5FJzARBc9vGsv456HSGyurASp069HUO1vm3bvL4qZnvao9fY
3YUp3BRdW/cWVkrXOY07BLKLixYjEdfKpxa1yxktXgc7jn4JX3JZw3MFD/ZC1J+KWMk2qgVFwpKj
11nB1ZeBrL1qg7wv5mjf0mtQBu22qvRkp9KdDUYxFF5hLbZrFNptlKfPfZk/hkU4ubMNkQmE8H1T
cjZSHAvXyDtaWzkawaW85K4zp49OtjyodfQBUevHMmLyaFX2Xi2kp1ix9sxPvvZhWbvASq+SBbYH
gMq9VnZ4AartR2SaYldlJvupqLPnRLHv2xlaCDZarqxycUL0VahLZ3JvSYEmKjIAEZ/HfVv6Ek0q
P6wbct3Uhm+pLGIrd0MFrpBvlyp4sUyT/BBGfM28CO9785tHcGISz3lYtci/hmol+50jP2DLPOPs
CAFHmZUusMhMAs7dV0tqazcH28/ANamuQzUyvdAabb8xxE27TLI7dzglyEUZv1Ia4jmMLdJOH9rw
cayM8FOUWjGy9EN/kw95fDPkle5HpeRXChot5ZSPvtPDK26bSD9zuqXBcFFPvLbOqkAB4OelCde3
Frl6NvFN+tRXrIDEihZPX3LO6QVXFlNOXqVcv0Vs9UwZuWkrBoYklfFXIcVfEy36mlSj6g2auCgB
OfggHkjiLL11kf9dlRtmaYfcxhSwTBKvg6+3i8bqzsK+ym0rxdjNkMfdvkkdVq1en80Tt89ewHFv
GC6hX89ujM6UX6pDjY/D/DCgtrcdSon0ShmafdrNGSbMcrYRbaJ9zGe1daOYBRYhxLnI40Mo5bNn
tUPsA7O6bfUQM3pImNtINq8wwDCukkqvX4TE0K+yARRAu7iNe9oxTDxvszJ9HdPpIcVCeJeh13BZ
jdL0oeiRo+g6VlHUz42nLeIeeKIa9LmU7CyTTyHtuBGNdpsl9USjZ+Qt6lrX+o4+cEBH4X1Y0zNe
qvei5+3jXADzuGod79szh/k6uASwW0kRA+xQysa0js/HrLqRx+GStvQFJkroGS8CWfKUnWSVloGE
HIu97VidxkSCopZQikuWrqGwHiVpjC4Q6tyDBWRxl+KG/kJyu6T0s3mbbjNXn6RJhTM5mChslsau
7Mr3MtJiu2kpH+t2eYgsvIxmWX0ImTLC3cKFQirszk86cZE3QofG2yfbCpVNbhNAOckBrtkAWu5b
ObMC4DbhfdURX9KaVBtOdoBqSpDo3Dvo6svIpq1e8X2t2blv1eqGlBTEomNd1Qv3JI9cPY6Lymsx
hNopEcqfltoNXmmkX6Wqv6zJ8HxNjQqvntTBS+VQAi+zYrrNOnz8Fv/KtjBdXeRWMEeJ6TUyqwgY
z4Nkzqond2EZGLwkz6zjylMU3nGdTw7EZLaKmSfPrarfypIxubSSymsB6smzF4u8OaGlkNiaFMi4
YrpanVcAyXkjZaNMrKghw/raZl7jlgo/Z1ie75fOFsgaETysuvkklOaTVLSya/WE/NmpbX+axXsL
rIarTXp7l60vckXuG/KkBlKCfQ0x9SEzWT2ite9xGNBQjV/3p2g+QQL5Glfhk27GXwtjbPZljneb
VQ1d8O2zhUZbUV6M/YAPU5gtUdD0cuZnS/Y8D1T3bVlgnx6VoDDyutrEo4jdbtS2Ip4f0Av+qraJ
5S2hrJw5w3hZ0yb08OrEihMINEKw+UU9Zxd1wd9z7F1Rnl5qIP6DpeFYsvX0UejNp6YvYDPZsUJn
f3moWjPxqoGFiLnC7GljX8eeAA/UbIQj0bdl5CZmr02X5tJBM3mTyDMgHyx8vWmwr7RKux1G9p0c
Ve+dQjzWUvohrQFrRTFrIaudyLd6Xq0e1ujnj4QiY8l0P8vNK7hj+S5fsIqm/LEChO0qrGp5lyrH
wdS3n/J6zM5AGb1WSq65dd+p3kgn1htpdJ3lxpDsIlWfApxolPvVHMIbRg0R0kW/HbXM2Rq55OxB
5wbRINB4aFErmULzni5KgYc8ALFRYr20Xfx1GcT7RS9vJgNLM76WN0f8cmokz9HMn0aquEjr+QGq
xxWGEvU2VQdrl9ggCHDLzHwE9T8VC+7TCSMHt7OlL07EfwZ4uBdO/sg6+CQmFjUYvnuncF5CKX5l
1DkFqroQvZNRdkGAhnfhJG7ybH6I8upT2M4DOW3aXGoCR1Oj1TiUTekLJ03rZmXyVZJXGZZCaByC
xaMihWeoBOUeDZxXKVofPQaknlFhvp4IVXLHqf00jVXqJhHfUeExD3Po7CVrfpjKMTzLbOQNy6lI
8eaKOEqV6NyUY+l+nDG7bXRUnQ0je82n6Os8RRv0VV6znihTAb3bSVUOymi1mNKwe3KhZyXemMSO
K3R72mLpqgaIDUjsT14sBxakqWjU/aIceUhS+tVJ2G0N+pWeMnIGJiZ7RumT50GTUOpiOzuFdN8b
hPK+h3G6GOsDMQnOfcraV6ok86JihIlKNECR2nZls6kpb9cniEYOBiSRyfqWy7LxdCOcL5tB0R+U
mKcRYanhGmMVz75eJs90oVr4xflNJTTdl2XFazRu3UkdQeU4PWRJX7tGxvUr7PpcNQvvQX3ddglD
BWdpqgD4AqrntaVtMd+qrqJOaeE6x/F17ojpbI2UXt9OD4mww6dmMLmZvP205nctcu80HUaxTReF
Tgq5lWcLkppKJeSoCYLzFpQ4HzfgwgvlULgSiWCg5vkFRN2ncs4MGiPlY1Em/Ya8eduNnRoMInpN
spblR7jC/Z1QJVm0YjGIcrVQlDtjNptLuUR6Za4bNYhRZNhKwKLcdOAfKgoUrNoJ3LBO7JaGZrga
a+DzWBTcyjAxtUhVgK+xazoepon7uteP1c0w8v1mukFubFKNLsnAYdASI5OYx02t/NwUhJ284OCd
OkNyy5m/tDvCWbS2InIrfg/Uskftk4Wa6dNqlMh9m1r0WlbZYzQ6szesKXacY2HRaQnNONPJ/Bg+
oRdOIETi0L6H7U06bdI7nBZlj/Z84xnDdnkOG3UAzTNLz5HMYYau3or8YaPnIWov34Jhosd2EIXq
WREbXzsxjEFa6rNH0vOAwX23Gye13TohPa9kAEzsGCvjvGMFQ4GfzyPB+bYGlmjk/ddTNJNQW/fM
a2q+Sly7dWLqfqJOpV83nERpOvEYM1M7k+O4236r0f5S6fqnZehB6fqnv/X/sFhdu1h/Xqn6ZZGI
5OVJvLv7UvXPefLyY3W6/u0/S1PJtH/HNJE2CqA9sA24AP6rNpUs9XcKQjrvIAHQeOcX/l2cKs7v
DkwSRowoRCAHt8psfC9OFet38DArmxBmGd0Z8A1/oThlFn5QnMKcoy2+eritSAhGysdqiZUEXHXW
cviCHeiP87Rv5HmDGNC0bLIsT+9VUI1jYOstBrpL2KbDprU6oh/6Mfl5q8il6mtE9PKsNfKZX3Tk
YdsrU8fMqY+TpwUbKs1f8lJ7rYqwKvyMdkvhUkX2H0SKMpSHMyNQaLWLwPmWddKIPU4bpemj2GB/
SISCgac8i4b92GkoYxDZdKh7KPIXnrBmicPKbO3sUrDZI1CrI00/p7cwmk9Sfcb0tyTB8Io5064y
tTMeFCj45IA9elYupqESqLqltaogLK3hi9MbFlgbSUz3jZxYxS6joz2hQ2/qA6Duoo9wB22B2UpO
LD/HjhO+UlbmPY5lnar7gzp276GQ5OalUNrK8TK57C9Hh2nRWdotTN1hS9qdi9R9UdD/WWBDtmAV
YreI2hlEUYTR2qaDHlJc0VwhdLROH70vUgCMO0XO+y3F6YCMtOibm8FYotEfuyV9UgC8YlJg8teI
94mpDWh8IbejmaFESoP92OiXU9fHj3En5GspNOWKoszmsEC9rCDmzsgybNtkbD62hTG0tNEFSoek
o3bt7GqEZe5VZ8p0b0ic4gI5Kox8wmQqLkPEyJ5Gy06vrcywntG65nwOjTmTvansx8lVonSVUO/n
FHCL0z1UtZPZnlbZMu3RiRkxgVTSnslviWHtlC4fIscYR3e0QopkxUQpeVPXcam4KTKMiTcDwB8A
QqoV2FSNU/82tdBTcNthGYztIpW1dqYD5VL9EctGagg4K9h/Gkp7J6U5yAmgjuFlBfqOxmzVWF/s
vFryq7VPeNcNQDovUn3AzL3CCzXzFx0al+fg4Fn4djHBTchDyyrOS+Yp415ITVN7gzqrAAbZG53f
dlMVeTmmBgAVlbpLPJqcaPbJ9RxLfl8YtKgr7AnCLYrh+qVuFmnnRR0+LF4j4d20nRAXLTAynUt8
0Mu2v2shEPcwVa3xRSlGJO9MQo7uRsTx4UJ0Tv05VTvci+EfhpPndIgAuZbaUFNIeKLse71tVa83
R9nyG1MbFNRJBDkykjPQGe0mK9+H4xLGbo1kFmZZ0ao7PqN9bX/uDdo/dBPmlObNlEkfu7aJc7c1
JumhSYZx9JPCMh7scZQ/UiwUIS61qrB444Whs7XCJmDUYIElnOoXBywboL1URnhDpMlcsweGZ0tk
w400TbTK5wFUJDz7ovjaUF7QLs5UxkC48ynvx674ModN028nc5lXFcwsVNzBgYBOtayDsjaawstz
smsvi6P2pRsY/XtjvtgXVYRjHGV4zbahwTHdx31mXDEWnkd3Fk6t+Ayuio21Kk7gJgO2JmjB2e2L
nLv1la6jwOu7qS988gLQtyA5qtJXjQZ4lqR0GfUggRo5dr2Bbu3oeRMRfpZ2JtfNrctGHhQcZywD
DrszOebgiSGZJneBY6adq5Eh+3Uhyy+FGvZPotHNJTDG2MldW4dvhxX30ivbCdDRBz1NSSBUYSjv
DRZhdWWumuCYaBn9R9lkdkqqCb/Ca9R5kr0csGvlJwNLl7lYnKp84MikM+EVKL4RRdEzAlX6pdxl
Bt32XtUkYmcGzBv+lly7dimV0UYfEKDf2L2WnaL6/3zqaLAokItdjS81BhaHTXjyrG5ZjG4MwqVS
glANHVdpisX/4Uz+3or9sfX6E14Akg9iXGTwaBFxth1jYNRGpuM3NWMwMRDoXNaQZNIOYDMwz0gv
41RuPFNNabplsXFOI9Dufb1bqs2vv8d6Nz9OVBCzhLCMyaQJ8JAWwtHwOW4BatamVgdmWShndp8O
n40qbT/UidBJLP6dhrxxy+vU6/BSKBDDzQeziYsXAJDDB4uzgKO0eVIFednTzmNQiZFopoy8Zea8
tnLRMBZz/LhQazQFZf5H6V0mcvDta/wf5IT/y6HH/8MMESj3Ci7999tZByYH44z3VfPU5fP38UX7
Y4b4/W+/zy8Uk5xuBb4i3fZ9FPF9fqEov+PTBS6TdQxCfZW3+j6/4CcQTWT+CFV+DbQji+57imiS
cqL5DDyFBhaKqUCn/0KKeLSJJOTs6BuAeSMH/RGL0MSjNsx6b+21huROvIQc1sSpD0JRtlJTenpV
njnjdR85J7bt+sF/rOE/LngUFIqS2YjaqtN+kWHkQXtSAYC72Hw8JHP1/MObeGOfHNH8/7jIGpl+
QFjIETZKuYykVNbfjYvuo/njj4bpExKDYXoOUZ8fEvW8AaCwJI3XdcLVQ/PEHR4NIf+4unZ49dws
lDnRMwm1sXFbFrQnQolm4rKefPhq3Mg6fbQlcVe2hzQVF6I4BWA8HEb9ceWjsafmSAn8R6ndS7a+
tctt1yR78ApAYRkGycPNWFvnVgZ3V6opcE/BEf50Ea1f54fHnTG1qg27LvczfbTr/iq/7j7GNAAf
mJmecgw7hBf9cWtHMQ+RHJUUqgz3YtDI1R1fccbt3FwzUvL7kmBHP/A/Wz3Ho7xkHmWnHqdpP5r2
diGzSGx6dCAAjCi5yQ00yMJle1EMCBrdo8vmF8UpuvURfv3fd3mswWMu0hQvytjt8fndDvJNN1pb
o4l2Cc1lI1NpyvNE9XNU0dFmU06AAg6PlT8ueoQFsJ1JKiEddvtMld1qBFohT1tp0LeISPj6FG7D
RYWzecpj+E9v8ijm0PaZ7bqz7X31qXqffJEi+oqAdNzwY3MZ4pl6cl3+yXY4JpEDvkltLdPq/Try
L7X7QqEBN6PczfLBbM2PEGyT+o2Sah/kkwEOxPbbIe44ITHGUJrHsCn33ca0vORB+SQuy/gyfo+a
/Sa+EXv1bOwtN1u8wR9eID/Qer8Sl0O7m86T0H3BCBg7EdpGw0V2ZXB2P6Q3hvQ0XEiu5BIrI+2y
fiqvyru8DzQ/C+qtYVxKgeO1m4b/fJum++7SrpSPOHd500eatO6L7cLnSCffbneddtbqnqMy9Pjc
3Q13rX2pBIpX4g7rWdt2j0v2zthL5+G8nzaTr3tauJm3zVkZdLCD/Xkvdo3A7OElvmyu2l1SnHW7
5sq5M/nEvAKdeV/cSZv+ur6pLVckt3r4nH7ULqKtPWzrXXRe7lLZU4IFl4/X/BbV4xV98Uw954kr
6WxM/GnbbMXWSs/73Slxuz9dc0cxWRkhX+XSrO7RN3MtfEZoL++sDuCoOaQ3Vmn7Sqj5xUAOzf9n
PHFib30D9b1x3qlHIVnSxrrOJlnd9+v2lVUX3AoDYtUN1cc4TNxyCJnwPiYKTHHCytBVN0WibmcG
nd3JHf4NKP/WtziO0OZE8Pwf8s4suXEs27JTeRNAFPrmFyRIghQpSqLaH5jkDfq+vfiqadT0aiS1
oIjMF65wD1nk37MyS7MMzwyXSDT3nnvO3murQ+Db+kHWSmbSzqoX9np0kj2I/tm1Mzdss8dslA9B
XmteSb7FHHHAbNu1oQdYfCtF9tpCdaeBbEJddaOWhvIy1BYjguNwcPw6rm+TmGAlJ8VOoQ770Vbi
Ta7HHh2fNXtiv67V7FqSUESNEvMTtVOu8rEnlWQkabQdErexV0kWPloi5mET92A8/Sm2I/CXirYa
evEcF9F1O0X0UDOs4aF+nhTjKAjetJOs3mi55dr1vBa0njnCn6KhWEtJvs7j6K6M2l2otIbbK/mO
ULl6IxK9R4NonIpSvSY9aNVVb6H9onSf6D1/VYaoH/asRCevS6+rwA/iXVI/OU74ZktgTeL+bFVc
wdmDx30rgAuBeG+446zDn2xiv1jT/yKcQ3I4GClqEyWo34AdrQtbW8caJUBgrePQOpQ8il2j/d4m
/kHg9MNhbHmPfvKAfTRc6Y09xaacB35dbPlqRsDMgYd82TXdsryNBho/8W1UC5b3cIfK+ZPv+ava
410T/KfaYwbulk+hFPgmo7digTlVTIUzFKUM35ykOujzYTBuivL2P6sOPgaZ61o+tJrRJPvCrxxn
TwvhXuqi3XJTkzL0Uuk4NNmZXtS5xJE5h3vH//vf/IsK6KNsWADETNvKTPaD7RxqXWVwTayzI1EJ
iEPFn5cy6O9/1S+vqv5jRVfKY2aj3lD9UsjnKJD3tnFZRAF92N7bpFKMJumdmEvVKPv9UPnrJ2hZ
EH/2BH1Yoae5bQq0Woo/BN1Bimc3GG9J9VnnUep1inKAReAGwroOKG0NPkoqrM8WadX+1S//sErr
rTA14MKTPw2HdHR2AQIam80hKbvcxW2AW7aUH8joSxiAdVdFlB7yzLnOkZXXzamYwTlmo5/VWD1g
pWrqqo3SrebEbk3HSerQUm3sdpNq+7rdlOVBzCxF27TZSNw9KEFdsIoA6Qh1JziSqFQGNmrXSZ5Y
ZXe0OfsgQBbRM1IncAw/NlwFd7zV5sNYvenMGSkSo+0wbBvHL+wdYhcSZOZmZ00befLKHauiFG9N
CjoJ5UdwEOmTpp7GnFDTJ0O/7dWLMz1W+vdOf8iLO2XYptp2sL4P3c5q/QF/sLGRlW2e7uR8q0zL
h0Y820xbZdhJwy4K/dDwjYgJ7iZRwfHR+Q8WfHelXg224CAyJNMKqfYu0bRrgKiXhIwmoKt8rZn5
fXpwqtrvHW1nitoL1Qm/xQCPxvGHcB0N9WkSKaQYDCBNt+2FL8vzSbcfNfN+KIttLMQuC9lDed27
Sj8kmbGJnHgb2dNX+tKuZYs7Er2YzWn2d6lQbkVr3+vdSSkRmmXmxdGKY6HlXzonOljxdKvotMra
yBet6UVZsw5zHd1KulKIJVNE+wUo0cahysnbZl0lxSsQjM614+gmthGJzYI1R7/Ps2Q7I3mPEy6G
ROgnjnb5So7SS1JbvkgQyn2L4toF5OG29UsbfI/DHb6FzFlng8jdRiNArQf8aDRbGSSnh0neLUdz
V4cc6hC1THOxNjDqj5rqh1Ll5ep8FrW8spEeDdWIcEJsDXNfx9nBruwbJWp2RTd5dU/cbx17oE1m
YEoS7NOhLe+yqbhOBuCOClp4RfYDpxxda0sI73JprjlTXrr0UUtF6M4IM9FioF8Zkts0H79UBePW
Qt44c+Vbek+sRHs0M9kD1xi7ujWdRGx/09Xprq+ONVjoEjUdTeRmXFkMXQexU+V4P4b6bTrpx16Y
d2NovcFbcWeY3ams7qIs2wjDuOqYAYlznS7pcMbNII9Xqp26xWz6o9xvDfoVWq7swG/6hq6iw7N3
ZnTOheyhED3YXc3UCx+Y+ixVAe/vdBOFdHQpt4METZeexq9MrTdhREeghYwnP7GyuqllrYr4rJjx
Z/vkrxaaD4WYIpxGL9W+92tBOBII7Jrop0VHFdlrfDvb+XueBETgUlKZ8z787PT8Hl/6s9X1Qyli
IcrUrVYbfFtj8h8Gx7DjBcdkVSbySeuRZLcZXJnO7atTi7eizJkZkKBOwSebd7Xg0QL1boX1uiLl
TMZMInf92io6b8jrFTiapKeCVCY312ZAMAkZjClarUtbPMsy1c7XeCSvNTA2o6KzR8J3tqVtUNK8
pERDpuP1DM5G5yYcUE3cpoxDCDVfWZd8nFd/v6e9m+J+cgk+UufmaJgRJYapr2EOVosDeYyZeink
Z3YY1+DUaU8YhdERDOG0msS5RTfmULPKJnJTxNWTj58JMyMKfTTvXbzGEHtF5XbKa9O7idLwk833
nef9sw+6FAB/KmnoEGJKMdLGz3HZRWzCltStEbts0YZ1+q3snJZMWgu5QqreNGgn7CL306K7UoNu
k4/WqoEX1FfnWD0O6A55yCBDyPW+rrjMEYh8QhXJjGiyJ63jcXvr62pVM64iltRNa2s9EQHfOqRc
pcXaDIpNxCu+KDBnA11vHa4KyWuN2DUNhI2sGHV5yUMvduZVrrXoMr5k+fflCEDMEQAlcjEnJjYh
MyORuh24VhtSVsA6VXWv0viihONqVK8qA9WDJG46TZANjk27uUk7P4t8NbnW0TWahMEqLU+hNK2U
Ir4qH6eq25Skq9qIw2LM3DUOT5G0m4If36iGOwUZfiImMt1z0clubl10dm99erNYdHuGcX//WBlL
l+Rnd+tD90SyilBLW4Vz8xVep21ZzPI2U80zKP1tmLZum0IYuOuTh3AsUXE819HNYlBdtEvC7L25
t5klthe9Dzd2dkjCdZvGyMbfD1n7kdRdowY+hZ4ubJBxwX7sU8m1tB6dYbBN0ubaSRGWxahCIQ/n
purnRoDEcVhH8DzAPq1aup1jl66KFM3OMO/0Ol0lpoFoKN+njgWvt14nOfuqUXg44j2YGJ5ShGvE
865KOfL31+mdffiz6/Sh66MHjVLZBKP6RvYcMK9Ma/PI5n2Qh9nVw26X2dOpjrEu9/rXSoovvbzF
QXhUuXFpmJ20pvYHs75RGl/nMU+EdD2bJYzW9L6N9Ec1b30z7DzkfWi/S1x16cqAOud2Q8iZ5Nls
m6sxnA62VO40VXfl7LV34KKwl85hilxT2tqJ7EU8jaKQrqWsvq5G0w8rREB1Q5JOv1PEi45GNZ8b
d5hKz+ymI/QSX8QA8rtgm+eIDvnvWja9oTExrvbr5KEeE89cTszMYJPKHYgC4k+mFXuzjMPQQE3Y
2Jz8P1s83o8hP7vMH/rrZQjA0UHCvo9rc23jZKJneNPTwLSD4SC6a8j+azuzt1VorOvWuc8DDWH2
5MJZPNeCjLVPmw7v7r+ffZQPh4hZDAu9WpF8O0EQhp76IIvrlhhJ2pmogdO5f9NQnmXWeKH89rX5
rvPD1D4sqgZuiOvU3U3jWjIedcD3KyEeAQ/PKPYik7bCmL/l/ezT1t+rjrsKMmpQu7udyzLZa+gk
VWc3Gn6XfpKV8avDvPzhfGJVyAe6MTP9OtDpjUVPGh0tMj07ZaWjCknMQ9GFD6qskUlxMDVpPXfI
/P7+5fnlL/9wPknnGiV2MzCmoSEsFBWDgn0oK+eVQPZDVGNOE8NBw/ex3EaSXw8Nt1XSP43BWsqE
n93KD2UL6DlTUhukqEluXTdVcECVsQ769Bwk9PhLupVL72o0znOZPPz9d/5FB0P+ULE0qQQ6aBKG
r3CsLRgW2fZ5OdcvnZOM0mSMZDcz/rO7+xcIlRzD1sUjpPmJWd+brM3ENW8q46saOQfDvuRxtS4N
a61HzVkyxIGctoPBOejvv+rPT/bwEX/c8Ie6AFyQqYZv4p4Yc3M79ydhIsXka7ZpsFXrT3vvy7v3
1xtJPsWPv0odIKfOHefEWlwrxLwndn4v8x2XKyv10rb53tb2alIStspWW6MdZR+gNE0+Yw79ohOL
v/7HT1BgK+s0bbb9lN0yR1CFMm2lpPTKuZ5ofdZdp2zVzF4h/9ykfKy/v8a//L0fFsYsG5Rm1IXt
t05FYf+0vLt18NAiz4qK+aBw6c1CWk9Veq7LT6/3r27thzXQQbqCn012/KnvyxV9wLZ4sAWNgYT+
m4QQzVR2WULJ6ayTPtyje7uZwqcx6F56LTmH9KO1BldQ8Nlw6+dvlep8WMWyWot7AwG0X2XqazCE
Xqsbh1g2tmkgKPrlQyOJA4jIz847P184sPH+eLdrLWeKPFSOP6rJm83oEfMulNX39QokiKfG8DXL
x5jD8H94nz8sVS26F0OyecIN3pwYbIuKSEYbn4hJXkdqex4FzeLqqba2shT+R2sVFL0fv2Ue9cZE
AL1ExT4cwtk4JEzLet7gZVm0C+sgM6wk+/Q/vKof2eC9gWK7IU3PD2n9LQtGyXs6zRq7tzggiHED
HYtOiwjICH7/nf9I9HEpc/7z0Yz6P1cFDDwb3/Gfnq+/qDz+MK3eRXFadgiC/9d//fsf/+pbNf/1
8/7lXDV/W+z5C82JcEKS7v6lDoZc9Zthk7MB+gN/6w/OVe03FLuE1JERiCwRdu6/lR+69hs1j4wh
BUXqktJh/RPlx8ee5+Jc1fWFUw4rDTiirH3YEkw1yEqylOd7qVYedaHum6i4SRqFc1yW41/RDood
bvg5B5wKltdm5TddiLvALh96zTgqOYrNpKXXJx3jOboNYMSEqG/HYsQ8Ez+k5UwsOiYUYq+TnUEv
0BtKAsbaMqTpJ+5Ek944Y/HATNu3avFil8YBY8NFxGgSc1NC9T5ra9DcmCPK8tuQ4pBNQNa6Rudc
tES5y6Xai01pN5CDzvm0UdyuNL+znl/3nXY1qZYPOulSWtIF9u81gW4klse7us92vS3tUOk+5xyC
id/ldK+VgQudA6NBWn5rsNa5VW/2uKeYFOkQqIhttWpXZjZLnk+3GkrxUhY0kaIpfZYoZt0myas1
ytA3eiF34BqxpCjGsMJ5sx4Hzp+hVqKmlCN+rn297LAkB2CWVLtbqaVBqrSbMbceWmUKVxF2T48W
3UbXg51T8aPaptVQ+o13YUp/XJrVvSOC7+rIJFjhqkhDFriOw7WdaCLSE+zrlV3CLHcMPnND4Zym
LQfljlThIclvMAIbbo3EehL1A3+XTjf5AsK0+LElMbo2DhqiEjmx69YpKgfQ/DHnJchpcIft+luS
8dEdiSHzEOU44XTcYBDumGY33Im5rR+ScH4ctcATsnRNU/CQJZxRi7m+lUYgDSVuD3vSa2BZioEP
rrlVevMiO/1JYtowim/0dM9xGD8XSqqs2rb4FtY1BiZ7k5B44gZ2/m3O4YHBl4TzZsUQS7MEk0cG
z7hqE2c3JeLRSTQIx9OL0YeYu61TZkkOPAbpex+126yc70JU1MTbtdWaWPTYM4Sz06UicKs6o+4J
JM9I6ltMcjtlkB+HrH5IFU4aVvmQyd1NMPdHoRa3SmnjVirzh2AWdyqhZjg257s4M0v8gkjj4y5b
ZSIJ3FlrnJUZ0WwdVONpsJvMVYNgJ9PWNCL9ylFpQAYttPs6ab6lCne4UQ9SlN4MTuDRTF9ZWrRD
j7Hv6+bbYKeI1yFdJPlRiZdbENg3kz4Urj00ntUGnmQPhpvQNx+semvWylXUjcCx+uBa40y24h17
lpJuy8dzJ0N8V5V2O6jSTk6ynQwbLG6T56CSX8YeUxJdGsBrN4qYMIiNeOmk3rnUo/7FqRTa54Zf
dfn7RxspmAtZ+p5G+t7KLL+SuDj6qFzpTvQmZOOCoPMghjxcz6O+z+R052gVIcrTnVxLOyPJd8Lm
qZD06C2SqltZnV5AcH8fOJePKL9JczkkYn5JStNPDfEyFvm3qVIPo8Gp70+L/Pn3eviHceZSnvx3
mfzH2ghWAEc/OwT60h83drR3sRGO03xf2KmMn7x6ShTsfnaRrPMq/DJOtF4Iq5mD4gqF91OSD9DC
P4uc/nDq+/1TwCggxwdiB6kIH4qoHDVSXTeNzKfIK08LscZWqbGrB4lxSXblZOVdUuUvOXa7SgT7
stFu1DDGcfQH0+0fbf6/9Pf8j93/yd5BRckG+2uV5/E1exWv/3UAGZL93//9f9p0+dO2Ea9fX6kF
dq9vZf4a/0wD+u+f/d+1AJs6+GFQXMAiNKrTf1EsjN9A2ClEklCM6O9q6X9RLLTfTFh5IPT+IF9w
//9QgVILaKbMT4Q06hD2RYr7P1CB/ngoAOAIFxQQLFEiC1APNNmPTzuZyeSNFnJzbwZoimr5kOvm
Gm/vupT7NX+ZdM1qm5TiM33EXx7w5Rc7DpifBYW2GKh+/MXo/9W6w/lzj4XSayzsyrp+H8Ptkxbn
s6zknjTCOiAT9YjUkFCGASNr2Y4N4wZjRW2wHQtIi3q7h5K+WVATySy8iM5coQ63SSN7WdKvQ7ny
MR6ex/JNyY0txI6VGRo3eZZeyuotYkBr1vmVXs4eRvNLIoajY7KkOMzf0qn0zYJmzzxttcR8tjo8
o4RqXBadOZZUmVDBMXmL9AqOVHZyZuasevyqIdz3h8a+hDnN6KZ6pj10r+u0cepuncXx14iNBjfD
jdlMt4PZM8/irLRKGvs0ZtYlBsCy/EiIKv4w8lFgIPlpY1/jNgrcAooYCCOTxi9k2Y6Llbab5dAx
9dI+4WDdIVX3aJxfFXJAhBu4hWIsdoWUfIWPk+D84pBijdWTEwRepc0vE1BIUP5SxNRY2qjz4Kkm
yrjF0qzDV7C0RgJGZJ76mhYm7CckU+maZVMhJIOhYNbuK87UhZ5fKba0yOBXeiw8wtk/OcI7y1H9
z6syjwuQGYTU8P95Vj8eYuu2zvtJkZp72W7X8mQcIqPdOLVAZ2TciADcrGaO11hLLoMZHnBaeHoD
fyyzTjEbL/aZu6ojL1Pgm5jj9inMpocMJkpXVtsIExZjlDWBHV6kDGsj1ndWrt7MXbWNsToLTrQL
iuxUmPW5DKaHvKX6i7jtiXmFLORJCXpOmwFKielQF8UKlF/kLncH5ItHb3LdDAvdRelvZWN5wG2N
6CM7hmc64G7hHB6huYSAYdG1TzPjqm7ZsAcpfxkXEAvcclex+nUvqufMaPbzkJ7wrO8IyrhxzPyc
q9ZVkk3XoTZdV3V9txDHs0w61Kl+D9Z7h0PwfmjCjUI9IoL8bPGaQDDFNddssOgeh/ALMvG1mefn
sOKzEh0BPnNdKzwhJGNoWe7bBT63xr6K5uATmiXOx5/cWKjYLH704PFSfOhODGnT5MVotveN7Fwq
07kkcubRrd6IHuQAlFWCmqfreDK8qkuO3cgcDq5pMGxJdV3BDL9ORL1t6uQqxrAP1XxTJSX+YxUv
WAZoqjrjlbvoYOzjzLqqZlQHmrmWM2ZLkjIdmrr239kb1nDMp8IXFO4dIYtt1T0GrIRtkK8iTd8W
vG+JJQ5xijXcLLdB1uxRU6+1JnkLwCeMg8mAIUpo0o4PjU2mSa/xiVBixLlnklecdt2GEnurhSxW
VPpQOTZDP1CZw2aZlkuP+3kodsLoj5UzrKbK5B1OPYtVqOwKdGrtMdSG61xjxMAkLbcmTv0zh4V2
kyjjETrbFprIvOoUcBoNWsM+ocvinKL6QTeHawKSdmX6lXRcbPCcGybLle0vjcpXUKU9N2HfE1bJ
GPicUPYvxym/0lj5A+n8p030J/XVB4ns+45Dba8phFgplFcfFbrUTjnsvaq951of+44lJTS2oTBW
rV7sanqUzmjs7CC8yawAmYvjSUm17YCGSyR7pDwcyA+e9ST3HB0QWQRBoJopx7QGoLwO9FgHN5Ke
7LwnvqV/bG20t5p2Xwfxl+UtUXlvOTRuGixbcMF8IqZPjfPPEhR//47gMC28H/g0/hIZomdqbZnp
3N3DRquBGwDpU/u1aMaUGeVnnM93FdjHtVHDDrX4rZhIaB9fIakhcX5kKwVxtzfycmO51lrjPG6F
h6427jEZUnsbVw3mjgm7ntzn0IoH3IFWUHyi5XrHS/75w9BaWL6wTTKHIdPeWAqOP02yNYO5rzYO
4/3IQWhOal9yaN4vm2pdmIiDzFVVUWVk+rax9N1QVbsRLjGz4E3O+ySn5B+V5inptFMHBoD1eh/1
1lUZ1U9TUZyTIjzUrKjqUPil0x/JPjhDgz/HRvOoz+FhqA3UG+p9Lg23ZsfXLET/mPfJSQPC0GQa
NilzEybh1zyvtwPzMFv0Rzkz1loaf2vZtVVzum4TfgklUG4Xd6kA41CHonGxELYrOxAPQBnJ5giq
Z9CVNzr/ggsa0CtV6QJx9WrSokOVARL4+9dmaRr/eFlxuYE31egq0R36KEGslECPsYaO96ak7Whq
bzGb/n7r/n+v9BnscNn+dLX/0um7xHnZSFeQ5b792cu15JK8/80/6njV+g2iHGcxG/ApgXCU5H/U
8ar+G6Z+cmgWKxdgeoqXP+p4acEEsMw5GAUtmfSDhRPwRyEvOYvTy9BkbATKwi38Z5U8P++HZ4R4
Q8YKpGETGcFKAPL3Qxs8Gc3KIF6xOpDEAHoH9pazESE8tEmq0OlVdIniCkpGldipF1h6489lEz3K
wayxK/StsynA3kN7CSKwdAgUnFQNvg+SgJhvmVHiKVWRFW4VZQP7TB5F5y5pgn1sclSl2aRCLXKK
+Vj0ZY/z3Wmjc0lI8g5KvPmF1Nr81Eu9ijNdTz3O3tlG7ZvV2AG6xBLb3BDIOq3kCS7i2BN+Y/RA
ZApHK1+NkU8RlBEUjrFyQH3UWpnjTjFD/hcGzhiSUc3M1yNRD19jDvbf3j8L3uo0QFYH19VD21qt
skieb4TBP03TEN+UVi1dajJ7fKqzlJ+KH5aUgLBHz9hgmEZsF89Hq7PKq9nCns83HMDv9ApfrhxK
vgiC+SeNpGfkQhgI2lSSAdRSqc5Lv+uYEHsurfSEyKpkgiwwW2roFghsb+e0Ma/CtssvXa5Wz7FR
Bs8KgGvALVCK8EGbc2Gc1aCaj7h7g72TKMzD9VBP3Nwg2QBLm7yuQm6iLQj/NYkW3ydxj8huKIr6
UVHLABG/Gly6ycpxwTHp3AkmuXTdBg4BhG2mt8Ywppqr5oP+EAx5dB5TNcOH02g9PnN9ah+JuzNe
kkq2dm3FnY6mob0oSiA9DkGKmntuHT8dwgI6qq35spMHe6ud1JVKO6/qzPnFYKL6NYYIr9Jy0trr
yURRCv7iWcZqdIIXTe5Qr4/XVgF3x+hhAMBNy8+6DDnPTpcZsDyqz7qspOdp6oPnsU+13jUFLKeQ
cwf0VRleSvAuA4RQHhnRaYoT+zgXQ/k0hZ38VEeRuI/RA53JPYOXZvOv6KmePgwzXcg+kCUIZ0tr
jD6pV44KcUfYZ5E62fZWz0Tj18k8rIRkpp4zNcM9+891nBBAKSjUiJmftNdogd1kUdBhLmy1ede2
vA+FYwJPqlN5CV7Lq2eQWBxocaIcjUoJz3nahy8zYt/tuICG1I53E80Niue5SY9U9elRy5r4JlOo
tkUMJUyZu3irR4ieOkOjMjd74xDCcNu2OUaezIkQqyWFTMAhP28YLSKpA8DMQu0RcvdWc45UQ/Ly
GE7YwvHCOB+vAE6Ko6aK/PsCGDqZnYiOARXN1wBi7pYUtQH/cCLv4jROj5kAAOEKTX/IRGzF7iyZ
2WYEh5CswqwZqMLCpsdDLzcl0uAWUc8CGFOCAddGOqI7y4Y21FySe5GD2WpwbMPWOgEFY8NX0L3G
dEf30qTY4MX69C4I9PKgGoZYWvFTepEjtXzCwh/dRX2k3nT52B4aExGx0Ipwj9uyui+bIEFxG4zd
vm/m3q9iSzqmmtwejTjuHwbiX6/qqWMK2Tb6DKhOrc/9nPVXlTUXt3U6MJIFS7ULWWf8HE7aZqqQ
dBtybb4SgN3vzSgM7skZVlahoadrcoLG3Z/2nJ8Uxh+yTd6X74XXouDzXoLrPxbGYLBapYDWedCV
MHso9RDYA40IE2hADzusU4KDGfbmajA1WH8EwD5V6Aq2luj6JyOJx20sdcM2YMr7iD3zVI1yBX3C
VOGMWMmT3CbpQaN+3iRFNfuTUSOHtCrONw6RF59MKX8PYvnvesWGNAyKhGxhhZaXTiH4YQiuqzpF
plZVh57BxKNNbBqgSrOYvk/z3L9EyzVs2nrKXfP96i7XWSxXvFiufbTchappzV2MhRHUm1TcqtnQ
XxG90ZzTKZHPE9vScdBiTtqiVuStExoxxKTltqsCiZYEhWCviyHN3Gp5QOblUWmXh6ZfHh8YNupN
tDxSmEzLp3p5zOjf8cTRWSkP/fIYhoIHkgWs37dKNx6R6CcQ23hwqziSjkImY0PqmO7HnXWmYZzA
ZWB5+erUKguzWrEgosxaF6A/kPmW/arOxdGcO9kLoHauEViObeAnbYGDL/SNatXzRodJ7Peyde3Q
eykOBes+4541GOpDJL+k8SGZXyUDUyr7SuXWyW2iPTXoqrrqOxw/aXoJ2U3NTlslM/OsYx7dFs1r
Md3XWgHo2lfL62R6g/zqaqjrmKBUOgXyk4IXuneUddgdYpAfnP44prCpVnj7rqB6eCgwX2myNWHK
ZA6QjXUxx8br4mvUoTiA2Dv74Q3PBplLsO/8lBTMbF2oB8tqb8O3CuQdx20MCCOwFXIrnqXsUTBc
k89pYbgV5qR8EzhfbHUn3iwemTG+7p2NLY5CydDT527WA2gnEFfjGmea4zEfsaNHOLposMJVm40r
A0GJXYCaAfbmx3pFgS6r90UxnHKQNsT47odaO7B2eYu+O4QPbRKtqbIPRvRy2mmPBg7DQEPqCq4i
qVORh6vSugOCsqvsqMN6EFQetGAuHbAFacgZgEooCClOFMqBgpMduRyuCq1OzPopf48ldFASC4GH
pZieHGO46rN53VJrdWEIuowH3Y71o4MbJAFVYsRLq+3Z1DhQxKr2fR7HJ7lQv2RCXlP1fAVcHkPj
vuRT5fVNAWSi2k11exiZ/edduR+r3rCxYTwp/W4qylOmEz/bxvI1QKrQZbm5q/V+Z6nFbsrv4O7O
xUHX3+CQeLMY90B48eMmKwVfbo8vEqeaQ4NzasSVMY8FHk01wsioisab89hgLaeBZdQYTgAuIT5I
NK/To/Yk28G56UFy2OIkl9M2CcOrZHbeUsgpY8HcsIdPOipZv8Ktp3phYd1lPd4XDKM5+VyvLUQg
onKF/aZZF1yi4Oe3tnZVjpsh+VJqdG2Y2VpgUwX0qiI5qqoLCJKDbOQJI3TbPLwuWjdnapZaMOtz
tFUK2o9tJj3OFYVZLdZdX6zG5IYAGZ4yuYp9tXlm0h0AXCz0R3BZS3y9KyWnVn4OZaalNsVsfrCC
OwM2+kSrMSUnrd3HSHo6a+lg1MMALoH8KCSLFUL3EE1ZeIi150icG3AHj5Fqr0KkfFnYbOTYD2Xq
j0Ua3fOW8KYkND66x9nxJlNDEt25nXJtT4nX1+bKar5aId7wo3YvlHNqw8J6bQAXGslXXFHzN7ph
K6VeAShaFcNVq65V9ZypYG/rE2+g0Xa70oHIfFDj6wGgnTbekUiMv0nZqcmtnadXmpyte+ITSDp2
TWSFC36zGY9pVHmzsaYQ0ZHpG/BEtLjZaCNGPi8Qk68RmjBYAp3mRjjKpqH6nOvWs7THasEu5Vu5
/97NJf8nBubyJaR7PzO4LUes3zhBgFvweVvP7m4AvKwHHpMQx3YM1N+u93Z4olBHKZS9ReHFaM4O
NINEeWqaCCovVJ78e5VBUsqoexNfzQqvG3rouumD1syw+ry4mtZKFt302ItiZPBfQ7ODLHqgtSW1
yq5wTjo+3OxSYLfIq10TLuWK4kZ29SjTQkUw0MW0bCnJcTuN5uxq1pU1PUNzcBND8oVs7+h/eEq4
G+PR1cfveqrgMd5Ust8VtadGr3XyIneA0I1PGiwfPebvWyvnPGBxxFcCJ4QC8kOHBfFAFWrg0w5T
GfAgkT2VrXXb5kGKnZqpOvR2UTEq6IrrRhfkn1WWPLzgx3WoZyZOHlp+7GSCqTA0UFyUQQYpc1S4
eMFSCUjvRYFY6gP4xLMPsjfbyK2ZHOScCHYxSzaDfaW87vq42ZE6rO+jUR7XWk9wcdsk+MaHhOXN
yYZDlTZinYbJDWv0Q5XHPCNLVRyhdh+7TWxhauwZ/URiL+TbKjvEbezbccARJO9cLf1mlW9l5ZWa
lw71fZnO69IqYPywSewRWyyePJn3KtgFcg6zuR12Wi42gxrtsipiGD4TxWkW4eCq/Tye5LTJN3N1
sRzhhvTL5aOU90cTWTcKFO0paW6k0fbzqHH1KnQZWK8V+9jlt+H/o+69luy20i3dV+kHaKjhzS08
lkmfdDeIFMmE9x5P3x+SkopklaSjOLE79i6FSmSaBWBizt+PMbbqTHL7VabkqLwr5YTWPTVmrZ28
gizRYu44fZpoFnXnYjFumJmFmHxmFmt2p7EHxqAIoVDuaEzQvJnr55G3Y4wJSODtZMa0GYYve4Y7
Fu429aVKx6jR4vvaeCbjQRBS8uQdEOasM23eh5VouVM3nnfTeJSYDCl3iFHTAcm7p6Yr7HlH+KJp
zwqgtu5V398Z2+AUFlTJBiE/GrD2X8esP/GdsBeZo6GqgWqTReXj39qHu6j1Za91M4rqC6HDLjpa
W1JonD4RC+3XQiq6YK/XzFuGpMXj02iQG4Tak5YA8O1e/lH56v/PlNoPvezga3NIFww/D7wdd/OH
ZMN/D/UFy2BY7IBc/Hkr+/FrXbwUv+stDP/HzeB1nUba1/eHGEXzfdXrj4/7veql/qIdwtdQD/0+
r/Z71Uv55a3arKsIVjPp9q+ql6wx/WaJ6F/C0WVC1sXd/Vb04luwHRxqw9S7kFTQ/1H3mlbxDzUv
on96UyYzGbTyvy8zE5OoRjbnyjWPsnN3Gm4AcISK3QLQtM2rfDr+qt6YN7pnAMHwB4cpp5P0CHO5
dBvfZzco5Xr1FXhBGHso6Xr5LfnTSXZ6dzjll+KljA5nadn4vjZisPOce4m7+roj+bFTuLKre/pp
jgpvDlVn4s+rKwetWzzEJ0iLg/WcOpvThd158JAc9ZjUd9NICPGXLliIsI82b/TFQD11QRHk7uYJ
fhPqp/YxOSmu5BY3Q4Do0XSV3DZCkdmnPH6TQCJtS77ijqHqCtcDW5TZ5qW4GmF3I5+MWz3obrZr
6uoR0pin8iaL5hBFw5CpJ5+5snA6mafmPr4TbsrH4mTdNNcq7A4qDw9CQ54TwJEnXLXAcGCNAA5q
2NUVBmLAKuBXCHue4ztKNvb6K/wfEZg+L+djFX+wv0Ye4vP+U2ZbjhTobuYhm/OqO6yr34b6222o
nhTyCW4XMBwVqnYTDb4n3sWX9ZQFTUBf1IFCOZyC2k39xe+i3YMM+Ty5UtCH+sf+DA7HVxzdVU7F
xfAW3wiKSAqWuzqc+a3lobpP/T2w7qfMHiJYV+6hm3eKoDpRgCgCBvKcOtjc2YHo185P6Sk/mb7y
Kp2Ku+KL/Nn6RKTEfQxub09PTuIsLmGlM3vaabggKnuLYo8f27NXBG0o+pWbhtPFuI9vt8vmdq7o
iy4Rjd25+m3+gCTUl/0dwRTxRnJwENsdQdWN6PaedgO/+nWIisf2ufa6aH0V/dHRIsOt+JDsLj3P
gRzmgQYpy+hJXuHnV/WquWUQgwycXFK27NG4M6Keq1HQDRSnQKDvrj5lLvCBIHPF9whmnBiOes9w
sgu2jps1vfFzxp83VwzVh+qsRFOI49okx7xRH6Q7dmIQe2gueR3nRORrX6Zz+SzdZWRk0Fjb+T0g
5oAUWz+pgeBnt8Vjfs0v8qm86NfmbD7kV4MT0F/yKD3VJ/U8nL+zWP+hPIKM3J8cdezM90d9aSa5
0ZtOukLg7oFJXP3RbV3g3+Fkw+rKPfTu6ysTbb7BqSyjNkL3xwOO7KBe9ATIyB686oUSpwPjrE1S
5y8eHtEp7HeZm/mTvTjULWGDt7NQctHQ9BW/CCWoYuz8c+YZHrvIQR/EkVzFN3ySe963wi4fzyp6
0kHhgB11RjtzgEgHa9jcQzkYMg3hJkESZEH2tUIzxDhp6Hp83X+tnudwPAMEe0Ycbw2zYLttQ7qc
EK878/lBcAxHeKe6PV8bw/hj6utReVajwond5tn8mFzlSIJF9mKyl676LRsySiL5aX/QHpjU9eeT
ca2MMInmU3Ipz/tN7A++eqsFSnNn8tOxnTiwpF/XANZ0tvd6nAd/dkxb4uuvFOOdl4+l/RnGH2/h
LBD7u4MnnkZXsb+85vz+4nIm+dnYgbnF2ezK5ZO8IdJOyyUP5yDHsJo3XTjCJKT5M/BwW3IXj4zP
yfwa8ssQhlJPOCfv2XFu67zothhBfu5AB8XNfcGGX9SAl3IVzvVl9wmjPEDk3nS27kpH42/FDcrx
vumZD6phlwHsTmw9OdBcSgku3Gte6dUO46WRcLudjuuW1+3X5FZPbEZmEy6Ze6iHehyBqAsbTw0I
6bzVLWx0BNz+ZnQyt3R0r3cXR3WkM6zqDoo9fuHDX2v3MCNNuJrBE2w0hO3XBI8wu1h9e3XrSHMh
mWJGNsr5qS4UH7owB9RsfEzcnu2Xfej5dPqNkYAHEtjGOY8GzNqNH4wIFLotB0LY8iHpqX1O3Mn5
62NEVPZjK/FfLvOnktxiZAWdcFO8wld53XFlQHwDFDfcLqyYCOCd9O7u967p8AQs5eQYl5Q3wVQE
i7PwVcF9BJLrT57GHzNW4x2k9v7mVfaX2qmdyW7s1ImDmZU0XHLu0xZO54ljOPqzfxxZ0ip3dT+Z
gR7MPq4ZcqvcB5CCVxy83i8X+9g2h5PkG27icYc4V7ROfT0gx4zMU4yh6n0TUx57JUdY/DSdyuj4
wCHU2WOiU92sfsefUoxm5w38M3k9KNAA5izbdI4vsYNejv08hCBR+Dvo4ah4YC416qDOsNgSMpfJ
o8VZedjjwztPinI2y+h+e5CcQIFJIYxB6ppu6e7sShLRQL0CYnIMu3s38XQy20fnYdhaNywaThzt
b3auju9f/eYlf+LzWVfZ7p3Y0z0xQHaY9USJzMv4R3eIKk58HsvNnhLuymcmgr2OW9peeS1O63IA
f4WRKXmMEzt9Hs4de4eygAuc2yldwdGjivcMLQO2c/VrXqfFNrV8eJ6gyMXwmQEdImIVNrorerO7
cXA256AdO753rBm4fF5m4jN1HTLShmPU2MiLDaMTp5FDFzFo5R9bufEsfk9yGy5S8wwVFE8XyS7d
2I2j43GOUGn0p/MWYgl4exu7hQXiJwT72HpNeCxeHe0fzOty2liOgbs2effEE0EctJc0Qu/22Kiu
Hgi3x5s23C2ssQEGGzjx+6D0eucRoimeAVEBu3ZeKRrZFrebYhUKzuyxFoxIc9NMNb8t8sjNF/wr
4gdEIhrwhjsbltsJ5fMY6KEejnjlzEW6MhTO2KCzcLeEQ7ixj49rqUR5xxlBZNJL3zamhKtYuFGU
GYNed4QIAkiuJnsGJ+/YEvUF2xSWx07GuohssRTjEXt9AMWxS9zh0LJ0Bm//sH9IoyNLdVPI1Jrw
oEPH1eWBwf5Wg5FBMnaeiFfufgUCFfU+o0B8JQ2WEHLqt52a3ZgB5HI+4Ac/jJ3lbEWwzATHcRj5
EehlbAULPHuQ77gpoS4m2hHCNBo/q5hh63LYqjKYWFKZLX086mRnbs2KAk/gEga7SmYtqfJ5nEVP
vDefl3v1BpvGu65c6QpFPOvdcmyozYWEvy6fZhfuwhtRcCbESH7PfdRBeayHk/Ez6MdwIDH1wcJ7
WW4kfvsw/Aq/00YTJyHGFinc1Yyj4FwQRouBedU+6xxf8X4LTFwMXWK3fRGCBrPW8DuT17xjBxD1
yzzJgHPJeTcih/C4MnzSPuTqBBLErw5hW0gB3m19i+cEr48hMD3LbVyCOadkkUefhXXFk/Jm28S3
Hb76Ehbr8DzHad0c6TBDIq+ak+ooxJ+QcfMI/WWAHQM/Qp7vwDhuxy7VT0/yoVBY+LU3r8etzJeU
2GK2oV23i4f0S3NzLHV30rjRkmXAevJ99MgJyc0gf4oJsdvbKugIVFJXwT6RhZ932Otvq/vt6xoe
gQKqZl5GuNKHWA6OehxI/Jh1Y1X2fCYr8UrOcXFNTrT8c58ujNucah/+gBM9t6DcLpA4prdMPF6H
6/A1JVrefCuApMkhCKIk/UyLMMhC7sWnGuQwHuezwezUXYLOQdED+sLZRpmFKKkJWj8LdyIoglvi
nJyUIrMrpycqOsIugfykc9LjH3+0xS+Ck5AzWE7rHXELHP9u7W/X6Wa96E7uQwoE06AVjARqK9V7
e+DjZWgTMy+OlNixbtpQCXYPaXm3cMSoPWs38RPF45E/iI/Gc6c/U+bWLwRiXspYkl0FJqmEFlCd
JQuwM5YFojFPf5oxJtF4jqPmmfVlo1DeuEVBOqjP8t2CUC10/M9qJBPBKZ/UL+aTepcFLA8/mz8m
3I7+MfsKt8dZv6sCkNx+VdgZ9WNa/E5yT0Pao+QT4CIJM484VNptzUsCwet4zopIMeHLMfkSNOk2
nWwXKskxpLlhawFfsDtnsO+ITV9qCuv2uHnFJbskDXkNWi/B4tPS4P2j0qh2YU3bIbI+aZqd8msf
5MeYvhX7hD80T/wwMd/xeuHi8SGz1aDBYiebrGETHXmY9fbeLD6QgcQXdT0LnwhP2YDCcInDwTXt
5InKrRxljJ0Eqd84tZt/pOTqfl55ifFnNA/81XuhwohR6G3TNjmJ3KPhGJ5q67bO7hrclr078rfN
PcJQhjVt9S1qZKKSSzD/WMEQRM5FeknbJJB9SIL46nYU1V8HzOrYoTVgL1DQP8mfqyiLei+92TV/
fd383ou53BHdwtK4kn51XKHk82WOrcmVuAvbYn4wFO5lX/fhE+Q2UAZkJNNOvpQP5Q3KFKrf4NyO
sI4gCLMWs6fbkET0anjsdsx64ude5TK0yLVEX+JnKN4H+BxeHHvXeRkdBUfLzTvHoWm5ekvYfQTd
mX8E28fm3k+78/yaB0c8eyzXkYKMNik0F9lw0a0jvhewUbo9nyBTsXtc9nFTk8N/MUAyC51jkIjO
SQRkvibhd/hk/KKB/QcbTCR9RHXCOXdwaiSjNcbOhQ0HN2oez8Gik4YGlN+5WQrw3Aj6dhj5IxyE
2IpQN/dMv3tqMP5WVAbwfL7xgII65ydxv856q/EAamid2EdPXcR64ZSYwH2HUAmxR++Y+N7cmwMz
bMk2cKTBUX8Zg/Qww96xyqQAGGXCggty0c3rQMQo+IiBeLm34FsIXGx+gRsmkPLTSDxlN3l0xNhM
w2a+bJOBqO7Kw9D98NqvpNp4mCNdFIgq/jr+ZvzzT9LY4+vfDUbSQ82qrWmlK0EqkWa1OyiiBPh1
7wtxigfN24YPqWkA4ckNLqzhZGdqQVSOsGkFFhAKV1wddJYEKrubhOXdEW+tkXT4hSDFwFGfopZE
ZGrvt/FzfI2v/cW67SMUnSLgyFQ4LCLWwaHGRFC9nDRqRsO78mnzknCMYuK9xdGx2KAnjkJNWJ2G
a+nPZ7jE+JeJ/8NpXMezHh0WcfLNx/lI27jD+f36frXvDJxQFQzPtNpuh2v+OHw93ID0dPg3dJig
rtVCyW5wAcO9cV7tzzOHGzjim6mybHrbuH7sPN5OZTunrhYCrNj5NhAQTHDJD+duyjw0cebhV5De
PAtYQ7p8JyCgBL7Uj9wWMRbsZs3iUViiSHe4lJ3EciFE5foOlRNn8+mck2cMR9DqH06JATQfcRYu
LvHTqxvfr/4R3SDzfETNtvxud4/Y4CjfyV7rDxiyYyHwpYEQ6D4Kj2+PA8k3QWGHmeKNDLgRFe/c
RPupVu4HneNuN5SyZiz6aC9E0ljy1cnrYKJABCTlkUfHDABV8OZ3wv3OQVO81VNOtA4jDa89hzjm
YMNe0nYNcvKszM+JlcxgJf7p/SOOhEGDCPGIsckWeAaaBY423lp37VV8n9/T9cpEQr38unC8DyMC
OUHiOBVBWOvAJpWxBXv32JMLf+5Jtc4MXPnPIC2cKeptsArYiPJ+1Z301B8GJDxSW5JrzuzCeyQw
tzmAt0eIOBH/HCGe4nUQCgOFPZUeXB7OERiuLNwU4VqxJS1W4wjpWsIyKjkEda1yOZISg/OYv1ku
7NgFjdub5G5xV2zSUXIAs4ylKoln//q0Mpf+J6f1Z/xd0WpFmZrGNf4q3aLFSrOTOJl471l82B91
lLKvTJ25RyBrYhqP0FLy6zvgilSZx49alD1qd82Zqtr9/rm88PVXYBu+EuLjPfMEGY+f3iIM7B3R
Q3wHDcQj7bKzFCin/bWhvgm9lrN7MlXOzc8incBwvJBAE8aQGkczITFJnN+H221JrKHf9WfjeT9R
33OHCKfpFaeGLZJdkAkmxbx+xDli+l3xBjVg9pWHgm0k38kfx1N1wQsR0Mr4stifKHJ2lCb0cIis
ezNxl88QuXZR58NBfrZuywj7jhWnfE7lTbmVb4azEZF6e0eCnwfWt7Go/2dtnf+GHRuJRhmMTNQ3
/6Jl81In37dl/vU73/oyBsPDdFeo7ug66kVoYf8+jWyYv4AYhbiGHous8l++89s0soK2BJQ2/I+B
Y0VjYvmPvgzfAlEIjQFCXrSc6dH8E1QhML7/eG4U66fx/yVO1EofM5IJef0wZxMZWzIyvNbHkJ8m
jNgg3lV5mp5Rr94ZZmjFFTXdmq7wlGQwX1rq5LQobV1KaLTdbssJIKumwi/WnxjjRh4IWchTZ7bV
S5/Ec5QJceVL2j56q0gxEBS6Hq4QqzmwVq6kZANTTnmhPetN9rlDeswvE7m9KYsJBsjCokVmLcxB
igDXgBpkfttBjWYbvb78ui2jeJpqiMvRdRBP6Co1Tj/NmH9Ztk6tPque2bU9fO+WTDiE4Ba6z00O
f54mStDbm/q9VaCatRqN/q7L5OkYGG6ZohDJlJa9cetpgURJirF6VoVvhFI2yhANsee5fS/k1gh/
tcp0koyCaGat0Chn6fYV8N3kW71B7GXCX12LcDPKw4FQK3KK2E19KN+2r4IojbADdK1Nm47b0ScD
t2fAAqACr9pE+AA1iSIog4NPSbmZB458Inowssmhg/1QqlrqpUp9XfbJ4iE6qQqnZClDOKEOPaqd
cHcEgFzmifFgot8Y6M2yXzV5m11h7OnNZ8PiF0Yj+KY5DydmTsNalz+Ya5F60pASxqjT4LSjSHsh
VuH7VFXyy12n9FL0heFP607dZ1mf0i4PzJWhqKopqPOo/fVtOhWJhBTdxVmACnaFUnw1A8UA1cRs
9NMO8Epf8jjaDKZypEmjQmCOlZ20KK92syFAB7EmYQfIr9KVya4QSLswflcAyhzfCNCJXsfS+jQo
I34JLNcpWdsY0fUGyEostu9mQJSP8wz2O00mA6wdcGO7VMaYYV2GnMplJSdYs/7dNA1TYOwLbUBB
r0Krksv3b3bhHxnI/28A7f/cHf9vaCCNvwRm+/3X+nP6v4IpI2393kYev/bNOgqa9Au4ZoO9zWgq
OCz1D/MoaOovuigzY2tCfWIpioaJ+s0+0pumma5YTNUYR48ampU/+ta/SIjyMOCAaiOaUsCT/4l9
lA9L+x2eB2wG9C8aDCwSF4EORvkpvuhGSS7ACkLGgRUroglmj9HZVLPNHWsoZrokcPqgC1ZqB/VC
1i0flT5VaXOOzJzA6xfvTgMNfwY8uWuYOoNjd2XuLEkCzdwk1VcUo/CzfBwrb6RZjjY4jGLe0G9k
1QiGCovTTon+km4STKhjnya3/SA0jFgieoZsewvgzonlNkVhWNp3CfTpLkTN0g+vljlU72aGeTCs
cTsSnxuonzoz8m4dFV/m6gN1GwRihHyCs3SI0xgm4FXST8uAAuGht9p/HLMxZRAox0h2DNLfM5g7
VyH5Uf6lELbuoRCt4qMlJTPqvDPYr0Rm0g4dQSaLbowaftNFVLrezmGX/1rJENtDdt8Yn6dGTj+M
024+gCapqGU2xi5f1FgSFCbe650S9aCpz0hlzcVh1nPTthah+iLJsV69ExH1Nd8N5S51biwgxe2Z
0qw8zXW1aoAOoGRFsFtjei6u5lJy0NLMJpt5Rp30W5P17E6skoRBVwuSZHsDqclbRFGRrkM+Cd21
GFIK4mNf7H0w1T3IDStNupMqm90XWdTEDD1MBeHs3tjM3h7zkmlD9EzkzWutvbmppqWn/Z8Pw3QC
trQevL3lXp0yKWamDkG5brFHyHO0ILa04rZu54HXKeuQ06D2nEP/nNbjl9RaYeKeioM+X66U/gM8
LeZLLQPW0NOa8TZ0Fbd3ai4k70txyXkamGYZaGtVfQLT3BWJrVTocFKRWIahdVpRlK+q0alfk7qr
q9uiG1QGuDMB4VR7BtL3PA7KANB6rTXyaaiCUT+eWFsodUEWSKkO5U9moVPlDyXEOw+G0fY4LUEX
I0ZVElQMVgNgoJ7qiIwi9JikT32TmznpoLQhRNm1nDNn1qb2Q1+LMHcnfbL+KjepGSM+uGbMJWQb
MtvdKkGp2o8r4B7dvG+ARgu+MsOIei+NLW5iggFbYNCSYb5+jK0Mmv88TV/GfhvRPGYk1jij944M
YLVJY+yCxRxyCFVrPfZriEAZHh7mluLnvtaU30bYB2ypTEeLKck6Hh1wQSCPCuZh4QlPmozZXj39
2tWGAU2rbrQUfnURWppeUZaKd6U04aol9T2oEHUFhd3R+N8K9rubGepOB7xRVdNr1zeRh3yhLy7M
lvqKZGtLapyPcH5auSkPF31O6xdDGtCFW1SlfywWRs3sVOllyi5CaVKHmCy1u05pM64e87YxiXUi
ppSBYa0+Lf3atHZV6SDI5VbMQhShqWDmWtu7CG7N93vTxR9aECCC05ejeVOJML66WL7xqeyrtDo4
k4unBHpg5tPk1XifMMT20I6lfCduQn/NlV1xykSfGpfbYcIBcETTuX1VLRQNUsBkHNpO/4SFZDp9
HNYXdEhREjKRUKWnolsd/QNcLb2kIq5vF1OYU7y/zNlM6ny528pWol8gTbF6yMUiqAo8TAVQJWhw
/M/VYlI6kIuJRnhe0zjfdabcUwRo11MZg15wzWWiuabMqCN4CGQav0kQ/Bc48P+5mnq/pS+QfPx5
ynN5acf0pfzeo//r1775dVP8BXijrGsAMxk8fENTfptGIx+yFJKb38GZ5C+/e3VFhFcNGjYL7gvM
MMnNH16db2mGARGJxjckWRG1f+LV0Qn8wat/a60TdLyRnXxX2xvA9TCh2gkBss7gvYcWAIVZnOoi
i+qWAk+7ph9rAkF1kz6uwDhtQCjgkdpIQ3XYRoW2cyal+SjB5jNU60e9ST5sFDan4mQiGbQNNKOn
e7kHwTdL1Wtc7U+CvH1I9+VplPLama3d3cUBRbux1Z1kyJg0UdKbJk6iVWDCt89T3xqtm4kpTNsy
igDNJjoxyLS67Qb9mLC9oCVqQ/pNwQhs4t72di1NrbOXr1auwWeVXeJ5+1SOUtjCVI4kwJM86JaD
WaTZYIqhTtg85jNwk/khkfoP6aB/XkEzbGL2dUJmASxaB6pBfp/DRj0BSZ1G89eyE1bEuaDIileo
GSfjNjdLd2BUqmnTx5Xkyh5M3R5mBLDkHKljdKebUsKWLFQ5tf7roCwPZRMzGdR4dTpSx7Pu5bWe
XHNnMLipmutm0aLJ0vGwBZSQ5FT3t26+EZmhJmWjnZJlyRdEi0VmU3c3VaWgazNoroQdruKdnnZH
Ia9kFpnPgNbtQSMNcLRyAe+nj/fm3tBX1m8soZAiHQUNQTTS5wJadCuzPqLugw6qTP/bQC8kE00P
olFUyMDTetu2MW6mj2GyFUwPieMTYmyLD1fHTJ0a/rCgA2IZZFO2XlINlFE3FIE4Q2qwWdN8uye9
9mU1u8TOlc/p2pkhGRXMUKsihFC70OqaKV+34p01YJZbecwA0SSU0reu9nKjpDgUy12oFiYY+7HQ
X9Oi8eZ8s75x6/4XmLb/MbmJhPX4cxtmv6T9S1b/YMP4hW/WS8MQyTKRP+hx6GxMcojfEOR8B8Q2
DEyHJdJ0OKH+sF4yqp98jyTdFEk8YAv6w3oxS4sJRGAesjwVsjDM0T9ggvpplttQjiwJ+WCqF9By
SBBTYdy+M2KaoClsDTSn9dSc/M1AFbkmCIWQxTQueyeUrpJDL1jkK1XN1No/ySm0MuIWo5SoLGr0
3br9h3k/9ccM6dvtoKmromPPfyA/+Ol22noR6JlQ/2n3acI5T9bJAlq0HhK4jFWuWfwiqN2c2sM4
EzG1ZUcwiEIC1EeMJoIf/wQqTL2jSPOrnqEqBDO58hhv4A+dol3UdxJKIY6QqAKpFcADu+/hYnPg
WC1ROIN88Z2cUIwajFkINmPMYCPPhN6yEbcHqDImsQXeTzEet11jhijOF2fQiwyNBVgCVDD2zVVD
JEp1esOYv5ZmOyKeLapAgWV92V4lxUCNpS4q0oPZ2vRPW0+oWAli/ncz+m9MWv+CYn5byEM4VlU1
LkD978eFNMe9zAXQ825nTJ5UyZ68gMleEaNeAP6NQnydyYBaxCfL2VOGT3UFqDR96GaoqcTEb4zH
mHkTw89a0H/5GnUlWc8EcI8vZ8NA2JW5pgT4UjVDtRGuf7MPfnCpv929chAoQFlKqPjTNti7YmyS
fODuizkDojgwqFRkdfDXVzk+5ec10g+ybxj/NAmW1R/XSDKorVVAGVxjq5mU1nildXw/VTDVV592
Y2FEqcuav+kuyD+GCzwbW+GQB9Z4PFHTlaP58N2JS5R+yFt9pDdTd5XXqpV4WartAJNn4vqiyblC
uQ+BcJtMuLlXK+iTYBsV089tU1UXDTX5S6moMkPZIjAfCBmEi5jL+fu8k4rndINIu4NyBnX1TaNt
aybq38A/3mRRf1g2HgBrBn+bKQMA+BmKhCHZtS0pjkxgXt1eWZhkLmZSTbizbDnXG7+HbsnZ55ip
J3Eq/WxTOHNiaziNZK6RNqTMkAkoiq1M+NqIsg8hcJnCrSCUDDZIljR9gK1tnJ3qoH2pQCJcpUZY
bhcoFAO9FR/GfatvSatqd9Lw0X+9LTDVP24LDRVmbDVEPurB6vNTNVubBaj4pgWxjFntQ7mHEwBh
WJg11FdYYGgf73+nlfFvVo8rop4OtR/YbcMUf9ruZSE08DFwxbbvn7YO8Os2LbJbCODcB+XvsGT/
tgG52kFzaUgmRSi8yI8bsCkKsR/UvnM1UUeSRDsAbBn6R2omoA+i0LnfKoSB7gjwTMR2s/X1r9f3
zYj/sIGohWOWeFqRbUSG++MNTLHQwwKRdG6iWwncrBVDmBOSgqVBrSYeNDrLm8zEVt0bNiB4y2mU
DkujGS0KziUA5mIfLuKM8nljQLCljE/Qo22emqeWIxQjTOCpSkW+qJlvAz9F3TdlErnW0cQaoPNJ
SqhJq/VePeoJIxQQd1VddIhNaJq3zFbyMOSC+TSnE0NpoLY9I+8hyaCI62lrulHMGc3mmT3J1FfP
pNiqwotXKvl55d7eZWk3naSmpVJh8OrWAsm4t+X7Lwivbtuv9ePYf/06Xl/a/wGgpqMo++dRlrO1
/TR8H2QdP/8tyFLAK7GZ4VGAcPO3Hte3FFGRf/nGcWlKyIFZusnZ+r0xpv2iW3BG0pijbgN3Acfy
N8DS8XlEHyLFX6Iw6Win/YMg62eTL3OQIPEWsSeSTPn3CAG/N/mNpc7SEGfMKc1739ultXQS7B0F
VY7ZLKfHXpvne6HopYvVoqK74JWgm1Gl/lckmiCBNfpBhp1QbZ9zaV3A/Qrm+NJoevsBvhtgq90k
Gcwt5WPbO8acpbVfQ1yg+t8t938Izn5ylzwFdORYfdZLMwktfnJcfWssjdgLkqNJG2N6Wc9c2JBr
0A6oHSeRie6KmYJ8+vjPL6vQvDT4P0UlSv1x8ay11WqltCRnS1AOU2Nko5BOFKvbfd1P7Txfl14f
/sYFHOiS7yzU26N+f82fCvUrJP9KOx7XFBm0iVsNMBTauF0nf/rrh5OPT/r5SqymKssQTNGb/ckW
ij30BEKbQ8FMlI7Da2DnIZGj5mfn9Sw8jZulnitIK5jMmjrKiwKdxHWfmFVcs0Q/C0IDcZ4mLugB
FjJqXW2qMLewZBPzeY0svYhaBXnEqhBO23FpNXetMqCz1UqwZLh//TBQkv3700hENFCWmTSaKa/8
+K6kqVblusl3BxaZvXTSFlQg+h6wylpwA64e/UUYGOJ6MlbPoBANt0HV7R/QFDSyYFk0oCvLLF3j
uN4Xv5cmqEJGeGC/pip8H7ZaduajWUsSG88QYmghJrU5Cq4tIprS23PKxyPD4lAgCNTCQb5PJWti
QpbEnO2xVMuxaFay7Iz9sZJqjU4GZD7H+g7HUmfHoncoIILeeXsXi7AwcA3DAVNGqpnQGmmVkkml
tFK/bnlDIr9jP5qTppgNNYx1WjvXnBrBpYOyvqprmyyQSdIT91IY3amijJbyWrTZLtiwFFBlHmWB
odpZjtXOaZU5Xt1VW9T8MqT9yodDUDk6iFCuZGJdroPMURUKOkCJZckDvZnycjd6kG4hI4P5SKXg
1CVw7+cSlLinpUZlUNJ3mDRrJgeo6XbV+r6G1jxDVE6ucJ/J9JDigp+2Qpk/dhq1/UsqQXt3h1Q6
JZcxLqsHgrEmgg1qm31tH5b9i7ZX1e4ta54ximtYK+RO1LMSW1uEjInsedgeGrPZIbfXN5DI2TDG
SaCXhaLB+5X3hbOhEIeG86gZgjNNvUTFNRkYa9YqwEJVkiGohijk7g/Zusn+UI9435Qcys4GyPhh
EjC0wlkEbXmS460/IS5ZVQG/xTbRDUSpHaYUdpRWd214JHdD6W+IE/mVtpS12Nhj5WuTwWQD/bqs
EIMW8/SiaiZ4dalZACxkvOgy6SrmiPNGZC6UUB6BVzhN3XWeu/5c8dYQMK2qcvPitF3ioOho5mhm
ryOTODXdh+Ew0nPWQQOmH6ZbP4z48mbP68O0N4OMlTcPgx8fpn84nIChaOPj/64A4hdj11OvtgTL
a5NW99ZEzHg2C9peylargIrNIFpEOHphPcGXsv9dnC/9mxHUqWriAHXycZVjfRz27xKVRTXlJTVY
yl02btEH/WJClQw/IilrM2WXderxTLL82k4gPajRuztVRFWDcSBO5oft/7J3Hr1xo+u2/iuNPafB
HAbnAJehoqpUyrImhGRJzDnz19+Hsvu0LLvt2xc4gw3sUbstq1jF+viF913rWfO0qWA0/HqKWfbe
302XvCckLqyknGlZVD9Ml3/dmKgx+MTy24c3E6iWUA64J9rb/UlbgYiCarltkCisr+/hPxuwf8lL
nPff78CuKHK1f5x1X6LH99uwt9/61oLXqXYZIM9plxtLJ34pXH3diAm69GlRnVgQx6mM4wFnIf+2
E5PUTxKbMJFVnpmUghhHkm87MUkhBMWkM6+L+oIN5x3+g53YW+Hgr/HDG1uGDlFMVJdEtjDSh4W9
nsi5KP0GasakrPQpjiyvAZS4AkC3s6pR+wKmtroaQqs9S4mRwhWlNEiPp2IfaUb+kkYa0iKjNaYL
aH+mamuZOj+2ZhCeQQ3Ct6iTqODSHKta4h7C7lweSUDOLPWUCLL1mPtRdAomf74UogioGHA6jBQT
XbfKbEnabhS9mJ2lRLWCZTqhsIaycDub+UWUiB22BbI7NmP7LUPwf2NA9y9129Uvf3CgaP5YLRyB
FrLIv8HZQhL5qv9+aK8f58c/OCtF5fuR/fZLf50wdGacb+VY6h5/DmzOCjwBFgcFVHmM0/cnDOkT
Gj0eBtpNuiQpS5XuzxOG9ImjAGdghHcI8wgK+Efj+uM2kmcGchKz9FIwJuNgmTffzdV50+qGXwZU
LrUU32VHWumxx3lhUT+hiT3uBF/JUycgoKuRscMO/JWha/Wmpqw6umCwFJhaWEUPTS8ne62yhGkl
DbB0gXfPjd2NY3zeKBO1nTAPMAmP7KZcDuKZW3SjIJw3IvmnfiqQATvlkRavcxrptl/q0HJauQuw
1ecI+dJpboqv55L/jeH7b3YgBjv7q0G7berHl+9bp8svfBuwnG5JM7HQQpH0wJzHdPvtSMyA1RfY
IFUuBVDfcib580isfGJEqghPFHnpuC4Kz28DVkZ7ujRbTTbqhr60Yf/JgKXF8WElf2t7UGTjpXgr
Pxx81DBrIsNoa7bMYxyTOZzO97Wf1RfmKM/3ftH5ykrx++ZlMpTyNpeFKV0FgzwYF0YY1vRbC+Bt
3rTU0t05Iyi0CoWGvqSfaUephZomJlZ23ccRWsOg0ebSG9M4v4UHtDYGncph2yuksmqqL2KaUtoG
s2khVAUzr4mGXzUowbmtUoziWRArA86LqgNdOSaoXFaRSYSvKhUNNatYBj8KXmujZWIsuIOaIbvp
/anC1SkU1YuKFKZloRjLfE/cBdu3TKZdsBbatpBdJJZqcSUrvhxsB3C3qTc1VnsQO3CIW7+xcmkj
yUzJK0XpWvC+kdXNtDUls3Xa3ODgoAei4BO0rkOAU4SCYx+wMhMowRBXT6PepbjukOGwQaKLOtJm
NIGG9lqq7xK9bzF/TU1SOeTngT8zy6ghvDAzu4yegZYoHHbS/qKqKx9KyAhtMtbTYnLn3Lc6Z0Tm
CBAPdD82vyGXDhWBRrdNmRvZupys6UHMc4MGiTJS5ohmkVO7mWlnSjsO+coSB6U4+Er3GIdGO2xo
3wDlGzONlFxBNQ14JizOpdOIuRUTlKEksT0YShpdtNDTni3BmC8zJSXNOypjfxMElYy7V4nMs0Iq
09hTC0qqTje2JUSXyTf3fd0i0WmzQMYH5UcWvYUwbkjXivQJZAf4JaRO6NHwepBkBb7DqPlcklhP
E5fno9oljGPBmdFwvcwcbvAl1YFMTScOiue+LzRwG1MiPBiSXMWIloppbdQtHfbUMBNQ/QolciWX
hC9WGzb4z5pOBPdgQUZeN7Nm3pe9Wu4GAMI06acBcioAT+DnHfkMxyYWB0ZmR/6wowgxIR0i8rbX
aVILJKyjNK3VKpxG2HJt3YtsWqy+3qhGkPYbiL4FOJeiWiLcaF0Pe7YXlk6wh19P+X0iVp3pmr1S
+bvKorDKhJ9b4rpE4Kev82ToRjeGg4r3QZpL5MzBPO56LRIXDOVYwMWzyFHmoWlDnM1inoYbWS4g
UCEnVPN4IwmJgm9+MAPOtQktkQUWaV1mwCmzzZDL01w43SyX+ZkC5q55bsQZh3EbaZuoknMw0FWB
k6udTOA7ZSXNdCIlnGUMArrrY3RWLaJCVA1DvU660lrNFTxRq7ey32TX/DhdyZqKZoR5k1WbJJ7v
F1gYaYok9MroFFaDPX0I2a1Z04xmzZf+U+CN2mn7/F//omX9y/Wsfqy+234t//zraqaan3RKu9Ky
l1rsDcvG/ttqhvPBUjg3vBkYOHz8tZiBbjc5NXB8/fpDNkV/LWbUMDVWRjIR37TC/2Qx4yjyYTHT
TJ1GyqItZmwsu8HvR4fRdhqqdDFnThEo89Y1hoQg1wrs9Xm7Df0o3fgFs7kbIJrUUQbVQ7jR5iAO
bwxr6EdbHEMtvDCkKkuuqb+arVuYeV2u8WAwnoOmoAQpNk1bHrNWtOKVkU+ofsWhGYOVVUWhvgtz
LTN2+owGCDt2UyvVQ1dl6nQJFZrnVsNbADgxTwT1Vp3SpklpiwS0p1s9k8x1mIbSZ3HMUPYUSSdC
WqkFEY+fPqT+oQsAQHm1JdOhCuqU5nXZpahnuqSJT2bdpLTRoypnKmhTAVgEdfzpJsz4R2h8ZkB2
kMIL/s0EPBqa3uC/0k5XAJIo6P/WvTi15Hf0fVJWB60z1OSiastRvaEixjo0cZZqseAWSDdFlz3w
gIEx8EOs9CW7HCeWcw2wZjf1qjsgUTXWFvTV60hJWRZ75E4RBeOEqMEZTLpHlDVMYmWcQpP3HE7n
TTrdpIlWYJVN8vjRLMf+nFDkfsKpkSxa3JYGp2MasFhVfxD2aaPGEHDmUgceqfQapjtNlCMiYMhN
dJGq9RhztUgKV8gXaSgFJfRwtJmYCMBphOoseAMf9EatpJQFsS+sQ59mMmioOElarzSFLnhNM6OT
r9uS2KOV0pql6Uxd6o8erHTUYGyK8Gv0lQGe2/AtCuCBoiYrrVXriVzGhOEUBB34ITZAXFrNA/J3
06YWMTsGTRlvtTYPbhDMCriMLUnJvECR6WmWfm/ifhca/5IlGfZnBeat90wrNZ/9hN6AB4qXQLym
UNrwrFriEMMYnYFjVIr/MprTdJtNPlj1qhNavO6WNVVOnY1S5qK6LjBDaJkc8lN4RqIIuC2txWzt
5yZJwaznqMH0QGeIyV1vYaLsxwQvZ2JyASrFwyrSx3B2c2MMgDGMQgV6C1j+6HbSnDLEqh5I8ZCn
5uU06MZBGcuyci1KuBQLWYpCNNsxxeIcAXNoy1mYnlP1jXV79qvqc1ez53GlfCpk6qsgIwF+ZlW7
Ho0WqWygBiI69MGXDUIgRWlyAeHW2bbM+vKRACsqg4oUtK9m1MWBq2kJWNZsbvw7AOuGT/SlAoo6
1HC++MDgBSft2+EYxzVK1FJKE7Qsk+ofAICb2kVU+wAghbDFElRScEPPXAUmUlZ5iiGawZ5/RBfQ
hZzqxsEANUYiMI+73lyJQlrjvPTZW7ppyyBb9TJ9chCvzB6HARlgbyeFH9FnLwUNloBeqDdWbMiN
p5h+zfGvtlDXd9iKlBW+ADNxu2Eav/iyGAZuWGsDPdhRbU951LVPiZRZz6VaAYMVxX44sJlqW+5u
QhmjFAIJVGY/wySn3omPPpGnEFFNOX3Wo8pAW8iui0Ed6vopFcO+cAfdN9C1zZbPXKiVDdXfNB5g
aZRKJ21zPlnp6HUsAVzOQqDQKcGi6op4WPIjLbXM4NuE7XyMuoHdYrT0eulNAeOH5heMuavJIVvl
SdVr/AZFMAKi46jzhYYCSUwVosfcifw+xYZRBQO8kLLJuPGBlXcU5pMErDKxsk6qyLW/igTI1UGo
y08VsTuYlBFY3xsFQi3bnDt5Pw0awME5r5pL1TcEwe6ZdCjbx3TVXWpBkLNLSvEyWhNTukxlEp2j
1GwvOUH3oxMo2JLW8ZiA49Zkw0fIqUqoJ/3YwAYupugkEYyZNOFobYRuqmb+vSYHxNnm3DVAUoki
hY6qFE1Ab39xWylDImxlE711FS1Rb3F4nrNSRTKyf8lnH4PM8aYkrmFrAO0KZ5ncnMiAKmyUgTe1
4kWiBcN5aIBmSkjjLdMguRx1lYzXqgJNnOMaa6LzKTNwYwh7skWu/KWWVUdAdKby5A9EY0SNABTJ
7E/KtDQiqp2eYOWyh6AUMwwQbbHJQqUEXqADDSPP7MLXip1ai9swYDtoNVmEFru5ZY0D15UCzcrN
+CaZKNdzKvFE3oQukjrANv05EMc1eqdbfJRbPwoNgu5gFgW+fi75FOkt7WlAQWsglXfqfuIbwfCy
6fWZR1ZKDnMV+6ukEdbRHD8VenLT0F91hK7dVXKjvpTSuJqYTA6tYQq7kYMdDCgxi+/VAHAjgQbg
5/om2OpDeF3xClLigxiZJzMMHD8WwSFPOeOdnK6u2oS1ckwGpKI1aplMxGnbQkTRORQSmSqfY6oD
VRhlOvayKQk8tdcC15dH88LCU7eBe6yzroSCQ2/ikcgVCi9GwSmpKapVEKV7fyh2aOQyR4GPoDZY
hqPsIm0TOOZTS/Op1pLnrtYOiZDF+zlAEGHkrCh6NRL2VySQTMZj3EXdddYXOJEzEN7qFN8MdZQf
+Np728TjeOYnjUx/axzWkNhhNFcmwhxRvQhzC8e6hghpTdrkWs4FYyOoyU2VpZChDFbeKA3htsXd
Xlb961rOrE2lJgcfX+BVQ4sF63ImXUgdEO1BUy7GukIpZw75gyYTzmRmlXnyBZYTSq6Tk7cs1Ryr
j61p1RDCrEhpXC3P26t+KPNXzUA0pZoFbtQ+nIggEfVDK4zFOUKYZzmG3F0JuVtMOfPOJCQE7Gpy
YzlobF9Ak583MvoqL1fVbCNOQXGllwM+0pG6QdbkuU3LLTrFwdgHPFRpfyyqEAZImCWsrphMbDMa
TklJup4SYmMZyd7BaHUhsVV1EIyC4YzKO7+DwJ8OwZc0bR9wObGl0XVNvcKTUVxj71FWfpUoz4bk
38RiNt+kGcRxZD7sX2aStibav4Ma9Zzah7XSW4Q/h2myCUrlIWUrAb9cfe4EqiMGaHNZ1L3ICoQr
I05Z9fpUd/FW0EeN/bNSFikgtKCTQoM9a1ScJdWgHdM5zxxZGQ+NVPM0h5oVr41EUbatam2FhP47
JZ6LIs/n7SSUIEQasNCDnK5oL6WnTg/kZ7xZl/4w309y+Bp1AnoHYZiuZS2JH4KW3MFuiy2V6INI
q+aID5+X8roq1Cbf0oDTOqR5VSNLZGMTpfnki1MpnlCn9clBlrrehNTSJqP2WgXFTNNYRpNJELdf
kXecdWrTXNaEZIo7OauHXnHUkPSfV2TecmosbqsBlANbhbkkPY5QlfxY1WZoZaDpjN5geU2EpvhC
hnNbRl7RTtKYuewJlDw5arPQKUR7VrQfd0U5dWNgp3ImaajXzSFLLuJQaasrJRqF8bOWZYExeEPG
PkrZ6aScRvE6zMJCUq/rTMBpczL1TBwTaD0RxZMTXQzCuU89MOckfvSrmo4k6YS9/0rnz0DeXRgF
b6kp9eFBpelrV1QWZkcedcxsZq/q47pTSv0yxu9sE9SSpCu9NAcWcr3XTPFYC7Gg3MS5Wd4rCj4f
L5dDSbwj6oJkbO/tKPefKi2nWo6Df99a2BX18+P34vDlF75VaS0KrjwbS9UeM8riwP/zXKt+Wnpe
qoHAUlz6sN9VaRfdNqpVIsmWU+d3B1v+gt62zMOvWCpoi3/QLvuqt/6rXwZiejHNLtfnEEMBRP7Q
A8ZKR2NX7lrHCntpo8lZR7BDwWyoVrVlbDglpoDriDbYqk1CupNg4NfThKlmN6m2+wAV7baRlNsh
k6vtQDbmhVy1n7sichVEG8e8j6YbITOUaxmVde7QSxjWpRLDS6ReeDaSKUmdpWxP5C7SKdMyvdkp
g2RBzRqZlT0Ze3W9skq2rDtIl628MhMlwzQn6sQIODrz+4HJvms7PGN55NvAqf3kJdVSrXj0TYKE
TRejIpkOVhCagh2J4cSmZ/RlHDptnOm16ZLJM44EAaoNZCOiSW1k78Z+qHrQ76VBzthcTui3M+pS
tuJrdFdEbGxwW4OAibMehq1Z5DIAMSuJbKmd8wNrek3C6IgqxMMtJLWUZdth1o9UX0Mgtax1wPw6
NlmXSCVLGF2o8YuLwJ+ibdOO8GeHOZLEyp5DNvqAaY0o2NZKaV0rDU7cwUm4TwSlKjhl91pCE0eQ
hOwzyo/ROMNTyPxWjcCFgmbuz8dmSJx4aocbU8wksMOovbtjapW87kCWmK1QD9QeFaIu+AzRWKXX
oj7lGaWGt6lvluIgC1ZMPH5s2YgmMwg5Y+/jx8sSM7bcWh79GwnjPsHxsek3MaVVFBk7K7GaGdMn
mnRQtDQcvgQ6kg+H7FzN2Iu9ydaFQnnbUn7V09EjnieHV4s7F/YuF+VkawZxscKR2a3KvK1FcnX1
OXucu16i5EgSVU9YSTopL1QlZ3ZnZQYhYpgkSDURaiFnSJZQkzLSUl5RmL+0ckxywThCkSCSSBU/
j4MWBV5mJJF4JdcpmC8qDv5ta/bBY6rOlP+mnrAmW4sSiyNFHCZX4BI0qv3mRPE4hQIhOnjausIJ
RXyZWJyKbm/qI8u10GF90lRSI6kaKMp5Exj5bKv4E1Nb6jGOugSTRVt/MNVXjLKZbstLGdtnk0dF
+626rRZlwr5EUI0zQSipf3O2sjbpW1U8TAYK5LMhQJ9lrQI9OKrWIRHNGFU7BlbipZWoIvw5VhEk
FvN0XWs1DLhoSLonMyJ2l1KPajyHRtNZlLBH8b6e2+lGKQsZFgydQPCRXYw+2Mc97ztqVRArIue9
WBy6CQ3aWisKeh1t6Of5PqgTeiDV0g7p3joj/VuXpEUyI3AmClq6JyiGD2ofNFu6F+leEtASrIRy
6bkUstoDZkqmnl6MKbYQa+qcHo08kYJHClxdy5761sdp3no6uW4JrJMEwEiJnN0K9dL9mQ0S4Ox5
aQqJS3tI70z1qIs5PSN2/9EqyvNBceOIgwRYrqXDRMJVZ1wgTRvT1bg0oYw6aDC2kU+ICkoY76M6
Sy5ROUW2Vo+KtEH3b2R2WPRj4Jq8kLGqDAPUWU3US6+JIdkSk0QZh7g8P67Xmq+a6mr2xyZZKfIZ
qzZHPkKP6gxH+mpqiOYTe0MN/rMQfysv64umHEU5MAFpaVRq5i/bp8eifi3S5I8tqMP8+X3h+acv
9HXBlnTjE6YrGququmAk/ipEv/1EwqXKSDWJ9Vx+8q2tKsgmv0RiAus1R1ia/X8JXNB9fKJ0ral0
aREhS/o/6qt+X4hGdbOcCkw0BwYyaJI1eA/vdQCpGSzhkVV41+2Ap6R2cz//Nrz7u1r3j5f4UOtu
JaWt4Z2Ed655Ezz29+l5D48bUiHT17t90unrNuMP4rNOBbqi5r/+9X3P5YcrmR96LqnBMdQyuVIB
ERMK+K9fXVp+/a+9zbeXR4zE14gxXfvo3w3yLk/UcAjvgL1Fdnec7/yVeF0eo9WvL/TBMPPjhfjy
338pqjSacSlz8MtVh1JsNgObrSXbegpXW2x0O23X7so9MQtQFrstdMWj4hG6g9VklQABo/FnrSTj
6zRAVEnwUvzk5n6Q9/34rpa7/04yksZjoM/pFN7V5maG/7hZFS+W14GIhQD/ON72D5TJdOl3d30Z
gb+668sIfnfZsPblpWrIKXgHd/963M5neJ2Eu+am30s7325OTU+P0M53O+P611/ETz8yMh0E+Kit
aTF82M0KlRDratyGd9KXpX5R28UD3cfPJorKa8pR6jn0FHSmsPmefn3l5YU/fuj3F/7wWFoyUUKi
tAy1yaPOKRGJdPul2Pz6Im/itV9d5cOT2dBhZqfQh3ewSQjsLD+zRZQye9l2Em9U2Esao+D0ym8e
0zdszY/XRWxiyBoVi4+iuj4CzZFLVninZl6NFGkVBBPiYNMq7ZKcblsd8H8phn6RaXGKCXGriD1x
bbXe7g1JIB0uoqsR9B2o/HAsDqmkHq02SdxkNK5ioX4QcvM2yUzwqT5l2Uga18hBXguCHDdGQVlU
6oVoNSoYpvLmjl1Z49Gq/iaS+/vnZXlKf/UpP9gfcik0plGUwztQneftKTiMlwSoHJFu305P0meS
Tn8TfvE2Af3qih/mjTwOpr6X5/BOuVJNh5K6YKse3RrbPBeAN9+b8u++yd99xg9zgo/5rq8rKbwD
6vNYkZIzmdAHx1V6JjpG44iW158WcHvmQaWmsYJxn46e6fTJJoI0QkUXvngKZTxd8//JueDK+2+J
5X/7RfxsAlmM0bpCcMGP9rXZ7EWYNrzH+mzeW0cokL/xZCy+nx++abwYrAkAeHTkUN9PUZSjK0Wt
o+gOHx5gVMqNh+SyuKyf8TcuUFLB+zJgBiGXY96H7nTe3klUPr3ood0TLN+ahHdMJ/lKZDpHJHJH
1dYbSc6gW0f+g3Q1nkiIMGz/hXbDZ5iZz7XqJpJ3IbrVqXtOTgTV2MOeCCIqmnZwelwIvr+eKZSf
razvP+GHsZyGpKe2KMnvgFJAoO/d/Hxh8aNcJ7CPRIDhUqTZtAuvzK1qVxM4YnDIJPGoT/RJnfCB
7Ef+W11BlyQn4LdxFctE9XHgv397HwY+nIQZibwf3k3rGGA+pf3mNiHuhwyVwjXg7tGZ20k7jAo7
5WSdldpv7o/2s+fg/Rv48BzkPTm6PWLdO9oNZ0TdfUbUu4EEuKeS61wbG3Rg+4XOe1fvGtdylkFB
3qDTAs4Fz7kfL/Kn0+OX8SJd0nVAmN7Tr3WVz2bG3QqJJj0Ud/Jlsx8AMUNi7X7zGMvLAP3h/mF2
Yx/KqYky0PcDOKT8KYxyGN0RwkE6SY12Zm190cDl5iu0Ax5zcunpV7PXnUfPCMmIHHn99Qj76dxl
sq3FCcROmbfy/VuQw0CYTCRcd9GtfCu/CJcLaspud3nmkeinkhEBYjb7zQeX0If8+MHfXfXD5mJu
goS4ziy6I4HqXNsI9qk5gxm9W2i3v/mAv7vUh70EbrjS8gUulRyJIs0OzAj0Brdko5OC4xfery/3
ISf6627t/f38sIOoMHXBVcyjOzAMxI6RW3H0yVgZz0aXCek4Pgne9FncklPuwsrdNlc0cdzo7tfv
YqlG/vL+fthhGFOWzkbGh+ahXFOp28xrwjrPwyfrGOw0uMTloSc26uAfRebO9a+vjiT6J1fX8DTh
BWRov/383dYxT4lVznzuwRJ+kLrxOTL+fQr4WYDrXL4Onyvo8PTUicEid6d1iWURg98MMQgKP3sX
ULmwQKKTozDKz9+9i6mzAjBc3IP77ROYGfv+6vB0u4qOFeknjLjG6feF/bQ9PBn2nr4IxOrM8WTb
263prtqnLUAq53yJosp2mX2vrx8akhay9TVzSLi69BJncxa6UNDBn7rbExDpBYv9dBusyDcBHswq
7Kz2kNYJrQNzfkDjbTf2w8XBWO2L9cNFYp/P/K5mrwxCnNS1aF+Mbno2rg7nPYFMaBBc6PYOoWin
l9Xp8+UXbzonk0r25lVkH87JcgRiXdj73tV35wfVe7hGtmi/ElFgH24f3Mq+vgXqY3+BEu2cH6hY
bTN7U9jXqc31l6A6+37lb0mef7sBJGKA9eZVG151tl/OH4iXsy8KN7OvjpP9fHiY+QjuXnC9y3No
9WeoSWxt664udre4GO0Dn+eZjILVzeaZHA7eHGki9uYGTqHzfO97tw9kzED2PsE+Z6a9Svhz4Zxz
L5fRMe6f+D4Cm94gn5lYV3ur2ReHKwJFDtvWvl6P9sO0ftg7zyPM8MP2YeRDLZT11mUtpwHoNuvz
B05q7Lksh7yF9cwnTA6tfanzrU4nnVfJHNXluVvx+q0NCLyF7M0fvnia561N2xl3iuNcebsjjaT1
9rQa7c+bG96q4qx7Z0tUA91Zxu3Z3fFqnzpH+3Q2M5zPNjvM7E7leruznXd5Zto7y72v7D35Z1e1
BxD8jIsQh8Z36TO8Xh9NCO/sSJfkgPVn1VYZcafAa3emzfR+6OxjbnubJQGn4KvonOOVbG+80H6e
Vxo3VNl9CV2CF4SdsrPl1aN9vCHE9TqwH0KiPXRunHfJf0p7FyzfXWzfEtTg5qQCwPW2z14Mx9uV
a3/v7SRneWcvhbNyRQYbqPjz4xkX4n1C+j6cR6736rm79cuy0fGOz6Dxd51n2TdMaCQMnbzcW7/g
IN1U3qHbXUzOoSd/CSY+CXCbxN4cEDk48u6Wp5ukGIbsde+SHjURu3NzezjX7PsNTX/I3SbxOB7h
TYZ9e9hf8M4Tlx2ZByuGEIR9553fJi5xB6+KfXX/zEheHiPDfs1cb3Nz63inHXZj+7j+zO3L7Nfb
zf1gc3cnNz4+ni3ZC8fPgfN5wbHvvPZics0F3O4tgTOhHe99ewlZ4KvIbTZxqw03u9yFpBLwqsvr
LQlQS6AWb+jGu+Hdtd7Od64u7p8Gez8CQuf2ktCy5CzW2+tbWAPsRE1u4QXJBzeYEzflsd7lzq75
zSlS/eks+25+Wxa+d/ObLJh6pFbMb5T+7Xthfz+7T4eGUXPLN8UDS2DkYcmQahjwT9dkUmTbL5QN
qu2daZ8te9eekBXFufr/2xWSfMxBWpZgu31YcZF5S5og1BGVg3wrekFEjlS5RZmcXsUrkPrucK5v
zMLOPTIZGXC/Xn2k5eV/2FS9u/yHFdgKrVBX82bZE8oXD8Vx3JIjYa8jTzn6G/1cX5W75Lz6zbex
vOjHi1qihiFd0Ret6ofPLIZJ1JvKEN01WJe8UPNPFnoF+jnVY45vzs7nskCZXxu/q/L9bBRYFCwx
3eF10s1li/luFGSZWUDG4MKDN2/FV/NV/Tzcy/ecSMqDcRKuv0H3/1F7+P90TVs/phB+/7AxmT12
fxSvmLKwmDVt9OXfIZaXQu67UeU+to9/vCBWb6clV/i//rXvhseofV9pfvuF/5E4qyBclxoxJPY3
IfNXhbOqA6NYXDc4diywIgpP5J9+HfETvkmIxiIN0G/t4z8lzuYn6ElLDRzbDjVxKCz/oBMsvWGJ
/hqJBsNPJdfXYFABsecFP5wppsTo1Ax8qCshOsZBhnKVQ41IOZqyDXqborbrAmoXGsecYPm60+G0
CqVYVXbnU/xy6IpEmZMHCfZtsy18iotRSHAuocURqfB+BQ3dGmsfMHdYjg4oL+wqSP4CBMiJnqAL
bfIm33Cl8UsdxJPiCL4oECqedBJpV20/7goxxPNt9qZ0wbAOLs3ILAd3TmWaPKgE+9k2u46qSSql
aKfKUiL9QoSHQ3GqLwkJNqp8i3ZtJBmkrEkK9wkz3uRNGp7VUaaCAFY517jqqEanTDbmfDvIs0H4
IaQq9lZ5YbIKgH31knSKzsW5Pc5tYh7RlAgH2Qp0IO1WrcYXMY3cz8hvNURdNdKdjWAo8ojwNDqF
o+XfYm4XibJEDHmbt76qofVdhNx0ivTTlFQCQDPdD7pnq4sFzUuDnJzREHCatjNxrwerVIeI4SEv
IXd3KiKilYA1UzUKp7o8ci4rCFzpgdbRlASXcOz6cDYdPUCY2OOA2MBekGbcFKESXuSh1aHIDJQW
BiTuk1NbVwp5MUrW7pTAMPNNrBA9PlZVTm0gmCLZVqVWfs3RstI1tOITokkdbR132Y30SL/yJSk9
IzG+p5IwzhN/29dgEUpTyVfhPJZfwqTFVpHLhnqvBfKwSf36rddXHjUFZKVOFvyccRttpdUKR1N3
flqnd0aCAN+hrc/OIUBnh2JX1Lwulgfbj1RECngEIk+axnMQ7+iVOvrtPb3LKg8cC7AJOWtJE1nr
uBjr39Xxvl85lkcHpTdLFn9AlvFDfVQtQoshMhPjG0TRatG+rmXRx8SDAARodILKmrQVdAY2dade
ItNeJEoxz/WNNijlPo8L46I0CtWezTI8+LmU3+CuJw9pCkf33Xx0+vo8v2+5qN9Xhr69VwP4IIYG
DILyh9ON2k6+mJCU4AZiJUR2HCs+FamoMU2+6TihdoF3iBRA1G/1ppSbBwT+4rhXSjmxPKVqiAGt
UxAOVqPOtY1PZnjVWz14tUZNcUrByjcCAQlXcpjQ3oyzmma8EcfFPpRz3c3D/FWPzYMyGMWx4EFc
5dgIOAc0XeIGsBVfrEmLL8pybh8yROIVAvocIhM0UMVwmlDybzO2CC9T4BcXFdkMx0y3CkptlVJ2
+Cd4CScFe84b8+FRdFmCWSpEwpL9rjrw/br99TbS4OUPb9xamnrfLZ9geox+CGU6OkmkXRZZ3d93
lX6ThJG8mYK03WpiAAK6DievQte8AltlPKZi15wMYQAr2kftjY+4003SftqblOpWRtUmq0mQ+998
5T95qxhFWeSZ2SmovtUK3630Vp+HpS7AT51rubtD54uIPC7nVdGJ8hqpKYl5rE188fLwOxbehz3V
223CnkMtlxUPyIT14TZZVh2a2dQw2kZN3+YJrSgJXTx8+6m8huksHZVMxs8cNdmKuj4pZ0XRA8Wg
JVbMs4fF88XPAuFMneQMGbAp78YEEemvn4mP+CYeW5gEIjcHMpuooIb6/ss043zMCh1IdWoCpJ3r
tHG7oPGvyq5j7ZgnJC0NYRUkVk2d7Ka633l+r8z4J5J7K2iGTR/p6j2xLajaK1k41r5Ai8KEfa9H
5rQZjbRbB7mM2jX0w28Fi3+0sfolCIzC+xeUiXUUhO1//22mxHK9//lnzX+/Of5pNC5bnO/+hzQ4
tjsX3Us9Xb40Xdr+uelY/uX/6w+/bZqup5JN05eiQ7zDqwWQBr7fO1F++nvd3dnL02P+k9/4JrzT
MZQx+X0zkWlv+ygNsR0mf9RzbHf/3GKRHMG0jeVP4he+p4Qpn6A4/l/qzqxHViTb0n/ocsUM9tIP
4PjsHvP4gs7IPBpgwK/vzzOrbuXJrqpUPbTUndKRUifihAfuYLZt77W+hb8adzUm/hvR4u9X+7el
ljfqX841/hw75aG0u9VWgBUJ97EQA/ypu9YPk98kVWGEs5sNfZRPBXkrv/lGq5uFVNcQl3r5UHxU
N3Op5i19TkTDzXIKdYZAqpsRdcwzgwS5tixfskHFX5GOevamR194H8deYYd1rcXrpqqr+jO5GSTM
EtZ7oBdacRaWKOpt0lcrDRNpYDRetHVGfdZPPrxpDmAQBFxDtYDeY/Wz7ITzUpcif86nuniO6wll
e71q3lPjKZtODIbWM9kQ6hm8ZXbVpnEZYCpmyRnez+Bu2bZjgkpd8DGGNut9MDkw+wfURHQ2BXJA
QnXG5JrKFfCf50r3hSAeneg3ra7nHWbUluisaSb0zJ6XGulZ2TAaIBOAymJRxUeStd9L1Rf5rQqK
+AzRWnf4RrB7VzqKYbsTrMFmovRPtFzWxXPn5s1KjWvp4JeONBuEUljExbL1rdFDfzwOydYEmL+B
7NMRWVia7Ie6CUYosJ1lIvRt1vUjjuka6zoWo0+n1BOMtizhgsrTQHVfy87SAiv1Sys0INUPG/6W
s5yN8zxMGHvRLjNK9TQRdnCV0tHvLB2RLhe3SIlOS+REWAw8zSASDT3eeVI5j5msl0/fjyuxg2hh
z0GcrjlyK1GrqCobK6WicOe7fERHF3qGB8nMclakW45djm92fHPDm0pZH/GsBKHQvovPufGqbj+i
v/9WNhMYaqpRki+FUfysIPd+z1L8H8cV858RFrXm/uDtQpysA7qmIdYWqC/pFh+oa7U6aMVYfe0X
2WpbACmIsewZcxi43ASRdZ+BIcdjLPA9JXnRP2RyNWQwxJnlUIX48bNurd3PxmqQNNoTzo2wcAr5
bLdr9VR6JcAVLUdyHbhW2x37m5WajBSHfPffHNa/LSH/0Wr6L9fIPy6R/+vfrrn/L66mPqvhv15N
77/0X5Lxy/LLAnz7J78vp7eAHZCX4qZyAivh8ufva6vmmv+NA/e2rrp85ZfFlUAQ9M+wKXRsuL9/
8X88uprpkdnjctTkv//8BPtrYUsIAKDr37Q+NpQ91B9/WlyXogFnReJMZCXlU22YI/dLRUkaJ3+V
9vnPXwkUDK5jnWPzn3o29gSLgaehiApvWa4t55B7xdMWNbNs/qIp9c9einoEVAfvoGO5f6pMoCeP
gzlwUYgL79MSHINmOI9dH/+F+/02N/vH4f/3N+9W/nCIQeaGsuzXCgjlWifRYuVRMZvIoCVJIMHN
K3BqIbhhbUuKtz/cXP/kHPLrkelvL8hmfDuHoGW7MXX+2H6a8sTO7DwjOLTuyzvR+J+5yvuL5lv2
tkiFFjgpEOp//5q3HuKfrxNxEBAqILz6jcb755skrmSnCRzUt92CLte0lD/qdomjDJbsHvsOyadz
q65LsXgRyBDSNA2/PM7t5F1jb3Q2OP/KjdMW1ZswMiKRk14dJ09379c08UP6J845Xcb+IHSt3RuJ
i75lwnnbGDMydzzZMbw/Aeatatrh1E4l6aZzU3yUplNFnpkKrE0YjSU9j3bY6BO8lGApZ+M9XkkQ
gJHhfUx6XO1SSxtsDKtSu8MF4n+L9dj+tPnossBbe3QFfUEpMQAUOXtxNXzxmvJ7Wkx5CCj1OuHd
OWWmmMKO5AJjs1oDcn/DIww1c4ywqyxm331f7n26KPijM+0NCqF/dbxO4T+ahq3rjl0WztKbX2vP
IdCA4vOuULfGS+tmB7sXw97Rqy9605n7uFO4zjpcc6+62xhf+rEwntohIRUHJ8xATtuyfIPTijJB
V365XR017jQ79jHaVBO5cy4I6EBkgE3C0szHOyfXoW9hYyu/DpT1IW7E7pzSGaBKH3VURZXWv0+l
LB4Nu8QJmLb4iZfc2ZjaSoXe1+ZXFxx1CDmmDmSdZPBl4kzDjJD4Gy3ToXErf0SsvmhstLHxDCp0
JPW7iR3SZYcqP7tNX+ynqowPfebrkbl2SEB6IY9pYhV3edkn90PZxQegrbSrDP5yP1Y6YNX8Zo7r
m8XZFlluY7/35zjMSjiO7SSHp6Vy6IRUVa0MbFC4/YfcST8SeowE1/pxE654uUgRKuatterWkT5e
/cVMJNK2ZsjNb1NsjGNQVHLcq9gfsiAdehe70u3UlWWo8DrZL9E4kr9kV82005vs7sbZk2G3jt8H
loBjNQsyPXRXSXwQFtkYgw6AeNR1ecrjxD24Om/uCqISSDwa0VAv1K0o7BSpfyY7dV4O3XvnTlgk
p9wiHASbwCg0DHPWiMab0qmmOsvWjbVMai9mw3kd1NTcm63bRWlSFyE4g/gNvH0eGrDG3zX46Ue/
SotXR59WH0Rr+blovhd1jdfu8tX/MRh1vR3qzHs3QAZtHEzZz5mokscaeyJBSbZ4iauCPlHi+juZ
6MkRQEt90Xn65nCJDf3FWlP9DiNVfDWMjFkpHo75KcX3vykaFX8nTSS9m5065yjoFSeRzcWD5kj5
7lutNzxQrnVlpPFryG9aardpZC6iyvdDvegNjvUJYLW3inWAVok6Ep1RIa1ul0xm1+392Z2rh0nH
tbvBVt/p32tRqpIMq2mMdzcGXb2LHf9mjxWYAi4pOUz7wpICeyz+PCNIllL/LifCu7aLrhIin3GO
tGHnN0VyYUvh/V6TuWCyBJHzk8AHF1EBXU0P6301UurGha2ObtZ6mMYS/14fqr2X6wahzKYN1auH
WMyZWCxavq8dftkvPuSk52xq7AIa41p4EbYi++L7Kzlj5WJX6pg6Kib2USzTW43vddoZrjV/qSbm
EOQJSLzpmG3nbyM4pZXQNIl9aIyFdyy8dPhZtXJ5AkCcklFRxCTQ1MSfjaFXIZQ79JpGWVt5VTuf
0twyBriz+A77JIEqlMUvGaTNnd5yOKEbocEaH86OTr8BVye6e+nFm5HQ0u00xUmIv4kQtUYdEz/d
dvHIDVcvNGenrAeDk+c/7XRZORWlmHo70ZbEkbkz39j6HjaOZtgljnXsaz8Oi1HoJ210WS94Pw7a
pP3A4jKdO1tr7/EUEvhejkAEGsfcg7lfABZNTwW3VzPomKuMYo/FON/RU+LeS8WzHOVd77r7mNAG
XDCaDy6wk7s2cY+md8PPomwG72Mbd6a9vI6392hNd+xAZJeSGDyok5tqh6r1TuVcvirVvTtNl+3m
ePnmdMYXa4I9PNg7o5/OhtviC0qnF/ahXbe4e91NyoPb93R3u1sQnhqqIDZR/oGcODR1s1tNB8u7
u74WC48NqjdSpr2VqU9/pgd8YZfccbj7ia92hwf/zrbbTVW2T01XPtSWqAPwZDvlWrvMS8fPkbUh
qNJYbmzPPeDgyAI0nvZ1quOfqa2es36482hWY8p4aM3x2nqc8Wi3vvUaQWciXppgGciKTaR88Fvu
I4KIPL07pWW3w4dCKylPv826CNuRsaz4MeLgDDoHkdZavsJNGYLSmVgyS45THGkCUnZCo6vPjjN/
ZK63t27NeeINgZGFKxq+Mq8CHEtf+onfeDXOabHcVXZ/7FPZBdpiUG+2SCaGbit7BVjeuxskKihU
iNeEVnxAfOAFfb/5ZHt9BGVz103zc5Xg0ILV11w6P95XOEV5x6u9Mxp40YUVEN/yETsaGdxueVR4
We2MVFrT4B6GaEZ07SQALDSavYNNTGb1rEHXqMlZM26kgcbvAgIyl8AUsNj8kugjz9zhYWaKvfT3
Wpp3b/SqfDw/dn+HVPfemuyR/KrZIohiHYFpdCS5TmN2xIAsNnmXwvoryufMoTTUi/ri9lqyK8p6
O67ZQV/9kyNJBGuK77Wld48pBheUvEsAp+6YuwlPlBUkjAqeROWfgF9YdznEq9BXmtjzAlx8Xkde
jEW5t/Qtx8F+q83+2xIvP+y2oUBx3DEcmyRlOR3LEFwxEMPB8B5ML0fcr+c4FMuGg7veX9u2gqYt
tPFBH0AjisYB2wuMW8nlJDxQAG6pH7q10ndJOwyPUz/G26bpFLyreC9WU30xtTm9ENvkHcdF0Siv
94sej6HdmyvOeufQ+Vqzz9R6wDsEAcvTPi32+j1o6wk7u3GZVveBeVmx781kBmWR5x+YtMJUI684
FfI95YQUqp50mlGauyVWj3Uli80wZu8Dc4wtfvL3hY4j35PIcMZgKafstTHUY+XbJ6Fu2V/kInJz
MywnxPhqeNpFeTjEU3dQ1AVkbi36FZTNAePkg7CgeGXyPBnAp4Pa7eeNYLSEE9uHHlauESbBz7JL
Ti7RGM2s7prOqTHUk7fpzM/tYvwsMrX3rO6xS+NX/HiPdJyvhIWcvTK9L4ix2k4rgTTLioRBHwno
hDDi6tlmIcmKZKqDGPq9VKQldvZZ43HF5LdsG1lcmjS5ljlIGN/Prs1kfLVwYa8jkIEh94MMYlpg
aP6nYXePyWJUDIZIFivKiCylrVkYJJ3i8tOxpxrpqp0xfj1jMf1ak6l9a9BsUlKHNk3ZaNyyKj2C
uqwoBdUu8UWBd44gZrfEiJkqMKwL7wv70kqYm3Fec5512feshY0GjS5zrEda9VeDLwa+PRr7odCG
cO7JYG1bi8SJdvQC0ZovmoRs0vhtpPcrqih9Wg5CkVGo9eZ33edDhBIeCM2eyb7RvrWlrW+dZHSP
uYVutErlS9nYT3U6aqGXobozVV0FkhZmClCizx6cvltDECIiSEwwdUWTY3Lxp28TsBDmre2FCa12
zJSGgdW63SriXZb159zXG0/m69M6l7C9rV5nfMjmBOqi27YKU94wlW/OAOqC6udjqYxLVbLfMJ7m
vW0rkpRNaextOJ+bYZb5d3PyvppDuVukdlp6bLe1v0SzGd+xTEWQTNFvMBDZtqCcg8411m2eEjvZ
++0tJnd66kkWgCXnHrh+LsWtr3nW/sD+e/J1sM+TOyPZ6qwMxngsAjMp0tMsbOq3XKAkq6QWDGYp
T0CT7C1Zl9phLUcyPGOjqfduTrh0s7q5vqn1NqdmJZTEYMCJwZKI2XVsb/MXUkutMWPJbOvILDty
zePRoWM25vA3pD6/4qKZjzLRnG8JHcXnQvS07nJQIEtfPa1jBQ2mhS+h0tg8VyQbcc4a3PFVrz16
ZxX1sV5J9bXuTZqSZpUaUWU1/lPGLBETMWe+27PIXZckCQNkt/lhAEI6a/hWX6fEET+9JJ12g7LI
1XOrvN0sWdGGPmNUEfmSWLpkKtPH1DfdL4Vezvveti6rFadbpfuQbRYz+0FmrzdsLCEJ3MQ7GY7Y
UNkeKKtDIq+KIZCdOJCiMptBKvXlAM2+Iwh4Nv0dVC0OTQnElTNs9fw4MGYNbdURI5YN6z0T9Gnr
Kme+9kUzPA2DdO4IKa4ufSE+mtWCuzPo9o+4NAwCAbOB4w0QqBCRAKm9YmjOPavgzh6a4tz2hfsE
sjCPdGt0rkMNAaMxyxkyBlk2rdYtYaw7012d2e7rMkmyZOx05BC1tPLiqsk7ycyQY5D7Mn5oRVIh
uqfPacUZj9PUjW/ZkpqnWjOMB5oDLTSz1IIusVbZs5YUlL+xrpO9UThxQZ586X2zDa2JiPzy32bu
wp+eN/bE6Snz6ywsDBMFSJnRXdoTaR5ZEfQAgBDL5yn4KSBDEIscnv1joVSyM5PJg34SDxcnJm+0
zPQfo+y8baKLYWPHqf+cz7N11wkDNvVqaptFKsqzyoCZsUKfmPzvE37nKGEhOcpV8EHPJi1ivW2W
k5Os42PvVLeuhpfP3U7mZldv5tsndczsRFMJD1hK1WQCY+K+Xc56hYPR/1nLhVCDyHe4He691Fxw
N+h2x4Bh07krfXUPGJ1ekmzv+sqKuqXIe1LQSVWGteqVDR0vzbjIHqPrvVv4xttgVwvM7Dm37GCy
m+QRWcOZ3BYW10rJA5ypiQSprCl2g9n5b/WCSHxYM1r1sSJF2XObyOW3pxBNrS38SnOLmKA7tz4c
GEZpcuPPkx41SzdGjg+YH5xezJTXRfnO1Ho/jVgyOhhIvQWZjJ+xaaDDbIuKlMjGyO0QT+kNvGf6
ZwuDaWCP8X2nqJaMWaBfXcS8a9j4b+kWJiJrj4+raKcdlzofC1K8dxz5n+CWqdsH7B9QebjBNHRR
Pqjkksv5w/bXH0y1c+Yqzm/QWS2atNQ6pm28s/v10S845BBYekzaSoWiSabznDA0IZza2c5zn0YT
M8fjUGT9pR18tRuxcp/SxS6PGfFfVJiW9R4LUjh5nncJurKNrWf1tindMcricYma2n6OTYrgxZHb
McsFJwozIX1yFmnoDbF7Gswama2jTZe+8tptDH7gMJA1A7YWEhjznVm7guVzlW9s54GcC6he+Jad
9SvDXO48e0bZjBRiuxgdDxYZoFVYpe4D4rZT7yxu5Fvrmd/HCR2SITY991EXNKKBJu3rhzVrMLN3
C/GYvYfCp2ASYBapfde37XXOGnFIXR2DGQMEcKXKWAKaWPmbbKrJAhSRqMPYl1/bRrobF9ZRBO9h
iqRfNLt5IQrdlgmh3rpVbTIlv2TYTLapXyMZznxtm8ZJdkAK0911zfhIZrO7wfH9OumIyD0GSlHf
LZ+kYZPzhzkkIoFc7HneSQ+e3SUyuxtFYtK3TUUbYqoN632p6m4LCKEPZ/oEgfKtK63O5QqbR244
VcLOBs0IoWFeQ0sWWPVLx1m2pglLgIoDIBU3ZqIXeG26mNYd8d0nDmpfdLP42bv1KfVZmtValdd8
XvxLJuI730FW4fTm9GEJLQfum84InyfrJ9OvmKhEElpenIlVsKySh3bQs7Ov1SxqqyW2k56nex/X
+4fBwnxoiQnbDHXnXVji89DpfLnnGFNGbATE0PheGRL/YUZL7zkHXTpjVJrG/L7SXo2k6y9n+uDV
XT7fLI95Xn/V4lg9MEwFbZQLJ/+AQlhELTyOQ8zFA7GZ16gzBxtHFN6fw0iKNLEei7fV+0F/FO1v
3sFe68Kk0vQXvxvZLElqi7KqHp+YalonzuJt1BCY+5ZopK4YWtddclVDKIqFkQf2mtPYzG9YSjMX
Lbrlyo+vmjsboey612UsoBfFhYVD0uPutPp2A6atApZefjEzg3240bjfqu51ta2rAbvsLmkkRgdP
UJWhHQPAk1iqhGq1CO/VzAnPzFYz2c2iR1YtXLxVWlnRhGheCtiV1roxmrhJPQRkQN4CXwNJgcRs
s8wWoAtnfed2yPcQfexoULkJH68RJIZPlKApjwciLu4Um0JZGp9QpJu9NRg0nS1iyXme7t15kgH6
Cn87FvTrcyNFBee37v3UldXVhj4GW6SUweot+kZkunvQmuxlKI0Xw88krc+Ug3zjUP8tHQFIdc8q
wS3h94S8W0A4rMF9RYwmg9oG41Gt25VToirqgxhrJnzth5cjGoqte2vxP6t5+kop5VDi5tOuU/5w
l9rzd4Z4YPxsWUWx7XHskPJrmsDdLtqF1D2NQ16nDwejV849z1x/WZtiOPds8Xt4K3LTZuWyT7tk
jtzWKsCewbu4L8ymOC4quzjZ8mZ1yxct70ZObGp5qglMfrQVDY5uwKSKGKhyI3Mw79qxosy0Z+UH
lTJUYGfYssxRbWvoJ2+xXOY3B/QF6FBfuzQjxXOZ2YHXzkOQoJcOS3t+cif/lXyAU2PAWSqrYgNX
lB2uT25Kt+6jdklZNWNcMygVPbyrFA0bGrpn0DL+ZwccFbwjHkAHWIQ3PsFZiwYoLVWxProtKfJ0
4LdOTiskA7Hhr5NJ7VtvLCcf0BFl2YPq5YYG+KbnHzUO92I+gtyps4M3O1cvE++i10+5csLWNgmj
z49JZ+/9tXqebd3fAocL9Wzcjw3rpcgepDY+T2n70tdj2Df+np7qNp2raKQdIqrpSN70piRYWcXG
j4EBgTS8zeLK+1pbnU/TtDY92UGlwWa7tnJjdlrUEBsgm2V9y71qv041IxwHFOYStRTqZamd+o6n
txYnyzO2VUyWMV2H7UzKDnfGPaqJrXCq1xZAd5r1HwuDdUk3BgUmq1dyTGp8Ck67LQx9a2vL8DFV
7rYvzCe3g9zdm5AgCTc7LsJ9iW84XGFGpT1yF60bUTDYLpCZ3QjkHp1/FzER0OBQ0X4Pkup7xWD5
OldC7pXZkByyHuHQt+/Kso7wynfppA52yq6exfMhSaxNilTPhCIa0Nw9D02942DKvRpb53pQBxoG
4ZxiE+I3LZLmo837TZLnIfsHsoz2nmnou6exDPoJm7buniunfoRMx0Otg9j0YFKW8bD1GoOpAN4U
+IS5555nT+5SdwLKUt5bVmsxS0/DMmVuhCEVzV195q28CCd+HoaeKuObpcyzRI84Z8W9raAP5ojs
ZCmf3bi8h1hIdxkcZU73mcOOMKftmCTnRDQMmrLqCeXkpVzofrGjW4O5WTtyy2ZXbwMwKg9JSmbw
Kj4XKDslD1/C5kF/VNvPQJssazVD153PBXQmKC2sF/5FG1vYuh3wKJ5lrTnUMcf+kWdMzAz+glaN
5II31QP4ybM15Z9IAu+XpM4YIQxHk8Sx1HBAv4pqoQwoAbSOQ+Q67mUc0UNo2q2B2ePQgs3yYBUm
bW1IkvY65Pds+A+lO1x6SspVL2ggmLTWuHo4uhT7YjghkHvsMgSEvTed2lJG6UgjtlQ6HmexbW3j
NFdjHUp1A1gl6T0g5rNtVeCnEvWIpuUpLeMNMQGnbNSnsLYkYZRWXwaDYDWNtRbpSmPBXch0TNRQ
6C3uK862kZvbn5BZfToS40djj6+IXqedVs7rppDeyTYXb5OU/Xddjewu4885nQ+9gsTVEFJVZx/Q
AHDcd0RVwk0ql/GztKbTWvjiwCzi2WbVapkNMuO8DCL9ukzLESzeNs4RGYt8n/gxyyXDHiMT6aaP
xdYz+kcFnS80lcD5ns2nzjYO8KV2MUIgf9XuPJM6udHWJJCJ/TRmNW6zHultUl7UVP3IGyuYQVu1
s3Yn3PSLkJMW0nc5xDYHv9tRruHSldbccTbZWDo5JGV6isX8WLjd40g0S5g68gjo9Mr+99lkAqio
4b+USTrv0AlSP3l+lDAVBL9b33l9cUbSWOxibX1jgo3fdD5VYgT8C6pkWGP97K969mQknMO1MZ+v
68pUTiHCglIwmePTmlXPRa7mMAX9HBW6liwQn3qOXXZsHDwsIYGhF8tZGTr0RrFe2z4b9r7kueD5
wAe/dN4O2qx/LVlD9kPnGS9YKOODnqR06AlxWALPHMShnAl/M8eaho/f1+lOUc6+a/kCrKn3xHrK
MAVcEBqB6Rhk2W2bTksjowfae7PrbBkkM0TuID4WQ5k+VWucfy0sE/E1YbK0zAExQy2L9c2YZebj
tGTOveWlOhcDB3IP9Fv/MRGnWuArgbnbiTgjyDFe222np1/LdI57UJDwcEBcJeMHgXgLO6Rq1L3R
ja0KZ+GPbFZmYe752V9BVZuESNT9Q8f0cN8UpgcAUaxvcCz9O6DJ/lUTndGE9I36SGTJupGTrUdp
X873tA7RIWmp/kl+RbpvVClQxpPDunU7PQ5zxnCYqhPRMeUZqm3sZeqx45OJFsqbKG4lRZXJHlbL
JPsiOs+iY4Hy2p2HGRF6C0dzWlh98mE+OeNsbRknmBR2sXh04rJkxgwQPCopLjJCsk1ra9AlYWGH
cGxPZnbxFwe2rV+b6rWs4/mWdOYRh6D8L2kl2J9NuqBJMdrQH0csAXY5v+jjgJ/fSn4kBbtAsywZ
eXOKDcAQersnjWc8+iNnIpXJ73mafnok8t5ldA8iQxXd81jZ+gi9Q05nMRfNYVnH4ql3aKy2Crsx
ZXiKJNUwQq9xkKsxStErOj8xCyVDSRqojrd+rZkNqiAVQh1mTZa7VgLGHPTV23okpZ+6pq95gFja
ukTf2I1xbei5b2fabo9CX4tTNjg7hAkPjIasx7RC5BV0Pd+uo+rZzH5dRxPV9tss5/VQWgV9MjnU
ckMNO0VOUtJQz5YpGmihbkyLVtNk0Wzosti/xICVr0uTAmD3prlpYanNdC6aqQSAqxiZ1XZysvtZ
sXeo+LaboLgIFFFH0PIsKxwdA7NdiqtCb7xPIvO6Lf0fuU0Kt9xRO2Gi9JwqC/SGjZ0YouGqT7fw
QzcnW4UnwymOo1OIJ4AjYgrk2MjvqxHrfZjABIffpcY7H0gxxzW3TjckVUAhUGKl6Kd844jv2bvV
lpiNswVMXYC4nIUGcoV9iUkGPkoY+0cbbjIm1W4lvREKXTFtIfHl+5EBaL8RCb62wId092y0Cf4a
Z0Y6zMSQDgAhj+IOBaVWBe2iLVSMOI3mAkbYAm/83ZBGtScgPd0IR6V0dAbnAiW94Wdq7pWYM28D
9p8upbPAHPJz4Ob/tdYodtqR6JxJ4B/gXk50E+pOgh/HbsrYeBcueR/vlncLl5lTJlsbhJG6dfiv
ITU6o2MUGSUTAivGG35iMBsbOv3qdp4cdv9VVEUuXYtGRZsL5llpxmuFkOLHGZT3kr4mxFB12990
O/83NHn//8aXuUiV/rU676768qs0+vbtvyvzHPHfdFtMVL7GTXtH5vffhXnOP0TOpktUhguJFN/X
77TR/5HhGQilHeR5aL9uOFIkAf+JyPk348M/lGSEjqO8A9FGB1WgscKf9quwKxs8sipz30Hy69/y
ySBIFFstYYPbiHkx7gkK0obDNPlTd9Hq+faMjrM/BktDIMZGY+bXBhpA/Z+tFisQyBqqjJwFPw66
agS2fyPg0tMaDQGNvo2db74cbhN1Oos6KZV+0dJvqYj7toisetLqaXrVl46TSNY2Obtxb9b2xhbU
m4Grd/rDQJTke72uzoh/yr/htfEIzMG0Ji0jywbby94weoJrwaKmgJZlP39UlTD6DdF/tDkL4XWE
lnZdb2zpqrllNAxGM25NKJdHJ/XzeFd1KCRCNbbremRyAwPZXqRRRAKBK54fp8yKrSyyzHqGATER
M15ANQc/nPP/c05kQ5aQtnQLykWI7Mtx3a8VSOHAZsKtHb0mNhE9qdR6mgwuMmyWgp6x4fV/ZRm9
WUJ/+WixDJGU7QpLNxxUe3/S7LF2MNEDsAV3WbQcYkdSBshNriq150jhPuTIl0nLAM04mKl31SVT
kNAtM5cGq/L8PT+4vv/DU/BPZIS/6haxKYLTg66LOo0uMtbJP91tJAMnVaoEp2jCPK4GvZ4N01u6
EunMqaGL/d+Xon+p4f8nr4cClvO6oEkMoOJP0k9KrKlE7sXrzXLdoiXJPmIfwXg1NPIbeqV+9++v
71f95+36eIh0Xk3HLQAO6faR/MG7M7ayQMZo+5sy4dIKul5Hu1F5GGdx+ReX9qs08m8vxTKCphQn
KFiZX19Kknvk4kVFArfkflRDT/+WKbo3f6Fo/T9ehuUHo/NN1MpkVui3d/gPV5QpxmMrfZxNAlQx
SlKGjmQAeH/xKjQcfr1ZYTEiV0ZabCEK5mpu6Xh/fJ1CzbbKVqJ+hzhGHhW5s6ORg5goBuCTNWTd
y2iWuvNR2rBzd7VnZj+R65ttFOfMwhmgEojBybK0nYlVCMndfDcrQnQoG5Udf+QEApA7RycKr2zu
tmyxWJRoAudKT+o9gTPaD5G7XXURiaVN+3Fe3TdbacMSrcPIDVSwSKLbq23HpMHWy8oI18FhYK58
Or4fKXNujWBpsS4VzOM5YbkjCAcnmaVZ5ZOykNQFw0SmDZI7sxW7TMrYfqi1jhSySnkuB5YYDRUj
dGdK+hMKAg4IoaONWmkGcmIB5gxTAWNpQr1KneVYxNpM77xw4cJrtbMk29qoGkJwaneqrsZa1WRF
u2POEHqUGE5PYzOTBx9XVYFXXzeGfDt5WVvWsMfVEp8rvMNZ5HTTWl5jpbfui0vTZwr9GlXjVzRw
dUk7WLbdLvWlrE96U8fYz3sN4NLaZP+bvTPZkRvJ1vSrJHrT3UAzQRrnRS/anT7FHIpBUmyIUEji
PM98+v7oypsVzvBybyXQiwvcKiCrUFkpcxqNZsfO+c/3N196W1hvI+5z93oUBf1IkVIJ6rsRi6Pw
ObH9sLynzNO0jzJCrnBrBVEWXI9RmhPmxSl3j6Wbd9iROCG8TmWtVe7QbOsxb4urMerD6NkLBi38
REq6yL0lMU1wMzapJC5HAMnDN+4kRLh2bRX2bQvQdXBwiy5RijV08eAOkAeWMwaa/m2IYq6/XB0J
wNtcbxdQ16v8u+vFUdgitPKsZgsxGyHPaCiVoeNtgIztSWpi23yK+OKyZRA0KF+zYLQpYZT03j5V
fkPxvx0Vv3+Ow8BLV5Vn9T0Xx7jFQdaShvY2LsbUm+xHitj9QuOEalwoplaijcWfJX3hXfhevPXr
zlQ8B1eWViAWbUyp3mBzkRRvnhWbXbf06GCjVdGygw4xmtoiwFEDRTgm6OMHPPUktK9SF3kOzP02
vYxVF0WRXTbVsI1MCdMpbGXMTeV3qrHJtYz0Vd5P1iU1LxfBZdtYMlctSTVXNb8bcDNitXRdlHip
bHFNyL4OgjWJ1CNC4tHUdto7mOFxf4kJWidpNsV4Pqshr5dmV7oAT2owwqs4p4F6pdEh3i0M1xqe
rMH1ruRUi61Vr+oBGDse1V7VVqUY+JZr5W4MzRzcTtlj1CW5KY3tDVB+36Ea2kebPh1oiMWTEJ+9
1PcHYvlclclGaQUmXCiUW1LRItcvwzoQKfmjwn6hmuXla78sTc+RhAi5URcBSjYj2aukxmbyJKBR
DGNCnGImSw0rvRZRa3u3bd2U+qNPzV3akh4ic6REcnpTtTq61tTMs8gpE9d71Fqed+mBtiw3FucM
thNKE6rJeD1oZR5LDvVgNeEnjwYvl18em4wz2UP5AVmSm17CO3yR9Pi12Nuec4MdSBthP2+8pjWE
B9dMFQXgd6dJ45jmcisoKgf7xTzRNkGXuop3Toc/OwM0iqsmTQa6jhpfM9R5VyhbSJ22kds5JFVR
9i0sI3K1m7JUi2jV5KadP/dk88edwCQi2JCVES81n4l9lWZFW18VSCeVTZH26KjoMxvsGzRsdvv0
W0evJiZXOYsTWOFERBc/a71IU9cjD40s1+9S7dbuuSPSydYt1FGRzhy9M6yZuR9LBca/P+gJwmeH
FdFkzsaAJ6ZctukavjfcKavrHE1k+vOg28GnHHUy/5vwblxLogQORoAmAT/fnX7oWXwz/RCFbhMu
EZbBhUCdPbRdyJVa7y3VtME0thw13jfKakjFAlc27SurdDXjzHL4uBoIAxRQjIRyhiXk6SR/FxGE
9LtrkobImHryQEGS3TWmKWJ1+sk+jkKQSOOlRkilc0eZRVItMH6fdDrWXl2r4drmhZuW1MeZuOPI
KILeEsHdYopJJ1rI+2cpMuKeOAkwl/Nr+b6sNLHrpMp8O/0sh80zIF4FfzhXNcXSWZyMdziKWokO
TH9Mc2gRI7+2C22p57GytjMUDHsnTl/Sgl+v6f/HLfw/mwuzzQT/+7v3PY3N5UFb3PT//+vyLf7k
2s2NV2MzU2R96gXrflQ1rGv5T9BxtA/jAv6LF/53xzGXcdqsuIxzm8I+nO/+78u40P7UTHm6X9Bb
Rs88l/lZh/GpjuPZalQhw4DRs9AcqPQw80sO14mpsYsqpImQL+batWIm4UUgi/t3k3HkCvZhEL5c
UKrsljrMFXUOB264bkoWxXSniyVuvKWib4ticH9vYyKtwB8/NfjjeqKALWLK3n9YaLqkjJ0LwULh
ypf0Tz/6GIytg1YibpIlZXv6oaY/7uCqu9+OCBzpTKM6Or2h98O5vSeBBiRR6dbRa2MiyPVohHBG
a0CEQ3vDMlSG4Mz9empQ/DgmXzWftW7SK344ZlZPpkfqVDKK2/gqLDzqOBH9OqJWW2fEgHiBTRQ2
CtqwC/VqOLMLz2+a0wSbDD2x7w1uT7NduB2wMktiRrcL1Vx0lHMcMirV0rdq78yDfhwKGDtjYP/J
tZ3Vc/iggec2cVvhTOXRt73MZCKowq7KpV4Pg3P6PU50/fms4jlsTDxwFadGeQ7qSLhVVFVAainG
crRbovxJLgJheg9YeBrpijCwfLHo4q7I4ahIGwera3ax3kwqaFfF4cwH/BnGoX5dDK37TI+/nznl
EAU/rRjbxh4L7C99EWWOhnhi7QIgCYXFcYl2HTpwxh1sSYG8+jKMsfdZwzblRVL84NFFHqIu9Whs
lKXr1rQIkZ3X3GXl+kJfoZzADtpC7odGSAODa+mBuzRGt77ijmmkKNcKbD0U+meedY7zN3csG42M
b4DcQwkF53XrC/tnTwmNcndRDfTIFxXtPH5quJdmqJjLvLWtaztUvVe3Ke3nuhLuTxNFGrjuOE+/
k64qlF0XVjrXvnpStfho0RyL6yDef834FNCI/Tjog/bklxlAntQ1em7bphgN5KKa9DW0lOENkzuF
srfehQpRbhLeBIiS8aoKTaweh9qP05XHdaVxdAvxCH+IjuJCnYo56YgdrqPXBuGshu0tfJdWDl5p
V0Pl5xq+XBDUG9JlY3OfctK8Ht5yI/V+yKZUXLeIzpqNXBb+F1kPg0eZ4gu4O8oqj2OtdsS6oRl/
t4KO3nkSXjJ0V6m4ESFY89qUPTRBAcXecfT925Iy7kWSC40ijSRJ8aIsLe78hLdIZDpjRD4oqXW3
bocGfMKQURNZttjMNLoqbXHDM9DeV1W/SOzQ/m4ncXUfyHKQbyCNh0i34pI8qD+SqPcwYWuWfj6G
z26TGxi/5LVrw2qBIrOowjR4zfOIpsGk6PXLSJ36mBQKDDJy9by/FVVrVlRpQLTLAbblW2B29IK4
helIELiibd314/chCQHj98NYV8tGwRxgQQ2m/4n1WfYcd+HwWkGy+SwhWAezl466WLAnV/jKKrnx
xdILMSzaMmsnRUIrPnPtjpcqFqfJOshqY9fmpYUHbtB+a6xa/VTKKEOCbGx/IgvGbqZTKg0D5VS+
F41SpVenP/V5xocjAmg4Gza5SV2B5DJrAM+bEd9aMqvOQAmb6g9ca2vT2U+pJxZArlBpRotKZzoa
Y9GkD3nx1qmXmLBQD73R7as+uaUi6cCJgEhAmiYW0rqnlLb/lf8VRf03lVQl4e6/j6MeXnEB+eP6
tayD9I//sS5f07cf//N9XPXXn/AXcACqAP2rXIm4H0MusmwuRb9CK8lQ/+TOjAuaatEjBSeeTf8v
moti/UlIbE+9+cQkOpiVv2Mr/hblygm/Z0O50yfvlN+IrQ4PMaI97mOEIwYRuG6w4maRfgRNrIYG
ojrDqNDVB8ANl8xRXqm41p+5VOyZXP+KDH6NRaFEUTSD28WH1CwsD1vpQxv3omqk+aZaJSURySSb
pTENDU9nDou09UitGEBVcnb5AUsjq+SXQBvUNvXPQPZ0+lRG27E0GvpkSopamV6Zkayv373TY+Hg
YTy4/7EEtxAidOxpuEnOTndh1WbV8vKwkTafvWiMFn1rxVeW5V9ndreglx6Lytx6MrCRc0xI+fKQ
bsKeVo+kIlOkS2q7zOkRh5VmfYuC4tEsA04rqCB4Y8uLnhypIyy+1HCEnpVFKgKnFjG0b14IDBHZ
pBEQ6F1qwXEVdZVCJMxXnlUWS0zVzCWWvsGaTD0KnPCyNEJHDYLvvuV+UgsuT1QvHq3CvdDdTF/9
/pd/khlySBf5T1vJRL38bsV8QGQ+0Rby4/sf/6d8/fbHKgnK1/pH9X4T2P/jf12upqIlmRfLJD87
FSb/3gF05U84ZkIzIVZMRokmi+yvDYDLFQJk2HbASohnYY/8vQEIOCWqgmAIgxhyAOwdv7MBHK7z
qdBpqkKhZqpjqrrfTQ6uCIadJAVyTOHwW9p1pNnpLnBT48y3//FSMD0faTLMIKdc1CwzNKFh1byE
OiZkvVxKWae+YCyXkdVF2o1iVIKsYJTOWPvqdIBnZ+prh7vc/iG5b/EvlF2WKszZ8DECqcw1Bkp+
JDZWUiLjba3QV4F22jrzpEcCdYbiHs0wtEDsIW3v0kBqHPuCZkvNATu11pLxsWOHoA87wwbRBGzR
grCjlyH4+m71HduvPt4PmF8u7rxE/ssei/pu2LItadVIJJ7QD0GTura0zl23/XXs/z/XDVksUxJg
urvKqBKns+z9fZKeDwOAg647suQHV+zO6Ys0tYgoYEfpJIqat9NPNc8oTquT70WmNjrd/DFLOxzQ
zotMaTqTonuNzFHR62QnhTqp3NEVGbfoWKKl1IgSc90An/lJyekF2XGKz6KSP535LdPV8V/H134R
8Vug83AgkyiZL6IqGExT8T369tup/cdASNwHt25iEJ627lIdMbHP3Opa5zfvLJgGTZAZL16IUbsk
ozM9/XOOLOmDXzNLilhJJaMrlFSkM2KqjlWvsuvJFzJK/3NI6SNbBFQiZF6TQ4bg8z18CbUW0RjU
4/7SAWzYcUt8iPNKnKGPHn0eZoW8AVsioMXDQWJzoOcjRZBt86VeAJ5Tl3AE/C0igPzMKj431GxR
0b8GriLEeFk2fVheJvJIE6l87dHecfolHZ05arfQevhaDG3aFt99lZRdEF2xIzk5gotVNrX0d2rz
F5P6336VH5+HCI6vg30NFCph3OEolOdqLTetzNFdVd6lyTjsWrClO9zbz7GHjg2F2yNGdFNWTlGn
B373QBRlBgpOACeSLqmfk9CTtqOFiz2YyfIMzvLj3FkcbZrGyQRImEvR4VB1k4V498r0iXZUkvwM
eyMDBuCZNzQtq8OPmleDik/sjwbOhsNRBlDOspopucPprfwwKjW8qkbDXspGhXMIPKtvoWjd7ell
8XEWDweddpp3s9j0ZpGYbpc7hqtYzxbFbnR+slkvFJi/Zxb7x2mcXhWyEpYhOZQpqnk/VoaFrqbD
WeaNca+ve5tCmVa7Z26t0zVhNo2QIPerDxqVosxT+YgdqYrrlZMqJDHVKje33Gw11LwwCQC06zen
Z/DIa+PGMtVZYD5MerDDp9KxrPWRIAGDrQrBHX/MuqVr9hCe7XS4KEL6CG3X+z2M2XQC8A1r0yTC
oVTFdF97P5cmvf2qnQBYjWwVSHZaJhdxhqbSCpXyzAMemdCJQcfCtNh4QRwfDuX7EDW8vuUB5aa9
zfSyeZBHSvVZ3hdrzbfJzZ2e0SNHLaesTqRJ3CLYRmYPhyVR1YsiKJ1Ihng0CWMx4DAKtFFxRyrV
DQoRLkBG6a+5qUXJsqyb+t5WuuI+sAurPXO8TaPNFhRx7xSqQfvFXXy2cwY03ZlJXJeOPhXqFz3t
XulKqetoIPfnFZ/o/01MgAc04tPmSlPsmek4ssDYl9mzUXMxIZMG8f2rbpFb44PI+I1du2s1lXIn
7kjkxZXy2oS2vytAypx55g/bArVKQggx7Xv4mRPXH4yJYkYZSTE1jlDoHoePgagwsySScemP333Z
DEVJAFsgno2NfDZUXqsIhSuK5V2qlPjkmcLd0Mth70qjVmWnKzptM2RuuIIarJlL4frmzuq05sKM
uyJwTv+aI8+tTlBn25rqSdZ01Xk/110aoyUSCGZqwHMLUzKLT3qs+I8FLLQzh8qHz8qgA4ELDxen
aZnvk2/vdl5UxYMr6Unt5HLmr8og5Eouef0TgLR+7Q2N9eX0o33YfRlPcKrAIkUjhrLv8NEMqQ3N
0mXHoOfYfqOBluomZvS706PsZ+jga2EYLBSo8ZBcAeE+e51h67rksTseK4/cS6WaLNyzKIudWgqE
coHCogSJ2ODg1Kv+GlhNuDKjPrjo4CLeJVLkFYu+8bSrEdra6vRvOzYDpFAQSFAgRGw5O+sMEbeS
kVJXI8klI1lT+/WY0S5zepTpAWcTwMY8hUAMgb5vWmLv3mvQuJIX6yNJ0yjI/aXfjtFVMEaeS2Nm
IzaqJIfXFVuqIzJX2uqBbUtnFrEyPciHn4DcnPcwbdvzyrxXKHAawHc4nh+JFYVvXA1cera7TOiX
TQzrL4l9MDfon8wn1qh9V3U0qFvRlAOjM2Kbk+I/cywfnRYdmQqZRILQ+Y6Crk+YUdrwZbkZvixa
LnNXGDq5NmnD8KOtmlX9FmFhuRYpGqMhVyT3zKb2YSPFmJK6FSpq3SBynMcfZWwhWDSnpRkqxW3O
bCyMaIh2yKnsn6Nk9azRUTnzmX8AtpsGhQuZJDpCcXKs88Kn0ci95GUxDuym+lkrb9KsJh8uOZjQ
w1OVlqQodyoQp94fUESv4ULvVPN7i6Cq6vyFDmkg8cYzcNKPM0H5msBvygKb3KNnX4JP8tOXS2Nw
9FJtrqKuEjdVrhR3I1o3RwrH8tYczPzb6Q/j44bHkrT3mnpkMOY8ZBmKtGvgJAOOmXCZw8+oWtHy
nKw42s65Gh55Po5MfBw5Nym+6tPff/cNJp2WNtaIayKVqvKeIllDFjlNH6K41LduHFhXIyrXM0XY
jyucY4P8OWqS6fyYK1UgemJQYTGpgcUs4s5AvzAVt2085MjtktQKtq6MLoq2t2a4qUU+7k5P8MfD
i3EnmDAHCw438wwFrUd0NkeQIGWgW0tUit6la2bVV1hY4sxQH7dSlYjQoP+B50ThNAt68zCf4rFx
cPpYd78nqRs8p4369XefR5OhyBuThw8o3Ukj8v4t0lAAv8dikE5uyodC0fOVlPnqW1RSvjs91Me1
yVDcAmTEEJQYpl6Q90N1YCR7xQ8HRwGGsTMqLUeVoATs2RXYcT8YbOu3D6PphJRlEPmcFb+4uu+W
aMdzYRdRD46LCmarlgWGN117zpb143uaRtlft1DBEFTPnkv2yqn9jw9ditBqhzo9xmESrU/P3tFR
iI+hVZOSokJxOMrYtEHXB9VA9zqxS1KFxmUTev2ZNXfkHWHohJYHYDZJGXP6++9mLELQSXYNkUMn
erGDKWfsQMsUnzTN9x0F9c+Z4+Lj54QcjHw0GUaaboQ2C5hoGguTQGe8xAqAUYSSZC9KLQYwMvWi
nTkejz0cpghYtMnUwVAYHT5cRUtYa0AQQEVb+07oy5tQ9n7KcnjH6knPrPYj74t7FTeJaaeazqbD
wRRqN0YxWLUDBsrmzoQatvaLZnt6VRyZv+lbUmQDuSd5mtn8ZU1LilLSMXTRvB8J3bAEO+rXmi1p
808GogLB/ZQE7XyRSw06VyVXG6dtivTTBEde0jIwXrlj8/s7EqtBVWmxEuiJpvLJ+yUoWUkbWK7c
OLKt5HdqpqsryZTyhz7vz1nEz0qU3PCNKbf9r7Fm175R86Enm1y7i9z0rlqEyeVSNcegXwap4t6r
ddUaIDoUBUyAXY4pYRRsDUS8JoGfOtB9sjRdNcEWQM8QuA+dqMFeKLSJIbEp+/Sxk9L8R4mGXSyG
KKEzPgEVco7svk+3HMaiiCuRJtENRxhE781syko/9Fspax36H2hY9tXquqHt8suAgwlCy8QGTOlC
AUw0GIPgtt0tDaL5P1iK02RqKrVqgv9ZvANn0uoGgeMY0Bg4wZibcesymg3pI/3MUEc+5CnOI9Kh
O5DQarbqhzqH/MRO7hRxEV2nqooEafCknL56jKtyXy3OqX2PjkhJAYkGer0PHU16ykpqo7p1NNIm
u0A1mm1pexqGXo2rXKtR7t+d/t6ObB8agQr1HYIk6nXz7WOsLF74gNh8YlBZNshYT1D3PT3KkcdC
J0gFydoHAfb0999t93VMM17bIWIuQvoQwy5uLgpoaVv4A+WtNHWonx7v2Eplw0cATHoVhv48pklC
4NgC3qFD30kLBRoIx+iJdN1itvU4FLH0mqiImhyQZ919UNr2N6shCDqzNx/77onhyNFzEpB2mhsH
eF5mxKo30LIBgnVVRtCBJHLq9NNofnPVa7F/q6ZWezkIH9dhgy7wOgQg1kk0lilxk9/FIgHhbg6T
+VmWrP2u8mEzeJkTu3yKkMWpU42WaM4cz0e2+6kehUCXSEqhr/HwfQ3cX+QIFrOTW0MA9cyQ+q0N
GeguTbvu7fS7OrYCWfF80lPnJGrSw7HszpNkOUmYI/DfKz/LoRP1urf+B6PwMVsU+2ghmB+TnWRb
o8hpnqGC527jKswucrv1z6276Wif7ZBsj+jnuYohU7XnE5f6Ha5yk1o/8YzvXVxUwLJH316JyDXs
nZx42Eaiz1CeBhAR6XJqs8ByQI532CL9lDvYQDoRyRqSunenay3GfANZjm0PYuP59Iwc/alTQ8P0
gYOhnX2TuBlofZwx7yQ5IH/lQXIVeyXki9F1Nx2mkYtGybVvpwc9urBMCq90bMoGvQaHL7vAcxXn
zKynJTT6XGJGuZTlogPPOyar0yMdXVbvRpo9XkWGM5QzRkrbFAHkEMbXUK27M6He8edBlUzZmhby
+YnY4O3nkoqjr9bCkaH0GnhogD/5MgVeRWe2k6OPZNHUO0nmKZnOFhe894auRza1qIuAX2fQhspK
zs880rFRprwpuY4pXT+PXgsTIJamQ2vWum5CFUO7i3JwfKdfz7GJez/K7NyBU1UVipqzELjHPTSZ
3oLLzYZnLXfpVz891scaBOUV3GE4yqdiM/Wkw1XXKdogh17dsQyazvE0C16wlFaYk3iJ9bkrbeWi
V63yS5/L8ZOIdOnKhTB9Ca7TMs7tEFOMNN8hqJyx/i2wAoYxW5etQRgvaVXnDAKmXgf/Z5XI/uee
jnQAVunPVg2ctAm8i6CuxoXRB956sP7qVvm3pd2j75hkEX66BNrY2h5OSNi4vtyPfefQnJhv9Vap
4XNUyZlTZN/cMH9W6loKfUWqRVZ8Nu+0E1qZmTHleHCYl2PiRfcRsesNZ21lAYMz6guYw+YqHCIA
iRY+lK5iWl8EKb3XoSUldGYhHFt073/PLH7Fl8vs0I53DlipcdGAVXGoZ4BdE8Y/+VYRWpo6KXr6
keb5jigiLKEUwkEwqFAqXW1wkjzyzmxy01cyn2CkXlNOktumbs9i4bLpLOg7fueExOzYko5JpC26
qfZ0r8mAXZ3WjvMreajIVKlgFqMzX/GxdUSdhx577rrcDmdfMTVbzxw9vXPA5yYXRQsAF/ef8tOZ
7/fYMAYyK2Ip/oX50OFyFYUfNTVt3g7kWtj5QvcCPEMa6XGgCfdSwVkqAcbZVjdYKPpv8Gx6iO8t
4pjdWCvS505UGpUIV6KwG8DVjM/MwrGTlDmdFAUmSXF1NgtFVGDV08o4sNO+t008yFJyV5t3o2Xh
cZlh5aNpif54elKmfWL+6qe4UpsyQuhIxeGc4DcRiChhTxuyOFgFfnXXSKC1G0P/iqfe8+nBjr0A
k5mnDEFUrc2xBCJrYOAMfC4UjMWFWlj1Qg715h+cPOj5sLhnOaNymz7fd7eEVol0MwmYR7U3Vl6d
Jne4wpQPpx/l2CdjGmKqnVFuBw5xOEigDTEhNvWB2FSrZ7e2lZsEc5aLVCrrF1fS7BXMzgrYYKec
ebxjb8xExUBrlE2ddJ6XpEDXhhkaIUeFz0oesvQvipx2l1ViRAr6XjmJnk4/69HXBszAICWJ0moO
rSgy0bT8ot7pOtt2QM1ojtQG4fr0KMd2VZ4IJd0k+yYNOptRH3J7Fyi947oJjrUVbGJKMfVOrqP+
zJd27OXhcaYhbCVFhMD0cKi41ICoKRE+45BmbzD31J5cs063felJq4TXvsNeuvuSClf9B1NJylWe
0qIcm9r0ct+tzVw2KyqkMDLw/wqeA1BqS5yotDO1nGMvjJwG+ShuQgjo1cNRxjg0gjZW2egq+qgS
uwOeD3TT/if7NmarUwVv0hzO3exzDuHUoJMf56JeWeF9MGxAtRfO6YVxbF+kaEkgiYKHSZvNWeGx
IkutB/MKwPy6obneX3WgiRalbJcGbWKJhAV53J3RuBy9/NscRww9NbzMV0me1l4tK8SWXaPJ8JSB
ON+59VA9sTliG9T27a5CAroZs7C97TD4uIvH4uX0sx+NOW1CFPIqZHJIsBy+Suxv8Pjp+Sogwot1
rNjtpoUP+hpWbrCBvK19l8WofuWegG9JXGFH5oW1fufFQA9P/5Rji+r9L5nteGFqGHnkjwT0Brht
JfXFOrTL4kyp/MgoaMY5G8gZkNqfhwJ6XsN80TPC67GNMKbw1DFe9HGunHm7R8YhZiV6Jp9P/Dwv
/OaJIvKkqnEy86vkqg8xaiup7pyZsyNLlyKvoDDG6UppbHYUpXJalDpmuI5mSSWbpjG8QXJJNyX6
HIqAHp57Ar3D5vSbslkTszOd5QpPwRQMST33cM2Ewi9Sz48Vpyt8cd9g+LWm/wcOq0jFsnGH8gLY
QLHE+GPAbynP5TNPfWQnRyZD1hFR+yQZmj116Zd+5Hv439lKI98lXIRWZloOD2Yn/Tz9pEdHIilG
yLi3TJ19HbQzjV4MftTpKmu4LGjYXI1RIT3IKr2Np4c6smBQykBsmIq5cJJnQwVdmHduYCnOgLxs
0ZtGt8QRyHVOj3LkZLK4ue0hCpPwc/bqLFweSpBICl27Jkom26j8z15oYaHi4tRBM2dU+zc0r2LD
4qVplJ55yCNSHeKmd+NPS+vd+WREFYZGdiBwWizKn3LSNLetJurVCBa/XWaJlm7UpktWmmSCUh6t
XtnYrqE9i0C6tNx6hQUAaHnNq95Oz8vR2cc9ftI1Tlvh7HeBgB7DjCQtTEuYK0M/xI45GOLM4/+S
wRx+OsTde17AVDLnKnT4/LLZdLZU0SkLgdukC2wYiy+jKhaaMn5Vh4kMapXRRt/TYtK+8B/xR4Qh
Uym+jQq4cdMbT6Kgsqwzl8bUclRq/bEJsO66ZTdKr/tmhLjdlC0dpm3hWfJFAWMJ6w+rt4ydB2w2
Xwd7zo3hgb5aZxP+xoWCVOI2SrcUiJ+BtlTX74ftODbgowZair2rZE/S4TdA1en2hB3oR0O0SfAX
85kpj7aWYE/kkfd0HgU/SzQuE7MHS6XKBpIaw/JR9lwfe0L8DHo+PnXZGJJVS0fG70E0hQur1Tpv
Ze0JQdGeFhTQYoE3tR9JLn/KRBQSnUm+TN6ThmjXTYRTTACics8iSnUVK41qzyjy81A3V2WL2AbL
pQqOUawMkU9FZuIb1XvWUduF5ibcE5CsXzSkPRkpyihXXVZqFXvYgeG9smy13Hhwe9pbHK2vO2mR
7VlLWHbi+pNVgR49qV7Q60/wY8d7oXcDrd1QoNUF9y4JPloTkDEiLDTpKw9E8FmQbKAZCFjrNaDg
/IuuV6AWBcQ/rDpg/3V7DmA8IQHxv1LxadyTAqWWeGlhTwDBXHN1ZRHuuYKUwWEM6nveYCwaz1wE
YPo/VXqg4V4OULFYeDUF5U3cGFG4TLCZvwoNs7QBEI6i31RBL38WXgJdsdah8EEr9CdzHfb6HYmf
UMV3RADhNXpc+a4KWooEfNSqTBxXbYpLW3XR10V0l4M5bcxMXipuS19ga8l5cyvMVHp287b9Qs89
vghmR9Xg0mpS49vAin01rLS7LZU0v7SSMaH8LHdiwU1HNtb43XaPspbYgN81fHrNDKNDvIwDpcaa
Patrm681wZh3sDzrRq4rW9p28JL7r40FQ3URDkIdF11dQ8Tq6IAPcS+V1Z89Xu7+QpJVADJSKf3M
AlIuC1prwm7dFSkrVk7j4RObZWyvxnRMPutJiute6pEsoVu6919Atlo7+g6TH1lVBned0rfhLT7V
2mf6HXEijNEliUXn+9gFWJrqlqyYBKVuYtcqbYweEPddYg5ViZ/IEHxOW7mMUEpgunmHtacUOVZD
BQg+e1B+hyqE9SXufCmWfmbevtSB3+XboraSCN8OT//sS3GHRacwoDpTRlJvI7+3dQqdvb/20dNI
qxr0NU4T2sBH2abwanFys3N5ZZZmPBGqgdhGXixhwenyQwJak/Du5aXFC8kelO8lV52b1Fbbb14p
44EhOj0IFroVaZ8D1PzewjLzsWMJ4Aft9GhQyhVaKQWvOCkCjBDYFgFdatMWvKyqMbgTfMvesvCQ
pCxbl1aDpeX2qQT4IMabAl9pbRHkqUo5qmxyctaGqH2QQiCisA8LacBvpAmt3vtBQz86Doa501l6
G14bQsI+IRhL2wB55pe4oNgtkL4Cx+jS4eqSfhGdTGd50yZZuBmw/SjWQsaCA9l36+Lx1xlNuShE
0MQOSXm6SILUrRF2Qb6873sLIKnfFWJdxGOZUOQ2Oox9fRz14FdWRQp4TaGVt5oUyMAKFOle0bOo
2/RGOYAKLFxjvEjaKlVCJyk6G81vo1dmAta7l1yl+oZMLu2lexl2lgEAXVYDKX7KMH8F2RD3rqC0
9r/Sgj47C5WU01ZBekPuy37Q2YoedVHiYdZC4sBqyYgvwiIOATl0ARsLpixlYYqnwVdC/jawjifT
TXNWFIZ66ZkY8YMg1NqzG5GCwgaTEdCohyedh7ixhQyrObhFPjBdCeImd1hEpQz3v6VRWKQYgqlu
9J1TKVo2oWQuMwS5k7siBpxN9bQ/4f+rZx9IEUm1f9+xf5P9AXf4v1d/xK/p9/dNuvt/7leTrqr/
iWoYGCqXbHouALv8R5u+qv2JuoWkIZsVtFhunn836arKn+SIEMAADLJ+YY7+qLKm9v83GIE/qcda
yFWoz5CPgKj0G1365rxALUgc85sIwoEBEI7PO8nituNrx4FpSZvcLgyuihK7yjz7Btl3XPgixmYs
uEOG8NS41kWuxhekXa8xh4u16JLyjbEYZfmrmQNMkfDB89X+hzeq6yHxrrQlQISRuhgcDrgktXjh
IxyWWpB5i1bTsiXtZa9tIJZ0rVdRijlQVV2lOP6gZKYzQCtehbYRYhs+2OFtFW2wI+IgGbDkslYG
XJwLgENltdGti8K6u60NrEHMa0Fezb8i+9tssLtKwIV6K7deCmXRsVvV6yFcLCpzNYQr9kJZot1+
JWtO3tzZ0X1Acjj75OKRBHAnW+quQ9iOJdmi2IjoprTXtraLH+KH0OGo4zz6WTyp8qfiGoegxFvy
VzXCFRhzr3W81j9LLqCNRfJiDZv8oUQyGi0esTinQ7jwllXww1c+pQ+ltXgs4ptMehZRzZY/YiO8
9ACm4GW+gFt6XYQbGWgIbt+VRPu9h2cFPEcI9A6eCVcUb7ZGc59JBLCAN81L9ss4jZcUtxfKhqap
WqBEXjZfhjfpRXrBR37/n/L+P6e/+q/1z19/9V/FW/1TvP3Hv9uf4au+0TfaW/tTe9M3hr3oJEzC
jYFq9RpzEntTRFdYyi40fBPYsRZqQ4nhIs4hA92E1VrucKPMvhaC9mQ6WxfiS/yq4S2F+1T0iNrk
Uy/vonrli81CWWb4jq3wM8UL0MY2xr2lDwjLN6DuHJJGdgudoB9vOeCoa/BnmcqGv+JJmWS3Vond
arYYwVEuEjTgi1Rf+9KKVPXXHgcdck3xQuW2fFHwT0+35ofJW23R2Av7pV1qt4tyxf/Pes20VQr/
+mWTlNswfxPWrZ5HkCJWKua3+GubBGigB53hjuf03WXBlQJzwkd8BbTH4c7/5spru7pLgkszvejF
Nr10ac/c+g22etXUYvjJk9686jYxrsQuxhJmwz+e+c99/6lXX/T04s6Q16H0haXqaYVDtYcorHYQ
Hy3lkF84ZHgBeTQBoFg0Jadpd1FE6n8ZTLZyJUygO7/ZqpjWj0vLdPAbSnngTF+DwS2uOfmWkhUt
lrm30d1r1b3Or2KkY2vtIquvrPsXfSwXNskOf/l/2Tuz3bixLdv+SqLeabBvHuqhyGC06nvphZAs
iX272Rfuv99B2ZkpKfPYx0AVcA5QgBNIWwpFKILce+215pzDIdFnH0V+WHJ/E11/JaQzQkoRMUAS
bVaJfEZq6/AaXcUnx6v1ys729uu6Zv4tnQyPxxL8Atch9dsrdG+e13F0TshNr3viBL0YSWuz72hH
DbSQK+m0j3x+ojqBSPDFwkSN3DbYZ+pRmr8G8S1lDegtDqxHg6e3j+zhvtByD9H1RjUW7rfhGtgO
MNy7dVxA5Vk48tLWiQ5ZC6w8fiJZdjWKfZMcAc0qQoJX0yOnYVeW5OW1Oa1fncmPYeiCj1dvwNfV
F3n9mlJcgMbKs9G3VLe8mM2W1CFUgrNb2SwwQMX3iZC3xXNcHtTIQ24J1Sbm2NI6HgdI/m4/n67D
jJfGJ5q44w4SlEZ731OshzSYvMh6cQbplkTgzNhm1W7SwLL4VlYBI7iKlFvdNvhNNwV8pOKmkG/k
zK+QCJ3Yjyo0ExEJvEyeCoUpO2gq6cu235mDC186O5OnK/DNerXuw6Pu2LodWA8VtzzPz4GW8Qcd
EZg9/qc47Y7F8ds/82/fviKzvOpQf13yUEOvK7//MYQnXspjtIpi2LEwzof5dhoq1ql0lN05V1aI
T0fXPqv1EyPwlOmJy54htjQ+ER/kFuLEmEh+UslN8nG5x2AY0c1Rf1H/YgDM5CelmMm7vrAaibTd
XVhJLukrkJ52gmqfETZ5azl3wJ4+KpGejXENLm3wB1KiJ8tNgCCzWJt3QmZdjUilveBdLRSvgM2N
tMTg3F482W7AM6+c3J0d1bPBfLmNsymFm3Xu6BLYfpcN5jpbgcPsrYp4MNd5NI+Sp45MtFR4en0c
lSdmeFOyPQbk9hdbG/6nRXm6BntDYhcZk7M3qncFfvZ2zqHOSl4wjn5sc+/IbCTq7E+petZaNn9H
flA/NorjF3uDmzZub3XATxXDJ6c11qo1+0kZrLOheg2NzKtQkqh6DtGsdB0mfql6HSjpExv7fZLp
jgvZytXRCHBUXjVL4w41ZtCZngxZdJ4hg2jMS3ovJGPZJlCtA1skCtOXMphTpoyY015pwPrysvGH
4XUIj2xxm0rDxjRJIYvliHbxmaRhKiJ2O3Zn+oP6FJ/HRqH7ku34I8HMXoOowVVEf1Cd03y8VKB5
Y8H0U1XnwFfj0rIKVyWO3gVqvZbSTSeND4bSn6SJcjQa2SkQ0RvSwJ7hDxyF+mlUPP56lfrDfJml
3v1aVlMTh1FLjOT3+ndJaPnwF79o43Y6716a6eJFdFn7e/21fOc/+8XfXt5+ytVUvfznf3wtO/Sx
/LSQ8fT7OnKRDtLH+scV6Kak9Pztsnt6jgVh+l/bv3n0H3Uo3TFSnwh3WJrZ36KiqE7NxcnkQF90
6Dm/r0G1L1j/CFRi5IXzj2HpH0ExGkExaOkpalGDG79Sf6JT57Dyrm1H/clqRsAtowOMGqTPfjzM
xFVNaiMxB14dODMMC1P3MgcVAR62HblIa9ICj2ZLuSWh46zReVeBwk2ldUx4ou6XrTgYubnN0TUQ
0XEqSea+7PUTFL0He0hvsOydyNF83Y8EH7W1tc+6YdM3YqukPbew+jTJ4b7R5YtSZ2IhpWTaMad/
Btfq5tgTXE15Ne0wVlyRDxvoSNWmTJInK03NF1ouULTVWVWux8LpNoZRc1qUSmPf21brkeen7cYo
D1wZ1utNmyIt1dRsfJCnQF2NoOY9cvXtc/IGn1LxGILfO0V7R2VRmV8rOR5XEXEkq4ng+33oDD0c
RgupqAI2UU9E5lYE7lFsEp6+MzVS5pq2MS/GKb0MZaP8Sk9j6eEwI5EIDD1pk86AgasV2EVpTmNj
rIPeTQvb2MLgvq1zlsGpc4hm1NnKcjtDYmo0qqfJ1RmttJ2WjLlL7n+6sbDuVAwOQC8KdBZZ4Dcl
3yOsYZ/mIjx38mrX1kTSEC9PxmPvBbCMnT73s3LaDX3JtC/aT0a8tdIDqeoHOyl2ttZ4TX4j2nZX
2hqU6WItNaVrG/NJDCoKag7YqyC6mcKebyhPIp3txmmASpEW8mSE1rpQuzM++vuxmn3ISJ5i39Ha
Xc9O7cZ6AfB8I6iFJOvSysEhFQ4O+8J1+J10Yv4SxzxSIgmN8NidFfVUACQ0eYe13moJiwzC6qvQ
ZoOUfEpURa/ETlGL9EZrVUzbRXCCqGfXzFmzHgv5YcQFcA1w+1KEk7wdgyQ5RTeuSSWJWcmL3h9E
lKy52dZWAr1bUkn/akPjsk9SaIvzV1L/szNqG2MrunifYCBKA15iXvcSo0xS6LV+gvCIxEdTimeu
A8mbrVFZ8bJSGi1Bdciz7DQLrPwY43Xrido4GpGq7zR90r1Y1mfPqoXlkll6qs9z4UKLJyzTGe5g
bFvfWvK/1Bb4d1twsbeQ5bSkPvzjNfeqK55+24nlzC/eL7d/PvZ7PJfxBa8EIxmGG4vgY3Hwfc8+
piegvdnTWEXR3mksrX/Gc6lLiC9zJGYmiIl40PeTP8ldeB6wImjIinFAsVb/vvOcfVtRf5R9/Jdx
FXEuzKbZD/DkMe77pNlQ1Jzbw6DBZ8lA9TpduEMZ3SVa+pR3UbNxGF2vaUe/e6O+v4jfii4/K4ky
FP/5H8pfpn48KyIMBFxLNAqkoI+rPf8Qm1MSQT+q2tJtiWehZUAvbYrzfa/HJ1NTUjCa2ibJszNm
rJYnck5UaRNdJ6yyK/aR2ZOLRF//enFwHH9tSlG+tm87/x+VwNt7/Off/k2v6B/2sf7rqfvtuBMU
VN+qkt0zH923O4HH/XE1Y2OgSEAtgswHa+q7qxlkDSnfFmpu5nIO89Xfr2bjC0ZP0i40pFYUF0vh
8fvVzJeWxK9FDI87A7vhr1zNf/VlE4Gg0UVbxHdoECxe3fvpp0S4KdxMktfgGu+1icJ6SoJVFMCY
ltmjfSNKUn8woktH4dQxm8O2lzlda0a61o0oXRuzMm3H0NxBSGbdNICO/N8V1k5vV8qiwPjHy+X+
MX+Mv368tpZHfLusJGsJe0eSS0Y8n56JOvv360qy7C8kYKNb5a62sAoso+PvFxZZpfgdl0gGnHVv
Je0fF5ZifSHVVEfxBo5rkVD82oX1FnD3Z4GKsha7CLbeJevoLTT1U4GqtmnbOZWSrGdFrunjDGr8
aMc6CsEBo2RMhnVRZa4gZ+qCBPa04wxU1ASSp1I/cbadavivMngF1GKiGl2y2MEmddEcHBdZZB21
aEpzhF5mQgNMs1v0m5m0teKsK2hZ9tN14TiMLIMlbsKbRJ/eVq0F7oZp5z4KovwCNaNWeXVrLXBF
kDWJN5BixDBs1vXMy4Jx4txVW3Hoz8QHAMkIDe0mb5BPrQpU20fASsu7OqscV1REVLuY0oJTOyvJ
QQYBrBsbyeycZFMbQiFYQs4dzvb5eGPaUlbCX2pn3Dqp3OVUKYMuuRiHLQKpJfukDBUEuz3ylZdQ
ccaKAPF8vFYSm8IIQji47VlJd/w170iJmJTbMK3VJ4szEp1Q2YofO9VsBqZFaagwfjVUEKudOia+
MncytHqJcaCI83g7zKnzZIGYO2BYYCwdMxOtPLnKat1lMLtwIGZbulKMoJM8ovPSO7rx+rArkkkJ
3LmL+HCEZid3lSWk2Z0ievnurMpCdWslYLJiQawLPYSd0oODylghsygwkHHMve03WmM9lrC66PBK
cXun5lr0NYACYrulWQWnDOPQJgX4FeFiz077oNSEv4I6Um2uHUvX56N+SJM7MLaOJ0wMnatYSROC
rsvWGFcE+McPDZmtVIs52hGO+I720tfdGHvI7cfS7YGwrAXT6Lse0WPmm4DDPEmfYOow0hqKtd6m
9EUbyYFvxXQIRFPQ9fo5kWRjvomY1e8pDoeWrnM+j9W3Ze8f+gw+bvjL3cNOwX9MLNBR6X9B2ZTC
lPm58dpQo8KP+RDp2enqunWM5CdPtQg8Ptyo3J5vJRPbDevG59oi62LcS4qVrCujPoPPQ5Me2ZJn
G43ki8gBnVLH/VHF/54piTx8Swb5pWr3n6wg/m2ja4l0wvijLbSAZb1mefthc+K/L/xL/+LGX/2/
325fRPvS0Kmgu/JhK/jbH/lHx8KhLtUohJekI+Scv+8MdC2oNAj259VQd7A8/7ExaNoXmibsJQ6P
Yvla/GXfKw66FtxOiyh0MfS+NTR+oX6mRP5wvf3tC39fchBTBsQ8bxQvzAPDbQxjGypm5KMMnrdx
GzNkH/pog6/p2Mik80Tvia03V11I783Qk72sRanbdMWGFJOTDoiehRClc8RJWovswbZH7lZJx0o9
mYGrqqG6oYtxq6ELduMM8+Kk0Jewm0k/lVMn9pN4fs2M8B7xRbGeZns4kjJoTAW+LYg7F0NFUzNP
o+C8aydkIn2p7wimrzynXUADQ7FCIB4F9ERjuqZ92dQXjUobJBqV3o27eNxMA47nzEKMSIjYuhyR
/xS0kHNbXzt9cZsmUXWmx0xYDLKeXHRHV6WuPUZNfFLk5oUcsSsYYIWxDkQe33xSatYJHLsbNGvn
iaQcMeo+jmJ10xhABvJUdEdotRqvNzTcOkk1e4aa0L+wnA1GFxW+tXysVfmrHCSQnsJE8fRRPcq7
+WiaZRT2ek0LvwecOsjyi4iyRxGYJ3DSBdNFSeLrUurZY2OsURzRBBD2DmAabjcUV0dFRS8WnJkX
ifSgVWHqBYVzmQbZrnTs004N5w2gsfGlEfUrsFcgIGxPbpZOgOWzlUhJLCjsxyqAj5wiWlBXpeol
dUI/if7uEFinRZy9dlMzu0nVtXQjchLxrKY6NedyHXYZffgkyayVFsn0vcFSiJ06yVQTjaSfFA2z
sV6GdqbzFsIa1On1yuO2FIp1OShPFk5Hr4tEvJ/i6DICdUAvpciBIGM/QNQRuB3asNs4nq/zCC5d
TH4ERUfgAwwrz6ZIL4/aZhjOZiNFzSIN0n4uxL1g2dzk5KjA2/7aF1q9bulttZEa+BAgrT3dmoTm
0qLsUqYjS5KLjdSP16KtJrhtra17asUMT+1AqMtupWZbx8pPgSVfBQpMibhlsNS5SfOK822N8c1L
NNIP0HK6AuZjV4Brhg0fhdWuZAbaTA81pJm0qxk7mZ6YivO2UDYgaNw+B+cdql4h3/e0tZxk9I0m
h2NCJpPGh0Eruk4Mbg7nbLSzjdWcyRFQqHafOPHaOUk7283MiiynGz02jgvMeQH4E1eSlFNLt1Xo
lqEvoy4DnLtprv8Hzwj/gu1ptoMfVf5uwzInot9u4iYEafA3LZO3H/D9IGDqX1TMTJiRUcxbJH/8
eRDgSwtOFgM9rIOFgMZS/OdBYDExEoOO+BUxzNI//r7ec0YgmArbAQ7WRdhgKr9ywmRL+VBdLBUM
/eklznzxLr+p/d/Ja6e5acjaNcnx0pvK04dReIXgBpk3XTa9vnub/qZN8rloWp4Lww46DyrNJV3r
42FWFpBk6C4HwN7ALs8hqXpmLVe+E4mbHz+T+rH9voS881TEJCCnx9SLzv3jU40zx4sg5teah8gr
NOfQ2zdFzvBcQSy9zpsmBk/Q7wAQ4tQYqrvJwjISyGdRHJYPufbahxccaBIfqjHUGbRZweS4mpaq
qDo15kU/y5FYfvX3Rd7yeslKxTeCfQqZ1yeVNUxYWDmD4qy6SWOXEbXsaUNZudYAI7dCBrWScA34
P36X9L+8S5z/uMLQ5VM5LAOTj+9SlsVG1k25Q9YcWFi7Ls/Dun/NVCc7N8fmeAjoosISK9nAJNQF
SOv0yXSOe50EWWoYQl+SVRzT7acW97iWPU2Aqwrr46q/GaV0WMcKyhgaKIY7zRYlcl7Unh06D5Nh
sq9U5eXQmOdjL0a/JZqbI8qss2bbkW9Y8QbcY7QKCP51STaYvKZxCOUF6iDKKrsVzFS1sY9/1sn7
m7eE0AA+iAXQhol5uV/e3Q/NMIZDnLbOKrI73EpWbqCuSJ8L6H5ujO1o1YnwLm8hXCsiOCIBdJ81
yAyrKvxZEPEnPRzXMA1FlfsE3gkviX7Ax5cykXOj533lrGQn5jw05KQ14ld3k9zOvflNMJrJjo80
PmV+yfmc6BySKzkn17dDbzY/8cH8ZaX4+HI+R3M6eldaKRkHK2c5tYVaHa56rXE8rbtpBoQ8P7k2
P98QPBvXJZMfCl5chaya7z+HeAxzXesdG35VkLnO0PbAG83+J3cAa+Wn+46nYRDIyrxYuVgFPz5N
rldTpsQ9XFhyR9x+bB+0ccw8K+6Oc2lkeJLMpNbb2p5MHAC5irGfrGpa4V+3IqYZZiZzoLXExhzz
i0pTCy/J+i1ssGeGUsLtneMOmfXxTNITuu1uHRRq71dlvJF0+FHRJCTX6U+0Oe69OnKuG0M57QKh
Hyozq4lqTiu3DhdRNXx3vwJINpl5ewLM0lbibleHOVpqgr5XuWRtCjvCBIG+2rOy4JH8zue0GO7D
UK6PyJpG0RrOK3uUG9dwWFLS+LoH0QSCtVYQIonZ43kin9mZ8Ch7y5+8z397LZOSw9BAYTrO2/3x
fY7GrB7MNHNWVgaIdhq9MglnVyuMctvCXon6CFmOHJlrc4okF6oug1ocZobt9TzM/fG19XFG8O3G
YsGzDISGUITeTkDv7nFAs11rB4G9sho7cjUxMBaVS9mVvwKqqcQgMA+08k8u6L99UqxXOGigXDCt
/vgOyPOQs0jwpEV41iNCX4dm36IHqY85UzC6ojfC1Xb/49/0U1DBt191cVxxAznLsfLTclYMsqX3
dcL2bnR4A1nB7QnmMXH3btlLTA1F92CVSKD60nogGic+5L2xhboY/eTX/zQi+f5KyC3knjYYznwO
qA5aYy6rLnQgKkJnn3LAxwFnRTeyOAvIdVShW9csRIRjsw+aZFzVorV9NMgnFVXJnrwKqUQmMo5N
sv3xm/QWtPlh82UR4LrEWwOZnjSNT2tNSoOFNhxrjZPfa1bNpHE6wdbkGihnUJgSskis/oZj3w7I
wgwS/FjvUlYLI+78JDfaFbm5rkKQDSz4BtF+5dyLnMDzTEQ5Bf9FrDacpUTibEZn5qeppuxZhelp
HOMC9Oe1Pdh+lUv3IwTZcFFymekjJHfHlSaujjEj/DTZ0ucKXE0KC+RLcYLvpq5IRIgeFxmsG83T
GlvmfGSFp7VVjJ6U0xwrQnGQ5JowwhwAd8YbHYZjsjIn6HDxzPlPqbPzOP2Z2ffvdgr6CAQU46rX
kFl8vNSNqK6KLrDs1ZA4/UrrUD/Zra+28XWsqs23peX/GlTvhla8wf94EPFf2dMjEMD3Qy6+/9vp
Q1W+UNrRbVKIDCXWbpkvfZvVKs4XKk2FopPJFvf9Ytr/fvbQkcEwsMCKjhJ/AVfw+f3ea3K+cFig
DfUdU8uXfqHXtFwHf953jI9ZlpxFQE6yFL7QtyL+3Tpcd3VcFy0n2CXy6zwt2qx2rT6R/BJo58/i
JL+lLHx4OibPGNwR5kBuwrb36TavDbw0IW4ur21K/Y6edfwkoxohr1905bEt6V27HuwCZ1mZq8MT
mkySj7JQ7U+mZDLJvyiyYKZpZCSnYzCFmR9GoqMc6qrkXO8IdV5FrRmTagbz4CD0Ni+9vKiGXd/J
BGLFjgHcbESyfpdCWghcfQJ6ieBEbSYvDJQycS01yW+MqKGpoaCZOU/NpjzDKt/zWmoUkmEaW+gw
CZ3rVxK6uLsmqJAVxp1UuIbROTTa9WSYaeNXleHKDRZsr00D9cHRyIj3psmKbgRudtTagDMwMXMi
snmktOhGpZZ5DQN/TBV4v/qTsMnKWzEG+aEcquQiLCwW3kSb9N4DLVDhhhtqAnxlzJiSK3V1fdb3
lhrCHJiU/iWx0tr0W/L5H8LSMU4Z6SzyeRpTd7boIIH2xP2arpOpg+lJc1HfEEsxxltJAAtyCSKf
zq2UoAyCjdSq9OxKqu8ZnAW3sUO21wrZVWbhf5cFZkB5piemycPwoMuxUFw1UuxbAKQjB4qxzZ/y
fIqHdalP9O+6Wghk6tAte28MHeV8kMJc2+qtIQxUtkp3ngyaCV2LqPGW0ja2UQezhQLlGM2u84qh
sQ9ctTiU6VE6V4BmoorrhT4RrsSK4ZLJaPAhGk1ddfNW1R+lXDC4yGaIqz7pEVGzxnhcn01UtE9J
g5Efyfbc0j+Ku9Hwcl30tbugia85tMGBTefRXvd1PUebNhwm2SuHYbpuqwGpDzrFhL1CN/tTBiDZ
7Io+R1FOSWgQpesgIDKRO2ygYzYvMQH+ha+rbyrLwQLM10SD46mNbT6HiZQo7pRN8hXQTBEvgXUN
qs6K/LatIjcCfWTWd3f6sPTO1CkCbKHR21L9jNyhB7qPY+0Go8nssCkb5szhMpdz9W5SDTfQByff
5WARiCzWQY96XCbSk42VMFqpkgQjgquOTjNJAURDyFGQsKHakwCySyO3ZKYo1ZdaY7A4aM1IF1jR
yBckd05XRxIEC2Swoh7GJ3tw9NSr6xTeZ4WrKfX7WatLt5ZiAc8Ui2RK8FsqwCA65vDqdEmFaJPB
4unIy7gytHHAdUDejOWjEdQ1t5QmovEHeYKlu7A1lLXqDN0VgkUNyGhcN6VPIHR6bBmEZripNNon
OX60yI9mo36etb6b8TQqHaay2iknv7Hi9rGiQxIvya+l5Uf2kD0MU4tkRO2qAAJ0HFuhr8+h9jJo
UBeOk2qyxHqsGlFu5kiJjb0jzWipEdAOvkpCarE24rr9mkWLmht7mqwdkweR1l4JfZG+dhN1IRXu
PDeubmbmw2ySBrPSkkbFWWJNN1Ys5Ksq64uL0InQA8tN1p8ZTmYo/lzbKvrWVLPy1dv+9L+xZVcv
xWXbvLy0x4/VZ/3Kv2DnkKL/Bxt18Vw2zYeNmu//tlErXxjs4fN2qNOJ9iDS9Y+NmsEPkx/2SYud
mrQxmjTvNmqUAOztJE5r33io3zdq9nDioJfilGhoECG/Jmd1PnZFcFeZKk1KSgjqBUI/9E9bp+oU
EosINW8QlPJTDKTjTB/LkfPojG6eKbkr2C52ASLw697K2u0S6Hcd1NVRDdNr42QS+u+JOJByl+RT
T8t5sF29J3AGTFrP8Fe3/ZALDisSWtVk7L/mcvNAkkK/6qXpPOAK3Vhanvlj5wDWVst0l5lz58kC
6E4f6s1Do8QP9WjfV7QiVkWpHaYxuJbNSFsX7RRtgro5KHYuebTyrytT6U7mIXkJ2ATrcs7dEv0+
eS35bT31vS/qCagoKasbTYUIrOQKSW6SsN1WGduvuiRf8FJyYNMFsIqhIWaG8UuhYyluqkk9DWc7
XucKlqyCG89jisXeO5j9KpBKk4jD9tDi8VxPYVf4s23O63ZoQroC2nOpz6j5BztxUyPfdHbUXyVZ
daGF1XOQSgtGHFOkiI1XaVT29hhHV0Ha6FsW4a1TMntA6Vt7VV7Ne0b4xbf+zy/dtVdlzp/PNyJT
8z+FZP/csHjzUp485i/i84/6F7ynl0SKH9zUHev9x+p7ecD3u9r6wuELJBOyR+BBSwbxt+rbWTim
RDYi5SHJkzMnvb3fb2rnC42oJW1KfjNPvtOW6YBRWSaWrpjGPUkb5VeqbwCLy237riJmkvwmcHsj
Z6OLMz7d1kkYt5E9j4knO32wF4hdHLoz42DdBfix1pyF9w5WRIxJWiVv41Fv6TA9WDEyjl7NzKUQ
jK4cY+omlDFReg2I1JdqrnZMEkN0RfgvTrPI2AT4/pxcQ8EcG6bnpIy8MnVcx/GVmDQdmW+765Xe
b9h0TZhhrkKlhrFjh3bbVdO7VhjlkeY84eveT6rtFlGQuvrYpCudYqUM01Vs7dPoVO2gLZo46zhq
HMNGpPgdLwRVQqHfSgoZ487kZZK1q3PalZk8n+r0ljwtIVkhUDHY0/ibLMmX6HwvKfpwhvOUgXY2
3Y/K0DLFSze1goeSs3RToLIWwV0/SVssjpE7Qu+IsVY24UNZYBgd9kr1sGQNVLF9Z6agZKg+tPuu
eK6YNhbjbS9Bd8U4o20tJ8eUjeFJmJi6Ovm6zvINIZ7XXap/naO5wnaWXpfzXsXPEjups7bxfWUC
Y2YCL0fSxoOToq3qUfkrzrrT03A/qNSODjhIfbjQxmA/RMV4Y6EWF/aV5ZxaNeIRie5alyseC/lp
k0Qauet5t0mLyJ0TKzoHCrduInmLl2mDGftIHh+iPnHOSXySb/Bd11eKRJtUDsqbtlXdJWUu5BcV
snyntBUSsaVir/ZtWrplc5lE6L0ZyjL2GTI3j1pafEv8d9CU26xUfct5Qsx0nIr50GZjDwCSRv88
7FHVLHYobbcYwHu7jm8We3095DlTZrnxZbs8a6bgZtCT+mkmxOjFrm4DNiRjnB7ZsWCN2mddkp01
6uBl9Tk75RJX4NLvXTnaGK7ynPNFXnG6ca18PlIJdxKNfsV0TtyMXXE9Zalwx7zIt3E5Jes6CQos
Xni8ulLZMBLxUO2srKL3jOIadLg/KMfxnJ2rZnUwAwnbATvkMieOEuckUGQ3yMMVKvhtnhjnlRPc
lCVvKY7aNN3rmYpjOMPHZm6GEh5lDkAuPK7MXWAmnpbToYz07SiVmMo6F/37NU1Sz7CekzD3yvKQ
MnoWeVS6GnhG42Co3Zrt7KCauKsccaVGzmWcfZ3DQzgl1yqi+qjEb5J2vtrrK7N/mPMnR5ybiDi0
CIdhuUEguIqUkYPnAUs3yCuapHidD4PUPimB5cpjPXp6dB6o/LuGj6tuEC2QTzGHhTtJjBLr+Lqe
5LOGyfy0pG3M+npW4d/S/JporEWEPtnYV+wiO3KIe6md6qo2w/MKc8aY7aygV1e5oWxzUZpeSOCL
qya0vdR+MT1qI8dF6XWMrfhg2MmZkjbHWt29DnH8kDddBIstuSvD2dpEkezXvXbiqPjuOimuV0Vi
TF+VuQ7v5qqyzwd0gZssKNoVR3VEGJpyFel9v+fwJU5RlHfrpi50FxUOtxaHEC8hq8AtnOZMFcZl
o5UXqT0cp06zQZZXvKbzZNyg0sK2DCUMqV/A8SLl+yWXD6yKxUUaIh0T0T6UxbaPpOMulVcNNunG
Eg/s3fQocqb1hvqkZM02C9pDM0mXcFgTz0ru9XzwkrBo/dHuw3VB+wIT7KT4YWcPK13C7FqHflg/
BiMt5bIgJaFXTwvtdahxIifmeNfph5LKJKu6/tbW2tDvzTB6HoJhdOEVSVibOduiG8alKgdMBDSr
IUYkn+WHgeyuI6XBuhIVdunj3moho8nORhRcprVtkaksALyLehFBTKsk1FEZBG0Yu1p9l6s2PtAG
bAiRRuwUs/y1r23Nc8oMJy3HeB+ZvV/Xt6pV3yVWxukxuAMaKTWOfVHHz3BuuJ8zy0trZiHcZMm2
5+ZAflrQHrZOY3mvI/jrnE2rfS0brw25NXAkafVhovTMw/7BTHKGijZJ6aG2TwVWVC7DquSS1R45
+yHFKHwtRlyEWzYdMma/HLlH/TgjEGMM5hCPdrSRpzvBekZz+l6m3LTqPMRKpRPDNHOsy6wS0qI9
XBCw4ydDc6Ta81GVJxeRYV7Sq0PoIWdldqhy+8Sq4gcxjljfuxF3IvEh2LqJBo3VIxoSyFewxe5V
eV7N9rmth/d5HK/CofDI/WISeaTrlzXra60yhpLDByxUKxULmNSmm7AcPbRPpyhwXbvcieaIwWXQ
1g+S4Kau9z0alOVM3eWN21PgOnm2iixollJ4UvftxiqlY2PM7mNr3Jn1dZ41d3Y1TS6r4IGEh8wd
Qm3yCzQjrh3QvGJktUY2a52YVYh5GJ9r1DcEcrUK5/OhP5KG9BxmYbXT52qhhYWkEY2zl1snnOA3
MIU9/IsnmY6+tOdTnpxnfWrWYa2CMmhsNzHIfomybAPG5zAm9a7DVR1WFBrYSjyjZJjvFALLcwYf
qdLT+1Iqr4KheNIxg46NlbpDHqzAJ3g5VzBK+XXZlv1lVyjrKLWf1TE1V2qoP7emc9sqCG6GsN3r
3PluKEiMmPPGXE+qIh1IUg3w4nOpOIXtydbMVnI/mrTgJqKbfLhCrj5kdwpwBNDPRK/UKuxRW5qR
vPHLyP1VPSYIrpzWAza4Zv7pk7N+h1qaGIXgXKlBHtZttcbL5iCCpbVVzVm80VmqonZeM2Bap1BT
2lljSjiug3HTaYlXdpUHxPWmNfudRSYafrsaiUU8L8JnKpO59FNbOZQl/uhkR3JH4pKYJG9qi3en
RmFdpHuYLFsaOkvH5hAXBFDwU7V4xyameqkI1ki3NjNiAROKd9mobidLL0yA3cqxVg6+WSWvLyst
P5+k7lQ1xwspKpF+B8xU9BQ7snmZ1u29LL/mubbpylfyo/eDOCjhY2ggC9aK3SB33igNW0YwhAjg
leS2YWAZFsdRddzbD4G6BxagcEfDVPbiHFPc3phuC6fwa3napsxIMJ4VSuFNER1S54bJvWcPj4j5
EEuNa9IuYh4IKNbj4+Sz04kdMjhiGV5RjttBidgu8odkKfBauVBvm8wgzNvwSs12mdEQZEHKmTrQ
Fv7/7J3HkuxIlmR/pX8AI4CBb51zD842JvGCAAbOiX39HM+ukqoa6Z6ZWo7I7FIy85FwB7GrV/Uo
h+2jpVkUDwrre/+YjIG3Bny7oAP01wy4lfr0GDnjSRHtW/jNcEniPfaB40TNVeHl5gXNjOC289XQ
dE6nsrMOknIH4HhjIhQSedtVGaOwqNSqdgv8aeW9h/ukDaY/RVXjDcdH3xDFtgJxEMrbZxEbPVNP
G9crnwNoPV1QP1jtWUAz0jfmovr1zXSFNZ2nrXloY3GwdXFHu61a6Zw1aIOFw/b7F+CmnD+6NV5w
C8FNrgt33FQqfHGGZq84Ol2MTFXY96S1bIGeLRyX5D3TdrqOhnzyFmyXljcD98R3kQRlsOlwwOXt
wXbPfU6wnoLaX0/q53LkR4ABzea59x/CxJY7jzF5mSXirmSUx/J271bNHy8wyUVOfCfeVB5VYjxk
RfgxzSAALeMqGuuK83M/lt9uWa+ky+iQY/Y7ZObIHEC2300ee/1cOITbGz7Qst3bKfYOLewFaLCz
mbUHq2leOgd7azi/uvH4kvrinCnryHtiOTJyJ6V5RMhYKRGfRVnuhCFIgev+OLW1WFbOMPLMnhaG
5+eENp1NHCeCB7Go1lUSH2vPJAEP1UMTZagba5mX/VPS6h2cqxWjztPMR26M+aqlBylMdHEaChGs
2i6DETJ0z0E+cdbtTRizid4mWBYWZuTi2ek+W+Q74hTmF0fX5t0reP6nNGpcIvLGPDyGYqtam+ql
3nKKlREJb0Xy3YIh5wvIckZ99GWldpGYt3Vl2TskKnefJdFKdfIRgSW6yyajWA5tUz03GuPsIi7z
0b8a7JCvE8jOhWfBgnAGhPoQdIXWpsNZeisx13qWF6y8Itz4fXaLevJhxIXxOgWlvDNwQTSDLaDK
dFSCSHuvG7va+b37NBnGJUAv5YIPuCKrEvm7MUaSEqYHbKXQuxLeITyofh34sfGKTQdTZeHLD8ML
7xLTaIC2cGK3RHqdE19vxJi2+wyrJpQM4tRkrJBaykMayge/sc1FWVaXGHPzkurFuwaa13KAgJG4
a3w9YuU5lb2uVWosk7z4tLwkuVNJ1H5bdKfugizIljQdLkfF0Y38g16OBGC3QWm0J7YGxZLALScD
pZa16sOT1/EiA+i8wIdhHNzBeRJGFq9owSyXGZOWWxQrfxKfg2jtDcDBeqdYrqwoFw6xhHk5y7HG
3nP+2VYWRIOqSpazWRWLNtT4JNpNVTSYOfS1q9O98pv71gRZwPEvVqyn0+HbJ9MyOrpfeE3EskP8
2EV6KrR39fuasyY3i+ghFOWcHjvLYPorlbfUYxFfOccbZDZmY9t1fG1Ss72u3LzdzI0tINrMOTNR
+1E14m1srAe7Eru59U+Uqa87u7iCsW+PqfqtneC9MfvdGPq/hUpWaZH+NINLuEZ+QnXeifwrCF+i
0XqxrfaxyZwnd8rjg5zjL7Yqn27TfpR5++4b/YOy+ekNR1zzuMnWjfY+q4hbwVTrOYw5Mk/dvhXV
yiazrdR3zhB/jL1SrQJpgWkaSJGw8fGIh6cU/yZ8vBwkkl6/NiYNPaWBzb2G6JkE1cUwCM/cAI0g
/HZ29lFZSOqRidFNud219NlzuWToV17fng2X5nYBHWSZB+UGWv9Sl+YDIZyFk6UHMVWHXPV/4qkY
oYDoioeMh9EhC3nooVpM3aGMotesiB/LIrtIt71UAopjxmGq0t+D6hc2L95l3JDvqcFS1h2vayhx
DMjjeg5MNMxky1T+kFXDpktZh8z+/Dkaw67XrXHyg+hXccyBWXjM6uGuMIfvsPMwGzsJQ7/PtlMX
b4H2NwinWOh9wEd1sS6a4K1Jcj4gE9haUQHdFDQ9+WKFPf1DJd2diuXO1d7Cvr1IhFevsyDJ1qQW
GFajVQbSBZrHtmldrnzrUFj20Rx7CAL9M6AbA+yTv5WTvxlg2abWiKWQ1ICyly5HyUXIkyr15l3T
TfiCUIh6W7zqhK2PcpA3rJYxm7qYsdvHvcdRyv+ExLXLg/bQK96EXbXvbSQNShKwkfUpqNYwO0Uc
UedBWneUdF5cNS4724B9zhRfGtDCazcJ8FRwbN1FbdWf/HKOOYpO+yGbWTDGSdeR0ZL9KazFF0I4
Zgy9skaOfgE2D3aikXsZZqyETOKTtY/tWV1G/3Y4MewYpI2ugukeRiio0NH1xvukhcuCmvFo46jk
H+z5ravEYazAP0zEPhbdEGP7SNo/teeuw+k7mZwVHQlPsZoug7J/ysLpeGKO9SWyK0JirtPMz5H0
RrgpUY7QRESNI0aP277nBdxEBPXrcoeoDehLFkf+2t0yMdvHYuYb1Nwka4Cl02Kyp+tQdmvq3ZcQ
/lHLZXHN+OaNMEf7Bh5jqk2ae+XW7IJihaXAWznd7TPX2SoYAe8qlodZ/CLdch04yDL96LokIGR8
Gbg1lhYjsp3Mb1UW7BHPnU3htCydqtE5eG350PSpOvXAddc+jNaRPQcJhekA/zYH0uNPrECT9Klu
Kjxw82AuqKBPV9gT6SJAClqofPoCAkGosOrukn7e3LoGF4XvMInsKLJYyWHYWLkZbUxJSm+tJi77
boi8Cw/59DW4ASQTZgGe1+/93OWLaOT80nk5aQ6IPDBU5gsoxul5ztX8aWSUYaYFcmd/qXNjp+ro
iwWC2kaVTTohddljxwxbPEzBiTVsDL3DkL24FnN0KZdRRVgm6N3H3o+XZjch63vedrD37eT82lCM
gUbRBeCq+6ksNvathVlGDGRhrc9xX70atknVaPMwchOD8o0fWnOQi0i6vx3B99sZxfZGIhWnODka
lrkqQZI4brulz/4psL9sEBmZyoB+2g9hMdDqUttnvx+/xVjzFq3L/dCkR8UidCe0fEggB9XC2poT
0tQ88G+Hjks/u30ucaYemtw85344bcxogM1U2+o1k+9tMp1E9xDmD7VX7KLR3bCssK4IU54boXNm
2yqZqLT3a+tDtzOApsQt1qRCqCXPLk47nZX8U9mPSvuwYzWaXGO/zdUaW4FAl0PTm0AUBUNyURMM
CV5LRhcbK6MgzlG3A2cR/YbocaA1cGdZSCB4ZwDE8vrLLIYBq34cbjWPRCTeDfKbJEXpz/E4oeNh
xqIXPCiMFUnnfcwTti8C4muvEWppdbmPslIfE/eJ2p+Vy8Os4x3bIyYUkTpmJesaD7VHoQC1ZrKj
SQWHVrugbREZQTi0O4y7GYATWDRwunPwCmMDq6YMoNMBSIp521QGzoCie2+Na4sqDRk0qMTa480z
u8SYJrnw2mTl+JrnkZZhtDKjaXyLo/vc+CjZ1Y9Fi0YS/d5uMG8gSFrUW4C5b13GsxhoCXL9fBmj
x8kPDq3v7r3YBD6swBluh/A15fqZpHnf5+VHijVhOQxyLSrq3ToeyWP3WPK4kFC6qHEvtbsc+eyT
qTsPg7PF488DOtwW0xcr/Y82jPHav3kIE/2wGefgJ2HKgSV+SHsiwzpeerO59fz+kE7dBldr0YNb
eoynH5F/ZsHbDOFNxt+QbI9hM6wtAsRe+t6qZ1QNM1fbChUaJAhGy/HSZi4hUsYGy7o4oQEECxqZ
W7THPPqtSt4sVn5u5MQC0NwGsPPkDIQ5rtkGEjKOa8BnJoQt7PEbI371vXTDoMsn50QHEX/Ewt5j
DN8bw11moSKnHqWWubNTMFBq17tzi8fA/sx6++aZWA+leMgzhnpir9te/GX+TK+tSo+SuW2RFPba
8jIYOpS6aVTq2ujvPT3+yZ3ou7R4E04ttYmBQLxx7tzcPGmeenWh9uDmWU7kcXFoTPF6w8Z59Ws9
XAo2IXJ8sWy1qaLfiX1CnS4b8Qo5eYRzHOYv5Tzx4UIB82Aoa6M3D3SS743pIR1YRxALwdfcYfII
Dg4RU7MpEYVvru83pbu9qsanTHxkI470wX8YWmebkMkG97yy5DFy3x0V7IqKRrIu9J97GhTI42Wn
ok22qs6OZXeVYV8+WSpGczJ2deIvKDxiUsQkLB9VIo/C9paAbdnCzpsElp5ORxoDBC/+YNkVdzUY
DQ2OMiUG6DwVPW5mIfKzp6jY+aDNZ0bw7fYGuT+/gQUyJsvBPLDnsZoTs5RjHfPqDBUBHDaX0yEN
9q3SeyM6FJyQ42SdclhU66J4yfQ18/KNa34YvMaTU1UepsjfJZwh4unJwcA5qjWJeF4ikmsHfqe9
UGm0Cup6lXHJ3EZDxyh3Sn9LGlCIbt1TT7iop9fAwfol8Iln7RmNuRxv0rMG88QYOdobE6uwCHHZ
WIBD7F0MSAS7sJuyxSohmyYORyXUNUW2mgqXvV+715oDk3zlFQD0uVib9dEtjm529syX1tiVHXLR
xlYWFtWfqXixWxZf5Ad4B1b+Q53zv1rlWSokEZbJGc29hoYflRsvjZUQZmPZMRCDqB2xDvR2ruwd
1rBlABKpbC6N4LqNyLaN73Zyr8kqgGZGYlngUToVxTZQ/RKJuLN5sCgeU2LjhHrlTNYfSwePMT6e
RZPf3VyJLCtYgQTugvKxoyGMeoXRnUWgw8o9S8JFHPqv8zza61L3u5QRjCPUOi31Hl7Ngm0B7PsE
QywHzPhSTaQHktzEbCNU+jTEAYBtswf0hC7ixnspM2tRm0G+d+aWAS07VRaibdafWt2VOwL31y6W
n6NXftgGA27Xv+JVqF+TISsO+DU4FlppdQYJ/Z5Ob9rU7cJs2y+aq05NrjGQpag9/VL11TqIV50Z
UIZ8BX60uInk4TxvG9/gKewtqvkqTX7k+cMoaiZhcjB1qZ6JSCBx7BynN3ZTu53EDLecre1N8n1K
mS9q3brrPKFrDwBpXp3mmgN/sc7Dl9l6qZOLLUAjsPXQRr0uuT5nO9tIAqX2cGe1X6Nt7FXZ7EXw
iR3yIUGFFepOYuEK/Gbt65mzTL1pUJJTUKbZfu7XsQSGfSzcR1TuS5PbnL87vRSuiMjBIkK1dfdI
3U+8xFD4HtKgloXvwVCdKs9ehRVbtlqqhV8HPEryfZLpsznb30X0x0E8BmhQrkOBmyyWvtpgZL6g
F9hoURVdIc5wGkz+kq2p8OG5O7gB6bUAPf7uaQn3fRZ33FsdNVcYx/HLBSgSofHOnM3t5LMFavv3
lArqONUAT+37KMe6Z3rqR1Ic0WbiHA6RPqipWHdptAP+3SDMcUoJjGqVJFzJtYU6jRy6MmZ/N9AA
wGI5ZcPbGH9KI7zAfMetApcsS8PgGKhueBq080ljFu6QcHqwUIemsPntu3oPxcWgOiPqWHuh+IfI
k7DO2IlM030YJuYnqQhvR39wcPAYUXzdLWv3c2bVDu2a7p02R2KJBi/f++F8JktaE/GNvFUhI4LM
QVzfG6580D3TR+/Gz6GIgKYGqByxpKc4gmm2S3LLvs+tjQztmOP1dYxrri1jHBe5sj/DWCtk1Ghm
5Jyca83zCLzWPO5KbJg8tUwlXxkMQy6hUB8ToGxbDHjGIa97y117c5RufKT3lQN2tvKn12ji24Ck
Ma2d5nUcg50Ru58goTYpRbEEiMULPk5GMLFpM5jwAiruUO/ZEG+igCuwjfeVME9daF586oGzhPhM
KabpkGhit5iCThOc8FWmDXMbciXdgQ2hPy8aiL0WsDeL1M02ZuXPJGmTLHvFb0e6T6CSbNvWETF1
iYlPi3luC4PnSfSk0r4SC7+NES/TmD93lczJdvSydVvZ3cGwXW/NFsc+9g4/U8vWAY0Ws61cykC5
GymrctuaxYNLKAiACgtSSiz8axWJemsXSbdOPSWe/bY6p3RhrRk1MVL5Iw0QFbPNUJH1zkukCh2b
3WON6rJG0bfuxsyMSfzOXrejhohddT/lGteEUPN9PdTsyCltsjZQ9OIdlvBgkdsWCe/qqw/wPl4K
STPQMotK+33M/fp3uIm8kbDGZTWiNGUpFStaQfUkLdT/cA8OvEjs/qrLxl/baYO6kicsg7HjnnN+
HU6GGXQbeFp+C7YxzrBgQTGtWWV+D9UMhTTOxF3j+S9EufSCDtRdgnmDaovCfmflzmKaUAjRc22s
QSrx9ChGa2XSVgq5SIVvcNw452bdCDhA/MRF7XS7whvdU92O9mcTsfSO8Dv8VEUy5ou55mRvkvuP
R3C5ssuh4ekapc2jk9rh1t+NplOcPAPRqZQ7vouOZ+PkHuhE+ukGq7q6YczkyDqS9+3kLyteTWg9
xuBwrhvNfQxSnOf72F+sbHbfhiIEG2u1bfgL2RBYs2Maw1bcmHkGs81aJeW8iplotlVsoPvK+Aap
i9hnMQdnc/bTOH762HeyegB837JA0SX2L/3RySLfmLnOfsKkVM2qRSxiFTtU5GVyVST37a2uw9Ac
3bD8h3zJBJfsIUg5GORiGdajeLeKXlxrU4r3jrlmX+EoO4tRw/xuXHHJmR844VScqMrZdwSWUMvC
LwNaBgGctKWZydrjvrbKU5IAHKSMM9hWNblxJyjAGIYNCxWZVh443zN2XYNN4uQE35ULFZGNttkQ
M0nFFddx+IeAv7VNtOGTdm/cs/Rdc2NyPjigUHOI4l16bQdjevUHsA6iEd4daft24+FLRaysXO/Y
4Lm9BKntr4aqwwljM1JQN4umM9UjUTnpDX+ykVKZLe0vzCySYF5jN4V5aNrAOc0ish6sDkorhzO/
XMuQdS4D2LwqlVEGuC5wYEd2156xhDgEAMo5uusRgNe9Yw13qTfx83WBwVba8sdNCNL+7NL0xK9J
FfKUYpRLRbdN7cgl6VeZr+TLdLOpczXtnDwLPoa0g1RLdamuV7zFjAeRYvvxfePblPmEzDDL77y5
mcYLlk7Ex6w1BU9lgUQhw0sYoZo0GaS4LvEDvhbl7q3WvZtknfPWLCzi/JSwIm14FpNi6VuvTibt
OwQeuOOtV2XWxUvT3lgkdBkyH1TWMsVEsjYMKru5Z0V5QttA/07oK/aJ9gaihCYxJ8G9X0XzdpJj
cjSbZFiXI5ahyPf8XVA23YPMJnVPsO23Fn5+SThIYvoY5a+qmnlcSBqFzuQd7yaKgLYxhkmraMxN
79sscmmR2c2VEEs1VNHbSNr1kIzu61gW9dXpiulOiE7zuBb2mh9L8FlLuUNE6o51Kq2326Nw44ZN
eqX+fH4ezYEvgWviIUqFu52bil87Ka4ipzH3cPnnJ6/3UF2mnBAc6EoaU/3w3mxEf49SVRms3skJ
LAJyV94qHhNCeYnhuNUq6/LnmE2CDOD0Y/wcj5IWyEMwtjV3RGSspsAKfhxFv10CJGRTwuJZcg+x
VKkdLg+LY/53MsbzGUHuT9mzMW+DahvqgU1yR/3JkdKf4uKXIeNT0nK8h2zk7OMmNXfeJLiER5vS
EZwzbRjsfb9E8Q/Ic5RmfaiZs++rwunPLC2djVVP89me23ltdBn3WNIUK9I83sMkC+9Mm2V/pX54
Aixbpy8BLYFY5emaJMY2Tv3FZkuCkV+ZkvPOkN5N3aQ28U2N7UT8MOeNfZ35bol+uIa9Zp3k77J4
elFJkN2DF+hPg+PLV2zzJopb+mahLixzo7VWeprKXVPmEFWccWMNVB5QkayfQ7d/CwWc72q8iaPl
nPUvwWiDgi/rCGZX7ZEJQJjuql1Tk45wp1Sck8Rh8x+V5objD3ukjK1E4LCo1CxIr75rYcuiE+i2
ST5O6Whf2tqDxJpqgo4smNqSrICUtrl0wNa2E9UtSOig9Kaq0cOiY5POxADNdl1NOYKnYUq2xXmJ
LaPw1dofs2LFgaHjpcFBpEjbajMDrc9R8zIMwowvWn6IKLXgQw8epqGQGWRFCCb9tAq+OikwFtg5
TGNCuDf/RT2NhDgiPCddncufIrKC04zsR/6xW2nbwMmTZGTAS39pmqN54AJNd6EY/T95GmLOZCl5
xcRh8wc1/pY6JY8tjyWMiylifu4y3dH5TaawiSZvb0KppjHYjhid507SPzEzl6u2zvA6SfXQYWzk
iBkM5TqphNp1nD8W/LHBa5bBF65x1s2LQA18LRH928OqbW84HWTB6SrSvkMywsV28c0MbX0spn0i
ZILlsycL4fht8loxI+D5qkmtV7C0f8e8Vlcn096y9AZGMkqIWlSLcDrgf2WjE/P7Qd539WCdgqCq
71JyU3/ayeejK73evM6ZUX/PXal/0yyjPEObMwVHkcGmwB5uG9gp+sCB4V4NnuQbgQB1EAPZZ8wx
bnxvzAUm7MjqjmOPTD7GnbXTAAneu0hTShC6nKZtLNghWbUzGla5zkfBKTqe3jPmB+7E0kAw7DB5
PPVyglWUJvk5lHIATKyhsgthgLaH8rjsTZx/upya9TwjWYQCPiPno1mvGl3jY83HoLmSSdpNCSSc
ilfSnpYr6wCWmOKBcSrOdVsVK5XM83UqsfM0yn+Q7Cc3k28n73FA4mrpMrYee6MvodR768aI9UdN
WxuhlRB7VlKycvWn7sVsuagWkzIbBLrOP5K2xqA43tte9IYCjxnBnJtLVif2toNCfJ1MyX5apT4Z
da+vdqWXAZzOrXpNKLe9t43bi2EaMt5CPt2nQ6c1XragwL6k5+CiC0xX3DPGKbYt508T8WHGtqCh
IIpq1uwFMh5kKAB0kR7vdZK0fHcexQRR5SXFcoKDsk7dxHrlYfKnZ6u4Zy1MDxnSAmB3Y94UakrO
cqaQbymjhHthdPX46YVzeB9E50yy+oiPoXsnKck+UGTXfOcFSOZanupUb9GzF77XcQRopN741u1t
rg1wO+iUDib9cDq6A67DhnJoy8FSmx+dArRP14Qu46TUEzd9YEcNeyDp7ziguF/sJJx33hxyi1cx
I/FT+u5XWBvypc+LeJchZLA9Z0U/EdIxDQ72ibfyKzp6V1lGqMF06mYpgnibW82O4N+LifzXLwNt
RXfgCHyn2TUSeb1qRpbHZaP3mY94r6KGdgbnmOpWLXv6uIxUn2TQvxgl/8WO+dMESr47//xlev//
4YD/A8n+5s7/78MBi7IlmfsfEJX/Y/fT6J+oHNSN7/8PHO3t1/8tK0C01grpRQI3i/0f0t/fwwIW
WDgR+LATbEIExHr4NX8PC7jAhVxQx6RZfR6IN6rAPxJAN7iBjxcPMgxZ2+DfCQswcP9rVkBYvg1G
wCYsbLqkdV2yDP8M5MAKzcJ/cJIlPqCWGOzkoGBIjrZny9QZr7mi4qk59VG60MDLWfXSruhh/Ihu
+9GpG5NNAhwJya/tx8+oG63nNibti8NSF1isYPIk60mPBOC6gVo9zK0dIWBXZHWwx1w49isxTFR+
YyZgKp082TYX15wKfNztbP4yPY7cAIMnp3U/ZBkqeGpkL4bb8hQC4RvpZeHeVBzphNw/ojMZ0FDw
Xuh3UK9NFKfUDvWYQa0scB/HMSYFKt30ZunSE15szLJsz1x/5F8w+e6ghogE/T3kjYzZszl3IXXr
21y0zTEYENZwq2e0vYOWPyonCx/NPMQaPkucAh4OWuAXwXAZe8muClGuZr07EEgkNphzQO8Z1LrU
FGv+9ilpjKg5ZjmvGo5ExPuWKh1dEPx6BgxT1sRxWSwn9QNGme63jYtcHjOHz31Vp6ALwBqoUK3s
MWsCbNBQIHbaaU15SpsU8MjsmvRk1iYuBOk1pC/8KlQfo2P69OF0hAUA+rkIjd3oor0OWXQ2ktb7
MJqcgGGP8/2rTE3/y3AqPeOdSetj5xLSpa9V+btIJjyo7SCP6+WQyfjZRzmhCQlEAaOcmaZ01IM0
aUVr4o0Ohht7JZZcZXHQjcOC+VOcvLTiRNVQE7xQhRIvojGoWEpuGWdrxh6dez5lonz4MOd0WvTe
wsod9YxWzBmB+6J6Tvw8+lOweUcvkaUf0MeQ69c8aBBYIArltAHPzl9/tGmyCsSWgo5hmu6dHhQ1
MGXlewIdl1fnhulQyKPn9bjYdXmTRQLpWUdeyggVVaOUu6iSJLYWyou7R/Q//mq131MjNYfJPmvm
MtlX1C3+yZJ8vPieTv/Qo9ldJs/jiJkPkXXSY8aSo3c9+diFTXTrXmxxHQCowZ/Q1JmyVxYlkm8j
j/FibeTUqi4Dr9hGstR3s8+XuLLT0f9oo9sCRYOE4exV5LO11EEbPxrhrd+yV3PwpZLBeA1IDJGU
Ngbjk7/SfF+A2B927tyw7je8wTWW9JCmx4ph3zrb4xBMS9uQrGRLfAThCri09eLWvD8X6dB2T2KM
8wHLtW6CpWvAqjswz/f0YID6yVGYMB5cCMzBpoVmTVc4zEcsicRa71J6Kl6hXYivUObND4pjbXEK
zfnY5vQeZWh8Q90f3zJTpA82LafzloAyrIuWtf24LYcU04bAdP0gBzj1bECsFiySC0qIKDHoHFTf
AGBRUpgdVrIgG+9DZYZiwWb/VlbqLRr7tkdvO/1FChhrTW8qii1nC+EQexfB23ByEUk703EOXVtl
eJOJBXzj03DerY648apFzdX83qPvLhs6JNeqLkva2mLar9cklcL7tmWdtZLVCN24IXGAG4nzW70N
LeyQmXLkg8kjjG+FQQFGmSRXZDDv+otspll33UxdPZ+4W13ua7+afrQxZveacTNDfzc6fPB0b+BY
6SkDG0WNbpGwN/viLUHNIxbJCpKlSfjDCBH1ltwCxJGFl9BgbwTW9NqWAnNS6CqqfLoZpOKiGieF
CFTGs4sebjOGGVMCJQDltcsvedQUmLaChI9xHPt7Ses8IEO3dB8w8YOonNLbqKU15ZWU/912050W
jD2hpnxCIU+kBz/g1L/0K5kYeNWgnS8KGMqC/TYC2jKsaCXtMWUYu9afmpG0aMOgTJ23eAGKihsu
9kFd7Ao7Ch6NLG3QwxA83I0RmOaFCyunGINajeq+VuRoVn7Ll0SLSGT9zgUxNsISOR5Rjc06OzSz
NoxnLzT432NeV+GSEszOWvvC74Ij80BEW19lhca655X9EY4+oXfKMm+5B9/v/I1B7eDF9FL9UJat
QeG4gbuVpIA3/emLInv1eqfsd2Up/aN0rAw/lWr7ry5W43Xg27st7MBgQ466ojwXjLcGtxMDWkrK
TfZx/PFP55H/Asl3e2v/UwKQtzoFOAHZYSgtvu2L/4Ux5rBH4TnONBR2SXuXG1G8563tYxQgFSKS
wl1lQ1gcZza8/wlh+rdOjP93WdH/16oJbh/i/+ZM+JN9ElH7l0Mgv+A/D4E2LF9wTWZAjYQNLesf
bQTC/h9kSDl+Od5fzRo23+TfDoGux3+CIHk7JP69cPNvh0DXgvIibsz4gGCJ68CQ+zd4LQIm4b9e
LzeCFDBqKj9NToM3/PW/ngIHlINUSUHRhQTAgOM9CzfWVKM79Jq3PY3ZuJx9sgO9RWOXEezdLLoO
Y61u3YI6O/L2AlXmFB+1iV/QCjF76NLFezYb+1DzChYVe2TBDwIB1ryn3G7Gy1dmj75BRiXDvXqL
lRzqNOeAmZCCa01ewZjDWTXAFVm5c9QeEKi3HtDvZxnQfxOzIbKl1674v1AiRhyQnaR5MMywUMEE
qXoWN4iFuW+x9/fd/H4io7gDuPpeOe09JxjaGvuW24+WwyLTL246OqtGxubJEqi5Ne/fBQpJDD+1
2wR1VW09G1wcz0NsJgMnuyoM8ZTyDYFGjMYjXrFv8pjBuvSLpyibwmWejWdhFi0VhEa9daJb94/V
lIciKmBOxT0h9tZOd16Yl0eukWjVmAAi8xqifipbtROo2MvCjDGkp71NEaUfx5vAKfptOUpc242t
jSXN3N6SSE7yYgWy5vA46qesLr2jMirJjgvNAAYWHkf7LwuVPjnwrX67PtiBMtYPRTQcHK+rl3FO
lLYJrFNS4/OZSnGCrD0fklxiu+b3p2Jx9LEMpsFPzS4rQ5TGbdSXpLR4N0zPdep8h6lqjp3f4pFt
Gu+gK/IOUoefrqGvpHiGJZERsRlYv7PlSGta0xqT3ahbMtgDuIE6YGNRbu4me0jPhl9CfkE3IYHP
ZWBn4X6u/ydHZ7bcqJJF0S8iAkjGVwk0S56vy34h7LKLZEyGZPz6XurX7oiyrgSZZ9h7baUjpJj+
dk7QFWfrcBQlg8vEGEZQZwQvN0XhYo6DFN3q7Jx11mcoCZdsDAzFWItR998LA4YeqyENFPqoXKlk
u0/LLFecSm15kFOLzKV176GxiUTcEhBSqb2vHCXZXe2/WMYlLYmUA+VXFITDzvyObtNfKAa2reVd
wLSc0rp69wiY42Hjt0AciAsh76y3ua+Robns+St4eEvbUac6hxE2E4puRoVWZ60HxIxtbLpsT+D5
ojJSQ+fyWoB84vV0+v/0XLrBJiRb/VRmU3tGE9e9jVTJ5QolhlcLlw0idb599isdN+NqoSdgMJQP
ULk7wkx79gQBqu0DfW7wQNq8+JsbuqbbsEluTYeerd3Q7EhfZ4sg20VvlW3oi2XO4tS7rdOyJ2r9
WLGbjqv7SlNPVB8Fbiynzq2T0/NO9GLMrnkivKdS90zYQ+n9TMVyCysdI3ndq0yoiCR1K2oCe4xM
Nzcx5dBaYVCo3hzFwqNiuIFiNs0fq6ZpkQG5y2nCZb5NRkagkxjmfbEOZLoOAyLR1dXzIw/3xe/t
4QUMLemquMX6OOxzZIT9XXWoD4SL4UsNqbXVkuyd1kCi2QZIqkh6dU8DwCbYPGzdymnay5QNDupP
AjXHnOmu/+V7rX8ex9Yk8qKgwFq6+dp1Az7phWQPVuNM8garY9HqrcZTZvcM1ceck0jCkJTTTABZ
5r15cvlYe0mvaAf7sKiSYzoSPVjDjfOC8Bm6z8iqi9BMxsl1NLuVv0MFzgGbz+kl6w1ETAGE0pZt
ND1lark31SSsnsC5Mu5zk0dFkJzPrIsfBXFq5hnYlMJ/DRrEqsGmOGbFp9t54roypgL7411NH+FF
zwqevzuCmw4SdNoGAYt4gWsXpMcwPIzogS/oNvVBzuSXji17IU3SFx7k9iYDt3xjcBxsDYvg1hlk
CDGPzXTqqGbjthPNXoieJsh2/b3JfYPoBiF7PFYa1c7gIFKXpRM7ucBAN0LHyTa1IlnD6UbyiZMe
sxdD16mKYaI+VGH1sSzDUa7ra8E9kXb+aSbAPse+YIVj7AykaoDfIittm8MnYRF3B072m8Hrvz1m
Bazs+djZJWG2Nzj2rZyDxzTMTi5psO048FaqJ6rWNtI2xhPXwjrDVJu2GFOD0AN2TeNBj++TI1/c
/6v8F0hhnf6rFtrHMiDpNeE/cA4JhfKJNp5wU+O3oZ+g6xhojvLmmFvfYx5cFxuRn4sDcOY9I33W
l8J8COktLtStcHsIolNbYQ8aXCn24HBWqHW8KXxt0uBHVWQQM/B4wyo77d02HPmwcMU29WQjHXXb
8Qx/IUXHBwVcm/IfT1hwIMqisCO3bTI8EGYV2zME0kQ7C7JrPYMjyRsWRUWXPECHIlu255P3s8s2
mpnuUuurLRNPwKWd0kOpi+xqY6kg8DOAbSIXMpD9qQ2eGxWkX4ZXWESvsMrYoAPUe6ersrtV3s+u
s7CKU1gncDKFaf3RCOFmvYhvCdF+m/a5990VrMX7QfLkhBM1g5hZNPfadg8Gs2pYKuYUHhHpLIe2
LttXyFnhbfHN5qHvc04LWSDGCz0a6KKpWp65+//GvOhXdWgKMubm3RBi8NWB9B6LHKWx0S/HynMR
eQbjScL4+GAI7gCiAGC2SMnLWXbDE2DtNUarFBW4A/6uKysLTqaOxZQcqou0eoYsHP07zIUvCosL
whH9ndQpWq0ad2kFd39jj6t1TFl77NgOdrHhedX3OMrwyoP1qRjcbPiJUqYcoWse2wygM4ENwbOs
Bv9WYtknWWf1Duybb0kgP6rE1kfCBD9qt7o7ZDpeiMHcdB2d3bQU5uuUz+ZRF2F5GNiLkM04q/eq
UpAsuZz50WV7NaYRQHWZrQmNwhQQSQ6C2Gi40kAoGLsMrhn9sYRnU+v1kjLW208re5LBax7yEGoG
2ioTQ9oweRsnJI84Z2KS4/M7wMujPQpd2Dd3RQMhfnhXsjFRHzUaqZ2DZ+KUaDq7KOiZeADuT6Nc
IGQaQhccmAieCu1LpEIVIax462PKLjSBZZ3tB2uq/qssG0iD5vYaJwyh2dgl2NSbimTuMsI5TonX
XfuUhrmlsIwmx70aGojPqplakSrk2+5Lq6pP1n4vZWGSH4vIWyP97ZlVSi95TK0Et2yAtJYpPiJY
jAWxNJfXdS3c9//D3ZZs2Yelyv8GrDejyh3qU1/L8VH1wYO3KLbzhYuIo8r0d74m023tLWPaTow2
Y7cJakxi6aPuyEryWUy/CQRCD16DIjMAiUbljJaVEFj1WvItXkLULVHmMs9So08Cx7igvbMnu9i6
IbGbFrJ4PSbzT0EOwLkNjJ1YHYvkA9RXeVL9TQXJoja2FDdsdn4x3brQxoWJyNyb0Ah62PB4SN2m
efbn9egUC9bZ9OgNQlINOHHvBVu8tic7D/5k8/w+uQ2eCRMXjEtxN6d73Hww00ycOcFy3+fi2V+k
Gg8ViZg5JpcFNgMuhuFpGlByJvhH3Sw8WYuJg2tKoonNyX5dh+eg8VgNlbt+Mkh6+Iu0M0KzdS5q
5iF8mO6zMoLPQSWoF3HKjYF6G4PqX7DYO/aSEpQMIv8puOEmm7Z4pK71CDAv0CewmbFUaI5r9ZKj
KGF0j+VttTD42s/plFa/41R6EXkh86kdBvfSFIOJ6tDLz8Bz1a2fkJqVgRPlGfYkNGcUTalPkeRL
bGKpR+iDifEuNT+Mnvt3rtBBOA6DEcVZx0fKygNQqndolGgTLU6xFXUAFzLORUvtUZEQde0u+DPx
t91JGQ1SZbNmUSj7NCrypbwysBAH0iWsxwav3aH2Gzb6xDoPyOINJFQC/OGHhe7sU7vOLZ3BV6EC
sPfsyAhwyWqSYS2RPlcIn76mpSt3a5HjVTeHXyERkzLAvcMJ0iGyugE7eeJPD0sRLnGYEyEfrq54
qCrnBuP2aWYPhuQ4t77I/yLCeyjlb55l6CtmM/+u1/421yPnl8+rM47v5CDWbyGgHZguOEjlHsrQ
XfGMPhh+DBTNaesXzXxDwPbj1VYDha/TqC+5SYWJWIHpbRV3rvcrLfadC8jyrdm4u6kV/nVRZUDE
etPe8SiJOGW1+k2G3o/WZbGvoUjfept5feIQQD/033mO0ANlLdL8ZkFbZBVXW+fpV4gxkFB3HF/r
VqE92CYW2eYlM8Yvhk4968Iu243BGhcim2JKT3IDilJihPR3k1+xWuDaqw5L5xxgG109f51ecB48
eQHiA79un5R7zziRf2CpXRleYa1Is28Wxi0b0ywGT3QwyMrheiPe1yRTFWyfc8X30hw5jrKzFMyQ
gp5poFmZBGbl5SXpqdzCtl73zojEGdGGeE+62YwqR3lfdSv0R+dYkdCYxIUR5SOufgrWWEEgkI37
XwXNcksbxPpTHEoWAvXQhYeO+2dfurzU0BfHzRAowsrSN4CVxmkOlie7zL49J0GKXgXFHtvJ16hY
8w7ub+AWX3rC/tLMwkduaZs716WM7huOIjSp4CPxblpYuC6M0zz8juUjDLaHJDH9ja3FwTK+xspA
nT7u3MnxDpndnObKwHXhlV96Hhnn2nl5DJyJatbg/QPyjOtzRT2RTa54hRCOLdbtgp0n4KuAn2T1
Qaod2ihzyyLs75B1RwHb42ybZn5z1nKOQ78YmB8PwRnA0ktY0Na4SR9ulN98BlMSHoIx8A7MsQkd
13e4XG5xtobrozCqN9eqEcA5DUsghBP895xE1v7HPJB5qTHiWZ0cRuEZTd15TT1aK2r8OmKFgGWB
13MTii6HQ2BWFMuV8xa4VomA1Oopv2zjqPuyR/Tl1xfDd9uo65nYab/ST3pYWnS464oHapS4Q7K7
16m0XPA8lS0fs4Y9fGtlCvUDJYd26/GiuOZ/Q7Seh0UzCPbMbLlUrveGIrs5kPdcfSfK6l7RvNhx
u2b1b1cJzGzOUu/82SmixU6wwAq2/iGKkUiQvceZI4qdAjRBKl8efjSiGr5YXzLczNzf3B7Y6QQl
GxwctTvGr8xUAsYmsoLAOkpTHXoHOpU/c+uoSTYnM1jULilFEa/Vun4XsjH2reHBQ1qaiWDB0mie
+WlQqJRhA2A3w1S3ePO4HUATbsx69F+cIWc67gEwQmknnrXw0Vp2xlwdNDN5ZD1zzS+zdNgp3eFR
jG3zSDceXFQNW8CEdXKeDYkZY4EiVgTQYZccDUM79xQgSq1M4ps0rtdu2ZW+lx2DzDBf8bhm16S0
YZEYfnHNwS8slYXePsn7U56koH86oxr/tCM/g57D5eiApj8upgu7qd1nsL+36ajHXZB6De/OxNFa
zxA7htrGKeBzYY/T7MTaz3O+woWs7KbFReT4bbOnhKnhY5jy4OPoeCat8Y8wq2s6De3NLJsgFqrg
yUx9koOUtn7apCNry8q5/j0XJTfZ2mwstmruy5e5nL+bwoAyxor3pezFHdrih0y80+QDhhBIGGAR
UwR9ipADREl3EWwVV7VamBH2jGDQFPq3hbQnUAnph50FKBMBHN8NTtk1ZAK9SdGZ3cWYuf2RQBE4
pJ6GJ64bvjcnA4PUoN9NzO/EXSCo8vWcqTflZnHW7Es35YtMlg8D/g5yHIvB0VhFLdb6TeotJwOf
TWT2vqAUHQnPkC3S/6UK7rr+HPVmYbBAwpzCDoxwqvnYTmUaQosFApKAzYus3kqjeWFyoUczOHhq
KN/FYMlDzcKQb8xazx0P9zlhsv9QpM78nEFYew9K86FrG1gUhFJyMLcrK+6gNxlJpnUWG26TED6A
P2My15GncF1url+49HS1fFKqrU7mipfUSQ0BbAcMJuVZ7vBC6F+mNAl4j3k9geKzAXAaXZQjgfNy
YexNrJoPC6wdhFDbtg52RNlgepvn5LWp1T9FmcZ2gTphm08Fyp0QaF+32jmOYXAFDBWR5Ju9cews
Gl9f3IXl5Cy2W/uOo5/7pMF1b9FIot0yJ+ItcMFiqs50MMHtC3dJ58EFI6A9x3ffmj71dgHxiRws
ZE9GM78QkpFegE3bu4FEqyOIMJgj9CEfHiSTUov10NWyO7OepIxy3EfPtG6F9MvXxu3pl5qM8Ukz
kRnvlhSe7NOQWrbibDsJ1+fcmyetF7yjZbY8KGLaQ5pQe283uopyG3Z/gZpmMFa9EBbt71x075FV
jV+m7f8Qev5RyowKtzY3FUw7qxTGoQk93qYZIlsrLeYSfYJXLh8xipZFiQ/ekZ+z7W7hfhlWFiXr
KZ1UhKqBOOo5X60nZ1Z3ONC6w8cFz7ANw72wAkWl17KT1Iyl9QMO2au5Ng9TSCW8mHCBW/jkDqMW
ZEQ251YzxF41/McjTe8o3aeKBdImCc0/NGancKII99HxolPYKzY8/5hhRH1ovNQV8RpqbtOfBLth
hkhhV0sHwsTa4Y3iCH8nxOqkR+fZdHGyYXH5B88kjJm51/9hmfGRuZM25q04UFoxfxObl+ySqXjG
e8K+inS+d0yxxU3bbCnJQ0HyPqJ88yz50TBOmRrn2QhqWAEnZaApNvgiwzJEP6x2zEa2CJbsrTl4
SKpkf/Y90dHWwyP3tOVFrulXJ9F1bLLdC2ZqdOg58QLtsLwsq6XjJV3+OJ2Lo9Cs/1ldjwjPTPZZ
A++6XGzEhFOwnxhHH7K8bs9zUxvx2EgyXZbhuvTVdBCD5EzBt3suQv/D96bkx2bKOcGrQbbavqZe
ifQxK4V1Jo/nm9acxfzde9AXPnfJkgFvcpetov6FxjhmziMqLf5vhAESGoXh1sulH8yiY3ib48oY
SHfeCF9nD2a2cuR0iyV6EM6m2vXokYdNyR6aQVwxoLVbmlFW34gCATWrio0sDEJoCNuFzafHH1/9
+0B6xAGEQHOFuukadAVT4ibEBZXNj6dD50bwilGckiBnsYxVJfiwRtE3gNYs9Rd3EikYrd1l3zqv
55PdpxNpjZZcGF7Ddm9g9P+HCalioTt/6hRqBM/Ku8m2GScIJ9wpMMSzy9KYOkleODKYtbEsv5i0
Ji+136ZbZxbmvjAKk3dVh7c07auXqS7keUWkoknacFlEy8SMxmQcEBo4bG/qIrd2Az4FcEW0eeTW
ybPZ6Bynb+4dCTeIiMHGqAG142lAuOf6zmcj3ZKJCiRcM8SiBcNy8X80FC2kAIpZ2PI7ZHn1PjBS
fvB7hNiGQTEuhtrfNYhgoRhhjw4X8BvJitFr7TjPQtkE2wW82d7sp0/0o0/aGvPj2lQqTpcpfcaQ
AK2DxsY1OIaMei3eEnIcMRCzGU7YktlUYJyuU75f3T4ufCy7hVOexoJOz0otxMD5GCESAzqcgPKY
bfYcZcWEO9ckx7hIfKzWY+Ymn6zZDP+OJGd99YuBhGjl/mPT75JBskJhJXsxjexJr2CU6mR4qobl
kS03x4a4FyuFd1tIQ4wdNfEWT6qcqOXsvchWeezT/I3+5o2H1N52eHKUMD/ugYjgQ16HYD12dfhU
y0n8Y+jV8pO5wATMljdI1kUZD0bFY5G43StJM2AcTfMnnXAtlqReAmET+UERpxmXCUrp2W9u+G9+
nZXbGL+zeEA4sHE8sDMTQmHm9yvuiA042e0AYf+TqXsdW3ONLRFsZaSoRja9ja7BGyQrm8JyDwMm
ZeX181Y6aIpBgDx3hj4mfcKuKKRp5rjHnTsiHG9m6cTV6ud7Y1oz/Lgq8B51NQ3bKiG62RtTcHv3
kMxg7khTn33vT2gojzPGTP4NRWlwiVfGHxP6KPcJ1/myQUtRPxftUP5h7VaTlU35gBzr2s/Zv7VB
CFQafzGKu7EI6uwD6Qvi3GTYE7X9E/B0c63DtzQ2awvPy87YnhS1ag+Joo/Waxvuaf1fQ4vpP1l9
msSA4Ifrr4yzBok6cZNlkNTXXLgLHIIaE5bZdy8Oovjr/RckXVtu3U6QHd2Wz9CH72EIqwNfgLHk
RFo2PieSrw0oKAD91ocqb+p90/d95I9YqldwvL1HCIWqir/o/N+8uT5Nct2URnFIhcs4WxZM90Ai
4Xrp/gvYDsXk4ghK5rzdiTBhN9saj76DQ4kXwqke7LkaabWzAyChZQPaZYE7GUyfPaFFL5bQ5n9T
nnubVJNWY9MgPNcVbsu5KJz76DyPUeHLC6tG+dwuOYoOVlRPpi2w7mrlQ4gKD2hvwl09pxZkC9Ng
2rM25WtPoRhV0PWiuQqNY6DD/AWwZr/juRv0nUYyb1FULrvKr5qIc09EJtlV59RriSow7L/clva+
xaqCVYll5h3DQESXSvYEMb+IwPDOokJ94nXFpZEwG6ZGUs+W/X/pep++QSXqvfbXtvTRgn+1W6qs
eetkcIWgJCKwV9s7W8LGkKKSDrqh/TV4nkD4E4AvTK2bnZrqLwGKLuI7UW5RF5dR7dML6sZURx7G
+hZ4mXsmouSuBQbQVqXPCR/8lPbhdinuO6weu2tksjumvaydc0hOAJc0GMEmf9cwBVhm+dxfQl/V
bDin1munA7gEROW6fqUtBBkw2a8GAMNN46rH2urBu+BX2qRh74IoVTAhFrZVEoei0yH6ESJhtlsN
MS1SDbjITuiRjPkvOroMDQwpME+egsPQGLW575j5Fp7xYwwpASD8a2w2sTDneRte7bpr/2/0d9gR
t/PVadnjwo37Tw/Dr57IflA1PXpf0hIo9SdI54Vrn0msXYr+Ua7EGHbyFCZTrPskHntLRhUj461q
7ddWVtta5+e29UJsO0SpPKVrTryuV6p4tTsBIgd2ZjFhPyT8PLM4T5MO6o+uUizUQxL5Hk9ZodlH
oFHk5hT9UY8lvdnwFBJkdsp6dclGKD2tl10zbHBsRSuydBv8R7tpqlgE+87byLIEOIqRPyRtbZBS
ljO6NYqOqWgtgpOemSmHtEfERX1UrCxS3tAj39ADBiVr6wPioSkR28yuQmgArP4cljSHqU+cvSXz
4WfJsbb3c6qfi3BtqFkREsa5mpmY2omO3VpBtZws8G5wVj5dBoJnqx8ZWGtv1+NomXlkGGwLxFpU
H4HqnJdASXgl49wcHK084Jn1HSo05Lc2szQVEppVrLn5tlpgGZots1+yYdJDU1mPSGi787BwX0l4
o1GYlXcrEBEtUJUd/Y2TyDmEufcx3Y86worTDWgQFhYe+8aqtnHuI0SMiS9Iz4nfnay1Nva1ZEBZ
BB89Wnw+FXJM1LXYupMhbjNOWUg64jqtJee/PKSy++nxMvWYD/Xc7nNdPvu4gorxzIBtK+3lVbS8
4hnrXsvDutT8sfiBshVfSl5eiaKBAWj9KRvmyUH7YgBo2GQLz6fR058x/dUekkD0z5PNdLW19xql
pzdaNz0H5NKMOH8JFoGP3J0mE/N8AI4GX9yx6D0GamNsLmNUjXWc8x7VbRE3GA3nyby//iyDEe7V
uligMAkmCdxjfcMpvRKV1lb2sYEhmRmkJ+fW1uZNyQOWg6nJ89nzUuLUbrHLgoAD2qPb/Trh9wrH
bR1A5Fs7xgvGSVq+z/65YrbPgjAp9xaF5nFVjvVgV4PmmangFCh/hm9uaEAYJVgnBqWP5I8E+6Io
55vUoGKmZjjkLtshxkp8h6b5tk7GXqq5fkyNTG+tIeC4cgIJxr1VURMSAIP2ZolsPeCDS5hFFYwV
r9Zkf/p+hjBEWcWRd8MpLllatY+415ythhty1O1A5a+4zWAxfM+ea+w5Gh9WxMNY972Je9t5Ax/D
4ZXJ8g+3BSKBWiEQz5NwLzvgsT07waZFs1mazYpk0PwNamd5yPwGu+LcDzSPZLU5oOAYWfve+1oN
vMAlez1m6RCv957CcZX7tODiQ9CiQF7dhzZwQvqLOmAAIaYmGloQVgyetwXHYuwq65D4beR4ZLlY
QfZD3xJ3rSL5YgkPkLROuCvbOCjmNUqzARF8n8Cz9QQ0fMFc7E+4WEeR2WympyhXaI7XgPTQcqR1
7IpHhaUdZcPv0oY7CRpuGj3JUZutBHiIqw9UOMAnU5GI/YIKxd3bLbRFaurxSoDwzjWZ7EOw8S3D
eurp6uhugucCHI/hYCIuZ6ay6BO3uGIH9nmUrF0WPvJLGA8NjcKHsHoabZ10wX7APIMkvs/sG8JJ
PgUDrMYcIh/FV/NP0NaxQiSZ6jCOZr81lsVB7Y1/ypVM/meyUO8L4Dc24ec+ZYlvW1xrubijKcog
vYRG+UJUXnUeErfFyg++muEMvVmSGVQxwGBEeU7p8BUB62buPd5xtn7WPq9G9h+Mpf3cp/ug8x4z
x3+2s0rA/pUGTDcsWqkVvqR2y7oKn0Fs5Th4M1eu59pp0TmZ/F6b2ZXmP98KchTkht+9WwqAkWlJ
bPeuCPK32uIu249SpvmORfQQIoBn6r224oa5D4VY6j8pIqoS/M9VMzCQsbj1QpMfccrBS2O48gDw
SddkCO23SqJwtkNgFyNvZISydvVeQ/SxkZIwE7oxNd9mzFF5RJ/vhhF/nNfZVYik3bLgTTe9Zufq
VT0VQZWeqCSRnoXiPsOCcLgdLSv9lcA1MZIHG5LdI6VLG6tRAam6darYvw82gRPBCl4oiAxnvLm9
X25703rwFYwVVDjNpjbAjYXJC3bx+xEr9LZ37PToy7S7St/H3wt5lTlS/o42TgLN0e/Ix2gJxLAe
VVelTwtIxTpg65CDtUHc9WtCsVonO4OsEyyxILIFPrmAhBCOoFa83NjafWPinnJfFyUfTY4hPChP
OQ8cjq3u1JTqZs74RQv1dp9/7nrfUkeyqwm0ncAPmILtAD5vdlwqC98Wcidhcxq3rrA5FDxGDGDa
ehbo3TMyM9aZazwzbt+oMt056foQFClRkffV8F0WrizxbBm4cm0caq5ZvpKy0OxNV4HNSla2xFCg
fYgdGJhbRly07B13OAOzqu0JwOy13BsyHAxMl+CVpFq+SacFiuYvIVyQId0KyWQt1+1l9KlX63aF
xtujQZz8RT1TT3pnfzAHbp/auIAZcPel/f9XCn5847Q2tNE83Q7hDACQ7k2bTJqDeY79xMSYInFW
j5gzqM5SduAjqmg14IMpLXT9vsiwSEPk2y0ZZL7Qb89No4x9VygNBLXyN5koq490kPbWB3x4qTMq
vraZ/jSemA65YwJoT3qSv1JgQsParXu2dcENT+rvyDIB4GQ6xTi5s0dj7O2Ny/kMksqM+zD5W9UD
NZ1M4Z70/cEYw2lXjffK1aEqY0CTXEJz+mTx2h/QdHJ9Yj+JDEHeb12bKRRlj9n8OuH1Zx4b5aAW
o2Jg35Iox7whpuu2nt3Mrz1Vy4m/9ZaJzI1WucDwWQLFdVq3CeAsp4vdnPMBBpK58/yxeKXSn7cL
o2OchCJ87GTWPbUKoO+CsZNfNXG+086czkjx1ysOYdxJHjbBOAwS9+h4DaVROEChsIaB1X+VP4nS
tc+YFaZrg0qTbDT0LSDpFl9HgYdVkMnX8lRhGv2ZKrehf86T4NUd7UfKyJXQWT3CiZ8zzZIUB65B
4rnEShAXCNvKCBaFGRkshVlXsAONDD49dngXyD4MhX+qsWX72SRQHrYlouB/9ti6HGpIuTYyXNDw
Na6DklfK2Tr3olfUR01/JRd7zHZ6uas+Sh7SAHa8SB8LW61PjU1A+wa7G8WYwvQqyYyTzZ2TAzWC
cgN/C/VWZUJYzz20q10bN6Lxd7zPXYR34G/jLhrcvhw3XYVEH2QfVZsj8/4AvQWOUPBo1wDpffqV
bFjDp8Gz+gjhq3l2OvZjsZPVeKwLZ7JCukn0IAbzvSgs5nMi7NdGheWDnCiHlrG4TE7YPFkjcRqA
ob5U6zyA8xKbHKgAtiO7PVUFuEcs9ryvCli8nTI2kw7/sscQEWuydQXzDONPqU0SWI8iByM+KuLj
av+hDhi9++MfSU0LEC0WmDp7PZ5Nfp0sb79UmL7nuFZMKfuIScAl8cLjPJSxaTPXozaMAYxgvrFG
o9gN3I7Ypz2Rntp0GLf+7GY0OYtxXnH8RrmWzp4qKAAbOIlzmrv8TRS8953R+Gn3y65RJhmX6+Tv
LAm+lFiIMg7ZAZ6AprvPZFQj3VQysb56Px/QNTTJ+N+KG+Q61Un+pXFlRXLBaxx1IgHLKyC6a4pb
iWSkSy7k+ek/FGBPImhxu6ADgQOU9uO+oHPZ5JXKudmG/NersiJmwP2shAN21l0epG3+KheTcmMc
zRwWXa7Auc+3thm3PRFcWedcDNW9JLX7DeKZK5psRGqQUEDjDhJjN+dG8+bZ7IY3aLhvRZ4BXmyL
Dqlule9J8Y2bcebSRmSP12sI5jL4KjufxYDQgKC6tYY3g+ftY9ZUdjLN8Jd35KbQ5JVHMdVubNsg
K1RtPQxTN0ywrqR78SZGzxua+/RDQuCCAqy8//DurZtirssjExNoHaCMo4Q70Z/0QyVN+60qSgp7
mSH2afEtk40AWm+0kp0wDPuDMeuzyS7o5Je8HjQIxk81uAbK50yFb1XDY1KopTrZTZAfZrfG1leJ
9Y/MSPPDP1X+oqBQV6da8tcMuSxrCcM41nbL99FYX6Nr/21Cqt8AzswDUM2PoRycK+3K8m7adnJA
Qt09QYnt9z0qlm+PHuE4NG37YJqN84i63j5jJ8ovPV/uA6cyu4uuLJlg80sWXT0d/bwovrFOowhG
mRHOGIOcgSmfWLrhUturvOFoq+K06qLFS/O466wQdF1ovuez/53LUZ/HiXmzV6LqBoVq3XJ3CWFu
Ok+VTovpULSl+Ezrfo58zEQvvK9btqSAMDLPPKKOvhTV9A+q/XHVqT4vUFJRlYz5ciiHBiO668y/
U40CLCux1zmwB1UydJE7LD+GP+q4J4z9KRwaJP2FxmS9WuWTPy7MFs0AmpYqodfV7eK95Ip/GCYN
SHtTEczhF+9INd1P7RQFGRXAOnsdDD8+Bxw5GQiQaaV5vRjyM6TqV6vZZ75t35qJwtUS+bdKDRYJ
kwMSTPa/fZklGixGUe2UMfgvdGA2AMkU8EDOt5NlzWc+smKcjIzXJgAO3VTLm8KYh9gxw8rlukfb
CNSNeZBzFnQ+SAt495d8/QCsDvfUXMIexWL94luY7yGkecuhnwg3JWn2Ut3XHMFc1ySDeA6BP5gG
1pEftS6Qnvh+yvmdjb/KE5hC7QqXrWIIvNamvWOyhxRrgA60F4nOoloY627qTVT3lSz9g1Yu45dZ
9HWMWqw6iHF0WahjCJv81f8fd2eyHDeWZdtfKXvjBxlw0Q/qDRze00mK7mIjTWAURaHve3z9W6Ai
M0iQSa+YlllYVlVGSXAAF7c5Z++1v3P2oGNcGztFbS7qQqCzyl2t2Rqy7l4oEIw2Zi0BQOcgS/VD
cXdDgp+0UWCNFnYI4tC0rsj2g9DmE2OAUXJTpRasJ5myjh4REmqEvvXVHWuSZGvofHwRIy2o0f0m
YrYcqWXDfiFvc8t2Id6OI5k8Hd7sjcyG6xENIEpIQa3XpKrOvk/BrIdeaqWXPqugp9y3ruFBtLSn
eHGqjMzbBLdQM2FjZJTyKaF573iSR5avYVTHuLL3BExlDoSDy8z0n4IRCgDNyPBAMxQ8KYCTVYha
AoRIynmHpB5jC59jXOXIIpy2j570uLsjcujnZM1GJleQA48/d1uTd4zfWlfWWQUaR7GGu96XrlFg
U5CG89AEAhpNJn9vMQpC5IBrFMiTeLiwd0aaXqWxdrJtpULPVKUEpSXEDGACorau459TvU2auvKq
LbKjYJm+6aqo2iRkp6wUHwCuKhlkSVlIocB3xt2tSPMb1AY6uUZ2hWp26sAOVGPlcLAnyNIVLYRV
V0CEL14GR5rqRxXVBs64YVxlPjs1IahAESNBf7y2rIn+W3VLGQQNSL61HpQGSc0qjFFFrndoOIMt
e22mHWO07nBiEZeQF5TzMqnYFvD8HduIAFq7YB58SdK3ehnqB79mTFoe9gIUt/ULWFRNn9DPmNsA
C6hHTJXTZtGlLAXyVdNICghZzeW5ELCQsPasbXyNTqazo0EWwrG8bphvkOD2ahEtPQyRjFLOuAap
Dn6o5F87UajXlYXSXvWGyXmJwf4O2Xi3Ldu8P7D1KumoSU9j60+1IUWFMJ1f51XBXmcIE+pK017L
S3poQ2p3ABA8XL2Y1/6Rje9Tg97/LBxyut6/MySr//cSC4nCevlYP775P6hlBfVw0zyXw/G5ArD9
Lzvb9P/5P/2Xf/EXzqAd1M/RDk3sPc6CH6c/8cfHJ6wvhowMgk/zxXYHfOGv5Echvqi6qWgEq2iK
pmP1+7ePT9O+CAXSkClPjD4dH+DfMAd8fKpu8KdIprYMU/lHPj5dTDa917ZPIBKMaVWVVVsWMn/f
Wxuf1gUu5AGGWud54XWrTjp/iT08fuBM3rB9QieVYzqm5WBqxjNlHtwvkdpghg9kjumGVRgKrXM9
uiq1wK2cAS0VbJoxUVwnBNv1oGjSRPAvMwwaZE8IFjf+a5K7el0QiCf6Ek0+jLnjqHISYG32tJpc
rqmV4vuKddNIuiktlF4Y0HnLjE54KmLk4qrtoUtSeDns2fq70B/cQ+2OXJa+d+Quyjw35Z2pxyZw
Z5cuCwCuJgJNSEu6QB3epfdtAlzP1K+Fmlz7ev0ggX/pO4vwBlrWFL3tpEJfHK2nBrSOJ0x4/coV
ycrP+62bYmCoFLKGeoT9odqu4n6S3lsc4NDdqTWkM1n9qYu70s5oxso+wCoKm0jYHRKeySyB6inn
j0VtXrlSt0yt8CIvbJqtPZsqgvqkcMq14U82ZodimBDElLi8nnNQD7KuQo05/ccKjVYJqNqSgSSo
UxQOYA2XMlWO+9ls1AfsJOshTXZloaX9OqFNq+LAqa1x2wcsOrGv/xBFb3+PWaTXQR3Sa8yqvteX
Wcbx15As754KpfegFBm6YF+NpedODLTJFSrbl23JSZOJh15lLwuFLpVaYk9R/IAzQ56TpriwgTvc
BtjKrkJLymiWeCoYPpZ3gEK5eRFH2BRFhMeqi9oSN77hA58ykNoHeAmGKdACgwATGdUIAzDGulS6
Es1pws4b17gakFeds/JjFQKvzmDeuCyXdNTr5EY2IP3TnpDXHRmEC7nsT11bxPQToBhBarThDRit
u42UFF5tDLJnRcpk+nvwAfsw8lkbwZs6kU6L0EINuavNrNoWVcxRI638p6FOUcpLOvJUdjbRtUej
aOXB2PQ0ECFh7za/iXgHY1xo5rpyEyRdtpIM1t7ssx6bVZ9hX8CPF7BPqruW/XnmZr9qDnEPflfn
96j4GlCVJTAkLEGqzdk/7JDmZxUv2DaU8hfHmvKuH+34HhkEQHOsWLAAKchV8EOwpVNzrO7LIdF/
DimXXqBdHthnhVV60NWQ6j8h6dAFkDPp6GnDQad/kdpPKlsKxpgvqHfZSUtQUWJOJOnYr35W3thY
DjROWNehW4pshWTODtYxuyUCnHO7g7BZh92q7+XoudLMCWyf92CqOs2VHcy53HorDwO7oBxfwYHI
v+SZrk33ZKolpGYlAUT8MwojhZZLV6WbAlMhAmpTypuNb+GiXJsldUvSwTz0q+lAuR9rjeaWpDAN
6gODh3tkdqLsXVD6JZJKg0ITsIxzEOjaJDvESRMGO6RBRrXLajMCXZMmZH/pY6TcxE2JecqNaNHB
Q5AsNIFm1VGep7kisV+BF3AYQzxym66vE0z/bon20+dc4uLTYANHH1GWtFWPKsbFK8zufOpas9Ol
HIivqVFaaotp3KEM8WELi0WKrahaJr5N6S7tO9LvPIXPesmjKsxFByhiG6oMu72m5GzDtEyeDv0i
mNKk7On4bFgNmvTItIh3UKW+Wzcd+39kl41qrEH8Io33Ka/lK7wsICUoIHTXAUQABaV6MvRLZlgD
3jJ8RHVrjUhLyTChAXbRs8clHBOnCb8lR1EJco1GH73fql52sUITNTRkih+IxeziUNiVVe/yxq0J
Q43T0F9nvW0+2GTcjVu/HRD5lZ3lVuuiiFtlJ+QUTY8Ahkocip3q8PgtXULWNVAp24PbS7tD4jUp
MDEMMhuvqazma8+m/2rIhkpGgFPCJojp42Vbo+uQ4vYKXYl1WdQ0USzFJRVBtKqrbCB9wk0JAjkW
ODM8yLK6auj5oa/r4BmRRVnRVa0gb5tGlsDMaIVCaCjUiR3Gw55wkjZBQWd6uaWtqBka+hpZBTtF
goCJm+k4Wz/iHWoPbgFVbyHsuNknXmxA4pNVVJn8wVahgFShPR97SjrURTmJwFXlk6zkOuiduuQc
tYPR08ST8A3HYWL0gGQ4wGg/yjTUvFXotTL4P3hstHJSfHxq2BoXTZ8jHOukyDh0lR6HS9n18Tez
qKPCl5QmQsXfYogG7lvSg6cDhbJdZ26tHJt1h/8Gh1W+LHqTAC7V6oQJo6S0Jp24StYEjKDqx9CY
eALt3O1gNgbY8hwrdCNzSWUFuKGrobhbIA3xEVKoPhUDwzVoIZtZATrci8fsV1IV7c9GpQaFQq8x
GLGVqx8Czs7PVeHh8GoNm7o/lTi3WWrUpypFnAqbv1xJfKp4cujLp0hXG1r4cZxsm9jWVSpL8XCg
mtvdaygb4MLX/XJUqjBbVmEnfuqUsAhqcbvJ5N0pAeIqr7qIWyQPqKLcNN4kGSmaICN16WYQyYhR
w8u877p550EfxN6uNb+SvhxiTsZaf8vypHLe9BCBLizDs5805KEax4Z6uB4GqU4cv+kEniWldGl0
ww8gELKh18UDNk5mrhGtQtQkHuBOr5sl0vH8yUqtqly5RZmpm8SlEbPoZBdiFH0jIMMIyMnF7BNK
ZagjTQdPHTgEG/0jO2hL/a27nfoLIyylX6no1R+iU3Xw/JppIYkaDKyYWuR3TH3A6iDuGJbym9I6
BTY1b6lmcPCPcCaMGYDNHBE7wUF6QYl2jDLzmFWInqEmR9UTFvTGWJhdw+urC4O8Ck6DvCTVEKxG
ss1GBZINsnqLZl9txvFRLYsicaj2oFvJoCjDCjBHl9Fk2ggYEOnQgBTJdC6u0r4AIjAq2h6oMYJw
NAeegb866tZDblqBwwIt9ctOzYobn84dWvAm9H/wzdq/xmrsEMONBjh7fbAgwhDFgKNVNbo2BH3t
98cYzvPNFFjwaNo6pVp7xFG1oqXNob6XLXdYAXks9ggH2HsgSFFo0CY5HguSTMGxmwluOYzp1ait
RpkC0sKuRvETtSSVK/6zxk9ggsCJkxI1qA0tR3P++bHqfycdZUKG/Gc6Cn3w6L92VQwy7w0iZfpT
f45WEqCTL6pQ6IwYlg7S5O+zlaQY+hdLsy2AJ6bG8Uo2/n24kqwvNlF8ts1RXghDNjUAd39RUiSh
fLEnpomNww4Cn2GKf4JJectI0U1L5ncoiCeA6qAjn06Fr0l5pt7rjVG66rGaYiJJAuGM7mdsfHF7
l4gvaCwObCyIHzq9elQfwHy0N6e6lwubJo9nOndyxlSmU9/T4zFIveq//4/yf5PB0PTKK7Wjmrqo
IKkbw85F0fn5Vd6eHbmKYquKEGB5VVlTOUi+vQob4rBB+CHfjGhoJLN4RlvmIzLp91H3y9PCdG8q
8urza/LeXp1X319zuvNXd5ZVcZn3oSzfVD4Tq++ZG6VK6FbIwDDz8szFAC2+u5iGqoWTsa6psjF7
jJmUuC3bOvnGTzsgWzQEVwVmbPIPF+MpkTt//fnNKdNp++/T+Mvd6QAaFV2oGrO0Mru7tmE7CAdB
3JRedBSuVh1KtyCyIKJl1H0rNdg4gWj2hYar44pmvf8HxURJhRLKB+NGmUbk7AdAkQQVb+mmbRvW
9PhfP16VA4JdZ+KGS6mHCXQQwOXHTtWZ2w4gMuHOaCwQBBCI6af1iUwbwQY0B7t/HwTpbnKftfXl
54/l3TsXAl8VT8WSkVvqtvz2R3nCspQcMfVXGKzeVOfDm0Y5dGHm5ri1+uLcGHv/FLigblmYoCiy
0D2dvfcS8AN1jdH4muq25wxWcCrJe1YS3Pd5OHQU3wTEnJRVAlKMo5MnZNIhhPY+5DuR0peUk+zk
Nab5Zy34j6/n3XzC74KnrkLoEqZpzplLMtnUXWKP5leA36s2pj9cuz+SsIH9YlvKxjfkQ1OOWPVi
pbz4/B18+ExszZBRmDIrWtrsYy9jWucojcyvplcdEjP8bQ+teosdkW0EqR6m3VxPgibk7CVQDlXz
draC38QkDEFth+GAY1wsP/9NH40LUKhM/Ux15AHNfhIRDL1OLDivKUfVhEmwIOe9eY4k7XtaWeLM
KJw/fHua6Cx1musEfh9zmixefRoUyojDZhY8WnbzSNwjKYXSupWKb30vfvhjjbqmXdYp5srP7/Ll
o3/9TdosbyARIfoIFS6bPRuNHX6R3K1H5ajZpwA4SGR5hKmgidtP4ZLSoQCxRIFcZ4fnciQhF15t
v5/5DfOp/uU3CI3VFka9zdB7e/NQdVRt7IRybCHTXGKW89WfGh4t44p6O2Pht2msYV5QzsYGRgAa
eUow8LV/Oj3Nf8ZseorLYIg9FvGj9xslWvmkNFtkuyWUSXNvpA7nnhAR6yPcSxOmkHRmvCnz9WB+
+dkQqMkER9zP5TvsUgppyduWzGy4M+Y1OSPeLcWgCbQ+3kKGDx7S+GuFmvL5zKuYZrt3w+HVq5gN
h4b4YUvTZOXYGAlVye9TQBuKyUXbP6XyTc4AKTlKVchOP7+w+PDuiZtg0VfBKJrzxUkGKTEEsTii
9uJ4pMkO5VIUR0a/accjCZQLXd2yNCyi7jIkRbfsfozZFeiHoUMQ+c2EB6zBIVBPfrNM8n2ggcp3
PONSiO3nv/RlX/XuEfG9qKzcLGPafJjodKazSFWOEQEs9mZsF9ek64IrzYjNqDmYLnsa7dEqPbWV
Uzy1v6sd4ZLSBmSNGxOevCnI7aTpZy9SjIBL/Oh3yJLQNGLwQ1dtNwRfnhnaYr70T2OLaj+TDLtF
i+Pr2y8sR5uQoEcSxyjddNF2eCzFYSrhpN9NDecPpLEFvSVqCdmqCFcGCj8P2Odtj28N4NOlf2a2
0z4aZq9/z+xt443yU9rJ/B7ILAmqIgfPaHvp4bIOUDZR3YJRAiVlp1ZLfyos38LjUZDsWM219wP9
ehjfJDKypi3+Eol0J/meTI0yW6GSMXG/l9oFDdo82BjpMn6IrJuY1HfgUcdkPPPZfjR3vb6T2dxl
y3WNHpknG5CnY29tcx0nG9d6bAbafV8/H3rvdnBkbqFVYpnkfEELR5s9Nhy3um1TFT4CpTJu1HWy
zTbuFt3mD3NfXH9+MX36y96M89nFZnfWZblm+gSXHlGZ5Cr/LCD5BJQIEnNlZnsKEHa6j/yNFl20
wFZcBx/Foh+PAeFdw16l39NcgTQlQSc6QOtDgqLfkCYZrXqU0ZZDcYgoOeUUnNCHFpzeH2AUKYTc
XIaUQJD2LdTuG7XJsb0kJTHUSN6lO7nkDwdPRka39CjS/ee3/G4b8uf52rrMNpAj33zNZ7epSVo6
KEf4ObDxCweDjfKkPnSGU0FyCTY4OFpzGfjw/B2IKZ9fXn/3VUxPnEWY/2GCBJ/vDKmXaXaY88Rt
j2AodJbwTZbTDKyT58Gig6vlitzfjOr/ute3fuz0vzSkF9aSekOaXXbF2nfXXQCAJ7wjnhnLFbUL
N7lJSW7kW4sPY3WH/Vc7CRrJDkyD8hlmg0gooh49yVGytU8wi/VtVDA+biVcQsu0OzfTv5uLXu6S
LaNqCYRpymz+rPLKNkePhxz7GypQSADFo8zseUcLjlzkRrksvLXo96nr5FcNUSkYnUdUu2uSC+Rq
U59b982PH/vfP2i28LpEciU0pZSjRZGwcCSqbNqBSGv/WiLLM74s6us2uG6NfRNeKAa5nUsUsuKk
0xijc2IsyHXHaY/buXLRe3J0Wfa8FEAg11AW/MxpflZ35lO+HI7+jf5oEAJxYnS5425tdEv4QQRD
lUdrTVQt+O47jBIezKrfLC2WvujukqvJAHJtfyX3p0jWXYsb3qGrxSEp30u/Ph+C2rtleHo5lkHJ
g9KGQZ3i7UJBE1dWZKlTjtLJvtafwl823dWfibiotR2Bb4a0bpiuD+VeJ4hg4VFuu+bek0c24vaD
Hy6yRwCKyVV9VFf5XfKt2Om/yyuGHLXS9IHODkRs6Sk4pgf3YlL931QHeiTnThPzrfvLZ2zLCj3u
CTssT5vtV5tpYcYZSAtugodL4a1VHSqFyZWUL8tyM+Hcoy2vzXzGxVUAqtik577kF57xfO6cDnka
FQzO3C9D7tUv6DDAJ4bvi6P/C8BmdUtHDVpBs0RhB+mCqgzgAZC2TJo6Oe4PMKgvqm/pkRfa7LCt
YH4i6kBtL+tb9M8o1NEHff6ilelFvvuFBuUbNv+CHcFs0NuJWeaGxTMq6WEuZALOvrH+6zerMHCq
r/WtfWadPHvB2c6ypCsmGdPISkuOEgvjmb5ALqPaW5YYMi+Bc6Xs6tIzs83Zy87GQgpKxEqmseDe
jk812q6r5tn6ptyEj+2jfRef2T+/O8bx+eh/P1VjmmpevXfJSP66mkcUPfhSx3oUv7ATtMBcmzPL
xceD7NXFZuoKb6wR6Okc3YaRtv1ObRwP7gTC3HQgeyl78PEJ9BoeMMio8TqQ1xqNe2uN5hUeR2Nu
M/GVzlnuXskEuOjlnZZeagy3lpMX/drilOG1OjPqPpr7Xz+f2fTihxLu64CpFq+t6i+H2zTbZuUS
yQGu3OAJ+V8anht40z7lk5FuzPa+aVfH6Iu5pst7UPBBrSTcutWJPabkrtRbiVbTkXBmbp3knvzc
h/bhLZukr4Io4OT08hZfDwmvIzZtTMTR/S0/esPe/W4rq/RnfqGQV19fB8mZvfX7E/00Bv++oDob
g8Ijx4GmiDgSGy/Iv51IfOtk+IYjEgTngub4Iqg3qUDwS6agbKxFduaRf7SIvP4Fs4HZlnalqSa3
3H4DccCxCDAj+/Qh+vb5cHq39562DxRnZIjlVDRf9lOvHi22nq4fAHWdup4zY7mgMToU6zZxF7lP
fLf9j+sUs+vN7ysC21BCAjpFAyb4bZOQA7PB5T0Qf4H2APZpshTFTWwiNnT025YwiYWxCqIzb/jc
bc8+oo6Wotu1/AxL2VuW43YO2ELF+w4EN8G0//kzfj/LzG569vnoYTZaNH3lkwQUjA5rv8yqNX4I
Ga41icLaqjWuk0urg4Kx8vqd/B0hkepdGirdiCVKKf7xZEw7SylzSnpvCiVNyvioV9ef/9KXIuGb
D332S7W3k68eua2VZ/zSuHEgfHk5MWCrsUXTvsmu/GrnZRe5txkKh1whcC8pH0TfYkoYngrtClIy
m2WoQxmtb6hgWnnZWfuxuIpKCmDLQUKYQLRGfPAxHibeppExIbJwGU4vxY5RNE4zLAGlw4nGLcHG
wjwl7a/P71CZnvW7OzSUCXw0tUXs2dZZl7BVB4I7bNPrH2hhHC1AxbkrTRQH39VoZ3O0H4E1OrVx
bh19t0meHu6rS8/3C1Zgy77MpaFZmPYmJL4ZJ1e9xFJT8SkIIETnLvlu5pxdcrZjSNOg++t9xgfY
ZLLTt/vWXsvGLxOcv3ypYmarzkzXxkcXFaosG7CudVmb79xIlEW+T8ryiSpcXew0eYMUzlcpzqzB
pNvNdGgd7gASRPZSBPuQ/GnIkVTiurVA3Fuzau6SmDzzqQqEqgyHIMIvIpy0bqEfu+/2pWztXO1J
+jF89xiLHn812l8yeTiXiUV7LNW15m7kxLEvrcl2iFqBDeu0UUXI5VsHmyCBWru3CG7y9haOYsyA
1plP6WVNnA80oaKfplckTBqabz+lGNyR8GpJPgUEs5BXVzneof1tICdem+61rTlyumQUYEvxCcrb
jMGSz6e87/e9Q4HA+iYdsYEhhQv9SzZ4GpkF1lat1tCeg+/et+gy4bvEw7oKLHzDUJovcFJDqDJy
+u+O399OwSfa70bak6+LKr1r1iPGeEQYG0pFIw/z3jcoxz+76Q5dfEtVODwz773byTH4Xj+B2SRb
25VdNSHjvRI3NR7rlsTfrbF7LBJroUi7zz/sSXL77sN+fbXZJAvtb5BSg+dNkWVXPsF3WVgJQnT2
jxn46Ry99UJ6xteHdrxON2RXlHvOmJyrnsofAPhYaNyf0bkK0Ec/appqJj2IipL47SCQdRPM6Rgq
p1JdEj/TeuTQn3nK7zcr02PWkQbz13OhecUFzkCsJGWvnExYAQKhFoSTRf0r/unBEHKduluOiDyw
9npb7/7MQ59+/7tB/uras/VChdTjawnXJs5BuzPvMd9jb0Andt/ewxhJpmQi5LwL7zvVnoo04nuX
msoWjgaGG/mPwP0/dt8+WtRfP4hZtc2z5awL+k45ofQZ4YTcoBiUq2XpOedaTe+PRLNnPltFUnsc
pARRzAm/6daKKObxNS6x0BG2gZQRqyTYP0m+HJoz08rZK88WkSgZ4Hm43GSJSVAFYbnAc9t1TsUJ
RYDLXRZIdGqAHOeWkulVfvaqZ0tJEoVgf3QubPxo7srvjDHjEWZVCObvTnr2iQ0rlnGPVebchacP
97MLT9PMqy2qXiWhZUY8a109AhDT2qUH+/2KDSQhx4/ac0Nou8qbHs8Mp5n0nk3xy0ue2u1ozGnq
zmZw8qpqtcXpTz/ECUlqIz5hWJfuRrdB9/8wcFk3/rcye0hhsGjhU+Cdhtsx35fq90JRFvBSOlAq
Lr3YCY+hLoh7N8SwUIm0UgVq0nz1+cf48fD/++fO5hrfzZW25son4DylBgF7bVY7V7mj/dgU58q8
H67xU3FLlZFCUId8+1LqWIrBA+bKKa1XqCQhJxG/q9ErQGpwwPpJNvUaXN/Z0qc6je93o+HVhWej
gXAPK2/gb5xctu0E+7UL2kZYchCOWoYjawQ6gGBZjvc0QgimqSXc2oS6LFPklONCVleNglR25afQ
gXZDD3gSb89GC9eqcTDMm1Y7ecE6bHdtt9eby7HfoAn//D19uCz+fQcvjZ1X4xmemCJVScGwAoJC
ZbpkfFANHUIyObcjESJhtPz8iu9LktNINtCMWDb/izYXaKADBh9XsyPzwbyNOriTQ0WEkkwUiRbv
RLOsvLXZoON2IOtBV1z3nAGxKBHEF5frOL3Tk8s4vqToBqleD6778ZIYYmwKqsDGAXL1EkUj+/77
Uv4eNJdVuxrjh1iDPwdsaRtb4NHGQw54I4+h/eA8FoRqGMrRd8k+OZ252XffAQ0AIq9QAymqoWrm
bG4eAj3wjZ6NgJ1fZmztNMSWDXAhxdokeD12Zn0T5td8rUly4SWYXNdjTFv2RofnaizcyElzpwuW
9nMNYOK3Mqz8ZInrBuz9tAlj80DGxqqk0J5ybruoNzm5dOt4WPUlZIpd94D5Hy0vbTZEMEsrvfn8
9l66uG8+gNntzRYASScNvK24Pa1f2RgMOTwQMP8IxHBv7/DCeIWT+iu/vKGKbAoePMGmF5pOQWqt
lWtKajn3pjkWDjaxwgJpd79DCR7CquExqZuMfBXFqeDw5BvuPSEEY6ulp1LGEU1oyJYQGBuLi7/U
obo7SujwaEo0np6TjGsjegQcVotLSuxAFhpB0g2uf/D+BCNBv19EPL4fgPDzHxxfS7GOcyKiXEez
1qV+n9uHz5/V+63R9KzwYmmybFE30mdTYqkECkobj62RtiJHQAaXP9ZfUw/QE5IgbZNpTtV89Yr9
OO29+71RP3/+C97NVrMfMK1tr771shVdbYAWP2HwtorbvCZH1DHFBbkIn1/o/bl2dqX5TizXVTRR
bLaJiMXcQY3uQTFuhLkrctijYNS2UXkxsXQQX2fbMxd/N6XNLj7becnkyPTuNCaLAUCSA6zWZjD0
e1nadOmhane6v9axZrn7oIRKdeWR+lY6doqbkkPbuUfx7pw9+zWzCWAstVQhCk45JelFbW4tuhPN
Sjtlv9DtFcgHqnN7snc7lNkFZ58kih4NBDO3j8AxHX4V7S6xIDKo93JyTIdlUd00yQNPna2L21e7
zx/++4MPygQhI2yyTQPF7DvhVyXiPh216ARNpGXzDbFXq5NgVdvjd9dEwj3Go8bhsvnhFbZ/EU3H
r0pXuyX0HxALuq5vhtK96soEGssw/LZEhmlWkZ7L2vjBnm/YqMnw5HvrFtjEJSvWt7HCLPb5XUzD
882sxk3Alse8bOHssOzZlzq16sHTKNGpJL2OMNuiX/UsW5vPr/K++89xXDGonKLfoD338u9ffY+1
2atS6Jn+qbCM732WjCs1ILJByWpaTJGrrJAqH2xmNeRpdE7Bm9FCOnev76ell1+BfBRTqW3I1qy8
3JcWCSzkCJ0MsrEXETEgmDRDYhoqY6eVy8xCNmVrarfihJ5kW0k6VKE4mYVy23TBeGb0Tl/DqydP
yAUia4uupI1qCLvLbCdX9H1R+67rnYA6iSXJRCef7IuFXHu/u7KUzmx+xOxbmS6na1jf6JnJePXm
EsnISnV5tIE9kCpzMAQUZvihU2a1uJ2AgXGuBdtaqOUqT5PHIuIkpcqZdFHJ40PWsornrSnBnc0L
jCvJEw1Qr2n0LZhCTpu9BkqRiUXRu2hH2lN8Ztc71wBNP37qQliMHba9sj47EQxDhiUL5cNR9LQ+
4Lx2YHdTbW270c6tAQxKprJLvR5qkkSiguUl0pokswlQRx4I3qW7IcNLFchiJ3ILuIB1QXAcER5m
Hzo6AKFWV8+9X/H+Bb/IrAS6FrzKpj7bMXeD27iC+JpTbyhXfiIvuoK0ls4KqosxBHseRNIN5hq4
335vbmM/T1dpJeRNaHVXepjXF31PsRB56WEIkmHXqAr+WP0yQNcN7Fz2v7rcJ1kNsIvoW7VXvtx0
VwQowChNCF35/Auez3a8AugQqm2gKTYMk3/erqi10YR2oMvVqQ1tAJA+T9+TcC4HPZEdehkgxAof
TENp1qJib+R6CGnMBMSXkbFnK9Om34NPohpFZxk6t3sV4ghpvdFYBzS5s7IubmphZmyChmRdt6Sk
ZhLxU2Ji73x+Ky8i/9dfntAQi9qywfdnm5Oa+e2tyF1vt3aS28cwL7MLKYCtwFaTjPQrnYHkZEZe
QcNttjq8Owg8encFoLd2wM9H+1iJVhDJwz2OU8jjdbZE7hQuhcpy//Iz/xE24H+nv2UqXP9nf8vy
mQmmjF6n/05/4I+1RdG/MHlTIDAUm6YZgtt/UQOsL7TSBNYVckwVSgiT5+Vf6b/mF1MX/DtBPZhA
asEL/8vXomtf+OsYDlNSDNoLTfkntpZpu/X3wELZZrHAMaxUwelHo/T4dmCB1QU5BwPV6bISR1Vh
E2xQM2MOQXFu6/d25/dyKZYxZC6mrCgqcqS3l4oC00X0D8RbqPB0uZwgWK6KDr3Zpgdf9vIN+4r4
lhFuoSVszzlc1Lf7hj/X57SH3nUKOeapv71+00EVSGjjO4EWef5XRfjWSvQYv9Y4/hGlSEGCy84u
Bj90PMUoTNBn03lAbc0nLzTdr5yW6f2U8YC8hky3AiOOUpJr40ZSoqzFiJp3YwIY/l10hRkuU8OH
9UdQEE5ZKU6gHGK16FAVF+nv3s0wcCYiNIFDdoX/jfFjeRypC/enZw7tPXQccUs4R3ppt/gRV10a
+7evxujXPy/5v9ImgQGa1pNXaKaB/uuJaDonX2wiKi7Zt09kyGUyPAbmiW5qNy0a1PKPaaubNI9z
PcHySIzOPT5b5TGuDAiEbFPQfeYZDh2skmrxa0w6QeXYdyFj+zHpd1Xg5U+V0r+wAvIEwU1KRQ5E
jqeHGzQp6pNChIaywZRZf3NrQV6kH8bxT73x2W5LrVX2W6vOs4e+sehEBIY7HHXI45Q+LL9vFr0h
hZwYLNI2w2bovxHQUCUribvorkDL+FdtXxViX2lwuq7xztIwkiF+VztM8SmbxbBPyIS2cwo9vSFQ
WEYdbLpFWWp+ufSToDcdmziERzmG4LxIjQF8ZNUI07gcwTjRHapU64erYGnc4sTqsGK3ZPaug7I3
TeJ57QB1w9jUJ4J1PO+rSmSrwBps+Y9mSdWFSGd8DpuOjJHWMUoTV3tVpWOxiuopMTSvAL8v5TEA
1uCXgRwtQz3Asg4GQp9SZVqtaRaANRrNGdpeJp907CL10EqubV5Ursvh3tWM+IhqFDs5XMtUWQqC
4bDhWlDPtoHS2+KJGzb0C4jiBphHDKfBDWGBZnfpepLtrsfAyoN1AJiM4FVGBSwlGUbHzlVViORu
G1ViVefCTq9DJZyQzglgEJIaulhdxqFSXgsjHbOlGpud7XR6lRLO5baV+7MZNT9Ya7VqegCM4PvQ
q4NADu7TpnNtRjaSFDlNLBhrUVjmK61BtCVFbh+gmLLk9szJ76PJCCqYpXDoR2M3355V0MWiViY1
2cvorBk+8IHKqIrriDzJcdHgmKdKL2XrlrTWhRU37u/PP763O62XT89Gds8OxTZewt/ffnq1InkB
VH2ALKGXruoy0y5EReSb0BJlkyl2eK6+8cFEb+soXSfSHSvHXJNuEGmT5YrWwESmkVVr0IjLPiUV
r8yQTxc92SWCs1+tQyAdilbexUWu/sw6qHPrfkDAl4CJXo9kN128nIv+bB3+Y0Nm1qyYHghVF/wo
OlRUmZPp7KAjEtnuQQmQ1Ca52N/sAToYfvtVJ0eg7QlhVTAE90QxYd8nmq0XiqPWGlk7iVRvqkaS
zxQq3q8WrNUyfiTdZt1Gxv/2BaVSlcqwyGQHrHRBATPsPFxqE37p84HwwSSssz+g8IQXR8P7OpuE
lTzSO2LPZLSrXfvVh6qOJWAgUmORaJX5LPUTYq0PdQMUXemXymIcApZqzfABjitNB0w7KofuodBH
lUAVoyxkBIwajngJTMmyyRIy4T7/ze8HLydjUEMmJiZ0EfZsJUUPpZutO/3kdsx/KmpWbdzeTf4/
e+exHLmSZdt/6TnaoMWgJ0BIaq0mMJKZCeHQgEN9fS+wqq2SQT6G3fkz61FnXQIB4Th+zt5rbxKn
iJlhK+axvfjnNo2jqmz+ls4FbTm2wLywn28GmWqlxCu0wPcz8wHOqmf7sL8GhmgRIF67HgiUzOEH
kUYrxMMwNNA3Bii7m59/+OeHgrqFykXFNoNJkUnmRyn3d48unq1KqzR8SaarDNcZhkNf7cV09/NR
Djb9/zoMpma2/Ivp+YtLTBuYl6Q94uiShb+AwEPOTl7n9k0is+ldmlW46VqsSXm1cCqigpTRkXxN
+q6pLcSGDG6g44RBvUYSPPqRN/XzyrmcHEMBykYM1zRgyEr/fC/gT7JbgvMRNAPR5bXlKkv7Jd4S
0HkfSZGuXaIoV2FN+g8c02Mt+++OznzcVa3FmPHh9/77DiQN6UUmscNQhzuNWOusHPxSJAqIwzhq
V/NYKueCVmq+Aq8i1w0ZnC8/351l1/ifivlfv1/H2sOjz8Jt2csZ/tUXch01psjjGehJNJ2Drgq1
gR5xDSa0gkMaphkQuom5xs+HPVggl+MikCGg1rNYJZHfHexmjbq09aaCpkxKepnArgK2n0U1pVFv
ROKcWs1ZKy3hwVZup/BvxngYNww4gHqXVjZXGzbL8bj6+aw+rwQfJ4WJddm7YLVnj3qwavOMqAbR
aZLhZQZm1Yy6vVSh2ZmZOZ/2sEcefz7esup+vvgsBMAcnY8aHhni54tvjDO59oKvmFYY3krA8FsL
DfCF0rjdLYQqd43XaYLX6dlHrv/XV3858jIjWnYPunOwBMEDLTJXoPoFXtWsIgvLWeiM2ZGV9cAT
83FB8Ryhome/iDVTO7igxE/ZmVXjgsyqON9F4EDPjcYQoFa04k5mTrN8695kqzkbM28VP06c6N4D
bXVuTpp30ual2Kd0tV+t3nJvf774pvq5iPg4Ow2GHQuArdme6h48gwSTgRP2bDR91cAshHRuCAEt
ehE1kz7lN15NYMDQsbueAu7CQrPpiZyIK2XrxgJtLAxZcVrCam7gP6KFWRhjfN6MmWQ/X8s6+z2H
4okmPgbGvKqi1HAYvmrxk40XK10DWmWCH1bZlgd/JlrJe0wjNTpDn6uFa6G4wNGlirs8zqysY5yX
yT9W7MVPpjICKynIbZzXqlWB4s9btSEMfaymd5LJcEx1g6vv4aLkgGdyokIxFZLn2RQ2GBbXJTDQ
rAf1Uqk0NwdWYPc10iAOfipIBCY6DYe0s1K7MLnUlQElWltp+l4tSbwg8kOviLKkrT34rqis26Ek
yyCQA9Mexu+hjtRnmnrySx2bRBB2B4tekoiV9mSaxm4DQ0vLkHUl7p85ctUZrl3n3dO38ga/ZuM2
rqJWENJodXXzGwSTkweGlVvzqsqU5ARAGNV0RG4Z4i/Z3Y2WUT5lYdL+diOjxupj5YW1stom/Q0x
xQv3PJum6xvt1Fv4BcbhjbItaWDZtsWdaoKd3NhAykAoZwbBmakaimiTunoI2K/UpstCZtpvUMvj
m6vF8QWb496448d4D31bCLYASWueQ9Es2BaXOqLoJClLmqOjbpAuq0gosWGXCxHoo9qJte0AA/ar
iDUM5cDMmfFlqN2LrDKSJyi1Hlki2sQNJZ8eXmoH1bdejXqMVdR2iL4sK9IyRq1AtR8C99gXTYYG
gxA+BhoD+7hfkxTzgxmynvr9YIV7GDYawTwDIauBqKaegC9LQcKiZ22KnWuSrykgCTMAuaY+69Sl
v9hGTPVKQuD/YxMe/BSLuCsIKxy1cT9lk2WQVVQYd40i6mcQ++p1qWveNaqIBQE1GekJiGzmjKLg
mgP3HLyR3sE8XpAUCj5YAaXj7PldzjtK9AzJVu4I3rHSNE4s4dohAWL6kv1SGrJZ65UV9aeR2bM9
VGxGE9t2hHK26dkJLVgyYYcrkogEiXJWUrLxFOO4T+GLWn4GJoKfIV01OTFs0QjYGAJPcBHWJgm+
Ycy2VLPL+tXORdcGlhNWAyKmBP/sCJ5JC4CX1n/MbIxf3dIAlmuNC11uSginIhFJoiuLelpQXEkJ
7Z9ZhnRPpsZmWFwLoez7Sce4I+JsQgrGd/4tJCdw9B2YXtUJv5xwcDlZkbYV8UThJWm6041ZCCKr
DiIw2KrZYO+OfJMaemtW7cJzs6xKDURnm+1K4vcutkm7jHaF0kbGJtNLjwcbRsYTG3bQD24SGheC
hxVZjNrZ+U63e7VbNR3Y8vUSW6evTGJ07jwJlBoPmvAuSu6Ru2IfjfOy5+WuuINJd4b4RLSryIZH
T1606fIH80h/ioANJT60W/ATs5XaDwOZXf3K7iStogza+pNpZMzUHMWVyl4wx3upyk5ZUgxK7R2Y
YHWt9DUwO6lMjr1VEsXjnk9hcdqQgpKvab+Ae7KbBPKYC57SJ2bVe9YVw/3TeV74lFvFfFfmmVyu
67i8dobX3k3TrHPeM/NAgvhIa/StJOIL0zqu8qxZEeVWZxDc6hNIalxFGkTQDZ9Bq9vpQGXOu8gk
ZdieuTRrq8qAjlV9TROh6s0bzwKlSdiV25IywgYvhg8ph9tq4vPil73WTmtzSiXoON1qeEDmPj9L
Es0iUN7t4srnd6unhlrPV4RFZLeqOmDjrjI49CRyNRZtnCwGGeelEGYDySQGWJxVgfbrih65wzLH
qMrUwNTs5NFOm5cnv2jT6BexrRGOTjGqJwlPhLfKs0YzzzWii9HZdzl6CSfsFWXjdjaFVpth7YlE
O18rg178JrA3feQvmH9awHwE84x18ezmzUDuwCzANpCAp+JJNICzrSbXJAgD9hmstFg1WPFaQMfg
+2LjdOxV9CKMO4tLV6+6MChrArYDtfHsmzGspwcSO3sHHYA7PvZZOVYnU8vDsjNbUNtriziHPnA7
Nv4rkHdZthu12aYfQ4iB9NlHzH9YObULLw3ZwdetO0SInhba5pwaXePLSiVjbBgdCqqmJpLQV0sA
7HC7SwFc1YoqoUO+h4B5Fsd2e5XFROLCZSttRBsgu+GCNWOd+lVR5S/FPDtYizJ4bk4wjbOSrnoN
zs02qaPcONeIBENbnZapRdCR6ShrQ4dmF0yxhSzLJXQg3JSq7LsArVjMuqHFZGfjnjRWuWf316K0
5Abwq/0AHVy5mUtYhvs5y8W5PrZ8CWM9xiSQGlLKrYLvORtK5Qx0XpXszFDUzGmbmyS0jYIkJYZQ
c92e517R/s6zrHrU6uEKVAz/RhQbaGXIbj/XTrB8DytXG8yvAayKDaTBBvVz5ZqVvJ5Jkw2BpQvi
NwsCB6JgmBoAGySSiPfESqUd6Gk6X6b6CEtwdJbCoIonvfNzhbzaYJqKSUFIOMg0mJ1YvjRVRrpG
V+OiXuGxxpHSqhM5YXRqMnmk0v9m/7FIBzh1urwLBfmgAK5HDVXWSBQ7gZutD1uFpNYph/IrK637
pTr1rZlYBJTFmmj2NJXU98oysTkaI93iXi2M8dgl/ZArf94N0IUwaQ4Yrqkv1enna9rFbBUAKskA
m75rnPQqlLrdOJTGKzQkOq9elXjE2OhkQDmqS/IobJnaDTQ82w+5apDDNLhaf+0VJUXVEKn0S3mR
bdenJ5O4l62hxb8tILb5ysu6Hg557OKeJJ6rn5ZDorV3FCX+hW6HHLowHswi0KXO+xAZVfZWN4Dq
T2ZgmjhwoHLupMr98ntNAXzX91N4C3mZOKahnKK7kMf9tVXD0SA0XBp/6NKqz9kcmYv1oZb5R0g7
XheiosdVPJvMwc3Q9QQMd564HXILkLl2lNv3WTJCt4hDo3mOmR7dGppA3JwXfQ2weE6KLXlaOvVd
1xE7ZtJcV06NMoU0bEWSCAvbFozWx0n8Sdq0htabUAv4A/WEtQIFhDCvJeOc7F8+TW7fzK9kLKSE
ghDoVPpO66nKSjc7PNUWtV1OvouTTqwzDeUbtU8JbDNfAhHVMlxnkawfpdcQui4tpzKCvKMnG+Cn
y14i8AYUglaZrWED9drWdVoBKAZwD4kOvbnpKBpZimajirEX5WXFMFcQmUqeQXcJVylBXE6++xmf
MMLCarWqWsx5BHTh+0DtR31qaTB6FaH4gxeX3pEuydeNsY1uE7uoyeW32Bx/fjQRkrlSbcOeYEq3
3DAgBlKSLh7MAtdlVTT2keN93ZnRi6B7ivuZYaH90WX8qyuBnke1hsZlWQZadep1SvKIjDPfaKg5
oyPH+rqUWQzROAbdSh0u3cFrJ0uFOMew7AKhgd/kl470P2Yq8MpRTulpF2u9I3pIpKl6YRfdMefZ
10uL7IdJKg0H5qPA6j5fWm3Sif+muRk0xBRdzIiZt8rUmMQFS3Ka7CQ90gn+2vCxDJocrN2OAfj9
0KNUjbM7iJbyArxl9ORWkxkUmhw3LgXLPQzMgcowzK5//l58d41dJnIWvDoPKNbB54KxUNOnvd0G
rZdUZ5k3Ko9pq/Ync6ISEUpcy16JZQjHFC4uGYbaP//NSyqaDlcaxQFL7OdrrJC6S+sBrmxbYqlq
yQhde8PQ73qTgBAnhuaM607d//ybjW9+NM8wEiPeF0QOh0MZYfZO5hRwfIys7X+h/rFMcL0N35gh
qYoOhTZZRIQZQ4zeFva4oBe9eHqNOz006Mt0CenMld4UhLbN0abWLBJRwkzKc08nIijQMeFDbRzc
oduISlOeVaOlLtar7G6eKqIa4tQk+QW3gCg949yz+lIjY4u0KSAsDWpXq+1LyOyFO1Y++SPZei70
AkUWI+sRae0U2quIyWG7JRelZQynKqM/qMkYrgFTI+v/+XJ905FyDMRYTB9d2EjmwYQizftYZTsx
BLIpwke++8IKsqyYxiPH+abnhngGqQJtX1Wl73nwLHDkLq1CGSSdRs4M1Sz7CMyLa1mW13DUWHop
45vE15vh2G/8+q7bVBKwOxkBLCKeg6JjjjyQfiMscluPta1njcMaGKUbVN6Stpl6w5Eq55vjmegu
TFrbkOHMw6mP2jflbDZ5hxjImy/4jNcElBRjeNnxxico7KbkmMzt621kAIge0zYYfdn2hyP4r5Xb
kSX//6pjCG8TSRV3LlIEnmfnGCXj68tF28ZZCiZt0Xl8FKh/HUeTZds2Jqu2M7XJFe98uiG9rWD9
bpQnmdPhALEx7ulL9msjV9Krn5/Wbz5Qlknflv41xRf7ws9PkQrKelZ71Bf92LkbKcnP0yROkFxV
y6efD/XNTUSwiV6K2oy8DeNg7VRJKc9YlvmlzjzhyIn00C/JTlgT8tMQNSjah39+QJepKj+OKRXq
nM+/LcO6qTSlBkqbSKUN7OJ8F9I9uKsdm6Age0iPHE9fvrAHhS+KIhgHC7qI9+/glSyLCaqlyjOD
ENejTVUXBpuEnDisWncXjKrmzVsxyOmusi2FELHaMx8UkeKUtpwauZ0t0rhC4Q80qgXrThx1GpkN
Sv9R3qSdYoEeryb66lPpVepqiFrt2Dzjm8cRlSGPPisFwMfDxz6XcatNBo2liA7wSSNHcZnnCX2A
2lIb37Gi6GQcFIOkjNTYZzqZRkeWta+fdRY1E/WLtQwUmK58vmkRrTRZmCFPSQuqonFzYzuqU/Wn
C4VN+yAafVtFjvHzk/LNy85K+sGFMxlmHq7ZledMsoXKGow6D+XM5OrEiNP5CLLgu6OgtFrky5q5
zBIOflrpdJqeLdQyMr+vGyokQgid6hj4Zym0Dp5CBy6fw5AS94z7IYH9a0XhvXJoqhA9TfvihVZy
c1q1kEZU9hr7pOrIrSIs94r+Lw3zriaMPIn1i74A8QsHA1Nn1Gd4RX6+wB97voOTcjUMrh47OnRN
hz6Ofm68OhEjCYWREl66ZlHt3CktHzqtmmRgq4O9dqsQaSuB2ukzD0HBTkXKY3tT/eu1WdhxSzED
ZhUa8OdbUHSRESd9ztZUEhjiV4xT71uR69geIiTTStMqz45I3JCOyzj+dpvem66yJNbeqZ0JliiF
60brn6/NN088JvuFvbsUWewTPp9T27cuBsMWCYgSvhZmNMH7s40TtR/ntQfxd0tAh3rkQnwtHhat
CaOiD9wt5OXPx3Qzxc3GCFekWczpPgqjbKWZwvPpDdeBw7dgPRNodxb3ffv+j38tLmc+qwalO2dw
sChHI2ty6pF7PpRCvYqZrl4qOkElEXEau8lqujdSLcrXnw96ANZcehAuAe2gwpFy8J07fPXKJI+W
HhmvHiJijFaW1LsL6hridFu+rwQPi07OJIh5DGxCakO5TlViAc9qvegeSftLe0YWZlwEEylDDanD
MLfQb0n8snS3h5R2ZoU2u2/I0xKu+TvuLJYvQwtpykRAdDdzbeZYBKl47W08JMDKy6idzvM5bI98
Z79+0heiMnJOhDC86oftFyXLAEa49A4VSZZfY4qMYEWXXJwwKfc/X9cvh/rYbjrUZnAxIO4cvE4i
TPM0Ll0SFPTubq4VvJYNydRVHFv/9IHlK85tXCbXjE2+uEsSN59ybaDNRUc/WQ1aHe6JsioCVdGq
1dhq4ao2qvbG0Iuj3qAvyzYPq6stajAcJ1Bfl3//az2lP2BYuCtm4oAy9bbQwFQYE/3whgip3TzB
sM4KFIDKzCiPQYpx0aZtea2RRufLLnLIU6/bi7Zclo+fr/43J2Yv5l3e4UV4bB98T1QvN0p++hyQ
SRuex660T61IGEctE8vf+bR2U+Ejh170yPiTwIF8vgCWkHpel/oYjCWav02ieTDoO6fCsEumkvtE
HkX5pALiR5VljQ16xCIdGJUaZYSLjZYfhFfGlFngxbRmfKKKmxdvFO5bmZajhpF3KNxznd16sR6E
CmNHqfvL3G27mihBFSgVFVJN5JZOyCdtwyUMR6sVO96bQ61Lnx5u14AnZhCE9HI24vWIObfZaL10
z720DgvasnS5fVXENBQnM1Gl3xL5ZAQCHxTBpUI+t5qG7FPPG9RMppPLxmemOP+WtUzsoIyzWD1t
YmmWJ1Et6McPjWx7trmq2u4HYfe2b3tZOu0rT8GfmbHWK6tqMGS7k4xFnZvcxaAFT5YH4o9RD9a9
V4/9L8st52IX53kKLsQxKnSGTTPFYKLGytiwcWVg1qBJJvKx77u3MAv1FyZJcNl7JcopLeVIX57Y
zvqqyzvwftyoELGzo0S/LSealsYz0T2MZmvzPalNvSRhqZbPogxBK9JNOp1HHbWo0ojKW9ulVwBP
mrLinAGQlp7MqSCqxEZ7hYLHiLpbBn9ksavs8miJT1kDJg19Cy5ke8oMZKItuyMnsW0FQKkBv6A1
q+a2sKJG3RLy3Fcrq++QsQ4gvB+KqlDvy850U98jACbxZx4G12eqM+F+k1kdrmQ7VJeROQ7vBKOO
6rrwmumlm8NE9+u6yu8VWdvWOhadqwSxLQw8ymzpcn9JnwgRwQ14iwYUvvHOmTUhttBcip2KAKnZ
0Txws42oK01dmalKZJujUHCvkIYv6SliIkAL7Yr+h6hruC8hW3nJFoklzh/RMxABrmqNTzCmAIcz
6OU5orycCGqKG7gBuRgism2KZVyQlwr26q6qojUCtmFCJySlSX5cgdOdAFPH2MbZML5VTHuNs1gP
YftIuzXXcmrq9KxU7N6BOG42Tw2r3FVpx24ZZHEtzxEcFY9pXOt3kul8uW4z0tCgci6d4kFvvBsv
1+O71Bs9Esrpwb6pjBPf2rkfyKhFZ/yUU6vZ2Hq1GeE84lL0Ogk5p37t1pa1chk5xv7YhliLtYVq
m6eKfk9wYrVumrl+ZwMAplEYBvlKOcndq5is2nc6qlhd2r7uNoU5F0z+LZML07cdMvFmcFzorEyD
ucWTUmZBQTtxsSMjh/YLwSvpx3nt/bJKu37KZtrdfhcbJkoWXYMVR9j172nA6rMK7bjnhW7tWKxK
6dbS75OCmGR6v9XiafdA83Su1aubluBtUusoPiH8EYHrN0qJMI/ecKQf+UZ9XY+XQgN+CelU2CkO
aRNJR7oqtKY+IF6pX+LSMEwoQBx+XvUPTEccgrYLFhSPzgsiTzRnn5fjLkRGxdSSIbEkz4+JuLRf
MFoCRg8V94Rnqb3SM5cELLOatllc1s9oDXhmyswlHHkRhc16vRsnBDMkQ6ZbJsnPkIaV+5Lb0Bz5
Rn0VTfLxcHQNO4vLROjLJryl79Yz3VUD4tCdYhPphXNf2C4Di5Qx2ymDP5Cujj2OcEqL8KZmvLwH
iJNcD0Uk5Omie7IZUWjNI2OQ9BjY7ZsChk0ucBDOTvP4zn++ltSgWYEpZCAqKTXeuiU5sjSL9rks
4yMl6NcdELeNghfdsssOkIL086FQUZTEH7aE1TPuXekhon2qTjf9TVfEvpQjXrhSTm7AtCg6J9yx
PO2Z8B7ZHH79lBN4Ss/uo5TRGHt+Pgnyugw+mow781zH2T2FUA7q8dmwOvOil5V2ZGvz7eEYfzCM
0HhiD3/z2NOFhPwyQMjqjYtIzfO30ZwFmcaLtclLwiPvxpfuBdeYWQumHMq1r5QMwVcGdBntK10h
MNIVedX4Sl5M54UaR+vQC4lYCWf3pmUStW7ckG/fzy/nl73ccgL0t1Ci6rhxDxv0pRtNwzxiplJL
EPiJzJ0T0jqdVytNf/dpPjyNsWk9/nzMr88wx6Qso19jLpbWg7mPqmRxrrflGISJSJmgJdV+RBaC
FDU6lo5ifXNDNU3n+26xeSMhZTmXv2thb1Jik6FrwFArSYIE8croy8a0n4fBcyQ0zb59pu+QRQBZ
LLq0tpokZ3MY8mnnzTZvCByVj4mCGbpTIlRBOE5mue2tSru3FS0E2ZpYF9ifwmuVSTtUNyvHv2SU
DQ0BZa7Ut7kw4P3ZaAy3Ga22+6Ly4tdQJTcWQEyhng594Z3PSe/GoOh6C0FVl+ZXLsGbOOuJWXNW
lVbP5BB4WbJKMyNy13WTFq+TQ6LqmnyA6s0CXBwzbB1MNmwmCplOIfXbT5Rc1YNBhT+/dYyo/0Pv
eZh8vSVdGkaX10TnhHKP9XWfx24e0KVyPAZffcIXFTPhsbbBd7eCp8xmW6tzMw63JYweOtsyanZE
Y/ac57Z+Nub8OqUfkGKh8CiOPNrfHI/tD41NNnoMoT6mRH/detfwkhltEgWMp3VY0cxQQZjlEOuu
sLKteLDVY0vmN0+2gS2GHhZ/HYfMwWqFb8tSNN4nVLfzfDHyQfOjygBjGSXta9nFYhMTOrnCKzxt
aIk1qIwRmzvCfqo8ddqhW3PXfaoaq1TJ02PJVd+eHB96gqXZbbvuQSNDqQeXFAJ2RbU2Jo9GzNA/
7XqHDpZtz0f22d8sK6huebeReTBbPcyn6WQ+xIrhcCwv7f2kruuzSs7qKSpToCx1GW9D9NXrn9eV
A9v5R6FhsNM2mPlRZxC19vlllyUZBIrFL+xjD0tUPdk2wHJhx+amMvXepkAnenXjDJn+SEoT9kkv
rFRfI+0VmCNhx9MZbySfuSmloeU3US7eKzc0MgaBaf2IRKu7tWjBzUHTmvW4mfPaveRvms6avtxi
pU9FDcUmLf8gDWZGKJW+c48UbV8FNEt9AhEA25cJwOIjAeKv57rnxR1DOnyBa8vmIaEjtaGBm/d+
RUwvUcNNjh/PIHWnR7kWZ8Q/IlPsQJiPNtlhtdfsfr7s31SRnI9L7Dh7blU9DEFqtCr0EE+j2ywq
kVDFMp/xGR1FR/b1GJIPt/WLo4vah6kPXufDIV6D/9SrWsBzajQlO6mpZbeeEMpeT04xaL5dIOJk
+pXGr2SlAqTT7HEg6VfmxIGPCBj8LDTifdKEpMqapZ3fqNQWRHAQcYTcjhezhhc6jdd0jsbHJFPU
JpiTAeqCSbZyguAqhl0UMmQ8FZGYzQD2Y/mLna/2W+ijw2YcuNUNFt70zJm8+EpkSIl9W+nacOOq
KhrtdAjrR22u0G0JBx1bgIzI/kPOeTZvJhKTeTX01Do2GPzon39qh6DqYxTJN55JlolT/PNrEXUO
0axJZQWombVyZSv4Yok1B/ahoJxDeehojzTn9BtXWThzliDB+wQ9cX6Xho59I3qziK4pPVpzEzJl
k2dKOOavxYQTelUJh0aFx9lLsK7Eet46TlqDTjWypPmX9/D/YwH+axnM/b+xAP7vJpe/+Bb9LlCf
Tvtf//PxH/w78dI2/5u920J9ZUVgeV/wFcPvtvuf/1L4J5ZCvn0oIRC3acs//RsMYOj/DV0Q5xNm
ILqv7rLK/BsMwD9h4keeR+sZmQodzH8CBvigY/zn6bNILmJhZiANwoQZHUPxz08fmjPFrsaO1CUN
QoolthWYsiGEwFUg4h1Wo3VDF2+F/e0iwg6d992Wk/K7uaf9pp2njtiWiklA7EM/CxQCsMZGL0Bp
i8yr3YWIpl1FQWuJnZvg2+7Fc0hFqOXOjaPHSjT3UhabsLY3qDJ2WoMsbAictNyMFWWSTUAffoMo
7bZxFz9GqLtHgsJmavE4zQEK0mGwjW06GmfYYQxvh1cwJ+h3CLyEIGZKPdQKRXrHh/Ap9PobUHrb
IVHWwutObWtrCMCwuVhJ/g4J9au/HoKrf13Cv333n+ubrxf24LVmXtQTXNA2m64uT5iy+oN9Zcp0
3dfW5ucjfV7hvx5p+fe/vjhVXYl4rLiFnn6l6M+9dmST9xG+9fkZoRzBCwRawGSY6h4coHYU8C+0
YDdudE4DFSD67Sw2Qgupm4Hd30V6iQgT10stLqoYnWG+Ebq9StPLDlFe0+XrBf7dZPFJq1gru3+U
JFCp2sPIgxOXDEs6cOb892lXBsvfYop4Rj/Ftxf1vXGtTCrAsjRIafOEU7meKppTaetLauAGoS9W
sV1RChQ7GNWtk7pUjn3Tv15hLsCyT1neY76my73+6wovLRRcEH2zaZY4nTLZju94ghj6Pcqy3wmt
CDqogg7qf0I4Ci5Kpoeb8B+W6MuN/nwaB52aHL62PUXch9Qj68Pz/MnwfM3pkXQcU999rka/Huqg
u8BsqvfiCIDhaMw4b1Q0miny3mObjgOJw/8dhwE24wZclupBTejFiJuRgwJK1O9wp+zxGRHjgjEn
R+4XPzbemc1AojNPaEvdzMpFWfbrdn7EfBHMJtea+hCJaRi+QR84skH5vPn/emoHuwWk92PfppIo
F8cCn03+QNz6Ag9DUUfrqK23va2slT66+flt/rpuLDf5P1fkYEH2FNIXqp6bXAPNs8rSL3VE7VW/
ycJjBu/vH+v/HOpgiSqsJKkiyaGmsfBbdnhRfsRFe+wIBytHLBtVeA1HGKaXxrlr/1n/6f/ukYdC
lV9BM+zgxSRszK1Sh0VWapcdnmmHpyOyGE2+/3xTvn0dFqAelLjFjnzwOiRO5405wqpNndGg77eV
fFDn25+PAQmAZeTLOovbGkkkyi14aJ+XmdaKEOYxK9pAQmGFGzYVjEz8gHt9GUUJdVUwWXZnwBX5
sEns09ZS/TnCCeAYD2PEzLty/ujAWJOByM8GertUxvu+k61vJw0uqYT/qZsMAZkOOyWzzvLxPhXq
zsyKDXJ+IKGEc2XYxyS2israqtWvqBsYHxAqh0yuc97V+pdi8t87ZCpV6okGiMXNmGwR8tKRm4DV
bl4rxq/WvCewYW72HQTV1BSregZEWnD+xGdnNW+N4gXgbDbRTLJaDjB6rvbhOAax6qzCBCfW/FAr
2onRp7tMlbtuYNemrkmSvlhMOSeJVr4ljfPHMvsH25pv3XC86cjo1i+gfV9jn/2TSo8wO/qEWrMO
U/IVei5cGp92XLg2dk5n8nFMwLqJ9HwzV9GKOCsbbwi8OWV4aQQxQ6axtQZy4SoIc6ReiuhCr701
j8gV+vULzJ5nov4lKSHmnXPd1e9i3oZ8G5efMBTWJtQYDSo3snwt7PdofpHmYyM8Pk6vVpJfhSO0
2wliy4i9eZjRswL5G1IIjd56Gm2cOSmkYfdUjvp2iO+Hut4wJzyxva0Oq1GVNXDr9Jxg443elWfL
46Ikv+oETK+abh0zvuH2EDSXBpIvRT5hxSmtsynWf7komk03vGXflAWJ6qAm0MQZI+Hzku2sr0TD
hdFj3KqHnSQHYqxvQ+bT3nRKS3C1yCSlTnNbtU8XnqWpkB1p79ScSLXl8wDyPR1RdZUWWiHLl2Gz
Qp7Bs/FGv2Q1MeQlLCmpf438j5IcviooTPetI5eA8cM68TQGW+beiU5L3jLLifdp+mpAyNAGdcM1
L+jc9d25qf6rIsjg0ipy50QpGzV8bQwm88ogEpHImN67y/vL1hpW1CHe1EIsUtadfNPjdZPi8NAv
SuxP6pVKQhZDuCBt45sy7zfIKomYyFfEej4hlePrZwIh4S3D3gybgp5DsUG74YfSYz3Wz724X9WZ
vsHAcNE45qtQ05fEnC/ZemIZHG7awT3LKWVV853Z3Amobt+hCO0keAcyH4vmwVCYbzv3PRDAkqC+
qHzrpt8DnDq1YvAzprvGIe+mmwK0RLf6XKyZOQeZB8boSmLXbdNfGhHCBmbqWdPWCafvoErp6Jfi
m4BWt9VsKmkvuRgVsggJkNChsc7TKtWUdRbDYM7ErtG7UybyQaxX52NUvFT8NamDzy4vS13hDHwo
QL4bdZeL2xF/x9pNgb3b/SZR8DqkD5nF3qHOd1LJeSBJDq1ewqm6CqUBsJIEymGCuY+7sKOf7N4y
31yHqhUoqrPtxxCLqr5ulcZfikm9ZWCRXTe5tR/gfiSTsRfRuE4wcWdEFVtq+GCYzc4mttDl6Z+9
yYdtnE/Jmo7PmTc5lwxFKNFU36pyWEskXPRwoQhH9JUp383Iu5tsDpZfKGAJ2C1JuPpLP0TrtLjF
vEL0ZlcNyCuKqyRP9nGRv7iNcs3U9oTR5Zk+LXyaYTsqZ4qtL5AAv51fUl2sDO6CxXLdTUTbgLzn
HQNwtaG1GWhVhYt/2JuQdehM7YxQ7seETPa535jSW/ctkoTSW7vqFYXmCokde4WZ/rAeTHm6ixQG
/cOZ4dYwN+gTCec0bqJHbBNbRXRnuf5HHT2/RfzkydOJphKsVH+KzjB3Xjt6f2HUL5Ye3aC93Pf9
eeW2K2Py1soi+9SLDV4qJu37Qq/8MhNbg+VuSMcLOtQPDUqHVItPG7u/1Jz8HFflTlqQrqxkrSvZ
Pmlvm6g/0q46GEfySWdT6/B/cCpwoGnuwSddmeb/pe7MluNGsmz7L/3cSMM8mHX3QyAGzqRIkaL0
AtNAYQbc4Y7x6++Cqvq2GNRlVPbbLcuqykxKQgTg8OGcvddWWd63HVqN9qKwOQXkTAYYV9uQDq1d
7euGIyHZL9NM1ldfbulq7twQjO1gXiOsos8+3BnZUzkGJz7am+X56JMdLc9BGTYVG7Ju79fh1umS
WzOhXE+70VNPFc8yApOuIXy/vy14s/U4uurR1sPpC93NSnR7A7AC+l7dFwcXWPr7V4nWvd6rvcd6
GVRJTMxUxoEhvd57ZIGCx2KTvuwHWKp6/8wz2G33+q43u11LnFs7RTusprfrBqDI1G4mmSda+stB
hs8pj6IinNIGlzKXMY0bWwsMj9mvM3o2esRQkIjQu4+uhCHv0jX35q3DnypNkvw83hr/fPSf9L3O
P2I/2ExRGpdk9DjWbjhzOBIOaxYWXnNM3WZb7iz3WRAz57I7SdWuF+5GhCNFOu+g/Pmmc/SdGyz7
0HnJy/QuM9Td+s751vDkpfWzocqtt6R3lYp2VVRfJ0Ozj9LxKcPsEEbjByXsL2O9GmAe/BQtw9Th
K56XB3DW22zoz5o5eZpH/7nS6f3C0cS0u4OBBqDiNCaC4uck2TD14TatSbdvy62q2WiwkDgFLzSp
R+8/uWPO9z9emP95cr+OWL8dTpkCk242ofL79Y3JnJh1D66xX8s44RJegauQy1N/0av2wNybRCd2
xq9bCevralPfWotRPl5q/uf1uFEynLzO5epte1B5vxfn2U1ee1e6+Wdv/W/VFzGt89d/rL/neytw
m6SZ/q//ePVP/xqZ9PDS3nytX9TxH/XqT1b/9evH6Uu7/aq/vvqH3a9a34f+pZvvX1Rf/eNT/PNX
/qs//GfF8OMsXv7z3763fcObfP+S5m3zezFxTSz+f1cfz7uX6mvz4/g3/LP66P21CjqQdSDPJX+W
MuP/rT5a5l8U/ejCkImwWpbXJtB/Y0m9v+iRYYcjanWF/qxt2f/Gklp/4ZhZYaKrXYff7/2t6uPr
SYemOs6AyLYYQJQgkXS8HjxWGiiFp0jE0rY/+5a37CPR2rtiqY2D1wT1ian01wHqt0nu1/X45Cva
B+MqLf3X1yvtcJkaSg4xiJJ0TaoE6SLs1N4PWMf22qe4iZkXg6vjscGCF/1M05lcdO2250I184Ue
p/vJE+VFXpEaQtZ6ucMfTxrtb4/wD7XDozl//ZweSx9vE1Vg4BVHa2AUtcvSFBVm16D7Itsxu8gc
GbEbkqdiW46qDVwJrQr6ImrAtOTwe76+I1avLHNhdYkp98jDOE3+wQblSZszbL8EE4yI97/Z0XSx
Xg+Z/GpMYnRhXjh64rld5Wgi2y62S2Rjc0GfBv1WHjtZOV/3Y8PBwDHCE8/9D1+SAjdXo4JJifu4
1VwVVQ3YgZSdxgkMArzXjaEiAabrZ3nmtMbP97/jr5r562HG2FpT3vC8AFE6Vm0AbUvpr5Tw45YG
8o3KYaZxwKZU2SJqfC5QnKAH6C3jwQmEFW2TpfMfZBV6PwKzBf0yOoIzRjpDEt/5IE6DXWb0ooj5
DgvAosL1P1bW4HzPxsb8InOvgdZqL+FDUbeWPHv/y/zp3jFAHLoEK1Ly2D/T5dKqvExIcgLN8Krp
uvJArvdyVadlu2t6+xSA6+3QR4ZGR28dIAicfrVXf1vNSMYUoNdQYntmLi+NNgnO7aowd52ktfD+
V3PfzD5Q3GiB05Ux+e8vkvBvl4qsagohaZHtMhfOBr0RiRxhejIm63Vf1IPCCU6QOZMgBuiP+Hxf
v2LYAQy76riM6UfTrhARB9oiCb9NA7ubsuUQR8gmapPMW3YeIduHXrTLBrOrfyJR4c27xwaOoYWu
HsHFSkh+/UHSwO8MwFfErQ0II8OBASqQnF5WU4dtIYdJ4KScwd+/yesL/epd4KKUDyKH/8C4PlYT
BWMHJAaNZNxUThE7vP2bRHKycXWKXs3208NgagILc3GSxfGHG89mlkmU4C7kDsckatz4jgftWcSZ
6xBfALc3LorM3iRGbV91Bi3xEZP9TeF39mU/AFwIiyDdhIk9nZh//nTj19o2M7ljW+hdXt94q09w
NLeFiMs6h/SUU7HBJLXJlMriNI2Mi8UMT7X939731UmLuJ65nZzBcN3v/za4/Qb9RyMBZgUglQ7z
wNZ80aYHJyyNCM+EOAW9CYfKkDYnnvhxpAYD3qOdzWru8ew5wh0NeJ0YgRwzv4VXHxRxVHfiUveg
I50mzZ9oNZZbPIfNRhtltsv9rtulvQvBtLPTw/tj781csn4QxNn4+vGS4Dh4fQ+mAsVeV6NvXsVU
VJvGCXG7VHExolV9/1Jv5hIuRSQJThLXoX57rEysRjlQ+CAloGzoksqqSna0c05JaN5ehVHE60S7
BDseK/brLwQ8JHMRiTWALszuYFOhuJ/AK58Yrm9vGxw9ayXVYna1zONdmbbGCd6qIv8T0iJinbo8
ZG4Jt3lo7N37t+3tm8Ga4kXIkKipg0I8ejOSQg4ZzcCG6lYGx3MUnFx0Hvq7uoA9xPEStEYF9u6E
c/Lty8GChnTWpefOXHhcY8hlB+XOBsqiAqPczx6046lKmqvBGtEYaRhxNUdfym6nZkP4BjyiV/Nh
wLLGdnvF67D3Ou4kLJ6vHVkJsi+NQF0kadGSSort5C7PTSBSsDZydLtmT0Omn9JzH/ze84CV4rKV
ac8zcGunuHHnEGpfsRRgX92woVJoG36OUz71510e+Gw6JOCaF6eW3rPsXaM+T900u85UnSocB7ar
DiLrygvobIWz62areeL90+CVPADshywMwypO0V9fo6Jv1S6A73EhnC79UNBIDzYq8MEQUXWh/A/m
DpdnOLfF/dQv4laowfwqw5lsXqQ05MXMUUfQFyEA0b1ePMYQ1K552UGARLE/mBOYmsnV8ikCcE+t
QZSI9602H/bIHCkh+J2INHaORHpnbi+M70k+eU/s2KEtspVC2C8WdVf2ymtjGeTBGdZn98NSmNTT
KeyZZ4p9hneVT3WFDhuqOT0QU+J+6cJHt6MyCC8vhT3hOJMBASLR1FB7HNLbcUzM76Mj7c9U74zq
TtrZyqmc1YRhpy1nA8j2hMunThbadGmdr3O631HZHNATg+qzPGvcteAf5c4SGclBjRiz66AJ7McO
iumMP2JA8dlGlYV+qXFAUszzCG5rrrzw2rALnE7LUGYBpbk0RFM1CEomuVfm3c4tkKBuIhX0j6Mt
OBxkU2YQ7KVz97OCNA2MSZgzNClah94OUG33pTZhbcV52iqOLxOczWwIWljw8MspUNgWq9GSSXEj
mhDkaI1ywo2ZyUfC60iTcvfK0bSDCg3AHItFkFY7WzgYeAzLJ2RFslt9GnPsFKyjRVFvfRH1NB/g
NPH3rtl8ioRYxm0XdcbnCrw9SQRTClrSaXrU21EA417XPc630CymTzBwXZpEIVQk7HHm+HkcFkZR
FxXT10DAEdqMjZZ3madm0mUjLULaYiF0vL3ryuWGTFTYsKZGsrkt+qk6ZL0voY4nNOzjQbeq39JK
T878eZn9fV+MSsXCk9TOAVdaGB6iNN+Vg8ZJlSTZnO76LB+v87Eqfw6LkGnsWEP1qfK98c5fzJ5M
PLCEYYz1nj4R/r0SNJpNSSqFtoaDSMvqVtS282givOx3gA2pk9QO4QOpMok+RzVI/RBBHDE8OvC/
oRpcPpbCRW+cYg1T1Mib/Ecw9HSVUkvpz2XYJ4qE66nVe6dzctAZQICJuzRkRNwAIvzzPiWOiPdy
8ppdXoRAStIiM39yy9lqaS0ghy7zaP2cyywn5tEZyJ/QkKej7RIsXbvzSsfH2OxZxiW4CqvZjm6S
1tupMRcMmlnuRRt7aHjLMy93r3x0afi3eiKrtobrg8zVdQVKsk9NQ2/rWZsgJj2DQntD63FE8yHm
b4XjwRLpDJnfaSMEx0ivctSA82pz3Phh6z/bxlB2xHBUXbNtyNXYBZWUbpwPuHp6q+fDJohKPza6
nD/UI0eHwyD8NItHUZ8JaBT36/tMCuncSD9mZho+G66IPqmFl2hjUYqxNv3cjDkUwGhoCMSoo5cI
ZfnC4dAcL8GhoUPJwrXYmWUS2tQ42hQNVJq2D7nuB9Sz8FGIpJptdYWkkLKm0ZsVNii/8z+oZmQ2
8CdihdCkZu2jrekkAVM1vR+eXvQXzVm4PYyD8jT55UWytVITrysps5wSNGpHJy6Aot/7TU4GZaqb
ibbVUDQ2OeAB2dHjOJnDeaZkclu6uUuetCggRdA7M+XG99bp2crG4pDBpdFAFFPnk43U/qOYE1Mf
vNnuv2BdkNW5o0dJWXU03Oc5a21/k4ET63a1bS3IArJeXtPYIDGkWVT5kgVZdM2bKL5kw9x+90GF
j6BlW8yTwkK+i6myHmAejsZ8SUUguzVDWZU7EwkoYexj6v0gYKAr4tyg0tqXXYa7TUXittDSwXnV
rE5Dy7DMa6uHM7XJOL6X+8H3lBMHszuFP3mcY3M/6tIDQe5ST96WNUF1DKrU/lHgPgf9yrhBvFYH
j8owqi9LFpgLLWGLIvpUjb150VL90nGlV6G1rovxmbNfmbCCLN7t0nQghhsRkLWWDDkA4xzIeQWK
ylEmS2s3XYkyHGtaO4n3fQgj0GjJzMuwQTEKPTQX9hDGYzhxMq+HGtNuWLedxyJmYKaDP2Gcy6EF
4TPKaYHYaLWkoJCRi6U3KZbmqvBHZe4ojwH4lEHmMpkHS7ZslGwM42C7bXkryykhSBAEqEF7Nkke
Z+ouKp4a2dKq85zqE4uWZuYdPbETlECAJopk+eaXjcp2jND5oe5NMrinumP5nq1BpPvFb51pI1v4
vwSk0mXkp34Lxq4uqduXuibJY26C/BxhGx0qUrSCb2GQlA5rwIjEC0wQ07qVdWgUeLb2FfZCu4tV
tX4FaiLdk3RRl2/zKigJPcsSbJGRMfNSpiixN1q1y7PjL4QFOy7RLJj6AudnPSS1QhwrYLhB8GM6
7Y2q+QwxySBrtGrD71aUZtkVcDzxZbB6WdMvm917l4SWaqNzpwA1aoJuspPB+h7IwHzxAfVuA5MN
FJ6/IfmZDsS+bHRoE7hW1W3yqeMknW2AkglvO9YlobRh7/xwllHvKoJPvtQgam+TDJMVrWGnu6tK
w7422olQaEC3nwPfmO5CmqOUMfJEr0Gnpt4xwZR7jAMsLKaT7ZFGt+d5W9ibKGixjEmnGfQmbY3+
pRX58pn2ifvRaN3x0g5w3VIjVV22a4JefR7VDOxPZnW/rRMslNeu07jqrFi88dO4WJw0uXHmdYvs
eSaRNeyBiorl69RHyqJRu5QfMQHbzKs2thssKGTVJthw5JX0Ati0XkK1IpJY3225xnLopqxyOB7s
czfw+nixzLLqLzoRALdse2pP23D9NYgfovln0mMGI+zaEfRKB0kSjy4G62Fp58TZShopn2Dcg/1W
kzffFK0k5KGDa51CyhYgIwo9Rd395I5NuxmSNvgoR8HMbE/K91C6ZF4L8NVKVbQvmkRPW2piydee
fMAfalTlR1pbpsAx3dPQNItWPdbZWthBiIkGVPkBKrNRXLDOpfhE62AyttYUQtRhOyijrWvmfrCR
VZvLbTCG2qLjSBjiPikE/aaC6AnERRkAjwuzCttzqcwpPxiFAe3Vrmz7GVwvC6JfQ3OOJXjSgBXF
zq5gljor7aa0v1EgEDBbzS6PUDzUxTcaKAp3bDfDxcZ/DHMtr2V+6c7mBG8RzOo9cg8/AgVrt+kq
YlcPOuE3gqbMxkcLvDDEyQGYsnKL+vPcevb96i75IWpz/mgFeoYiUOTmBL09L9l+iWCZOXyYyWdY
/oMLnUJXcuNUhp2e5dHYfFB5CxKhCmq4woWZObcyUy4QRTxPZJOMKfN7OKTjY974cECnbGafpote
8uHYCJBm4UXGXUem5opmtJvzoU2ZkhzDKH+4pcmGb9Gz+DBbRBDynOzhQnQChWfQDyGWF8fLo8OE
BJhtWo0gf1c6bhhtm0gsd4WRdBW7g0D8QK2KLqW17CTHp6YWaMHpYJ2Hqe+f+W2FcqUMbXjoc1Mi
Apr9s5YSBE+m74e7ac7YnSMYJOIX4AH6JNNW863hj8MQzzYFmQ9Ad2CgJUuGnrgbFusF5S6q7sxA
CyHIMAE6n0qq5lOdoGPJXciBW29ss/GsLcdpp1ydTzu/qmg1BD0O+a4LZic2B3PFnjOZvsgwDaA7
9BbJx0W5NNswqJGotLWV+3t/6LNgmzYJPQqvBEAak7HaMJa6pAXEWSIy7RJEXHHkMDPHTYd6OcY+
H1yDhiidfTBME/MAO8JNF5gT2hGrm0rKzGsJDjWt+cHNkxkpClYfJ17CngZGNevZ3Y5S6uvAmZc+
TiOEEkSRDpvSYb1nV86v3iSdNyZU0JzhxU9dtDlpDZyV3XDNI5y6pTsDNw2yIeucJN94AziRzeAP
08cirMersGsRTGGML89La9VEDxyUz2UzMOASgj7v+2EaLyJ6Ip8Gy4Qi3fNqklen5fQlsW0MxpS1
QGpL9oM0D4S9V57UHQc4luqdMNzpQxJAbsD2XwYf8RcZw2YiPLWl2NUvCX6ukROQhyXcjw32BZBW
i2G6d+eGmY1ALusuJYvlRVuabb1MsmLTOXX9M3K0+g5UNJxuCrWIz6Sd9ewHgWlR1EKv1oFzbkX9
oVe189wDHwji0M1w+yH01E2cd+g9N5mpeHNS2Mcl+eFdkm0b2PJymyixfFK6c0me7yZ6UQo9+w05
FF4Vmw7l8LgKDHm2dDOnuYlh729UFbjJTrHntVjf6no/hp2NOGBaimmDfrR7MmY7GrY8fOsW3jUt
eW/ohm3Vq4K4AFN5F7T7fBcO8ZDxxZsou4oUBOlt1vqgBvjjSvYmVtt8LL3MD7e1nsrvsrKi66lo
9BXClnHYSNn5S0xZs/o8Bt30YUwT46UIJSLD2SA4A/keGox4rAc4ES071+slXeeUMSlGa8c+aT2o
wLapNhw6w4MtA/U5CppKnYFsyM+1o6YfUTQ78wHYRU/oXGjkKUo5i5ICcbrpN7d3TB5YC2XCZ3fk
xJMMSZYaKmssd+A7uKESNBVH5ZWF5pa6gVU1lBDhWREjc0vh0Cj2miSWs4xEPhRNnlt+XXiLve1s
9PVVZaTc7Swb8hu8n+7PopvdF5Xb3SVGxWA4Y/PGCW7CePxkL4H3CCWS+cJPauwTImuKWyzoSwTQ
WVUqbmSTnXc6b2F7ELj3U5aIiyHK6yn9DC7WpfxsW7a7HVRnXlCb8EJY/+kChMOq2TpOQEvOWzmV
LkdGtDP7oZD4qVrwvdWBlZXYNo19HzDzEubhrgw643KCNsG3wlrB3JMPnJMNMh4WtnDiu7azQqIv
RvBXOuXyZdJaX6l8Nr7IqTa+VFSWQ/Rnrc2qPkeNA6hEOuwKWDl1bIyikxdl0c/pnhOj+No1OgnW
93+20Va1aAt7UafhjWs1IG7yIph3KDhg+FL/N3/oKXTrjY7WY3LrZMl9pVSbxpVVBf2m7Kzi0dOj
+6x4iadzmGLuy5yPy73EPEU6feWS3NipFVffFpan0fwnIfUXyQlkU1GWuSyZhPnXZRs+Yv2oo0Pu
ujirnBb8PqeJXpUrhWQl2LuAJs5HZwivIkIruONDlp07HeTd2HUzyZa06Z1vgV/QtiCKQTXnJPZ4
wzYQXXGhyqYXzL5tojZNWwW0sZMJ+WejkddgY6Tkhj4P80pfRT55uKBN6m1Xm/KG5hcZCJWLMvMg
9aKeEjTMtzJ3KE6bpcgSKkA+Oba1pEITN7Xd/chnNpqbhc3eGmts9h/I50V856dl+UzHh5NpPurI
Oe94mVljWjSaO7MXpbzICrUqcdyO8yVSJcuT7A7rfNzy01DfjkXrfcst2jQboWeDxbDpi0822RYR
jXiXKExsLNW4SVMIGwxJEg8OFoW+n3TNwquFrb0iajGvv7HETVfKqn1ijilJZmw4Ri9j3BeJt6Xj
5e1S4p6aratbCB5MS0lA8qOb3MkO5A7FCTuUF9RPiksOFLNC28WBMpbK9Zcrg+xShzhEagqbchBK
4zchfwEr0RARET7x3Zr92BsrSBZNa6cxSkBwCnsX8OCQjTt/todvrL+93keBnV1PZZJ65yRyBM15
0ZLFs6GJ0EJ/SddBWfhkjFVtMT3/O7Epltlog4dLFfGOyIPlfkQKefPvTVICa6pH2rwV2Ylbk0X7
DANIWu//ZpEc9p7lOGurfnUJHktsfNmpZBlb0iJLMtdGaixXhuH0W4X56kbWRvKQFP4p98PbLg5X
xbPmmasvDJfY2hj+rYE0+HlKdAfpZNUwOlBDZzLQx6LqIIDJYgclIDm3bPIfKkrB27yZ7L1Tefh4
Ws/9u/0IPgktyxVK69Ir8I9aWYYXqtZJidxYpt6+yGVvHeY8nB58Uy8nWqRvGizrpVYuMdlTdKGP
O0Z23/lG5zLPuVTzLt0yazcy68WJDtkfr7JCMfHa08Q5Ru0qDyimDNjpO6m17CrdGg/4l7pThtw3
nQY2ohHnCdCQq+hibfP89gCpHVKFXTuvvVzafeMkaCjXpoP9tx8Pva/1jjm4w+zwGMXYZPh2xwzr
FgwE60yuX6RNMWHXes5PXOpNu2htnlgOuOw1spGv9vorzWVC1YPg9FiYfnqxLNBPjLQqLlGnUk9d
dLTr4TOdkAn8qWPjUKDGQL323NyjtrmDV15YLAZUuDnE9QMb9BFk/qHzmm8yseatosUaI8utTjTH
/vQKclNRzDg4hFH4HT1B00jWsiIZdM5g46BOqxFdvB8K7xLolHNlTDYlMh+URCe6/rKlKWPGcgnF
djFQW78/CR3rclflDmxox+IN9MizPm5cedDBW84YOA+CUtyXaqq29kBNbZzAmg3jcAXrApA4kC8M
eXo4H9yuOotc2CVlth7ghlzsRSrsbdAG8g4Njn2epBbdD6fxT0yYb94v0kJ+vVdY9ei4rwK630e+
ReRSEuq+jQN7mj5CVUek7pjl2ft35E9XWV3+KAt+4VKOxoWXEInmi7qN3doOr5s2eJ4KQ3z4X1wk
sNZvgVDLDo7mvqHnncKAwwHGKd0zOIXVHXFR4amRto6kV11J7hhWZLR+pL4BLjj6Lr0zdUPdoPem
n+TeOONAvZXJ5YottrFRdAI2VtSB3Vdu9oH4HYJJVF8CsPYKm2TnojmrPTu/DAFDPbbeEH59/yYc
QZ9WCY2P/MaDF0gao2kfY1ZtQoFgZRdtLGrvp5mn8nMv5L0/Lu2lA5r/olIzfiOvpwoSjEGPycAl
4ijoxxs/hX/XuhNVUyK7P73/ud7MDL8+FjIL1FGIfI7Ni13Uzy6l9jauhVXv0zanqDUQcxHVfnmx
yAEUU0M2wxz9eP+6f3ha7jokVo0mZc7waF7gALJaxhkUxHxR8k9C9o4JJdfRrE9pAY4wU79uPdda
pZ5Y0UmwP9oGUNwdjEXmtFbLmn6qIPGhrmZsNhWNY006QDykOflYkHBuvAi1dBUtp/JYfyEQjobn
ylGGAo90kGnoaN6vopmdtqYrMLg2iXp2ae8q5D2bwIS3WPHYz615ii4o6UxfhaHtL040/ey0byHz
oWIkbSO7LUOFeUbK4A7NKYFjMCj9h2ymhJWKzrDo9wiyZORceJQwcjOkeGWeEqD+YcCQJApeMwxN
hCLHD45a6mwKq0e/Ybn9i0dM2D1QmnrnadAUS5AY4CcQO0wOZ5v3h8z6mI7uoBfAb11XEUbNsSYH
mI4WJsWUuObK38YwMQ8wjux7xDrmvZyjU6/GHyZHUAc+4hFCqVi/jiaUhmYraXV2HVcICO/RsvW3
c+Oe0r7/4UWAIGpjzPRAaFjH8wI6jrywSGnDuijlA+FDkhkrzW+JX7Ru37+BxzL7dQ4C7II9ArUK
WRnHqRUT4EFmGOgtnbay2HJq+KOwpi8t2Jnw/Emc0aNpUdA3eVdyWxy6sX6y8uSKXUpyaQ/yxOTz
9g4HFlMOG4Nfm65j5LKoJDy7oSaT0rBwhCjEXGThpSeW0rfjBmUOYhX2j0wDiIJeL6WRnYLi5B2K
0woqUQOcZUtSx3jWINO9aRuKJu/f5rdPlOvBs2OicRCeH5sZcBSSBmJzPddu8r2CnUcym5WsYKZT
zOo/XooUctY7wGNI5V5/tZxyaCUnUcVB33fn3qpCWkqiEciEKk68fX94VqsQDTn9KoVEEvf6UlFJ
NyuoGDFDlZONVPvuISMg6sRV/visoOoyTJFS0fZ8fRVyOM1yGvlCCc1FHpPXXTbUgmI9ubTm/PKU
VeuPN/C3660//+2AEUySYJJO8q26fnmQfjhsUJMX+2zC+PL3h4XDWsdC64Dx94+mky5SyQiZmWEo
unDjgi+Kla66Szii7onD2Z++FQudx5EzAk52TEFO7VFM1kAzqxCYUQnRTDbOVFs3ramN7fvf6le8
z+tZGQ08Jwos35SUYCa9voPENNI11ugJGsu2vkm/RQ1L7smdIFmjwFHT+XFfu/1jaS+0uFU3g5Iq
xJ2fySQuPCFrWARJuNUIzOmLaCG3uCmsE6/k28G7fkgGlYVwDf+78/pDmpp9o+iZZP2phI1tEeCX
Ul4+MdG8ve1wM3E8AJ5mUw284vVVKNgj0CYYCBCwqA9ZUlfnUmJddUtPnrjUm1NkuOLf2O+yDq9H
1qPB1Oa9X2E/qOjNLk25pZ0SPE0hrceZRNBmY1bAseIhnE/tYt++n2vazIoA4v/RVR5dN4nQGrls
pvHIjT7sijRV1PYtfTZYySU3vr3n4asLhvpyYw/ucAk9qz1kmUp3AiS2jotgyB/h9NyZNFY+WnJc
Tjzqtw9hTRXz+ZSrEdA6vjNppCdhakQHnR32D4aZtte9SQUhI1f4xBv99masoQmMKbT+PITg6HnL
uiRReMrLuDKi6Ittl+FmoGk9bTs9t3dyzuYTL9vbYQwADVuBZzFBAi09Io0UAPVriT2PXo2rHsPR
me/DbvG7E99r/dyvX2k2ds4vABqD7A3WUHiE2YXlhNSdUuvFMtXI13oqnujKCFBDp0YHcSCb6tyg
QruJKtrj708qf/ieVGPYKbuBZ3IAXn/+26xMdqkV2VDOYrbR0S5qQQ6BB0of3r/KH0YKO0mi4dYz
yBri9foqzJEdegRdUPJ2hns9Dx/wP9TPXsVS8/6V/vR9IswnFr4dFmn/aI6cZWrkozEg9TAjoDqi
Hr4FZiQ+vn8V609fKMKmgEqfjZ4dHA2PpRUYcioiNyejI6zB1nROIIFP2wBs+jYvo3Tnq2reuram
0VTN/W7yx+8ALoAyo27a0x5HKljMOrZwk/wvBhXDaj2AEerB4eH13UbIkrDpUmsoWqZuFYqpuCnp
aCxqWvkwpstR3E+avfArFHcYIk5c/80z4L4wapiV8TXxJI5mLibHLumhXW+KYigfMyMqr4nTqU9c
5e0xn601+yOqEKtfgw3n669ZGmOlWJBhH6BimJFfg0oAyodGr6mo6vtlGRIBHCKSsZCn7eps+epa
2XAoUeLtjLzXu86ogseM/sv21/D4W97Tf81Yeitemgfdvbzo66/i/wN3KbP8b2/K6nP9pyt1tcf+
5789VO3w0uQsdS//Q7dbf8s/DKaW/5cHfGfdKREXj56ekfMPup3l/OUQVbnyPlcfgbPuff5pL3X9
v37ZPRFBM++/spe6HvZSbDIglUxWhr8Jt2NNff1ar2Bz0wYUzvWpt0eUwV8PqUlVg4+aGww3+pMn
0DDJ995sR2jhiycbTOsuPBwlvSjfW7Dv7020a+PBmywQ/pE1DYg/jTGge9Zn2VkWetoC/ZR1t4gt
aqCkfeN/UyngnNgIoFORaDzMZyY9INKeSUmyD6Fj16h3rRymr6tJz6udFAxaQd0GzdIBLaqyD01W
5o8p55x2J4huy2DiMK2inqA+EPiqeLBRdSKu7QgN3/QSzREtQD/3AYgU4fXSTFi30C35BTv/FnO9
qqATbMqpHtW2dJLytk+VQaIrZxzrLGOiGEmbzdnSIif3t3bPIpiEpq4v7MxLL0e46ohHqQF/tQq2
Qai/iwqHRhO15jmFC4T/SUqZeTOkzJXx7GbUCZmgrjjQ1VflZPHqlnzLOc7tpkk3iT2axWZaVKv2
Uz849i2FDw/ppUFqEJ8Yuut+ooEMcCW1oMXY/pCeyUgEoFUQNDzbiyvvHZT2FHJ6EyHTPJfDM2wR
t96pMOqe69RzP7Nn856CdBq/lDKSt4mfDyBGmaPr2Ovotu4FDHYKL1Nx4wistANUJJuYxyRazgQa
BE0KBeS5NnyKUnXZIv1wDKIIGivfwwDfSGHcBgQiTneY3S8TAQVjTrdZ5J7xKVZtsXTzc7Vq+yJ3
O+f2HoX91zBrPpjWVUtrdQiXT0tG5JjdLvpmKfJtBE/U9gykPXWwM53620IcQkgYBfqUPhaWvPVm
FGFzf02P++DXy+3U9x/NJLpAxfpUqZdCjHcyfar8/MVF2g6Q7jmnNVgPq0oX8K1eb/GEzJJG3WCY
NLudA1mfz4hnCEcvbuQ4r728D3hkNv5IoI8TNQf0ebEFn2UMLtqJCm9KhPzk2xCp0EOGCXSUUlwt
YY37yCm3lo7kDkdIDntK2x/hczkPfrW03wk7OncmxlyIpXibBZVRUOi3Pibs8LeNC9VhNIMH4pex
rgjyW5CL0mTaodQynsEN4GqR/U9oFNd+WNxxVBOXjcfyN4xq/KiA2ndBue+T/iJLh+4mQIXtIudL
B3muo6vOzrdq7O7Z5e5y6HWLG32KrK/mfDO7YUwEvOVi+TQ/YX3aWcn8qSrdXd3xIAOPRMY7cmc3
S2USfR0tu9yGEYP6FDXIJkJXWJgt6MsvvjtAXNXYd8c9iSWxIOdAClSw9bQluwlbwB7jAp2S9Bb2
NxY8sp2iaV+SQIO56TLMzP00Ajc0iss07xHgGHtZeFehKrYRLozKbM48p+x3K+fDFR3itfahNx6z
6rvdJ5dkLcfp/Gz7oEf+D3tnsh03kmXbf6k5YqE3YFATONzhLZ0UG1GaYJEUhb4z9Pj62ojI9ypE
RUor5zXMFSm6Oxqza/ees4/bvImUDTM5JdBlUGiiAtonWvQW24KvFW/F3Cko1NqBmGi0KVG4Yi1G
V3toppLDhem+AuN64VE7DQU0kyqGJtjoEJCyu9E1IfDI5gGB+EAm9YRep0CC7dR3xSR2oQ0htLER
8Fvls416ZKD2c2bb3VD+7gqMNofOrv2hXAJTQag5JSgoW+vaJ0pgh+M77XrGq2av63cJqjJfN2bE
g1F2m5jONiTTOR/iy6IaYRBaWQ5/JKOXjvkFq1aPC58/jenui1AoD5x0uMypfWMs2Wfm50E1GD3D
HyVos/5g4Ywu0DwOLbQsNEfLcgUif3Sh+pKgQD4DT+8AWkzNk1eiv+lhLOjYM+wUHk6tsvRY090d
IY/HbJD2bgl5XdtnY9C+NsW0F2WR3pdjE5h4ETBn3dUiuaoF9B31HGUUh0P+MFXiRpTStLxsFkO9
qRt5L9Lhk64ABXK6rdbeKnO7YM35NNoDEOjsWHYvwwDP3m17eZ+L5RKx6CtR9DQb8pOORg6m3iDF
Y0egbV1MeJA2pd4F08ioJqnH6RQtZ1TFeCuKCLtxcl3S5own6pxb8940eRvHdjc3d3FNcJitnK2C
cLj8Jtf3hSHPY+yIDblECaAEVNgDWkWBTllNO7GtENKD4B5dlwiwQeo7dEjgcGp4+GVOpOqSGrte
D78j7z1gwNwno4DyTdbOS2HZqEsGZy/q5ioG8sYXJLKbbBgezRFJCHobA408mVPbKkMw08JZSmWw
dPW5y83ASlAb6v7SXZPOOrfhm8zV86p8dMpq1w3FNstY69NpK+lVkEEYLFn/ijv+rM72rVZJTzeW
nTlOO6vOWXlfF/3gLuVVTFdHiTwsZGqh+6N6Mulj2QBKsWzt3aoIEQspZvxiLJ1BtNEoGahn7RXL
ttejQhR4k16Suj0zKXxeWukhO38uEu3Uz5mNjB21lW0SGpDsmg6KlwZSUxSHZiy3fWQ/jCasc2ek
36CLs1KCZMvqKwRAFltsU4+9tL44C6aJxn6Dwuqnave6SCwgrVK9SnMdPT8N6kjBYpoeh21C2x1n
284mWgyXnVdWz7EiR8zd6u28gE+bl1sc3gXUu1ZNeckqX0FO3antFv3p3igWVsHkJbHlix6a3PD2
ujj6Re+mfcNirmnVSuVF4yuiMzJZn5gddx8JFQymu8Gw/ywVwf3KztHYaHdKzp+fn1S1a5XNhB/z
Zlnha0TMp1ul21kS05prTvvSsXhTLdSgS76fjWco8M5JLtMB78JlEvK7xbaWaUvmT43udSZeuRmh
7bqXZrek0FwJczGxBbA/PuGbPUYEai3O7N514S0y289Tmh0a190hY/Km6dXRkhbA+HRq1HqbWuTa
IeNsjOSYutFDCmcBrfmwKRaCc5Hxbij8wGmVI+A49TNijjes/H6S1nsp25u+0+B08SZV3SGb0S8j
0NoZbv8NHbKzsazk0jr9EV37rW3EduOVwA3HWXsgQYt3MxzJZoQt4jutdY6M8GAI9gMabchoKbfi
m5TfZq/oRzfotQGxo2SfxyKTaOQpfqtCEHjgefwIrzXib9bc6aWwbS+HhWrO93lKOjZp0U321QDn
gSrrSx1hwHHpfNiICuavYOM8kBKevQx3CAm3KVFoZYa+FdnsogPzS24ah6lbfM47tgKbfDxnb1va
t55wRZ0FPhu0c15R0BYR14SeA0dPZpOErRrwu0pa3dpWq20vxQ/h9ta2U8KNQcZV59jsy9WTjfs1
Tb4s9WdUatDTZFJcE0Vjj9K9EXJcNM+bDGhdns8tq0V1Mxb96kk2O51bZh+hSFObFy3Sdb05pLrq
z7S+nfmUOOJZNhasOTX8bNXsx/ClqUr20tKoSLUNNLltvMwA+d96s5190kyRJ3wbUGAuM9FSVI8q
qs11c52MeTfyRaYF4kU4eKpt83h27HXq8qhpYkuYmUke8N1I3X2XpDOYwgR97FLDRazxj2FrutSZ
/jQ074oZBXN1HdRTUeMICUvfzVuIa+Yur1+dCdF4fBbDywTl2HXQBls8XlpQ2FujfCfH95AV17aO
j1ZXnVo1j56HMg7aYfLzGaU8MENiDRGHK/oW19t97lJsdZiIuzZAFNG/mxZJ0H1XwyzstpUF9WJa
cgvNVrQF/RBDty1tD6UGBt/82Wjgbylw8FKytBq9e0pQhx+wvm9c6GuSr+DFs2r6JZnTnuiM+7Kw
qZz8Mmv2I0bKYiJGDdFrUKXWCyxJS3G9JAUPPm/cUXxrIXnPivpgYbR2l5ojRxN37OJQb4giqTd9
ycFpES3aRJccXeMbbrvxrkRwa8BKnENzh3/zaIp305m/NvKIVAYRDs7t4UT02WXWrH0y99YdwmNI
eydoeu8FKQBtRZqcxEsVUgqVLkcIVecl5w0Kw2Wvo1sSarNGuGzXekfHKIDTadfH+m5s0odk4kZZ
xSGeXsd82jMDv6SxDETtBm1uBYN8j9RyayWGb4dvYTxeOwMPqAExLTc3ac/8oipPkch3tsTpEpc7
bfjUin1RfOK7IorE0VTE1pPNpsNZ9U53C45n2qbSy0uKqaZ3xN6Msh2xAEbCoUKfH2RrX4ZIPTss
ljdm0QfoBvx+lLcacgniNIktMlJIj4bht5pyN9vxi9YrXqOOhm9JLdM9Y0hImDY0fNpAGJcQKg0p
zLWwzmKyvk5EU+6jVOynpg4PmR11vrEoV8J5KH1wbWjpcy4+kQ/mk2kIYNLyBXmLnmrl8sUgr60R
zi3ch02RHbVU3oahClxowZ3k5UVUHstc+jBXLkYt4V/20UazGXKk8vsSaSuxkU3bLyx0HXGm3oSU
P2Xrjwl1fV7jhksv0aJsGM9sMYW2wRBz0Ex0QZRDP35FdRQ96KXcL5SKBcfiSH3JspRlwMjhyegE
DULVIW+1fNB50wvOHwxPMIJDy4K6OxxJ2Ew9TjdnHX1A0CXJPrFIYHQtPBHSyu+LGU/61lZ4gR0O
qailNX8pZL7T1n0DK9Q3kSE1rupQHomd6fBx9QY4g0p5V1xHbhNNOWdZ89a0YWDoCjmPBJ66I4GT
tkP7u2miU7piJU1TceYNUQ7bBV/vWQEEKWReBkPPOAghfj8ZJ2tRD7AkGRI5l96Un8t53hcZhlan
IgqxwWGpRMpGd9uXIhoCgSLCnzV4tnLJMVJsrKqUW2bY2W1jpLan61TroyfEPgeGWko7mJ1zF5qD
J7AEQ1r9ZJaqTfrzXd0GfVzbW5xanlsdYNp+X5LDeu/6HUo0/kgKeIkXSaYzBu3Inp7wY0Gy7nKn
/ZI0zTDioA2776Fuhvp+Hsc09WAqyXDnknqJVzZbQOnpBMFAp536Vc64uPyjeaxwsGTabF77quAs
letdwe8nJBE7SF65N2h9XclioU2XnnEGpkVq1ucw1KZoH1kTCgi7sjHed01TX4diIuivWnLtHJYN
uw+OJjxvo6bVynbSZnHLbIFzgV4j8/H0pnCfx4WTRSA7Sxk2snJg2Kcmnht8nKpcKz/ky9vW1oHw
NrGj35Z00Pg6ioC4PI9Z/+3/OpR/hWmsrfh/z7/D5lJ96E+u/+Cv9qTu/MGgTdVV+E6GCgWG4cFf
7Uld+0OsejeG8TQNV43s/29PWu4fEGzoFpKZg4JWE3Q7scN08X//lyX+II2Rhib6R+43Hoj/hH73
od/NNBU9ibN+Pj2tNYnpY1ufCoqWYKr5JZq6k1ja5zqy20DB1HfultkFdF2Up3WsFSD3EoEhZ7Y/
gQW+xuYhXOwb9EDosaWPf7uElMQz28y/z67484s5iAD5YgzA0S18+GIiTJV0zE3VRx/RnEryojD3
tSNflEHAxiLs2/v1B/44YFg/kMGLoJYFfQ6uacUU/n1oZaqjTFCUIg6tCUZVpSOP0lC6p19/yo/y
K6QDhPnxWXSsUZb8rOQ1+xBPCgICPzF69TyFi9GBI09UTtaG/ljqevQY9Y1+W89j/LvZhsEv+N+5
4PrZCDNsiCl0tddf+uEXho6BKENMFFqLnX2Niio/tuUKRUWnzXaSG2VQdPYIBIJkE6V1OPsvca8H
hanaN0w/bEqJ0vny6wvyYer117disowgDP0ic9/1W/9tWChqcu8MKiE/nAxlR9ym2GNGbzuvVEos
le4Sf0qn8Yrmvj3Vs8io+LR4b9uD+jkraaUxGbijN4aZTRoCj8xvvh5v2k8XDSEQ43reFCQQ63//
29dzFgHRg6xcf4pcBwS4a/hqakrK457Oy5xpnPsU1mMb1VWgaSm2EGkRXjbZ1YmIr+43QSg/zqz/
vFqrmo3EOg6rHKc/XC17sbGOriZsCzcjXlX819taxs5W1KryHFvu/J+Jzv76RMERDtAm4zeehR8v
AMbvHFIY2HW3qfId/gcq2KyS6r2UM8mfZQJArBzH7w23gEyctruZa4v2CSbjoxLGCryR6XcD5h/l
E39+Jx7ldXhvsTIgiPvxO00tnkudrvOW9ClxJ7uQjouqD74ZhZzlk4FDkyzc31z6jwuEoRHlIEhT
YySEOOejyUDvawOUfZLSfgojpirtECzA8n5zvf/hU8x13aOyQKCJKOzHn1Zi/nATTAbbKWu5oHZH
bzfvjeLTr5/rn64gLXVCvxAzC4LwGKN/+JiEZYJC1PYzgq4vlR6bh9IOc7xvDHqDpU/sgIRB+/bX
n2r/KE3gxvGx7Hf8NHRokOw//LrOLF0LyZbpV8WihHtyJ5XvpjZxCqnmJt4Vo4YJf8bFo/qjIuGY
h2VF75uBGMx/x1Ek7Rz2xmHVgnf3mdIwnq0MLJ4r+8kiq10fgR6Zc/0JZr1oPGEu06c0taLzKiK4
pmOq3TXMoKxt3SGoJjMqbM/RYmgTRyNrzj0s62vufFhNQc+PCehR6dUNlxFsPml507YrjXoHPXAA
BDRRWXkR/VG62rHWPdHJtG9UpRjL3RDr1ZHnhKh32k5ju+FkbDSbLMmq0dN7kd+3TkKL39EaGorl
2NfDISeAsLybgI/sawzkTmBoM2PDbBnyr51lYR52jTl/mlw9CTdOpigDnrZYw7esdjj3DaaErxCb
pGQIwCnE7ptDW7sELSRh85SbKV63QnJ4+fU9/acnieWI6SpvB9KWdcf72wKZ4+dFW6tz6NILytck
DwMO6PbWbrAaGks+3MQ5R/5ff+j6gv+wla3PEWg4prr8LbJCf/xQwsGi3oggY9AqtrcLQeXbpqxr
Xydx7zc7wD/8PmqCP+fHxqpe/vDItm1EkBS5L37BW0FgNx6EMI6zTW3U5pHnfN7h8c43v/59//Sh
GlRkJsc24+mfWH5RNITTktm+Vrndhex2SB+MrUyNPAtVUJ/YnVT/82uKAJDoT8wE0P2MD4tqZTKi
BFrCD00Sc4cNh6FS4pQ7o4l+h7H/aRdDAIWkFyHFKlOiEPrx9rWpCSa2ryy/tafCZ9eSB7VMkm2q
ustFK5hp/PpyrkX2x+fFQZuNZnEFhJvWh+clF1ZT9VDM/MKGH+YWjvvdWcb8NYmX5KHPCv0Zhl0/
BmolNWBsEoelGoqpDtTMMsRmqZ0qsFdvs8/7pTLzpDPvowyeD20JNeo3r9Q/PN3OqvCmSERuiuP6
x8sTAiIala7CxtuU7rnvV7RZHaobu25/xwX9p4+iHoUCoNmsysaHp3sYhhbKCsMVLYYiMeJvP6QK
M/GcVfk3N+Gf7gH2Ud7Y1U6GiebHX0X0S8uQLBU+5KvwDAuB3ho1a+05LTqCscNEZ5jGf6YQ/nPH
gfjKcZ04aXs1Sf34qZXrJlDpFuH3IiuRodG6l6A26AOQa/Prp+znp5oTBA5E9FEEZePh/PGj4mkR
9IgJkS0xtfqpGXbbZuklsdE4VrSsy3+DkFy/+o+LIJIoZjq4Yy22U/XDQx3GRlbg6rb9yibQr1Xm
7uyyw/7mYfynX4XzF13Nuroj9P/xVzUJxmM8dBbyjtkF45H0gVHE/Q05ddXGzhrnN5/Hn/z5d7Ey
2Cx/3C9ibD88k3nmupzDyGqChq6QdJxMZYc8mTi4HepYUrPL1bGPzjiuj+3ULJHXjx0sqLDVmAAy
qU9BrqHKQJphq8Q42zZE/wRkGc1epCibEa/1pmonygi1WMI9fu/hiaodMQ6RMflbElZzECfG+L0t
kuoawXDSGb727Ny5EY89YTLsrRDurCjaiqwh2Iae29cpVSlbFGEWt1UtmX2hF8i/NClAc89Uoz5i
dC/797haecugrtbejqGPr2FF+bVx4Qx1HKnT5sQhTX0zZU0aFbe+eGz7vnnMuNvfiX8Lb4ADg7AY
hoUOrSM7dY1LVspikzWClAen1RitWupUvVoIccIjaZfWehHD+dZSEgEyEyhMuGuzBPjJXMTyxlTk
hBpJ6eladtmSc/jrEnEyeiAGnjtF07veNaB04sguXuy6a4rtBHHpgcPCgHRhngnKyBkgnvvcmCJQ
YPNEFp60kfvUDqG6aKhBRgzAEj+DeyzrXbcYnOMAOxT5Lksaxs5aDFsgSCZhUTpNRmcQ7CRZkCaZ
F2/L3Cqf4DKlqV814YpdXPGTHpQTxjMhFCXCet3BeluJJt9tfRj5XVkS9TuZjNGnfM5D+vnNWF9x
VtdPlG5dB3c/sci3GZaSaXvR6IuHi50QnDFTjMhLCLybNpEJYBGVVtsp3tBNsNNto1TFOV8mojx6
2+ke8wrWwAawI+Mqo5nLY6eDVPGyxXE/ucCP3aCZ7PGkwlIp4VGZKJJqptZc1qRtGXzBjzpxBydt
Q/U5Vt4MzYOOaaQIoixlx/8ROnuybNLQ6G96B4IQsDIpHlK1VBgBVpnjXCAJVwfFKuNveqW7WZBW
jPGWboTDmqVNeUiMEurIYKjR3WAv+gMfpOabqZXV0ziVC/lgYwJVJ66H94ZQ+j7Iqolvqxdscp7l
hM3VlslvncU/nwQoIFZRrUP3wEGk9+OyAj9VyzVN0/0G0GTQkFblswXrl95WyOFymPkbTJV9EY6S
1sTvHBYfrFTrtoAcb/X005lzOdp+0HmWutYgMal0vy5BpHlasTS+zFeK2IwpvuismtFrHVGgKKVf
t9K9umYlrjo33HesfjzXmjL/ptL8eS9eOQcca6lSqMQ+xnZ3SuGMhEPbfuNwujBNVPY02l2GUm5+
9+ut6qe+H79/VRjz41fOgPhYYrhZZfQmEzOIL/Z4mKphJkSrKs/o5M3TbE/tC8z/EmzXYHqaXJPL
LNi2M6Q9XucwxrA0s1Dhcd39+ov9XCSgHMdmyfEX1MJPxogkBzuopaXwVVl1Z7Uf3dHDiqjsKqfu
vDCzyyec3eP215/6Zxfnx60UzDTGcrzHKwX64ya3pLWaWPFow7Ibops6YcGnDVgfSmC20HRsJgkG
e4utZOJWJJ045AukJcBlSftVqZfi+dffB0PRxz2QhjHBKGhQyWDE+Lpep7+dqjQ5TQCujIgKYuiP
ZpwvRJrZHAu9xgiBp4LUSvRA4hu7iWCqZhu95vEBF6aCyeEZ/jbM9EzBV5fiMGXw6DZFjmDZY65m
qswWqS8J0cpkfeDIzFpXuuF0jGrH7X2JwxuBUGRYTxlix71uZ+RklFozEBfXanKvp3EE6yWsVilo
qrGNhjqL5GacLfsz8s0SBuw8a+DIMt0IeZn6BFWPTnTpoGtgVgonU9sNbTP7rS4nFpmuaMbpYNg5
QwthyfHRgdJleLO5+m1rc4wOGvfh2agNwD/GCD3Yl02BLFRYcFrfmqgycwLYetU55jPCeASHiqNh
+xcTFmWUKIlA8WnU7aO9MATbaYvRIE5UAUqGOHSjnZkyR/eTyZYPraCVsO11/Fb70dEV1CaWegGd
aZe3A2tKh35DGMxDYzV/avrIgHoMBj/AtkPDK67btvQbGEeGVyUdkN5pXjmJRt90t4ByrW9p5ZRK
wL6YF+/FMKvdQ7KwXD0ubmzp+2auYoSMM0IPxu216I9s3O1hgUJ3s3r9h3MjUtfcIKlFizLD3jUP
6dg1MpjjLkt2gIGkdoeTpd8pRA40IO0d4mwnTHJIVvq6AViUt/F1hdfaXt2l44MaTXCe7JiBA3cz
WvGavVRgFyW11vhoF1R9Jw21fYvDcLxjo47e4JOajPTQp71S9NrQ0SB963jclfoZ6xwbZQlq7Avn
yZ7mVSpDMinBGYYHZx4TmObtONCrg2kZkCaPpCrJWsXcjgzfH9rWXpf+ac4DTDhOux3LQjxUzSjI
h5D5tKsTeJWbShh9jzYozDIEHVOv7paSxxSRYVYbXoyL65oCaNE3mZWiKZRhF6Mg0LsWxvjcqqge
3cjxKrQes7/w9mk7SSrMY0cSS4EmabQo75Shfh9nt4oR59b9uIHCAwwosTPi6vJegqEhidU6p4t0
ya9LIkeH4LR+jpiVdl9OZtx7VjUjRTbN1g7qsAPO3S3Ac3wewqk+k+anEspS8gAyB1Fe7TEVwkMQ
0AriR1Ej7SvwL88MCse9UrhOtE1Cd1J9oQFkX8rZ/tJ3/axALA5XkFrGMMGfW7B8XjeBG11PrQqg
pVlF1QKFcPo6KjQSfWPKp2dkb8QxRC5PmoflpQoaOa2VTeQ8K5WC0A9ClVv6WMiBXw91qz72kG1B
d/NQHafFTN8t0Sp3UQv30avzZHglUIbs9FHk6hfkz8oDwAREtFSVyl2BBAFNIG2ae171EP2RPeRf
stSxnwfd7R8sLc2+j4M9XIhoROSntDVg2sJsl0fdraPXvBNC8SDSo6pLs84kQ0HGxPLxnvXFFmFU
lW/zRsOVQQeuQduBSF56jj3Bdg3DGVHtKCZCbdZB01ZHvZAxzV2B50afa9ecohrGLWjBAhl8Ynwd
ijgTmzxr5qMzjMDaewsy1AFNwbBKV8ht8nRMrW/IC8kMHbMum04CHt6wWzhZEqzajM9TsWZw62Rg
PGZ9BOyuaTTD1/NhStnPl+iiDSHaFy0T2rxp8tHJ/XpsdeBRWSEa5jKzYe3ZWLDZjNUIwhLzs5oc
6l6QXZsNRXJDcmcz4gRfuV6GkzvalmTwhVG5Zod3NVLzJ6IamFgnLry1ra4P7TdDUVjPnChVrmAA
soiWftkPaO9AnoOWScHmodZWn8YOcYBn8FbKwF1ocCKjN+MnNdQNxL0LfK9NNdVzAKOgatArZoyv
IqfKsqswu5JYTEx8c7C4bvQdQS2K87HqFQKze9kwFzDIPmrikTLbinIiFrAhJyuGUXOfSV/qPNDm
KZlWTkprICeEId66WW8/DmHJnhX1Vf4t0RYV4CNz7M+dGjV3DZia2AdqUJ6bOYHCB2UYpWvbm1O4
QYUUJ6SfdorcjkZZMOlyquk1Yiw+eEgeyudQa5ZXGStEEsdVyS7aDUZW+tzM/jwBC2bGBF5H9YAk
zWIbMmcYBbxzz+nW6qyveu25kLjq9nFp2BEkT3DBfhomo0nQkxLSAS4YHvzVIfw/O9B/rUa+fz9s
3yzvb/GPZqD1H/zLC+T8AQgHZpam0YPBeUPL5F9eIP0POkBM1FnMhCv+JHj9v6g57Q+mOcxjBTP3
lTZCh+Nfw3bT+QNn0eoDw/O9zr6M/2TYTo/zY4lPHhfeYlhV1LZsKz/1wJBjK7btrkDOyrmv4DMS
ZOXuYWg9pqXSHsBgoPRM6d5L6quN7MULr4tDECyaJWyqiN6cV9XM7hIGctHEob822/NQUy0pnXlZ
Kqu8sUz3JEi0RgNPir0NFEX0MWG0bXXArLcxB6OG3zidctnu61hD7gxlz0qJWK5Yf6uLAoo1jauL
axVf7UJ9q8Zwj2/oe6u4WO6Mo1qLT7E+7HpzG+dIad7RsQ7uU7eoeys8RiP5PslZY91rjJs2VWev
McGIMssN58CFd9sY1ptbv/Lt4LZcVGjgHknV24JMaiLOeX0ysn05GzOzGMrDnE1bqhkmxKfWYq5n
zpt0uV/yi04LAGf86FnKGxHij4u9HEYywh239iaCgBX3YaQfwmTimsovS2ltAMd4a5z5whqAAyqa
qstsbqSdBMJ+NQE09U9RUTNP8kYQ4m4CBOVG744NaccdAm/MS+8omB7Kttc3hQuv1rydFXj5Svsg
oxfMI54WAqm4D9Ez53q615ppN3PCZbB2O8Yka8W670j1Epv1flEjE2ahaV0EjQ/Fkm/hFB1bQIHe
MMH+nMazUMdrPEuPge9+SJJXglGn7IVsEsPL1DWgI2dEnvi6HiQRMONS27sDSjTlanbQt8GAdgfm
mOldxMfG1KmZAQ71VupPKe0j2g2berzNu2MKvKschh3lM2a02I0PcV+dh0yjeAIrYoXyE62qjdBu
wxI4oTD8XMrbyB7upZP1XmPNQWuUqPVS/hdyuS8TsGVEWvNdVDknY1BzIL+OVzrLDlgeOkrV3NWj
+qm1uMjk+T5T7HUbndOluWjfNfXd1DrhszgjxHxS2yKIoN63AujJ8LnmAH3AbwB5ABl/SsHXzPpj
iw5+CGkhg1gtZhjFy8Ht8JB05QkYNJadtrra84Uoie+pmG7aVZIq4V13VRCSI2JlXwqyz4cekbpT
nJIe5XJ5muN79lcf0anfWy9znz/KCKE5/MqcuZalDrctQG6vcgjr6UFjaXhzEyAw32INib+Wf+70
/j5MSqLjBlTljj/P3Y07P1Rwos3EumthdUKTOOSmsh+N8TJX6pubW19QN7yl8hlLWEuHJ+zw1xTy
gE4ZqtxxANJclFdpifveoE83IZgtVB5De9g7WXgXDsX3OLK4K4DvNibSMZ7ynp3MuumXoXsRunxz
ZXWM/7wZ3Y4ynbRDiK2Tsjpz4ubozOkXdsLPrsNLoljG99ZV3zVdJWTCGciq1VgmwgTZcnoif3nb
y8hPo+IWlcZWnZw71HHNrrAWQImZirR0nHCZRF9cK1v8qMnEVZkN6rvFOcQVOtcZcbU/433YTXF+
ZVBa+dogHwFzb+AQX1Q136t0xcoSefY2saznLCz3TcjkoDHIviDQHEVfVyy+XS7eVMevmtPcxAIT
EVU2bbkl8bIcfGlC/sJGDUlFz3tr+sQ6OvqamM9ayWvNyO8baTVEjQObFvpJz0VzX8XKOTFVk1Op
awbN/NhD8V5MfWD2I6gYCqSvlXmfIYYQC5Mrs0OR6QBw99SwvZ8BgxfwPu+Ktrw2dRaQz7Ip7ck5
Omigd3ZUL/tQwouuNAU7T8yrCSkMvW+WfCV//ETmzLavwqszkOuhZGenMucHq1A/y3y+ZWx/SoV1
o5XtJjRPvRIBVB6Sd4JmPnFQNKn47HcZQkgD2OvQJk8xkcw6B6zcSY/SxCBWWNPt0FvKF6NzaXHa
sUNYjEV2RjsjhR5k2uxsMr3EzNtkKuEZHIS8QSlJUT6Q3oRZ8SyssNmH3QxMvabVcNPhPrwkRYg4
xO23TmLYnmoow0F3CCZSa+MRUH9xSEM0mw41670ird4XciJYW1EvIfERz10Pase2p+SJamrcWfT3
73hAUvR3UXKGF4ulyGQQG7VmtbfzFqOAUzfbPELsCyFx8ZvZDtkV02zTaMtFSCxTC6e0mQAepY+D
yFA2LGtvljqCv4ek7PWJmt1HtDgx7EhnG8V1ddCW1ZtTfau76F5TlL3RKNVu1j/BpDfOIZmBvi7r
HvGuVd0SR8JrM7h2SeCzSQxO3A2veNMRTuXmrB2gSUTequRhvdXLGzE6wAqXobmCSiKCx35QrKk+
TKlgfeTUvZkomNftL9K/om4l6tnRfdS4xTGruynIHZ+LXHMwakisn7Ls0InS3No9VX88Z1+6CVOf
NdInE278OY9IVwfRGE11fyDF4j7J5vJiijR76+gee7UypseQTrVXFZZDjvxU+7PGYdlsKP77JNeC
kZQErEIJZYGtvxYpSm4z0nhgbWgDStXeWqYybK0yDzcmzLOtVRcdwOD1r6FuA28vi2tZ6i8GMZeB
Rcqt12JhLhrngcHH1VIJ1DYqqzn3KoWCeEIv5wbkZhgbmU7LRqnmVz2te1aJCbAf0PeN2jpoiqm7
gpZbvVGayzwF6kKxtHyPukTzaY6r+Crk56Usvw12dAe6Rd3GDnbWWM8vcBEejaQ9tNF8iQvtblHE
zjDKfWf1D7ossGWyo4TL2ySyr1VDlabA0OKyJ0mOqN0JbBKtk2kXmmeGOszm15rJOiatFbiZ3MQc
Y1JtRNsSbsY2Pi6Fk9Bj6IM8XJUmzaWysqM7FdfI7Tf5eG1aa1+WMKzqOggNGwcTgUAhhRtZB1sl
49UwtfqGa08Fca+YqXus81J8gfU8nJZhiQBRxzz/sTpwiFWUftMWI37MQtBdI3XQpQOgmuEBnKkT
ZJE+7WSJTaOLK8UAFGaWybZrFgBzy+jmW3NpawjE7WDhpmJKREQkTgnk+e4RW6k4rYDX10yhgIzV
sDox3slgsnRqUNVLfIeElZ0RzUu+awdkIMqyapuj3N3phcnuPHTW1mh1kEkLG1PpNstpgE7/SYvd
NOjH/+HszJbcRrJs+0Vowwz4tWv1QAKcg2TMoXiBhaQIzDMc09ffhey6bamQWurshyrLtEwlSBBw
P37O3mvP1k5GqXbqmzJ55QRX35VlWxI5O1MltaRr3MNGxzJuTJzOyOYyTJjOY3+xdDD+dWWpuyQb
6+fGRGlmDga2PhX7y3pSioIIpmp6SOZJIy7IkofW7KyPXIOYWHZDdytU5c0i54Nqrk66s9shGhqR
rlqrnFPlOaEVsJFuET/Qilb3Bl99hcTfuUWs63hJD8A505xqRwoLR1ulb9ZzoHesfBH2i2G01oM2
5IcGFzqR9DUmHtYPw9jRydyNGfzYXsQvetti6dA61XrWMowgc69FXuvI5CrAHTFPy1v8VjaJR6uk
coNHu5dibyp4WlNOw4RzBZQpNEHWWt4qxyIdwOknwng2khy3uNFmB8MYCGzM85lSEQnl20yHY6XU
GtkOptPK7eDk8mYslOSFVpa7HzWLMZ6OH5IKM6v67zO5CLuxB22tRN0r8YEqC6KhYLOQ5o1eunex
sAAWkNIThrHX2O6mbnCAqMqhDvslf2bMt9xJInVC5QZF19ltxiczxag8DWedHiaPUj+OR8r31qPJ
wrxrUpDqp8GrYQ6bDNEu3YjiFONkFxE74ORme1WWD+QfPRqYaJOOOGVzZHkqH9hXD0br+ipRNths
SDChe/NFkZpG+17b0JWq/FotZ39I2qtOCMu6hoaIa4xEOdZL+CLBTaaXN5UW7fEq8AyW9IKGyhd2
+FSmIxKx4NKiAKMAxGKOpT86YDIVq1TvIcoTgLjOQ/N5HlTdl73OzXeaNbHfX8VoY5SwmDbZE+bf
ZDKrB12v1ZVGP+1hzmK5BoIpVja4Ebx0mr6BLd94VdI8ztks7tI0RRQbztDUMvuQo72WsRNuggAN
Yk2ONIZhHvwlQWqFRKjycRMcQsfc6JW4m7TXMqYNXXVrOsTbgPYJO4rvoK0zi4I7k4zqijjDlcT/
MRLWgNal83pdbqyS+XqNHDekbb3Y3M5C67+TdLhEPHUF+W9qs8kY5601S1UG3qq44RvyhTkDDOlR
nWXvjQSwoFtKpSepQ9knlBxJd3iA83IOlRYBuSqvVTTgZHQsd5sJVNFxG20rpfGs1mTWTxuIAX/R
jn7W5wyGM/R9G3YH5ybtLeorPYx3eJ6MZxVf/r6NbKbPWtraGzNXrXNGV8ongLu+ROTU+YD3YyY9
WDw5yvESkAOTb3QozptSzcwd0VXRQYmz4nHEmO6bUO2uGQnQ647wxWcD2OfWVptm2zGIUbCvjeK5
Jq30atPBfEzQU947ltR3qtV3G0nrOV67mbCedQsFSNTjGMoKRdwXmRKtkdTicW1dhn5qMtR7TY3z
56GamoeF2/o2Oln3tae+OHSzVA4qKsN2I2uteyQBU15kWiQHhYS1Vxj8xN31+Ji3ZtHQkrVELs5i
sLuXztKD+5QwnDtNxmxEPd3OGcpAnD9IYzJeZ9uMUg8gkca4Xa8DzxDVuJMJQWS6XjgPFpSljVuk
4zm1KvU4azFHMIcH03Zy7T7Q60X01yg3BUk3+7xx6nPAYIB0ZbtiqU8yo0PIMdf2iUV/PhLiyKnN
tZriuUvZJzULV2OvNuY98N3ohVwW5IsGAZfPUlidvkG/qT/RQBj3TZiYPprn0leshPk2SqUxjBuc
e12j340aPm7OsdLy9GICN8JjcYjdVqxp1UZPWWKafm0X4VXoffQh0ZLgVA5NIsCCcpY8Wk6E7NWq
iTHFmrmZpcPJ0FGq6Qh2iT1BpC5ak55RSlkA22gNPxmKU8RTG4txry2wrXZmZM3UCz74sDI7+yFX
miv7LN5KguCYtuHOkea9mkccYdLAy4Ih3mmjQvu2ViI8YLP2XeQ9vp0m8OrUiNc0i/P3Scbduc+S
fRzkvV9wQPelBYk7UIjYEOlLGejZVncgtgjTTwzWbCeNbxOrxc3uYsuu0i9FOVoczfWXJs/P1aJz
kYDVHlzw2LjkUBn3RUMCpIPGtirm/pghos2jj5leiUnzvJfqs4yCvZCZP5gaDqR28QvoM/LHIPC6
zDiQ+cbQbZj5c9lwKnU4EMR/YKoEYIB9i9Pocn68dZ0U4BgjkJ0d4BQD2WXPjwlCjCmj20A/ySUJ
qZTRgxp3NAeMsvSoUPeqU+6spiEnEZUJBz6tutGr906/zCWVFuORVZbkZ7oeDu1z22IiBwBVGehk
ODUJUK4nxDGuN4ZeZ7xDTKBaNXxPtGKT5M57NcbZY5ErN+04NL5TI0AWeWDuNL2lysaDvkqT6sJJ
as+t/K4YjMkM0rRh8HSbNBzfbN2+ssixxkNR5Nt+J4TPV6uXQAH4AMuKTnA/rJEsLSbc5VAG0IYF
IbW2pHby8WlbszEpT0xXfJQonElFdZTNLI9qamubReHcBjY2OTccPaIbe4IGaRJaOMnVhtGlezKy
TZgkX2pbu4Rp9U2JxOABGCQzVUknACzgGfOiNEksoA+Day/1mzKXmyiiiVJPFSDlMq9JkoEGmutl
exvOGkOK1mVpyUlTbB8QhJwC6VJVpuVTE9aeqNw3E83NuiuKeKup6U2f7oSkK8EwbqWniDgbdRVB
ho0ScRMGqgFEsiOUOmEiWmEp9lujot0iJjJw1ROyevvMmj34YdEeTVQ5aA5K4Re4fFd0eteZFZ1U
+kA+gU/JWzgnPIR2XT7P5fihDZ21mZeDp9pkic8Y7syI6CDI06WZ8ZYxCTuZoX2SrVLQONO0Cw5j
cTMOxniBZ+lsB8z0ejQdMUn6MibeAYDfB0GRbDKOuLF5DvA73YumKp+MYSbLJ6N/y/x84DYQSjL2
CUCBqGJskI3WSaHjdG8Y3JuwxsLT4Ydo0nlLlMVtXlDSG73+NHHWZrAvzoYecr+KfFZpybQEMqOn
yHvitMrwEYVGtiWfxj7agMdJgYn2LSEKLoIYv4nGq5bl1kNOezF28c2EOYmoZhY527KsnY1eTskW
GUVGvm/p3ioR2UlDeMUieuCTPLEn3ixqp9xx3wRBuDtomiyFCXtjEMbgZxknaiglx6pQfUsBhhiQ
q0BmBSHLabxleIYCmexbfzLdo6DiqbFUv7JZadT2sd/TCjrJVKOJqqvEyapTc+1jrbpQGtxoXXsE
ymV4/WAiPxmS21QoDsjJ8F3ro9RHo/SNmD19xWDevR+zmdc+LW8Vo2GRbAgfDbOmvEV4mFJ7lHJJ
YOtd5Gyzfqhw2Z8msBOXUtHjXauB1IoHpHqkOUFEhv3MxnXNbPRgcWU/IXDbDhPqXd2pqisbz7ao
VbHTGAhfOothbcEa7FgJAIT83rUYjPfG976a/9qV+EWCqfZ4ROFHUtp4RVI/Ws6Y7kKTFXXqNioj
qBw4fSfrJ8N+jYEOX8JRNS6R3JPJ6zn6bR8xuFTfFPpw925pkTltE0CjNXOz4uRl3jM8TrduN/cP
RUCy0OyO8pIUhkKKWLpvEHvcWJEkbjtxv0i3pjCMibekJUabnYWXeRhHpiHDmCoW4ssU8U2ZOycq
SWz4/gf4X1F6jKrAK9RLr1vjIVFKCAips3Kd3td7hUZpTWhqaaKc5YVIbENQ4k4ZhQpNWQwGqQj2
qqbcDCGSRDJaKpeQy/iRoleHyYugoVES37I6cnw4ENN2fUbP35ICHlkrM3ewbJClskS8bRvW3DRB
DRKYbr3WOe0b+a4h2GwE3hC2L2ndFXCBSutYLNHJQSzNXWGKiI4BZVfZtS3JYLm1cvuJfTCpPiKl
9sYyrVGTqRGDEmgatk78GE1uxTowtGQiYTnqpu3yb3roHNO6OI12aOxTmb40U6gee2k3hzQd9nke
VqAbcmclA9KwV3mVecwswN3LVnt31azbDro8ZcttZ1Ifco6uD30M4UCbiJ3SDe5l81VoQVKiPGQo
WVjDaXB5yOPAOTCmaTa5a/ae0ejhIdfabzjv24cksN+jAtp1aB4kHeQhAtJELh87UigGwpwwjK6K
TtU8uETt19q13tKKGO5U9MZD5Q4PPAZXmZONUxnhO9WPfiLG/GAMtnUcLeUY9km+VkNawAJdho+x
BebsGJDMmqJXToiXk9CBwsoo1vrMAbLMjZs0Ga+42y92GD4rkhTH3My31hwm2zrRD3kYF6umphbI
ciInk+Fg5jYBKTqiXcL7ciz0HGVH4JRmZvl5npD+PoiVkdxE8gD9xUkfivSGUeqFYyrSNAhPk2Oz
99vZxgEwhhloXTiKs6obpHs5p196hhv8lDfkh196U7uVCv1MYuX9rpkVihtxMRx7XM0wwDYie1fc
FWlKAyGuJdilkeRC0st2htpdxy65t7o83CPug+ZSHxrc3WtTn84SokNVq9/hubHSxzFqxbgL1wn/
wsUBP7NK7S4n+oGorcyYSK18VRv1g1J75yjuojlGizO596JOTsUUX7pAfi/M2AC1ZUKjKPPK10Nr
uExKeETRmq5Ix3zuQgtvUFWycZ9zJbsVYbeiVbiOZ3FQjGlXdGbizaLd2mQODKIVHrc/XmtDAZJg
uu1d9YKP9zSoj8TRU96RvJsP2xxrvmdloZ837T0/64pCKV8HPUVSG4jrlC4vMAbHXuONy5v0YpYz
ECEssfyaYUhDjOzlcOUESE0jJAzYL0kD1WkAZ+U+tMSzw7a5Ikjg7DQqOoOrvfTnNeVZWjFRYFNy
6UvS/1yDl18m5XzBXOwggi4DL5WOtaen8oLL8Lbs+S7jKJDfMYwKt/VMrHxEgEZuiS8kQ64kz/Sw
oJA6+b1HV+bUqtdYm8w+C0EKhh0tCVs3dVCvbVxlGafGSvLea18yHadXbn8douA1ZG+zq8GfC9QR
2sME6a1QbsxRHpgHr11VIezeucRxcCwDt2YrThJKQDAS8Fv9hl7bPSatbmuWuutFdU37zeaonKnz
vWCw+1AjD7mvHMgGKIq1B6McEkAeVgi9hYZVeeSwfDALeD2WAGMaSs53mG8GD2/ObcL5gw612Xp6
jfhYm5U9yAaQhJr7LgqWRo3hLXomUCegb9i4wTmvkrpBj59ra92ckOwkLhwdDkGVLOBY52DdenlB
N01FpU6COhBmRFAqt6lsDkoW3jZgZgrXvERKlh6aKN/CwSdjVMCM0N3oIExl2Ixu+Ew23GVq0r0W
krFZZaPj076DfEcjaZ3AuuT+jEfypp1HgnU/VJWW6oQcHx01F1AGce+wAiJd7mhyFTC18PNVR0Xv
dokJYa2f73JdR/uc57c9cbK3URcxQBMK36mKKaZ0oZyqqN3kaXeZYTFFgDmIZkMt9q1Dqqxad0UZ
7GTewzDErkohfXazcqPDuDSn4s5tqpXeCc5z31sol5T1u85NWVlYuvbggzYIYrZESmxi2m11WDPl
tjcCpU6pNaRxY0tE8aX1a6c8dkXlReaDDYmLDPlTGNXnGKbFSCScYwzV8quZXxCBtz5aKnPdyVRH
u2qHiPpDzjIDJjacRZJvB6d7E9sPUQhpqHkys2mDNPNMYPUmbPYJWJPxRMbL1gy/CY7h5D4TScdG
Ao+ILXZlZR+4+NltYTunwkcb/2J348bovkXmRjWqFxR4b8GkXNVh0RYYXthH6xkQZQXAtulOWaoD
73sjRGtdcdxMWIbrbkOcm98RpIQlc5XZX/I8Wyh0MVE7Au9hfEAR41UO9oqaeOmHCnsVU3w6d6mp
OWtbZuoebBfT7KCy1bskc8L7JmzrK/obLkwwzb5tFLFFyqGvdaOJv0JWNreF5IlWJOvQumlJ6GRS
jwWhprXA/JFAlGPqBuaiJeCrgue+qSrZHgKjGLZdT8Z4mRfmUxHrHN7GlqU+QZbqicbETBtVF/L5
tC+WwxtsVVNH4zYLP1rTCfdqyhKdmGr5LLUOIfSg4vNsEre6G7PAXs9ZcslCzV2lcbJYroH9HEgH
hguit1fMmenDSFGPCTrzDK1lkGe91CLYEdx+nzTKo9OhAKKV+gVviV+Rveo5GYsowYK3rWqCeWme
GJiX23LCKhEMRbDKOSYUsbImDgRDAo/zQRdu7aUB7MXEvjKse9J7c69H0QdOCI4YhFp25FV0RHNR
stx1rnuAbyK31WhByaGXqwYGwEHelhZNFn5x3qXghVU+9tJS0hMGcMP5pbcYAyK4H1e1ytsyIHxk
imHq5QCcoLudBowsbplfm6HbzcI4h5l5Ia37VdGtO2NQDonREcbYbBMLzT6shpSfclZ2YZpcsxIW
JNCW+1FNDrnRvZjsroQJz+zgZoTSLVM29EeHlTCj+3o0rrlKhKNCV7o0jPUwMm+UjGm09CYISpUu
ofxqpR+NJpW1SnEPq7RFSUKL1yDGe8VJ9KNDWMntZGsj9B31QoUqjb+YRorTrLdg6kZn05C3bofC
O5jB34zpqxRpQopz9S6D6KuhlpTXdnzA51tsjULZkdfYrYYIizkwHsOsN84cHoTN2AfiOhNtYDmB
eKIwPBsaGCVQrNdRBakUTWeo2gCjrHFFVu4pMdhOS8Pl7YPJazvLmgwzBl29B49tWhUIZHfk+aor
jOAv1exs3ag/aOa4DBSDVVUITwUWvq0sjixB9zpV+QWcL3u/G92rka2sa3JD7T64k0SyqJn+WpjT
3uzkpSuSTUivArfHh24q6ibUxcOSBzu09aYjqBYbveqZst66hWvsnKmYNl0+GrDedFB5eDlXQDnO
I5VilxvXPm/3dpI3JBmHbzgIXcBkyqsmJ+w+rfaRaDjG4AMvU2+ayK68RqN2QcN61tXwogyBZ7fd
i660l6JvNooz3Tniq5AbjNFnxoUEV3epD9A15gAjvGyw1h1nn1TtoV7F7xbjUA09vMY7qfbgC3GF
K9pNxoDabGmx5PoeC/saCfjdJO9dZ49ifoex5HbM7/VU8brOXqQAVsiYzGqQrDcc24J0Hwq4fIAm
/GgASztGBJcmRbywUTK/1oJLEi/EOI2u1TyXjJE42dJRprhVuxZ9cu1sE0c0IO84uYsMMOrCEwtz
+7sy5yekH/eWjH1l1vJVCYp4pdKt61qDgUwykVtC35xA5GSthd1LVk0HdKXfw6Y7gIS4Y7QGBNO9
ocdx4Lg6MQ9jrsn5En4mTMiwzwG01JPngFUFwrCVoiXqPGk0L+ngeCwJHyjjoX8yZlg0K6gU6rI/
SVf9biZyhWj9sa7yr4GTHyfRv8us/q4owVaVQejZyAjWumy+dW5yq1hkBbO33rkW1Xa/YJgINtfD
k0haxlC4iySR8NGHilfDh49GxvIj8d9nDHpLxyvXz01Wn7quu0TDrK5zgqGrXuRrUbKOSiLVCEAG
PzkicamS7IUid6/WzVsmo5ehDWBW585xHLSnqa8/Cga5hHLnCu1v5UHl1dZoQG3n6X22WngGJatk
CA9QuvYb7WOYALEpfYgWV/big+5OV9fFfkes6aLKcDJtw1B/QJ4O/2qW6bxy+UWtST8lRX6hZeeQ
gQo0VgzVSclRLkXpkk6hTR+xZG7VUKl2gyu9DIRblLWVFyrhqWkrzLx0zFat3k2MNnD0OpIOXjkp
e7fu1ZWNQoZHeTzEcFmAC9K5RZuibSpbXDRskqcghfDNPcIOaGfQ2JSvc9chiIoeJMBLLe75L/ZJ
5BupGx3jaOL2VUzFQt0oeR61Y8HgYd1glVh3DcyXgHeV7QEnAtqebWP35jrQ4w8rEfcTkBovS3T6
dvlWhP1rZ0vPNU9FxQhmarjREexop29ei2Y8mZwTok1lTgGYYCQZtvWEpt9jSGrR5Wh7f+oV0riL
6E1pkkcLVfyxgGDgpXpmfTUU9cMuGtZU7W0YFnJeVX3R4+QUY+NgGhEuA6mvXat/KdV6bTE5TTpr
rfAuoCYCEN6/zAKZxJBRREE5PyG9RsgQQ7TVr/xcR0UgRWOkdIV951UqT5POTCJD84AncDVFF9ne
wLgcAQs6iel1tg3AsTqEwC/rur9zs6zaqxWvlqUFD1ZnI46QiGAmMiNrMRxsY3yxkhrmw6jjoO7U
+7mCVS7yI9j2Mx7KBzxmW/JRN07UbEw6Yqsht5Vtp1DlhMaXoLyFVuoxoJs3OFNJzpTMs/LorqY3
TUtuBdf8VkPX2IXjc2hnr/UcGdtuSO5bJf3WIzgMnHeDsqFlyDtYBvMP6wCCVxm2VbqfrAq1AlPX
NLtZXouk3GTRvIbUJJnrCXkX0w8YQDZ6U8O5VmXIAXgUM8rGmJAaTvSMujzWD4Ul1YM7pKfIQRLm
qv5jJNbaBTQ8tX5By/m2juzoIa5J0W6A1/MwtOpBn7r4Hcv1vMulobwTTZqCAOyL+xn544cRueww
OlaclJ0oH+LoHOfWMHm6pZmMWqfuGb/ncEZFiyjfVScUBTI5Tkrn7qe5NmBpFu1pogQ65VYafQ2K
qGFL59xqBJiINMaZsFbVZqeQH7IamIm+DHb4Bib8prGSN6dmlqR3JcDxBnfSSnF0HzlgdeqjubnJ
8FOdHSNX91rbP4FIwmkS0AX1QVE+OVUKTlPXpXHQMjdkoJl+b0IgvAV6hVDZzJrpjUTFR4V2Kdvo
eXJ7RGz2UxujMNXiol4OUVcH0pMHbHcxZGXVQ53Yyq0UND6Nt5LCAvCCA4lFvUnAtsJPhYEOLIUG
xI4+krJlogxukHzgHYT5ax07d03kxncDkEEM5Oil9GI8NAilvRGzz8rJ5BnM3Escd8dS/5ZIFfY8
JxAmM5hxho55fJJu0wmhOjMqPG0vrnozBALL7kmzw43DzCW0r6XT7xiKr2oKO0d7VwZmi5GySyQc
P6OG7/oVxT895Cfe2wWxKRALza9K3E8bCVnQDFsFhQgwWqil85sBkrlTkZxaIPCgZg4V1aJzSJ3F
lZCcw2RxpjHEnUIEg3r83IigW04vNatK6M1J65tYKbAKIsdSriXg/IaFD+66qe/LPL/Wix/DjaVv
ZGrwQmp1vjFKCmsCxEcybD1Iqs8RAMMqPpbxdJsszaQRO64/KG67n1rBCXdU6Tj395kUp6B3BYB5
LDFk2497fU5CPwQn4zW46tYFutlroCruE53BaGPMgrq/wpUnBnXTF8scAN1aWqVIQU3D8XCm+lq6
1CxNDLffZWvNRtuBMYujw4puwnTe9KP2PHfNse3Q5hbWNp5CxMqJ+C50lkjaKwqBAxiHJxx3N4ld
05pX5qNSDlu8HdtUwRCvxEQaxcnYU2fp+J/wLSMNC75HOhPADp2rIvqbWoJ77d7jVkWYY1IimdY0
r+WYvbHl8uoMqN/K8aWAPFsWSFxdtnRG5elqEGW1wkfmZbn2zUm+NVWLCl0XN4ND/S/5GwvJ6Mqi
yM4qqMGVCnYhyLKEhWRw4WdW0Rkl3Yq1GWMhziclkKUfQsycurD0SdBy3vOmwoREv83DjHxg/H/T
xOoTE+5oLc1sQHFt5dicszbnUzCm/ctZ8I88Fr8NU/k2/p9vJdP4OIy6f/234SzL9f7rX2v/9Vci
S/heLkEnP/yN/1e8ya18b6a791Zm3b/+L3/y3//m//Qf/jsk5WGqiE75VsqiW/5rITXp3/NTHPyk
/73HYhMX2Vvx/fMf+E+PhaGRt2I7GIeBGRK9tzi3/w00VP8DKpYBBIOYNhefA+6Lf3ssHBX7hY5b
zNQ1Y9ES8If+P9BQ/AeZKKAMMYIbho7f9Z94LD4bLFSd0RGQO8iJqmmIz4Apw4BVJgoLfukYS6Yo
mTscqPOiR1Ea3f5vN+X6n/bgvyMKF/LF303DpABj4sCrbOIa0d3PLDaoUlnK6TH2cfKaXzGntXCv
CVb0hlwDPmwpDJ3mGXkw6QRZ+gf4xy8vDiXD4jZrNjiVHw3Cqhl2SUEIEfuAEh8LJUWpKGrDM8Gg
eqATqPPcID/gKRz/YFP/ySz91/d2sY9jlTb5BJ+8yWgEFTSxMGIrI8aNARIEau2kAB6ohjPpj5QJ
9oiEvg3raDvlyPxDdNJ7UOlLluCAquD3v4P22Sz91wcSIA1VndvBJ/vxXigMm1OGhZHP+t2fMhMa
+JxY3Y5Hct4Ec11+5EJvFuWgbBGrpOlGt1Jx69IxOP3hoyy3/dMz4YCP1F0V0A3ha5/YJXOgNTmn
QqSVk5LcJAWjZoIAarG31YhZpWSkflUGzukbBsXlF5HJ+aMz4tBeIaVHze9wDD0h81GFl6A5Kf50
qxbIzufP5wqS5PG7L2/cJwjPCNYJ6Sya6tod4jtT7UeabItQoXEtvymidkuQdXM0sqbYIHKLPU4M
7fkPN+kXvxexlhpRribMIRaLH38vF+wbZmI38SOzGS91XJmAwprsjPVC2YMWdbzJCvEnT2GTntIo
pUIbIWy8OTZa3N9/lp/XC8cRBlQi26DZBo71x4+CiUyKAsSXX7SJ/h3QRLpBjt1tO2SV299f6jNI
h6f075eyPn3rKojILLLi1NfVGrPAhHryUCtB8MoWNl1xojp/YCn84llc7i5LNcFLwvlMZos1kShZ
BVPfiNACt0ZdHE2zMP6wCi5v+6cnihfFBOpkGEtA8bJQ/Y1UUFi5rqgdUQ4QVhADpQbej9nipETn
YoUT981JTecPv5r2i5+Ni4qlPcwSBPvox4smyqTEgGkS386zfCPzdLomLYthnindK5blaGNVI5NB
UxUc/Gd6vkPIy8QR07mmYD+2GlxFynhEZo9zP9JN//1v/fPnYwFwlm3Q0gx8h59uCusUUFesqn5b
EhNQ1MSTjFk80J0xgz9c6ufHaoEpsvAZbAQENn5accAedgSCmMuvbPVrBX88jXhHfQhJzPFmh/yf
f/7VgE6B8RIO39Favvrffu98LLGm24JIR5MBCrlTFi4qlaSMShX+P78UtFqT78ZGS+Hw46Vk2rCK
lmHmU0eiu2mYuhtJlG3GYXT+ANz7iRCnsmSzeSDfAkyJzOLTppaarROrUc3bmQrErLmpTIeyR8K9
Esj318lQEcngwns4a2UzoW4xq5tQYYgVMDr9qHNNPqNIEJzGpuEla3WmESQO2T48fOPw+9vy8xvH
s69qpLiqqq6zeP14W5xB1wTCu9QPKq3cDB0HB02G2YblDTjtos7uCqR8/5uLcoNAHar89J8WSoRn
gVairPRjQtQQOOSpe2vxUu0aZS4+GNdH59QwlK+/v+qv3iNb/a+rfqZA10DtoWdLerGQzUjU6G+z
KLN3yjy6f3iNfl4suanExfOUwT40xKdnzbVB+Qb8n2+UickmKMwbWOruHxiyv1i4frzMp9s4MEBu
NBd9QhogRoxqrEuhgXZZCxkqE5Mgu3XtlHheXBzzS5IrkKpxJMHVAQVxUKO0vlVGaMQlxNATDRPn
+vsb/qvVBAgzGxU+aAu96o/PVo9Vc+qjEhkWxe3OkNCiK5JS7mUkyudh0IPd76/3E4hoee9sCzY6
wm6Yecanh7lUK9BthZb6iG+drx0m7vepd5Z55thZNj4aMbx0fVRci8FymdaYctzDPGUcnIl0Rhag
B+rb0M/IHe3YtP5EN/3V/RAsCsu74+rUKz/ejyEUPGoRyU6W7Ib7aR4U4gHLWnlisU2PhT2V/3g7
dSljHVtnaQXM/rmuh2RHoptDnEQSashzco39gzwJSAcOf9UlYmzWSV+I29//Dstz9+Mu7moaJGXN
BDjP/z49l2mkacOUdyRY8dDRSZgCvwZvu4GDXl4sDeHorGvZWjPCcVWGjvaHx+AX7zmX5yzx17Jm
fi4idNxReYsM1dfdIvLghjVMJPH5IqgZ/7CQ/epS+J554jQDxvJn4qVVUhdn3cDW7JDD0pZ9e0y6
1qH1vMTh/f6u/mKl1gwTzinPtQmZYFl0/rZX0uK3SwkwhpQdpvNuobmbNIOwOnNyoBkYABmWTLV+
f9FffEGLky8EewuJIfbUHy/aI0QPaGuFftTI6K4NnMBDmT0d0TE1m99fann6Pz01sCe5lwLqpQ0j
8sdLpRAQtQEHhR/IxMA3hNYjyHTpWVEE1p5TDkylLt9jcP345xe2lgtS9xCYZ/38uA4BS7ni6XY4
vmRa1L4UkR5tjUVaBC9Rhx/ipo9L9funI9QvVgQqBchcBiuXiQX4x++cmWZjwkYKfQXx4SWrw48Z
fulGTiFTQVjU/u+/6a8ux9VoarAaUMp/usUcszmjBJriYaajMUgMyHM6z9VTHRXZnRYE+h/u7C+v
BzpDJTWKbeDzKaW2ldogFFDxqrFrTwWb1ao1qS7DfrF4590fzoI/P0EkcvJ6qFxs+T2Xj/O3NwQf
M2oU2Uf+DE5sOf12hy5l0Er8pdwqUXNNkcYWkVX/4bb+RXT78dHlwkQ9QHYm41d8hqfGcBZHKdTI
BzcH0cXOctRRSE3HrZOM4rY0YCD6Y8hbDVEUEfUaGs6UHivUhHsnoQRct5ZKw1kdQ6K68NF/z0rC
7pClJeLJwYdB4u0yDXIsc2D+FXbM9YmiUpkopxZReIj2YHHAhVS8ODTUV60KUGzV0URnuBKh+YeV
6BeFB/JsG8CvtSRQkGP+441uTIkDeUbmWXdId7NqrHzNMSu0RWPipS6O+36ms4vrOPP6RSUEqQQQ
KGS1jQ5baa2k+XRcJiy+ohO5+/uH/BcdHD4bzzgxKMgwTOfTp9PjIYkHEcU+ZlJ93VmzfgcgWsU3
R4aWqkWMdMgaRWEP+0wfBrmdJNFeRYqQ//ef5OfFU9j082gmIWUmOPrTwTI3SPOJYoukdQ2qPISV
gkDeOdznPRbI31/qVz+JrS/dUL6yYdGT+fEnaUWHYL7XQtISe6VdaeRqHoCzOES9x/+PszPbkdvm
uvYVCdA8nFapqqvb7SGJY8c5EWJ/juaJmnX1/0O/B39LTZTQOUgQoIHsIkVu7mmt5RjMzvc0TDs5
QYIO0/hD0xJgcdM8+aHrrv6T2/YtvcySDoPneFdoGJChuP8TX79fFHippnqwPkKC5lnbXzgChU+a
HglXWmLmuW7NnMZuKp4ZtPcvJqKFJ3DGR7GA0qjcFaJxiCmtndG480eGBqP4MszcTUpmiGDmOqII
J7FW+V+MTVNWBf548OVfJwCymP3/ze78uqvp0wxOAidHW+ex8C3JMMv4y9t3lAlOYjuDF5NEbbuj
MdNUcATidtLactGFBRg25NN4QdfYobsDw8o8w3t136ghT+3O2XGcLTPwEJTghu2v15qgKlXbycWo
CtCsVZyfrXgoQtfR1t8DBtWvvgzt84qpYsA+EDaQIB8dd/ndXv8IyvOWR4sAMZrt0oMmInGRP6JO
S+ujbaOB5YHl+OAWff8bn3b86okJXUE8zWPPGMRjXTj185RXGo1203zvOCivHezM67A34NGBEoqA
Gw2a/etquGSYwqNwRCDeXDo0wJkZQFE5nX2P0ZOmf+6zskR4jYbVQFk2PPgwpmJPkE6Qgk48gtSu
t3syIAQ2ahH2O7ft0E7mvJUAIZ8DkUznVTPndzVjd/o5Norsewdb/HsmsD0RrlFiU2BorIPnWOX+
bB5FfhAUWlTUt78Hest2bAXyMjBuLDcDTpzrHPtf/Bh09P2lK3ceYZ1flUm4y3engQyvtBZ95iLk
uXNbhG1/G6mkPTTB0s1gTICfArm3btAjJh+icTa/3bevCDzoEgUgjCFZMhjw3q3UAgHEZDGuzab6
t7TRT2iSh8+zmFAVbJLs0WTc/zwJmJ3uG1b5GcfU6Z1I+mFSnq3hck1mDzoVDOuNHPIJinegte2D
kyW3b3/Z6MXBZyu7dGiFba24Ne0q3+jAikoIV6pDD5B0jgiD2os/W4LZmPurUjltSOgJiJF0AI8v
//4ijtPWTo4gYW9NzeXJWQVI+ipqITJrIIP8k9imuOplVhzpM6nsuuyi5eqOQ/l5t5sw3Kx6lmgp
iKglfRhND/qVRf/oTum/lpYat9a1/r2/UtXB4ZWwEYKm9Az9z3alicYwe0zIfxG2nobBCrFrnize
AFrecL8yUzvS5CqCT10pDi+N6nq6MmCmJmr5zv49Tj1w2F6QpxCkVWU4lLUV1rVIboj82AeeQHWA
XpraPYdVVczlOJRMKkomKN8VzlnS3zISVPXXzvDcgwOr/JCkMkFA9Yn28v5D+nzEwIDVLiqIg8UK
sXkD3ySDCOB+0hwS23Ippof731K1n5iiN0LoyRHauV+767oJ7H96WQGvy+G99BwjBXYlR58O/J3q
2uNW8anoExmQwW2PTQ6gPiBsojFIiQ2yATqTSxNnl/sL+tXT2d97D4AqYRvOjTrAzkwPTM5mC6F2
SMXTYiJiSedajjilbXNjYOl51KHDMzym2z2bAcOgbfp/4YEZHkw4Sm8EgUBQRkDBuWbQn4InILSt
crp4ptMcuGDVJ6cPSKfeMw3q2LtAz4PrHlGMNkNTlNkTrQXq1gjHYgY5RV+5qVfmPF3rj4MdUsRC
jAaYUlYHhR17n+Aus1cjISjSSwkq7ZlBrq9Wn65fFvDaZ23hhBtDW9yEwfSOv/aPo2tOB01ixbpp
VTM0YFuMPNAI3X4jreuLGBmp5GKm1XCx9XkN7Vmkt8DSbCiIvBRKo3o+2GxVikWRxqTCxrACqGX5
q1546A6mpTgRZBvN6IuHBPBHHY5eAlhjrSBKKUY0fQ27BJ/bjx80o5I0Mm2aXVNatdbBZVDcO36L
EyCWAhPnq8xnsM1yhiQlvlRurF9tfPdHb4yt0IJk/aBdJQ/87kLQo0L6haFQSwcosV12HBdm8Ivr
1uhzw34qYYL+ZpUuouAtPZaHKk7yn5mFNnQSgx07T5UQj/dPnOpzUwLkwxHioe2292zICPTzUCcX
Wk/2u2qorUf0Q9JHMCX/tlDsMe+NjO59mwrvTVWMZZPom+arEQ1jJj1mipFuDdy6D1YWj49aOviP
APSK29DkyZf79hSPYsDrrwPJ5GWEun+7y95sR03lwCyQMr9wQZ+2uro9fAJgvH4MMPM85zD2HrwY
ikPEW8EFoizmMmyxO9AwZs/ZXNFK4TGGQ9menIfC0tOrNTv5b/eX92o7SVh0Hnw63I5nkkZtl9fS
Z1vJ4mEl1pgdJ0PrUIrCW1a2BtdVpLcHS3t9WTmqPEwGAWLAQOA+fANdbZZtAUghsQcgFsbkXCIN
pP6p0fMWJjdjeewRLbsAfTauSKbXn8FlMRMKTOvg/iiWTiPb1HkebZOG485ZdVChj3pPlarWYXW0
9a66QP4GNsuvRXm9v82v3ki5anQJAx5jSkH+7qZkLV4L8XItRISPmXhg94t7XhqG3A/8j3JRzC/9
MoRsnfz7C18YQz1DUtZrYZYDE1tigKJa5aBjYDCwmADCPd9f2OtnmQyHo8ohRfLEo9y4NVjrBkzt
kizFHkTz4Ai/CQV6s++ZjEt+th0d3MzM7HezPs/fmBvrP9qoCnwr9ca5xt3I/HgVQDwVp0BAW7/6
1laeeM5rrf45jmI4OOyv7rL8rQREtMPpBJl7fxXEUKVLZiMg9nP1ZGpW8n0d9eGbkcfxem4gYvlW
L1VzAaOpHezTqystTVvIQ0pvTZK0y1qcskUlCI2RUO8RZh6z1vwM67BzFUF29B4qzhrThkRkUOv7
9Pd2RwDW5dyd4Lakk7rET0OBBgZV9vTL/Q+vskI361cvz5MZw/a7r9FUM3GTaaEfmfUjycLwbmia
o968wgpNJhow0EtzgQL5Br44zpkRWTUFZjRqS9t61yIadzJHdHTfvBaorqhakbXrvNy7taQoJvBt
AG0BRvdvVatlVx/ioIO8Q3EESK3IjwOyc5azs4JcAEhwt5c9q7R8ZO7WuoJLLEImhY0DL/DKFOVw
5hdllwNJbbLx7ba5jeeX1IQgFF1mcZltK/2aJ2tFGa6Mf9zfO/m/2kQhknac+6RTRbVome1MTTbD
z0U8YUpkxhPUHtFF5E5CQI7KYgcbxkfAgZ/LqTfD+4YVa4TanASHdJ9LjVr45mgIUMd9xlhkOOV+
+rGomJ23m8GHjsP0D+IchSn0KgM04uQcL3H91lQT67EfdwZs+dC/nLN+hFfHITN+NwRZvlzur0ux
ofT3aPwxuuc7eI2tsdFl4B3BHjh+EIcDbJf58zsRMcODeETn/QOTbPPVAXkqx8TjI3VO1UopG8FU
ojNp82pWJAdx3JQGFF6i9/9OI4qWZYyQiB8xn/L2ZboOdw5XhTj23hevVgZQFhGSMJtNF3pedBVC
inTJ7/aAVMcZpLANxUZQfY2jJvt237ZqlS7FRga9LINkRf79hVdJnRGVlNGV8/0kADC7eRdr7B1A
zuho3jf1yoG5Oim/Gbh09unLB7vwMWLw1IJFNghhAzEeZ30dnwbN7Q4W9OrVly0mxk4tKgy2BW50
uyB/NmI4LS1JB1ZWTy4S9ajzWNUHprXMWzx37ltfM+wR9DNFDMOqlFXd2nOYKBC1gB2iTEFoewmT
mHTLtRu4CefgnVEtjYl7puToEr+elMun1Ex0bYDnmFrzU18D4oeuBiaC2iRmD+2pH9Pb/W/2SkKN
GTSyd9k8pU7k89/b5cGiRW6HXw29nnLQaVzQdD6htmdc6iUefy8NdwJ0VixruLSWL4AcalCKBasB
Ez1cb4FbWxcX1Mmf93+X4tjyswJGl0gKaHbu3NCoCatj/T4Pe1L9rfPEjyFyusvD4s/rpzfbYgZA
7ju1ZBOb2y1wajta5gqmMWSdmTuogfaUVQkRrlWa1/umFA7v19QfESFTpSjEbU2JBDHpsofKTYAC
viaSAQ0fbtQQlcAtm1hi/OIP629dUNY/71tWbCiWebWk9Ln0tVvLA1qIjb+wyDXrjVM7wvvdMPQL
b/7YHp2pV8UZanA68TifjoQZ1vytLeg40CeOJWNfyZBla3fGI4Tl00MO7+Aj3FjldbHG6KG1GcY0
PQDTcWBXb3/HfNJmOQOBV0ISZPsbshXdnKY3JGM/Y0/jOtlPRWUYoVON9l/3t1b1URmfoU5HnofM
8265Mep2UCMioWraHpo86QJMme4zBNMZfKnolpPbgtWyM4j33h78MFLL9B3wFa7JHigjzJ5Bs0D4
YVQ2P8vVm6BHxzKNlvWg3KU6P8TyVFkZFGJ0VDr/F+9IawftgoaqT+ABOeUKm91tzOvv7jQFB1/u
tRdkCgBZR2Ideh+uvwsKJgbzQPvDeZ+VDBDWiJ2GziRsePlr97lfxuLA3uuVYc/2mJUhN0ZHUX7e
Fysb3DpfGong7afup4j84jYO6ce5teeH++dEZYjCClP2zHAAK9m5WqjIPadvHCjHmYS56TE+tZL8
8K139JAoLZF7/brsOp2G7ZKqJbCAR0JH6xYG5DqpAx14W86yLqb9h0XxZpHye4SL6FBuTUH1li3w
GAGVBbD4SK8hZ7wRGHvaQ07w9v0jIJUPAu8xRZytKUBZsi7auKEVZUmYd3Zyhtq3Y5jBdC9vNgWo
gGzMJBimHbY7E43WUnZeCzd0WvoJp2GIjFtjVvVHaHum7/dtKc67LLrR0ZfLYiRtu6wBVDLMCghu
NaP3F6Oz88cxNpD70CQDKSMnt/vmXkdpTIf+0mQG0CZ7DFtzhVdBAWYgkhl4XYRWO3ogmVekby04
4fj5VP+bzOJm7RYVkMIulKBdyg80LUsk/vhMonuMsr6+MQ5IL+P+smQKtM3NtgZ3ywISAw+PzTk0
clgTDBteXYocLeRiq/0hnaz00gVVc7CX8sbujTIC4YHO4W0FGrndS5C40SzgZw6HqnTfI3iNwqq9
FDd/TtIr5ATVuV1n7xEUkv1YVsv05f6aVScHoCZ1D0KJ/+lkvfRcpIEDPAm2G2rzKhk5cigl7L68
lnzVGzO/xsFwjfxor5aLrir9DqohDNpvlzvVIzfPWriAunC+ZVGvuRDQT86TX/r1UXVPaSwACOqC
jQDVtTtBLQlqbnUsbq4KejpTPD8iArPcGKPM3tr25rByJzx6aC7L03eOufIGNKZWpFImGItBH1mm
DBi6UC988TsPOMxH6McdPDuqjwf8Rj48vDuUS7eb2cfa2PkZN6RduvxGr6gPUemG6WoWxnnsM/3t
3pPsjyoJDUXKMvso1/bxzWbKIpu+bK6j67XMPtraY6DXyW/3z+XrwrfcUAmcogBMdWbvYyoLLUSR
clBcWwvm82gMBah3tM6fbEaaP3jIH/45CwIjnbGN22yI/gKEHm5jMoyDZavcHYeHn8Pwm09Qsd1m
8tU8GkeLZTdLRscWbr7aS6yD6EjlfRzuhJx7JG0JdjdDa7uEaYnRgTcy9kMyqvyE1PuIBNUyXt3I
GcMurbyDp1c+QvvrSOmEygXRNpX93QmyW2jwnMgll2+QZrAzkwl12L2uECtr536BmjmGSv4xSBAk
uf+BVWdXZhIek3ZMJe57vkvJ2yhaywkdPylh1a5aqKIWqRRKl3mEjoIqY35gU/UhSVFp+pKruRyw
7YdEO0lDQmNxQiaO4utiQv0JVbF+gMpSeZ2XVnZeJ2IyO0WHhhIfYgYXJGBHdCSD9ZzG49Fwj8oU
5XkGCQg0TPp72wVNVqv7a2o4lMktZsH0aEWKhYH/qnHSy/3v9Xp0kP0C0UzWiX8DmiLP74sYd52h
yfPRJgmFmwx6OM9S2SF2Iv8vGOqr7DHLE/OhHIygQIyKanDkTkxuTJKs/P4vUX1FGmHg7SVRACHC
9oeklTXUhkEJ1bGATIx97yHh469f71uRJ39/M2SISPOUMWlC060VUUZRHOixG9Z9Y9qnYnSjd8Ds
YKOa+gnBBrtNhu+w3RcVMoRR9zTDsVsfREDSxqvfQLIEqB+IPQRG29/Au1g0+Zq7YREgPl/183p1
vXESIYNXzQMqOvA0uZVVHlwT1dVkTuh/lAbMI+822Mqcuo99yuHzDCeXoLF0Rp6npXI1WvCamRFU
5fc3W2WR0TTminXeT0ZAtgutanNOXZjqw6rW3U+drumnqcaPxzBQXfoU6OeBQdUZkmPFoMgcnM+v
w/7iMGvaGA0i7d2QNDc7L3Zcf5iCOfr7/rJU19OXnoZKBpAxb+dv2iK2PRhx3JChRutc2LF/GQu4
8FHIDT7fN6XaQSqWAUPrQIaIY7c7aJlwMo8TjtxNIhC5jmaCw9WQZmmY4BdzuRy8ia+5H3AHLw2a
W4O1CdMZ6DMn7Nt8fIfcXhBag12e3cFHQ7mFfdoOpvyqG53/HuG7v/1JuBc3iKA5hGjp4f7qVb+G
95lCPJM0VCPd3W11hYYWsUuytbZV+3fKlCxUhKJBhibVnPJnPcGudEkQRwFylRulxilOy2doKzQK
EZWGzsmywr13cMoU3x+FV0n/IGNQw97vEXJNhj8T2y9AGy9zTy20F+7zMtfegXdWnOeNpd0FgsXK
jFyBJYgPvzYirx7mVXMPUhX1cghRZDuYBe1eGyj7Vt2CniiMhFPcbLEQbqJdEnaorxwcL6Up5htN
QMZk0ebu5qxOVY/DoPM9q6w/5XRZnpq8/bxasNbfPzqKi4ODp7XiyVSdNGF7jqcsqEHOUxHwBLp9
xQTVuM7Y2833UdSznCw7sKfw6Yzj0OLAz9Fat3dfasg0v7FKPM/kAbpJO886L0al35LMbyF/Qjv7
Tw/a2aMqn3KZIMd8SixADva1W2MKem9GKT5ExgmhEMuF7dAwSC7zNfpgC2c9uJGK55N2I617WdEB
mbf7gFm7CMh6V1IvI5uosSCz5YgBIh5uRHX2q6F8EPHiv59SuzsnsJ8c2Fdu8wv78oC9cPDZOPTN
ikMMJ9teb7B85peuMP2nXjDUbzFLfnaW7AhEoIimaeuCqiA6oe2wjxl8PZ4rey7Qg6u75pZ4SB/k
tc48QRskty7qikfLyJszXE3mwf1XLZeYiDgeV8MDIP/+YrlL1ojCw62EgMPhh/Ygl7CG1DqnSy0+
rPnQQoTdvnnuiv41ZQsKZvQ/+dg798YAR84jzSXNfAqDJAvo+xRV9owjPWIwUfkDSiQARjjCJun8
dn3lIgprXKh7rm4MAnl0+vMCf891pItwsJWqm/LS1M7LLaNrjE7hEfitbKXfZsatMCLjtDQ2RGYE
Qtf7Dug1+kuOAbBZv55TqqA7D+TFidZRuyO9jCLtZzu5aNbkIkCBKKIaE61J2Zx1gQ7gOVvG8V1t
oWLq5ksah2OGBIyW2uJrHjuIug3Z+gf8y95f93+h4nHhWCF8LllFmGDZ3WXfWtoC+gUvjMtoeCYy
/jHFbft434jiC/Os8IT/qkJRs99+YVtvh8abBg/iY/B9sCxmD3PeQJGfekdg5ddUAxRKX9raZb3p
0s/BEMEu5C4CUeBArJ4Ram61/DCToPuZtnNvfAQ0gC4vM/b5N3fqbOSK0C1GNxZWZf/k0V7wLuU8
IPbTaK5480sreYhoBlGn5gHcOxIv0KDaZSomdDOtf5o0MZ8LAbtwMrX+Qbb6+uOSXfAiAXmiqkPM
v913iLlz3c8KxEU0x/wwZZCMwkLaH0RCrz0jVWaiBpnty0BlF55qbm8lq5aRqBKkXf0ZeV2iMeo6
eTEvwB6b6nM3TVZo0nF46xwR6RMZHOEXrVlaibvrJXpwKnTyHCS0eQk6w2zgJpKC7H2Rh289w5ii
WYb7J2sjudjuZdRGhZUVrRN6QVW8z5NMv63RUKLGo335D5bIKCRkyZdGt5bkPPYM/wpfLUBut3Ih
6gUtTVg7G9ZBKPb6aeH/T3xEzEDE8gpIoNc1Y+RFZIdeVGW3uEu/4c/6qzdnGRF/PqGXmh+hF177
4I1Ne/fNEGqG06PD5uRoY6j7MRJ4rtmeU6S9r2k+lQdrVF2CF2vcH0+EG/uJXg724LO7rJ7ZXuPE
Cg5utXJVvNKy0k7euWenW4W3WlXkMNo/TghrBug0Iarqnup8nW+a68cP9w+J0h61GrBtxLUg7LaH
ZJoKd4SWyQ4TmMd/N5bOv/omPEYtBLth7HRHdQPlJactSU2GGJNp7K29oS+LlDopJyX3y6vudBBQ
Jcv8EYw5jOHm4J81zUWiUFjZweOhWqmEbxJz0QF7lZm4osumLgvs0Mn7+CaymTxU66ubmHXxaCza
t/sbq6iFgV2lZc6TjUchGdqutBUjCoIWtTAz0aJHxm3qp8jpVyRjJ5ipnGK4RHAeoiaQaN99q/rL
yPWj0p9qyQytSsCMK9nPdn6bl3QRhjeTfzcw1LdO5sUoK2rOYwcBxeOi5UdjPq8faNZsMADm0VEn
QditeWgCBA9aOEtQzkJyyAfz3bvNchFR/c/97VUuDWNUgyT90D5FaovUHdqGWgbEYs0FAefqNHoQ
fQ3uXLyrDTM+OD2KXgPWyNN9KpvwSu+jZ8sU81RDo4LflqNZ8QhndOlm1FIH82QGafNYaLF7NpbJ
/gjhWfdQBol+Rl06OHhAVL6Wl4qOMVgoBrSkn3oRxpsMh/Z0Gx0iai8iBY35V4+s19jKAZ8WVPcN
9I7WH5hVn2dZ3PWZmCIY3R2mIh8KdMGRTB1EH1BIFp35++RYxWNPmeSHNWja/zkLPAsFlPmfTC8a
HuZJG4+KcsoTxnSDhMbBuLBH4rppZ81r3FB3DPLhVtZ58g19wT9ilP+u90+Y0pIsLzC65oNm2Hkq
EKpUAyLCkbL3rd+jBV7nwda6x5UCx8HeqkwR1MsbSrmRbvn2k7a6Gy+ajilzsZdbCp0AhP/IvC1p
cfRSK01J78uQKIH6HlcfN5rdTSleKSMLOycgq/9a8zwLI3dMf9zfQHkQt5VpIAy0q4k9GHyB6ne7
qqLofbHC0B6ClRL/mEPK+2InR1BQhSOAVodpV8ZB5YzSbu/EavTGQE8+zKZEXNxBeN/8WYzPmmv+
3g/xcrAoxf5BByUneQGkUbHdmTOLaR4NzbbDYmkAhOUuynNgfP/R6gHmlvsbqLQFCISBXky+IoQC
cDrZZZVyLMCBgFk2vafesb9bwZr/ed+S4lXmPSZ9I0GXk4m7T4UwKzRqHrFUMTSWfR0cK/4NRU1U
JqCcFRYcxX7K2GKgPYHtnQ5Ov8qz2Ixny6osn5Fm7vagdE5uNt1CTDDpXnadMlu879LeDjVf6z8X
eQGlgpchxRjjl56qbITyv4bj7P4WqDZbXgpOEbxJ9Fe3P2Kuo8UXM9Fyr9k94gpm2qDUDsiEKYSm
O/AtqkMruVb/V92jTro1RmPanPSoJNXJkd+NM3oLp8mZ+qsYxjEPnbXVlv9wmF6alEfgxbMxJ8vo
90vnhIE99o+dUc6X3kj8j5GRHtFjKk8TCD+ocj1y0/1cpjXXelK0pIvIX0OmSrrVPszglFAb8z0N
tVM3/zOaPfFFcyfjIOxS2YbJwJcNIvlg75ZJh2OqWxxGWJep8RwEsKXEpoFYjCusC7XN6TLE5T9p
3BQHn1R1fjg8PE30WamuBbv9Xft1pD5rI4Lq6Q9eilzOWFj2Qz0v6+XtRxVgOdCwX5Bkd+eDKhvW
k9WlHO3W/f9VXu58Kt2iewD44hwsSnVObYPiOqF6AHHsLsfSqG3DgFe7YYlzDcdutD+NswDFuOiS
ccf7fn9hqiCLCRka/eC8ad3uCzwzo8NZISdk/DZKUPARzWPSZgiQRmb1PaBY+3kBpRdqNYCzVJuc
38qF1nGOLOdBV1VR/gF9izuUJX+5+J07SIPRHFxBfIneX3zShLY8NzXj66swvjXN2lCad9N3rS3i
xypiqDPQS51D5jbUOHMYwmJEjw3UDM73d0g6ht2biosEjQAIieG6PRAtqh1niCaeb1TopitDIl6o
67GFOj0xwzgDToOC8oiCW/GQb4zuvFVTQHsYUeOVWJ3xXHtm9xAxeX7wDKjOmpzisRCWIsTcVxDL
KIjSaUrdMG3ML4OHcuraMyfg6NmzEenVb/c3Ul7H/UZSr5CVcAxS3tle10UzJyByhhvqUW2c9DQ2
TwL12Q+pMZa3WG9mKdihn6yE2t8Ulemn++ZV3sJxOADMDIH12A8DO0E2eszPMJWVQmEZdWl3GpDz
PSMkXT38F1OMQTAyTtyyzxdWmL46Ww7pNjVidJCpVxcy/vZjZqBBe9+U8hOCKqHiFPzCZW431Yny
poRzlF72lNLQqWLzYztMRghRH/RRDeqM9+0pd/GFvd3BhL6x6SYY6tFW15DvBH1yJoVbLwGqLAem
lEujcy5pl+g47rMf31/SuaOgF8aQgLyjTlHMaKg2Ui67asf3jp2+mXoUrgOKaSDxcENAZuTiXzzY
bknBLukp+YPt9s7lkJqnNkKnJciiN0Opd6bk4l+YarsAJXskz0LGEd1TagxD2LXVeFBFVl05Ckx0
36kiUxWRbuaFla4bDYGYoRdaWtBJmnnEffLICJ4KM9YfnIQAsGgCBHTTtfnHDOZuPfiGyh+AV2cG
mp0FXbD7AVG0dJDbuyFEIj4SuDkDF9Y4Bj/L2taQg+C+u9aoXTUtLkLDT4+IAVTHFQkOmmE8pXDy
7N6U2oYXmQBPerihWhDQasrp5Ce+9ce8pll08FQoVyuRRuw2bBb74Uigo0XlRFgzO2NGhnkaPq5Q
a4ZJD2mVm6YlVI2ozXmN4b5fnfmoV6MKxOgUUOqmb0VBaHemaAcalVRyBoGYlNlJn6pvg55pfxhO
1F/NiY+bj01/FmXXHTg8ZT4h6f6pfJE8mfsa4+x1gy6krFZgDOuP0Z77K4X4+ubXY4Aq8syitVqg
BuT6zKYC+aCa0hx1M1SPphQ54Evzzd09MMjSOoDxC81lalgf2yKCHzNGr/NIzkTll2h5wvkqSS2A
l27PdJHBFZLpzKM7evevXXTGNWkQZpsLu79QqTjC3CtX9eshYTySXs3+CFeFn0Y905GdLbLzOtN5
ctflqPSiOroyAqDWBrCbYHC7KC1GUGseSHxbM56ts9aL5b0o4Lm8LpChpSjYIfZ34aLDt0qKbCCs
5hXzf5hm5Hlm3p0mDRRAUHpsfwakwMieGFTaEGmN/9J5aRA5m6onrfYQn45nD6GRobnqfm2d7LKo
b1YzRAez8Krv+/I37J2mnrVp3jG9mS50mrU1Ec9GV5q3fEDJVGcg/nb/SVV9YDyUB6QNnNIrtLI7
zLbrxZSM7bqebrXTm7cAkYI/7ltReUJKDXD5ArPBzu7hnhKqljQcnXBCbeNH1Ld2efLLYkxPwRiN
R3MtKlfk27IWD8oGVqPdHhqD1y8Vsq2hZmUClClad09Niq7b2U8sZJh6IwVWULl9Fp96CKSPKrbK
1RI3QE+KM4DDcHuObDGNhdYJSgvO5F+bsltuKzNLwBnm6SBvkRu3D2s5lhJOBC8GE2VbU/m0uNVK
7yZcHb2MT0beB2dPW6qwZ5bzksLMGuZLeYShUFr91Rk26a+8OjRtBWlRKTu3uVvUj7Wbf65BnT3o
kDK80yboA6uYm/r2I0QRjkLwrwGTffu7tklGfxXHknoe3otYX/80xrS/gTg9dLKqSyEDWsruFvqp
e90fapvzFHswjhUCXcwaWp33k1HHB1dPdUxlxsYslCSX3a9oLIQ9QCjshEltWv86VVdNoYB8/mFJ
KzsEV5g+9XCvMS5UTAfIFNUJxdUyZM8/XLzdY20PsZk4AN/CeUgQW08K8xSxG0+xiI/oR9SmgDAQ
AcGxtdcDC4yWub2YMjBccuVl8fp/ujkaLxAj9AcBkMIS+SSyUXD38xLvnYyYZjSlcuY9vSG1z3DF
RE/j5KNBbLuD9fDm0wjvOt1vkMAUD/cupouNcUYLxA37JU7D3jY0SFr95X2Sk13eN6V4ETDFjBNH
hD7bHovr2gCirIwaSVwP2s8MtQfUbM3k70G0HkO15dGAquIxpt0l/Sect4RV8ti+CNs9Y8pT3cWl
GLVfaR+nUtM/NxE0aadi6prpKUubwkenVNigFlevOGnztPx1f82KC/hLGolKONMhZGDb3+AXsUWw
TOVnsN3szzEY1ksHTPPnfSuqA0NhH3gnhRVaCrv3Xqxkr3AgEtwYESp5/ZT+aAckQCPCkINcSGUK
nBB1B3JlfNhuU4s66BAfnG105hNxs/zW/VTFRDaufsjupjTFi4ACJjOHNEu3e7foVJdnAGKIMDcr
iplR8pgPQLkHL04PghXFZ5J9igDKeC4C01NbU64rBuCk6AqNVjpfk7TwHlKPqsb9z6S4AARjuH46
WJL1Z5fG2YPPSIl8bUiR+4thDs1Xf5zKH4HWfffNtP9+35xi/yQnh9TNBk5C/LBdlPC9IqoprcJs
0jUf0UqChzcYpotpTEeBimr/oByRrSw0s4z9GBKPT+8YK82lVJjGDanv4dLGuX2wf2orNpQFATEJ
+eh2QVGb9w0tXJtIoK5uhCTmsw9y7vYfto2XkREPIAekgVsredCjttbST4lRWbsi7LuS3Y/6+9HL
/nm7JYAvOHmeZ8jxd+updFH3sM5Qee9s+4NeLeZtXpL0nLt0OO+bUvhCF0I/eAlgRifp2pkqq4pe
TkckWRkFkshxY52MSEtuWuL9ZWlFYp/QU9FvYpihF3Y64tn79lVnEXZBAJb4Ytma3m4qMRbAq4ro
HByw/gCE88/arildJta6fLlvSnVKsIEEK0Ahqoe7AqkeVXlZQhkQ2q3oJNn8ArVEG5jFwZJUW/rS
jrldUt6YUwsQjtu8dMM3D3nLx3XxWxCOWXFtvbV/GMvGuSRaHaHF3B1Jeyh3VOY6TChTd947kz5r
3Knv8PnrVBXPJjoWf3j6upycyPh8f0NVlpDQlGEk2JNXdHXzutI1SU0acEOe35DCDX5POrJ0SHPd
gz1VxOOsB5oQYkk5+ie/7Ysnew5mvy46en0wThT/Fwy2/uT0ev5PzEDDE+xm5Qdntsb/cOFpStC/
DWhQOPsGWMeYRJFBpxkuWW6dkp6myFhF/S1g0iC8v5XS5e6yHPm+yMoKxI8c0d36LKMRqwVSsu1n
kpk8GvqHtK6LdwlC4VfRO80nGOO1fwM9PyrrqB4fXjcaQwxVAT3emRam2YxaktDbzE2gjDUNn8pb
8xNvhHXp9EocBJaqpRLmUcuQIDTQxdulaqnbLy7BOUP7pvM4wuxzMudIhJUVd7K3aJ7qvhKXNOmH
y/1NVjkAwI10QSRPG/y7W8sjeIR25eqF2GvPwTwn5UkPqvbAe6vMEMvKWh0Ft1dsXm1pZ2nZyL57
Xtr/1OgrPDSFsRxEJqobQcggOVnpTrCi7WJEApAkjuAjW+32U13mzkPTldqD12gV09pOc84irT64
EMqV8RxxTiHreSWt1TdWZ9opK6MrWISTCfp8XIP/u/+VVAvjMYLvDY536nH7r1RrSUAnCVYZU6fl
Uk/9CZLO7kx83p3SomxOQ50OB/5FsTL5+MlpX4D3rwh8Ib7Wa33RgD84wzCevExv3ok5nQ+mstVm
5DgxIT8Thbu1pUmMdHRBvR5tAu1nszjFn0bjHXXTlVboGjP3jTthZmF7NJLSoimRg9z3Gle7ubG2
ZKd2GOyDE6h45+Dxlmp9VNUYJ9stxi7HWs8G2nCOl9kfKkP7HsHlC2299VQwkfWxF+Pf+oy+gzn6
R/UZxdMDpyO9JElbDxXhbolGw1BEGcWSfC0O3lVdC6OsnbvzSRiz7R0cDqUx6Hglros3aN9ZbWGr
FnYq2zzlEnzSo967mE5Ju1gfmnq+3D/+SmPsJl8PpC4R4PbjjV0cL8xYemHdNj9xju0faI8idrCm
R+gi1TEBzcp6CGgZFNpZsjutghohop9RtuIKJ8m0nhY0u456mgqmPEZoKTJJoC6OYw+2KCad2l3L
x9IFjJXNYibPY1N1l3TxxltRg98Li2m1wtZN0Vicx9j8NELQf02pzcdnMRUtYEgXFu/w/lYrDzCz
xBRSkHqhpLDdagPGf20dQPiYPK1/5yIZnkiRm+HUzkN0ZT/8AGoauOhOraXn6dnNy6Y9iL9Vn5sS
I1M2spIL3H37G+qsBe6eC8YtSATeA+0fnjPhzlcxmYextsKzMocPbwpzmdTF9rG2kTrRYFHQoGqb
+I91X2sPizOIs8uR+wpb4Hw247T7D+eZHF0OoRHJv+La0DO387SSocK8c5cv5oRybWAUw98lCc1/
uKfUo6nA+Wi3MSq13UvBkHMBezROwYSd+xSZkfdvbhZl9TC0Qrev90+P6vpA0AugVQroMIywtTYi
mZHFMacnYTg7/1T4DWzVdust/wGmQcIJFwMDRByQvUcYoH/RyKDAiK3NR08Y/o8Wep9/769G/tpd
AIrKGTgluAdl/Xm3mrh3AxFF+DidWvA7qOyNTxFwwHOSmgPC4XN6lCWpDr5NXVHWH6jV7Hmu0G+O
A4YGIT/4f5yd147cyNKtn4gAvbmlqWqnllpeuiFGo9n03vPpz5cN/AddLKIISRhoLgaYqExmRoZZ
a4XTmietAEaXZv1wGsrwSH581xQlHAJrGqDUBy6/FK3pUWGSBgxuiaFjXa9ld+3YjEFlx0dopj2X
QoP6/5vaXGet1a2qbRxE3TT4Cb1Jn8Kc+x890zRRdJ4dd1qVNYj1tneL1KoPeiV7RxKwHlpo4AFx
uJtkuupTQzVod/l6pxsvGYyTUzEV/UEUuLed5GKESpQu+YTCzbzNxXJy6CkFW5EtUXu3hAtj14Eo
PiEnPp1un8rdpwNSsSDRvaa0m0+XRhWY+SYCVdQooXHf5mSxniqPreNKiHIiu9pE+Oc5onz8bK4R
k1MYrVE1rrmYyg8Q/fNZLZvp99TrUnXw4/Z2G047YAB4TWRQm2/dQWLKFU3U/fWi/rJUYDwA+f4F
aIYBHpTQgDqJ/FC73O0orkM7U2DOD60SBpbe/VPJjXQXKevfuE9BiSRwBIFEefzSEhH5bEwq0Ej0
hxllYRYtAge5rDCYNKOGdKAIsHuKKNUpCsJaZGXiv785RepYzrWSCdk5o4l/OpQJ79JcVj9nYW4e
lKb33j0hd0LlAAECpFUvTcnwKuK+ECgZmKSBSsbrl/ZEfVpdIneypvlBMmPpy+2jK/6nW4cqZJ6Y
CCKG/W1rkspSxjpEGu5i28dPs1FbLq61Lt3G6WS/7sYjVNyuQaIREqdXiMhmQ0MGLNhFNaNpxzB1
BEAU51djQewZOy3+FlfaUYNod1dflY85GcLu5a4ikCM5i0yHLWKA4XOu9cYXRSqG07hqOZonTSJ7
PaJ3R9Hk7q17Y3bjEQyYrT0zm/Cwk6x6bZLXNMLqI1Lf/mbyNgF3oamxrfsXmimpsRByKEk0yDgN
hfm1BhrTHtQWRpyRG6J/fvvE7N0IoZatvOZseJTLDc3arBtB+dCyjHXzuVsKLYgm3XqX2XZyEHXu
bSJYUGgBBEr0ZjemIpkBIzPtJ98Ykix2Cxkcl4tWwmGetndIqGsxdIn4FTLQxtBCt6lUCvjt3Vgx
5aMy+/UUKlNTB7NaMmg9d+zAGZr+++2t3HuGLTCwhDQApshQL7dyANMTZeRWfgyV5Zzaff/P2qZg
MeJEezQ0yTyZ4CY8NOVbeK+6c+Bw9lDfdJ3xbfAyqZdcZeBVrkwrCBw6jA2ydhBsqg9GzKg+lynr
Suu36zg99XrNVHR9mABeTkDjJ7cebB2ZELupjnrUe98BEDruSAR5jJm73BCUsvm4uYi2qlx7As8d
nUiZM9/p5TJ1V6tRfFSBqoN92LUKdoM/eEBAppdWYdmP09ATVKaaLCqKlfZfms3pIwKO63OVUH6D
XnkkLbq7+bwrQupOFsTGzcenE8VUKTT1/BjE1wmVts7ryjb+gPqL5cVgh384YPSeSh475kDIJrFC
mHyzO+S3bp/CvVsm6EecBCBX+jZAUK3YHJmyw6aPcXgmV0CiTtaOMsh9K1Dv0RCmnLplOklzDnR3
II03pzW919QpfzJTQzpwTsKtbp8zIWjDGaJhDqbj8lPOqaRprcgPnCnvqLqY5jmds/k8pep63w9W
5VYh0vdmWsvn27u4o3IlWuSQqMhNgOht01ZrUFCirTMbq9nwQbUl2QvzYvmKHvw0BBJs7+GcZZpa
u6NhT09MNs3QcBMfvJiND3qjpEew293NoOOByJmMNOZWgLAKG2QdOssidgmXX9osqwlgL5sJLWqN
tO2DrkRo4LSa/oQk6ZHG0N7TRB5IaZQqNr39zVVmUrCiRauYdRAWQ/os1V3ux6UqvY/0rBl/yHGk
H6137x6LrEKVqeCIcZGXH5/YKjG6ifVOYegY79Tesl5U5hXKL+rcqB+ypW+Dzmi0g3RmZ6UA/HFY
gG4FQVec/DchIu5xSeGUoZxuKen7XOX6KmtR/O5a6dtqjOWBuZ1Hg2kGpKPMx1CEMvCluSWrsoYC
FOds0MwP+dIyUAhi6U8zLLXFW0ZHf0SxRvnslGJG/Cod6UvvLZfSzCvRgGO+1elc8jaS1Fy3RSs2
rF1pRLbAzSig/lzbwREhlb3+PrhbIiPcXGuybyQuhLyZcXW32mJBcKXtLX/u6vhr14zq2Zqy6APs
G/N3kg2Fu5h9XbmJIf3SFq33keZXD9zkzm3iNwDGQcwXdPe2292ZKdMV5oWKp1Wu59as0RaAj3YX
rlbhmibUO9joVnHK2iI98Go7IRfpGz19eDMkWVsFjKEwTIDSmF6KZPnY9LX9Feaqfa+sjv2/g60W
p/Vqq8FO09EQ/ZotQKbQKHnEiJv4o1Onz4QBzn8Ws1dnz4lVRsyGqaJWRANZ+2xNkVS7i1zK6imJ
+H1uKaddFSQ0lRBU7IoYV9eq9dGH2P+FnARKBzyc286xKQ1xMWQJMryhteSMvOmLJ6rH2t3tndgz
Q7lMIEL4h1kFl/esMapCrhLOnBLGceUvSQVarsnX/NNtO3v3id0G4QW6gDRzE30YQ5X2joYuGXCv
LPKUIW0+y50auj3JCrou0cfb9nbXBbUFBQfGWuMvL9elaFm52DZBdWIv5XfQBvJvyxyOsC67qxLA
J8DGrGmrft3VpS4vFipOxbpOz3qV0vNAgttvJKt/Qa7i6Irs+H60CXTuJWUOYBMb31/Z9PzSdLb8
ehqk3JPR3ChPmhH3kRevQxGdKwXwesAw6Pjb7f3ctUydmnzWEn9tHjqzto3F6cgdbClLPy96GH3m
reBgqrXJu18oVAwrafFvW917BejzCOkY+oBXxcKxIQiXUoL2enS0AWDU2r2rMzV6D4EP1q2SalJz
ShIt/i9uEyf2aL0uf1GJQZYa2IGQ4QXfttlzc1VKhL6pmeud0tBsksvoh1NmzuLqc3PEqtk7UJSx
gACBlGWIwuaadI4xEMQRXvV5nJ2Yt5m5obk0T2UU/lpJ6A/2d++rou5FoZnQie7T5pW1tWlSaera
cFy1pzXU2rtykN8bS9mcnQXQejs0R3jPfZPkusgBkA9siSthLpkFBUJmByEvBr5pamDD9/aCSuPq
/KzMtHhkQpJxgEDesypUgYBUsK3c1Ut3oOY2Y99ime6SRnmikGIpkIyov4/W1PllMs3EYy7UoajL
3td8Y3UbLJtICiNmRldCWjr5g4MC2Gku5OXnUuq17BH6TKo7DCp1DDMxnyV10E8Nuo2+0k+riTAT
KEczlrUvbGP3KUqr5ZkhAv2H23dsz1OirSUmHTEOkDf/cms0aYm6iiaEH8/Req6cMnzuhrk+37ay
97ij2y0us81Ts02M2iWUM4MekM8EBBDMRal7cmbKPjFcf/pzU7AxqDDSXqMuLr7Km0hVkZnS5PRE
qoozMkxaSnU3pQJ2RnwqObg/e3sHREEgHRE0vZqcUZgEaWVmA+lN8+zEOCrplKvWeHB49/ZOELBe
gZsgCMSveLOgOc0YiK2JKlux/AcgL7pT2/UnteAjSMmeIdJJoipVjBjeTtmrZWWo8wa0mtTSOAsz
bfL0Ej2nLCLa/+OPxJAi2Ai07Eibti2ucs3SfBRQxwpS6COK+Fmggjv3oCq2ByHtzqqI8Qhv2EIy
l62ega5mOhx2wPNrkoTo0g/ZqaK0/mtFP/4vTJGRg4mjCUGbYPOlohHVgAkiL1GOVZ8p7MeBlaBq
0KXKUcV3rxtD/id4OAK7ghDO5akgD4qVLK0tP0/l6qyojeQljJcMljEa3JIaszdnVhN09ri44RJB
pyuU5hyvc+nG8rDcd6WRHyBqdvwdDS+mmAoJcJq/m+dkscu8VUuWLw9J4/fmCAOrUoiPVTPxjGk4
kpzdtYcGCD1SE3L0NnjlyWZAWgM8I54kCfyoYqzB0s7a10ULtbswbtWDKHbvKDnUGHSmmcPS3g7I
GDoN2cORKEia6um/NK2i+4lIIJgKpzkA9Lx2eDYpCkUkXRSFFZEJbzYzm/IQ0B5PlqRUo+lVPVv7
LClthwoXvfUXxkWb/0vUrh18CXcauiuRNWovaFY18AXTeXQXg4TRZ14K1OOps+qPxMKKFcRrW8hu
Zzjrh3oC4+jVqzp+SWFBlO4a5TDc4evErZsTy8deoUvlc5oLxRFZHnrVjSLGhPyulFk2XCbaD+Yp
JqiPINw2IzW9pmlf8rUe/lPnNpfcvjaRMVuWUm48ue2rxdPiJnuZ1mqoz0jpaXKQ1p0q+WZbtJ/S
VDX+XZvK/BgXkfOxjcN29Tvkxo56CteRpejhKeSq4CH4WwQMb3yqPiA+Yigj8ARbrb93zcLEnMTo
z41hlGfHQpezdohu+zRUeA7lz7e93/XBFdZ5nQiBhNDK5okaGHkU1pm4u10YvWNuQ9+5pKPGO9MY
O92bYtX+/RcWQRYxBAz1Yl7gy/VmC+dGsSAt2zjkZxMUiLeYWvVBseI66OrePvCE1wEXdVYSFdRj
WSlFjUt7lWPE6jLS5uuZ74aGSdyfNNXuvYrZAGTQynJK4U0dbOv19cQoHSIUxqH3AtO4NOpkaVRo
eD3f7Mz8a78mKrXI0XgOQQ4fvMnCk1/eTkyh/0PhkWIyyM9LU1E6SNMSkl/GXEavSKTwfZTKxkHN
fu+cvLUifsWbU5os2pyUJtXzepWsh7wphycr03IvHmUjdTX0j/7ms9GDAs4H0YZn89JgaCu5NOHh
yWD7PqjUNfcAls/nPG3Be8JyvU+ZRPnHsQB7KUCYAvwmekSXRmFvagaUHvpSfdx9NPUkdIdwLD5M
zSE5Ze+EIAUGxwJJUqoRm2Suaoa+kwyu/aCXqJXoY+OhJWm6qMMcqRrv3QAmJQthFJSUeKovV0Vm
IYQvAHhFPTOTy9FwPJpy4Rck2ut35joZrmkXR9T2vQPzyiqnakp3YBtWJWujtavKViaAB6fzrCTt
y5jbaoBWQNN7jVaiR3Dbs+yuU6iI8CqiyGVvPKmMnkff2QAKmyZR75kAO/pwFZunYoH0ozGA44wu
QXX+G6Ok5IKgS610c/303k7QQAL20uVyBXm//zk4xN2xJPWetGSTl5XK0UK3ewvrWRBjCO1geuO2
N2cHkRkYilm2BlRiS7/LIsaXh2Xs1UU9+2rhrAelue0T9WqPoBUqAP6T2PXyAIVZ58jLmKzBlPXt
i+g5ndNsGn5m4dI8gB20z3UayS9OU4WeqjRo/Nze4731smReR6G4c+VNrXqgk2HOrNeKf1ppO78k
0MpdU5/uCy2e/rttbW+1FHmYh4n/Bky82d2a1HSNaS4FUagy62hp4oe0LuXyVHdL80mWarh4ytL+
CIc5f+pnW/152/7uaukRw6+FGkcEf7nbjP6TxrYb14AChY30hJH5etzn78xBUVxpGY4omlcyIuLz
IgiIHhmFPNry4ge98e0TYxbHUIczmfWlcrdOq/VbJGXnbuiVQF+KyZdqSQ2GpZEfdSWLP8Vg1g6i
gq075DdwdywAAcjcAkPdPJgzXY2Oj7wGeu4s/gSMwkuNNPdSOErB7f3dNcVJIj8AoUXd/nK56xQV
akXTJEAbZXjW41w+9aVcfxnn8ojnuGOK68IlJb+k47xFM659Ythdx7gPYI3mR1MrSA2mLH0sMulg
/7a+j/2jYoIiFW8JuKLt2NgxSiXgG5EcqLkZ+5K8ov83L9KviLD+OUVqUnNLvegOooK99Zkk6YSm
/OHZvNxKjQqoWjJuLLA62fJCVGjckC7ofZMezh3cO6UgirgXoCfgJG5XGPYs0VCkNRgdwfaYrXmh
MJCadwWNjx+LluX/rvZiIcZrqCdlrW0ZMRwUGQ980c5GCz1UQcsFI3PF1WDyx2C3vSQHfTZ9lSJd
ejCooSHKWi6neB1p0PRwtg6M7uwz8asoIiGECB9F/Pc3N3QtjFyV80gJSE+UsxJF0ik25uTjTOZ7
8J7teD+SKfoIQAao/W4pdUVJ5V0xMyUIlcYObP462wqi00mhLkGj1cOTYyORyCCO0q+GOTtI3K9X
KoQ1YA0y0Vz4gc3l1KRqliWjVIKW2Sb+XETx98jJW3+J1vX+th+49rOC7UzSJaZKULfYuL2kaNOW
GSJKUABH8qwiHx4GWV0f6tqpXa3t+i+37V3vrCIzoABMOP5AcFQuP6Jtt7AJEUoPZnhgbitP411n
9f9qQ519MJSqfpQ6R3mQ+dLuWpe5f9v6zsYKeUuiTbj4lLs3r5oa5mFU6eMUoAxfPkpJ/L/CaKIP
VpfJp9uWdtZJdIIaFVUORbQQLte5mMNiLzauaG7VOagcNfuI+P5yHxklBe+l7x6riMmWkppWvp5O
zkG54pWf8TYhogGGr0WchZMKZnWLSRkaOvNdOS6BmamxdtbMMJNdMj4V0XIzit91FCMcjzFd6r92
rXTTSbQEUy+R+/QlJ3Uq3rdM40zdWI2c2uuNhHk+gm2yPPbE6vXjYBY9NSzEqpL7vEvD1m0am0pX
Zg3hOS+msj74dNcuh+YEHWLaWKyNbsXlhtIdb5Sor7j9oV2d9daeA6WWxeZRN8mjOsEbhpX53+3P
uG+VG6gKOcWrgUZFm6NpLWM1KQb1DMtuOvfLMD87S9n/r51J24uxjP+5bXTnlII1toXmJ0raFCYu
l2pOUuksTFMIjDzsXQZqaPeWUc7B3NnmwTHdNWXRSrORHZSpXF6aAt+ntWZvyUHS1fq5BgHt4YMl
Dx3J4uADCqe1PZFEz+Qk2AGbszGF0HJRVnEmB4VpZ56WpMvZDO3ElSXbfO+EjhSYSftI/b4N/nw7
ieeI7sDZgS7YRFUTU9SWGtxfIM/QCU2Vr6nEFkPdFCM6uHY77zO3jQdaPFH0b7YzGGo8OuCZlAgE
Us098Lofy+q0p6Kk15HJc3PXt337MGug4t2yTRsPvGV/sN4dl86NJ3sHE09etHWxiRWZ0Chbjo/M
jOt0KIaHZEzjf1sgYU9Vg7jLwcO8Y1CoqAghXwBCgOQvD5FmR5GqNc0SDPpcfY6qlAp3FJX3CZPg
AokU9MDe9aUUzEYaSkQu9Eq3szYyk3ocnXc5sM0kepRKewDOpoXIMcRmd6ryefy8dJb6+fYxuj6/
BDtiWJ5F3EPnUnj8N+GHPvSaHVds6wDgyBOFLSbQS+XXuGzLR0glv8pKAM8M6aAheH1F8QV0mdhc
Pifp56VdLSOoW1peTNXonJesz2jQZkn+kGR5fHBFdzb2wtTmikbzoKdZhTdw7LQA0IZKZR4Z9nu5
1abTGta1p2hrfxCB7K4PmJEMW1sIim2gIXLFPNS45msqlZ5+B3ld/LYM3pMpLpyDm3FtinwSJyd0
4eAyb6PnqTYjo++WNhiI+7yFQtG7VY0/6rUl/bFfBR/BcQHZzTVE2fDyoyGgkZhduwL9C9vcK1Dm
PFWdrbtWIkkfb5/L60hDQDHwNdx5IWuxeS3qBElEeGuYstThvp7G3pWstjgpc0oxhPPoLiXD8dDM
gfy+/PmgVbSGZB3NWio/wGBg410udRqKtWKkdRfIa9Lc9+Vsfo1HS3MpFinPldqXHkFSd1fm9fDC
I7qeeoiU/gjcIPeimY7HgXfY+8hg2xUR1wpY98Yb2Qg7tyEK6UFRrxOCLYX8heYIXS/FPhrKdn1f
bIV3k5QWp0DJdHN0TSZAF9oalkFkaKWHkOXvyaydh3Tsu6AatfVjvPRHaPVrNyRsElmK+FXEl5fb
LedW2OQEd0EmhZEYA626pjQu75YsH/xETAJslkU9OV18NFH22s2jg4HMPl8bahsN3EvLKxjHqCjV
Kqjy2CByVZT7OrXnszQwC3ElUHq5fbD3dpf0El9PyCBwrpf28rQMq17Rq8AoJjtIZCvzkAJLAnvt
9Lu0zb5RzTxque+tkaIi5HIhiYnjvbSZEbQT8slVEFaz6qVWE4MzirlM8px6UWWbf+z8uDlv7G38
xGRYnVMlShXMep24alNb76qlL8+yXZsHscnu0ihyMaOBh5Pc4HJplZR1ddhNVaA3+ugi+kkRoayl
9xliGagTO39ewWNppD+I8hKIQBe6tLdUXR6To7CVcxbd2Vn135hVTCFukaZsB8M52Mm9e/GKKmAU
BHHz1uN2qtlqmT2UAUJnxteIjr/nWEniV8z+8rtGsd4ZXZt5WaoVB6+KWMhlYEuTDo1+FoPAG62F
y4Xq8JzzHMpOEIdx9x5u+vJkFmN2UGW6AhjgZ9+YARFyaSaqa21RFqMMaOsnqDn3ka/pbfdkh9FL
yGjih9gq4iAGJO21EbysOGW39WmYnpgj1xPWz/oBTXHvRNEfIvSj94a0/uYLt3ZNrt1bKMyvyxQ0
ad8Ea8cwc7lZp5Md90c1y117DiECxGhRKt2c4G4wGWUKKSdoVTv7Xcij9b1W1Un2xqUrMjdOqvHf
2y5o3yJJCy+4KCxuXJCZdj1pOp92bjrdbantBUMSNidFXyKg6PYRnX3n7UJkyBBlNWRDSHMvv3G/
6OB/Tb0MlMJWfYYg2569OuV9XTf9wXna866iTMpjQrMIvtWlKXuoZoRIbD6eHTvv9GmZ/KasrE9h
V0xPyH/h85YB8NvtDd2xiu4WbSmUVYWY02ZDR4qR1jxqVYBKbndfzaN0V4zAZSsCfm+oTMVL6VYd
GBUXcHNBhY4FOoWvHaqt0mMKOjddnbwJesUaqWjo4bus1H8bozb4jFGZHmJDjV4H1Tx2k5If3JKd
JSPkRMGJ14SMfqtm2aFGtE4aUmbKFA5e2cAbmJwIQXR1zD5bZqt4ia4eDXq8InrxSqNCRBFIExq2
VxtdllTWTK22fYDCtRnQSVmRBW5G4xexsX4f9Vq4BAWj494XM7jhxyXtw+9OFSW1P5uSdPD2bPdA
/BrhHZGXAgLIILfLw7botDuLTLXFjMnlPu2GIVjbJg2Mvu3op6FiGlbFES1r65cxSuzNRFQqN0AC
tvIhqMFKRpzloW/FcfmV3S6/Le0hM3x7uF6tAEACsUsJ9Qqkp4QONbCxCBHAKbQnVZL0H4XjdH6o
RcP93I75qdNqw+2TpHosR/vAQW0dhrBORVPUiHWhOyA2/k1Sqg2DwWh43fGjoV6f4lJ70CJ5fKgn
itW3b+6eJSIi6jYAEQQh5tLS3FbahCgF2G+ynsk1SkpSLnTM5odcruUBnGPXGFgcQZ5+JTltjDWO
Ma2rCrzdWLPO00Oz9SY6o6mnqevy+fbK9s6JoN/+n7HN+90567BIA4jytq9rIM92e7aAyZz/worI
BmmOEBZtWwqluWhKOArELcyak5p0xl1s99bH21Z2Nw5ACB1q3gnO/+XGWVPNfFVw8z4yh8VLOEVf
wMMNp4WJvAfruSp1iaMnxDHB9pCAXrWiULqw1LTWILCCUqUgquU/G710PB6R4bFuY8VrQlSzkaHt
zlo72h8IlP4Uvf76G17xHGCbqJluIoKpborE7sDnoxeZPMxqpriy0pj3CFsvvhJJ64PU69PBy7kN
CjBK9AXhAwA7Ln1LoO7NVI/lJMWZmfXgF3LbTV5a4knDUG3PEintwUfdM0gILZqLFE5Rabj8qNBa
wiRD9YkOdAjfqYFaynarvr2a0oOSHs4c3TlEWANGhRAoodZWnmGM8joddAfR4F6p7qy6GB9ifTFP
FlH7wV7umuKFovqDa2Hy5uXSynDMnXKybT9Up9JXtFp2G8rRp0aH5ffHV4N6qBDsFjwzoJqXprrZ
JAvIR1aVNtN9XEe/asgAL0pHInTb0s6TALEZpRvUpFAL2gY5fSqNCrNfUBBoc/NlGdX2G/3gBDKb
UX4mjTUfy3CNPDmaQmreU3Rgfm9PGfHMewSkETT3xgeE7dIA2wapWlBZOyld25wnO+v8dpl/3V7o
juekmEYJlroTGvZbkEjMbCJrnvFpTgG/udEl54eaOfXBY7B3/IGiceeg9Ap00eWHq83SNFokWfy+
nYpPfVvE90mUjp7eDfadQuvOu72qvc8HClR0KeBVo95xaW9gwKi1GjRe824czksdSb+LxcxfZKXU
Uyb4xN3ZHO3yXWgOzbfS6qKjsStXqZ7wMEIfU/BduYBXpeZkckwKvY4PBV+OTpPRhl7YDPkvoOXy
lzauy1OqRFPn97Wpzwy06fqAYYfOJ9q5BdN/nMT6mjjR+BcHyyK1ZnCAyIeuhBJCGnx9uTpovq7a
Cf7M4toaykMNHcGDy7oTMApRL5h1Qvf7CuykR7Kdokrh+GuD9gCernZelniwFdeIjOG5TjstGBrj
6EDv7jxwJ3DOovUPouPy2+NnNbuDdO3nVZx8SRs1vkO0qn7fxJF5JjOqJlebVTErvZYjN5KN8kvS
M60d1P+4Ut6Vh+qXbBThEYZmZz+4aBQ1wQfx+myrG3mk58MQNo5vt0rl9uzb3dphMF4odNZKXyVu
y1TX0+2bsONJ8M1MGBEFTlHFudwNo26yKKOb78OqXMkWtD6YDGNkkPC8+rdN7Vw6iiegO0zmxHD+
xU95E8hOBmh1peCNmxKpDRizDe7B7GrI1Vnv9aQJ92ZeftGbIg+KFS3L29Z3HBnHDBolfozEdNvB
qqKuT00ndnwAi9pdywx3csUpPnAse9vJEE/EPoS6DHnB5Rr10Vy1MONdhTr/T2mU0ZeIM/jImNQj
ItSOywRwJWCCQgOXQO3SUpM00VwW7OEIcs2rGhRsKtRVPWvtxCzvJr27vX979iDK84CTakJH3byt
ctIUrax1DliVvoCrnn3umHZ/lpqq9Oo8P2olv3b43mb0HBDGvYoOIDL9FJ426+vGKOMjtY4/lHF5
SuJkRJLZ6rxGVeuHpZPWu7ixR7dlnKQrxvy6CaK573KNY+tMnXk3GOZvBPZUbzYpojN7bzrYkL1P
jfuwuDt8Afoylx9AHcCmOk7uQKtMNI5zZL60hZ67ABfD4PbeH5na7EXOq9kVJaamXC7uU8UqaNpp
yQcDKYqDS7pzTYj1CXmhDdLv3XqhOIqHdEL5w2/0LDrra0nLd5Wqg2uyc5jIkVCORH4Ata6tokYE
5LevGRCKyqvEdy1XO3KtqFOCWp/gLfW2+b/bO7gtHQt3A/7hteAmA4XYJIB0XtfQNNGsCpm0+0Wx
qUdZYf5OqpPl+0L57xmxhd4t1yQ/WOnOpyNKo8z3itCBVrQ5JZVZqM5ksFIxwcBG68B1aKY/61FT
HFShdtco9JYwKAYEik1/41/jZaF0qkahPyK68x8EDNTWYkkuG1Skm/T7YkTqs9VK4X3b9O3p9v7u
LpOBwoIaB8pkS3YRw200C40QgvxU/dos4IwW2whz16nGIyLRni38ngBfoH0MlvdynVVqaYs5m3gG
u1BdJqHaD2mWPdgr9KY/XxWFF5EJ0lMmVLu0xGCGmVyzDpFBSxopoNwDNHEYi2rw4mxMloMnai/f
BvQg5oSg+CMUnC7tyUbCIGI7Dv1prChXOoXR/zDVdGDily270ppB6QnNr2vf5AxjKXSvLLv64MDu
OAB+g4BcQFEXhfjL3xCHkQ4RrGTNzMz5hvJz86UhvzhY6k6wQ3Wf9jDFu1du36UVHk6pMiuLwt1Y
yGlgF3EFsw6GTTMovo64kHGSlE7507mouAGKJpxRShpEnFvVRVmtsizR5dBfldb4YciT+Tmdos9/
fGoujGy+opPG5VorGJm1LoRywmVTqzg6Fc00/e+2qb1gFluCY4tyO8KHG/eSdUWYWdoQIkK+FA9Z
NDutO1h9/kVVs/UfRTKTh0Was3MzaenXSE1nD4hdHT90dlsVbi8Dhh/HpTo6RGKJm8ebQIHqCYVg
MOHbJoc0xdqgr0roD7GSninhzieG5InBS2Hj5s2RpMreaRIKY+SoolO/zVrsRRkNRgxgTo3iMHNb
KEeDS5lsHe/pmNkf5pFq1TMQiu4oTtlxRgD4CNy5L1RurrrJpT47MDUk3w51gElI339KmrxhaFa2
6H8ecbz2yZEQF7iTbeVPkqx8mrSeae25Unld1siUg5MmmJQiub99sPY+oGjJ/5+pjRdQINfbVTdJ
SGsVmp/PznBCnnQ8OdLQeyVJ2oG9vW00UDgDZ4I4BvjDS3+gOE04NcYiIYfT0CkPFf23mszfCmUw
v95e2e6VEaV0RHV59q8w5qMVR72i8sUWp1r+WTX0QV1Nbv8ZGqSJZ9VUP4m0HU3fPHYRzrDu0TzR
3UYGHdtRSaIOqTf+7d+0t9sC8EotToOmuh0eroW9lFuSLPmd5UDhgnk4vm+YzuaW6DvcQ9sd/nQ2
u3CElsD0kG2S72+BHkteN5K8VBIF8awnkra6X/ow1gHTsJ5Xxyj+wiVS7UCFiCIu1aTN502GkIaC
krLndlncpcXAPBkb/ksi5l/f3su9k2TB8uFOgiK+anoSkmfZlOIRIY2HX/K0+g6AxTkpVvQ3ZxYM
JuQIunDEWxvfqzjpWiTmLPnrrFrflzF+afV28pNEPSIvi//T1p2CrgBMDyoI7KlY85vIbrHirF4c
zkc2q51fZ3rnhtJ8tHN7p5BSMNQkNs6+0o8nxVyp8nAHdXNpz3Y3Td+AB4aulPfZKcogTN/+Urur
oiYMBQPQsLXNyCXZGpZJSDUOWSX7s5U2L8OSAki/beb6QJDIgCYA0gSZ66quIq+oFZZIGgVGbFbf
8hYAsVeXS/WSxWvdHURPO8aImiBC8Rjxr+2ZmHt1ZuxmFQWrUqye1jvOWTZCyxstdToI90XweXko
kChj+gLgDKG3vgWL1MgNwMDQuVOTZv2CvRady3qSO5e5kcN9DI73TmmMwXBXQ3dmN9SW6eBWX39A
foEgz8BheWW1XR5LRp6o8dQ4kq/MU/4494XykJaI5t/+ftfHUlgRFFvBbb/itWtjv3Rpm0dgbyIE
qKSk+IGsaJ4GcVNLnyWlTFT/tsXdj0hcivyxwIRsC1XhUjOWKesjylCtc5+uSYgWRKMHMT2OP37S
WdwbU2Lxb272sERT5ehtFLRVlvu9UfZPdUjapEZm+PH2qna/lolkPYdGJY7YFBEYMaDaaTxEQTfb
DJ5Wuu6THDnFXyyIzpLw9aIosuU1DY3ulGaM1GuVtM45Nup/oyIaT4nFQOjb69n7ShSQabOK2PcK
dNGG2qppcxjB10yie1MJ5Y9lnRSVKyeUcP/cFkh/Qcnl1eQNu/xMip2k8txLkt+Y8uDHgOruuqWb
AxNk3x+3y1BWEUkn3wg5gK0cpF5odbxIfSxKIcXdGmnRXas0jJsy5iPQzN6J4EEG1PtaoNgOgJHN
KVKqQY0DKKl90HezItTsmtOf752QNxB1fgDTWxqqHpWWHiZNHExtZkH7N3vXZKbBvdZER953x1UI
GCklZmrMgil6+ZnG2YknOvxJQLs/euqZqnPSpMkKmqLIz6CSzA+3l7azgRBBqGTRBISLsQXqAkDP
FLMxYkAu+vSeMTrRM7OctQMHeJ3dCG4SIy2g0gkg16bQqEtS1GitkwSVEmre0GqjZwIahnCfSh/U
NEqChPD54HXZ2coLoxtvEWVFE42xlQRmW1WAC8rxQzZn7aNVrNMvu577Az7kzlairwzvgueMdvR2
dscwqZ2qRnj1ous0jy/p3CPueDTyaKfCIlT3xOgOVOk49psTklZCdgIN7mCVVykIHbvzZqv9f5yd
V4/bTJaGfxEB5nBLipI6227nG8Jtt4uhGKsYf/0++hYLuNUNC14MMHNhj0skq06d8IYsbYkmiV8a
9tXUNOKgYYde88FxzbarOf37rnkjcEH+pvYI0F09+Zu+3KXR/9rjiSpdvS7fya2dDqE2MiaOTfT1
35eiuiYWcz8DZzj7ilIxfoMfUKaZWQ9X3WIU8WZ1W6KGMLywS0N+9Vk6crLsotcJy5TJ4enP/7jJ
IPXZdZtLjDOmcL1mmwzvMSKpDprb9KE3T62HqZUFeV6NesLfH/ONzcragIP4D8ZH518V8dzAEl5d
pYYw/NTZljZGVt5KnJ5L3O7mS6Kgb33BP9c7ndg/nrUXWb16LutBGFZJWM5tEgp3uLFHR14ojN84
/HR3TjAUoI2kc/bLpcK51qZ0ojK1t9z8sdQM+RdXlu/7wg2aWNIJ/E51Vx/+/kLffEAKRMaCBJ1X
JNqRM++VSG+kvQd2kr8njwBGrOuoH/MLD/jWUoTPk2YRE2fKqJcPaKpTMdJHfLu5mHeZKIvPtgGe
YUB++cJSb71Lch9Y1zTHwWmdYtAfn60dajkopo0pRg8NTNm+3QsTS5R8ndyHba7agw9Z4ULa9dbe
/HPR0/P/sWigPcfAEYRzEZjdta+FlXSFbK/bcSyuw0n/qwgOJ/2E5znVUxDooe6/XM/NkfSpslym
EPXu6nrmTh/zA+mXf8jgKCdtFF7KI956r1xPjNNPVwbV3MslJ3s1/T6ai3QFbYydBtUYRq5etoOH
7eVxSwg6FEP477NWhJrhAAGkOHn2nJ96vzKFEdlrkepGjek0YOpgRIG+1aP369+PAyDMEzfwpNl8
7hJtlC24xMwsUmjz3rFEyDopFmdMutZQ/4+Th7o9QDCgIa8xmPaYDVPQqyKVQyEePNHIK7Dk63Gd
nEuj/9dXLvUjsFJyshOGyT/7bGMZMhPfgjIFkNa8A/ra3rq6v2Tt+3r/89YcunqA6dwT3uLl5kBf
YsrGE4HKwfMWMYBx74cjtPTWfOrXwtn9/UudEvGXtxADY5TUKUFoPaPj/XI1ZW1NVHQgsYMmrw/9
JsM94J4Hb6z6OMin+agiLdHQ09nBcZdLA5zXBwFEGE14VAJPJMvzbnw+zvVoLTDDqizzEPOb1mu8
KNpHNxo1qsK9AjkZDe///sivAyialDYtL/DJKF+dD8rDqgzcJoxUSgk0JVWl1AGbZCPBTe5fLeCZ
t0EGoQhiPfD95wJbSxblkxFNdQopEpvYchTIiQvVRG1s+0F5AVH+OqNgtf+4ICdFAOL12beMCGT+
UKGvmTn99QzsbLeh7ZDYAaChOmw+1JnjXAFUOf79hb61LuDnkysAJDj8uV6u2wxwObUNCsUp6+Bu
MmX5MPt4IYnZeMxrWx+aEql6e2Ur/33hN74kyKsT9wWRLYY5ZwsXJr44vFiZimGYr6yp2q7sYBwB
pIXSvOTO8uZThjRWIFKi134uAaedpfdHtchUwZtgWjFaKg5Ube6rcX2o+rn/2ET1mlSTfwn79tZj
Min5XycVLqqz7+ouk0373ajSzjPJB+vJOfTZtlw1g1lf2EJvLgUxA2II8Ysj8vJTYghIFC3U6Y2G
DpMwuGOeMYgHt++aC8fwrfcJuAgiMDBJcAbnkacvI1karUyrEK4kNEJ16IyphR1sW58np7MPq+2N
Oyghl3zaT9Umz/Ey7HHpnwixdMrIpc71itU0K1FlC9YFeAtNTkztYeHt1uEmF6vcqhFry8wsTzJn
WQlC7IZ+N4q+dXfGUto7gRfWEjt6W/y4L43+0WIekaHh7PRtPM+ze1WDnu+TBl5qFwcweX4PBvdv
2qyueFoDOEZJEC1RHas26nsoq3iUxJ0baGxIcbSck7VYuVnsOi9Yp8iX+QiZoenIL7XzfZJVX18t
UxbOO1uPjk7Gjr/JQhUas3kNUjmeh646ml5Vq6TuhP21QLZ72Gmdr/doSojyMIrR+O6tXnRsfFGp
2FqKIjwInjq1xwLGnG6X0U7oRuUqdU+xZRfhuLnrjFJBjlSDBWSIV3hlqlbUMUoniCLOEZopsUI1
7E4Vufu7RHV1SHSJdQPku6nr2bS2lcdhbxhlLAtzu5mK3HBQ2SlL88oASwPeY6Lii9eW1uUhW0P5
OAkLFcRCiOBQuRq/TxV20S/XNtRPQFbVqRmo5fVY6sC96fqwyOPZ9qc5yVxjuqo6p7fuw9U3byvf
nJ2bfNnEZ6oB+/20FfOPpi7kNySrhx9AabopNlRoRkxbnOo2aplppZnygGxlnuH/sAKKimQIwlns
zYH6Qlnm+sA1M3QHLufivalgICdVNvVHFx0qxKl14ctksqe63009StWxiSRCHm/1YPzsjaYc41x3
mQ3Gb96u+s6RQxwhbdAlxmja77QDtui4bZmcEy1HJ0gXJ2iYAGCoiZ2BuwD7U2gHhTFKOvqzlavs
3lorXeyGztVfy9xYTtjXKhBJuEzyrqdOebZLssC46GAJHCfgnU/mOOdV0reL49zZoyix3hIS4U4v
rJpxZxVt/QUHzaxN1mibrgcldLdDk6C9mpzGd2PDzCDqdtvYfJKTQFhL9dmik0z3fAkhe5zKAE64
z3S2JJghuMRD7I9i+eJnfZVd1yz2Ex6NUyf4QwA0olYmGwB5sz7NyDvdVE3v/0Jei1usirKtS+sa
lcG0QjWpSp1gbN+pyDGCWJnRYMbC1/le0eYO4jLzxt82Xc9fuRnN17OXVfJgGpv9UQc1lktG2/iK
d5KZZKZYqe3ZxKjLlK4o1iToZCTQvjcKtRf5tAy7ua6tYr+aU9MiOWxXdYLEWbu+34py81M5C79G
7qv1bwc5j2FMH8r8IWazYb4OvPZqduyKa7Crqp9Tj0dnvNa1cZM7k3hC6WV99LRNT8Utl9VKJK39
W6WAACQweAv3pxkUUfBurVD/6+jBTzs36DVUfrdb+mTLNqdsdkvVdvl+LVFG5mtQcieNmIDAjKOP
VzRAmeib2xmW+z6zFwcbEKVBCcY6mGd5NdlWh36fofpcx7BVvB/1iG3Tvgt82f4GMgS0d0Dowkw7
cvuH0SpHs0lcmWduwo/I2muB8HMVF4HO53tRWdsUg4qZb4OhMlwkllsghrMxDOVXz3ABWCxW08wc
JSO4QldnmOLRMpVKApll6uO0uM56aAcxVvFsbN4zfp/iDkU+P3cQd7bWd6IiBUr6WRkiDrt5EaSr
sq5+RJDKhhg96bF80BhhhEPc9kFufahCWgHJ5pfFp260jCgO3GKqcPizJpAPKAuhZ9QZMwBJteh2
lwvpOHG45mtxiJxp/OJ5IvPjoBKhfVw2gwyOOz/I9/VaLNZ+21DX2K/o3du3Kzo+9fO0WSJ7dIa8
UR/arHUfN+DpGDtErm7vvdK2izsdopX5SxqZ1dwgcBDl94G5SPsrgnZ2eBdOXWXt6LAZH7ou7yQB
Qbg+wE6Fuq7jL7aTuGtVFgdl+tVzJIPx1purWR97i3CzDzo0ZI9R0Pak9cWY90hV9e2WNH7p8xEL
Q+Fs4c/64OTZXO69qkOBos6C8Tm3CtO5m/26/r0UrbdBsfF1T1BrRvuurDf5qTMWnV37Aq7zrvOL
8EMwmladMkurh/3qju1vfwwaHwBWvn4y9DjJZCQZLG5zXSz+PuL3OLttjPCfc1erE9emn01hvMje
KI7ScJHbH0MUe5BcUurGcQtP/Fj11Ja7ofG2bedK2XWxqVVlf1B90eTv2IB9lfjakUaf1Cbb7T4g
E0N0vgigmshV2tHB7yq/j8vBdTS8ZREEH8A1GGaf+Gqss32rC2PZTSjBIkKmqmFVe8nD9HedEiBi
zWKsdJ2gYzE7cTGM/g3t0qk+RtMWRPvCrFfCprGMdNEyHPbcNBR9oX8Vzia+accrVSKaPgzSdvSc
TzIw5+G2FHZYAPnDwOkRiLdf7hrXxyoGGePRgb8Q2vm4LcgVRWojOwlzbtO7KehqA6oBntuRQIwv
X6LfliNz80FKy5y+WJkh8rSUG5zshXGj5+z9pt7C/aD8WZ7Aqf6QIs2KSIbSAnDFfq6ttf9qCgQ+
jTgHilTtDWVMSHo1LnbzB12WVRe74O3LZ5JGtE+5n+lq9xjq9QeG0bP+6BvmsCaq63OiIpKh1m4O
mhaUfL5V3HnOOkYceat19mU4Bj1QvWHo4hY81hwHW9CZ36MiLNv4pFfloC6+dBF9QmjmCdGrmWMR
OkuXLPgh0IDGbypITLsiAmgTT65TC0Wvt9BgkOhZpyx/GCe/XtN8zNb8zl669mYwpCx3xdDLWyuq
jPpYo+1tJtYsxdNU8g2ReQsrCbYeQFRSFr1Nm0TqMYoBgHrrLh/raLnWLkEu3mwxb8kiF/V1RdLk
YWrWCMT0ECxZMjbFaMYZPKarRYjZRYS30AS3ydZfximPRuxEfOHE5aLXh2bSnkHxadoiWQmpn6N5
wJ8JXx35gOo5IbcGH5XvLEJBFXujaxfvClNT2lhuVddxJXQR7aBIjF5PDNO2mwyuvdV7rcy22mlj
buz9mkmK6QoNMblznHV9UEszOIlFO62I29xfXMTOtZwSes6+zWbcJnEvoMrkv1Rd6kUm7ZRVYNbp
yjWJJ0MSYqtEWzPmQITlXraLt952oafcK+Xmjn2UzVIsR09ZujsII9P8dqAl9Yp1xlBH/se+W/2+
IgUaVRYBUu8DEbul10R3vdtKfdeVuTvy2zrorbEdbKsbxqsbGP1X0tW++xL0XZs9ZHUkiIEmefws
YsOrxu5mmu2NVra9aH20Mr++F0A3xC7oq1xfuVmoxLDjv4ziechF7dH5btS0m5CUbFLfwIExLsuQ
7IzgULuxGCwG6IiCqCJeoxolv2Uaw/ZIY6YzdmjvO/MHLJTdTxb/2nbYwGaIeDHsYUhrzkG3t801
/NH6W5fFOHK3wbFXAo8CSslCpU6UZdPN7EbqY7DR5kzdYA5g0TQC54PSU3p46LQ0zHjxg//Q+hov
moAAkcel9BSRyEC1+24hfUaSkKtl2llDVvz0liBcOS+l992eM69P5iAS7xU5ib0DheEeDd9EjWyV
EYM3yptc4zpiZTY2Z666Zf9lxsEpYbHGEQOKB+VE7XJoFH/WhLlb7Sow07/xRsHDsmNW+qFw5+Wb
nuvyvpcObeKigjt/W3XSJf/oM+HRz5zH/pibSkAmaWGm2lmeTTvfqpw8RZXMlWnUTdYnr8qDIdbu
CqINknjzgFUHPFJDukOUQGCw3/ULDIcYplWkD5Rg/a9t0/VNNIZhd1xqOX9FJTC6K9cIQ51xAsNO
9mDx//CnaFXHogr2qnKMh8ZtRkJw7oRXI36kvyocXZv34TzaD2xMZ6BwEMYjeIcgJ8WT1TWQh+yT
Wxu1iiuqiQ9ZlQlz5xZD+5HHcvObIG8EyxSh+bAYa2QljWHpu8hfTJuEV23Zjd8u7hdlksXyKNmq
j+Xqt85OOR5iHVRv2xccMzjxTjSu7kEN2Ele9WEvg3ip+T67sM2Gh3LthyCuxlKgmtBOvG2Tu+7G
nG3zZ+OKinsWPcYnPLnsX0YrEIVcdVTeLbrnZgvHySxiORF+Uo6C+7WUvW7SHnJ8mNTa82RSUPF4
8VqUcPzcUG+xJQrrKhzsUxdpDgWCZ45USbSYk504rh6DtHIm67Yt2KPIbntZHZdKbnVCUzZrjtHs
ug1aAyhnp55dGtfUE4bY++3g/8xHA5zPNg11QT29yYobpuMO2ZwmUvdkYmMTi0Z51l5xA8CxZwjx
rNd2wWlwQgjpUHlV9qS3saRWGEvHS8Hr+37c2kCVHOpcAdMnt0/llOGvj44KLfJNxDZuOlvxb4N6
MyXax03jJ9W2ysM2ZvMSN0XtlB/GyTJ/Ysroj4nog6rZ197C+R8opUvOL0Jm3Au+9bMKIil2rWeR
5FeZ31gU9B5oipa+5ZJoX9pyV+KoXcUW5Lk5zpdmchPZgjOmeTTRZPXnGYC60bjQcHrl/5jycVhS
rm2huJhlb8VWZPbuoS09u0qbpS+ndPQC9E+KVkeJ0UzZygemzXLMS78tY2sYxjDxXZEP90smu/sa
fSwdo5UThXcZxe5xkrXzBVBWNsbtrFqFo0rkPJY56Ga6PcW2y+XpbnBGGx9T0xxI6+2SvliyjMH4
wXeVncejn7vlddMzYIwhf7sfcWVU61F1ZfQFoq1zWw7C+m4q2cjbrUB9jDt167tkbqTz3m7wS39X
Nn73o3QN2ew3strnZeMyTiQ/8XcLoYZIsm7B3VwzcYrJEnVxXO125H06RtHGgJptjXpHW0SxCk9S
BXbhkrE0m/+9a5ZJXEvVYOPoz6E7JfDsPIZlrlcH6Dotim2K6TdXmK9kdD828xrQzqHd8oB8azXG
UA3Ue1vU2bafzaV9rqtlnZLQWyKyqSXz6AlZbv50qki43IjY855yd/rFRWAVCB42BRJzcuSF+OFS
7L1+wVGcfsC2q0VrRDeuzu0HwM/WY9NFZp6Y0zpeMdHMqZqCoHzfuN46xZ2NjFnsoxvtxqEn1Scr
c4sn2xncZ73oiNl01rWHRaNBllCyUYq7VL8eRzDqr6twm1SsmxBFzaLtZEY8t9ZnYn/YYjY8zt+d
1jQk734UDH11FT7UJ21JoFR5/bN1Zz0f3DpS/Y53iiOKL3z7Q7a1thUvy+bUsdGi+35wJLlAzDse
fnRm2YxxOfnjEgPLaD8GYatvPQgDbdywEx6GtpRfCqTYnovcy45kssaMQm1dknso/6qat/7rPEEU
ibs+oknQOH1NvxwnVCa3gTZqEsbKutaFLIqDU9uC3tpAizvG3HFBRisShLlyHubiyse9vEuYC4Gj
abVJJWDWrX2v62DF8Ccfp4EHd60jL6MR2Pc4bpfyb0yPuNkxgitrp692Yp1bdn2UDwtpgO6eaLgE
JrmIWD6UJO8NtkKoE8Xl7Ju/PEbbIs67UoYwlqR6qmGE+XE3DNSsy7CE98MwtGjJ1qX16Bim9T2S
+Wwlix7sn1pG7fuSDb8lXm9P1+EquiAxNBnIlT+iSExv0muv8aiLwsQotbvPV+paTF/NYI4rK1z8
NOiy2SBBm+uV4NQVX1HwkV/6yKq+qtKk9aDMVXh7nXXzk5ry9kNUtvQvVeQre+d1nv8tyxfJS6PZ
tDFYdsynwq2c2xkY3JyYuYFN1hZM4lc4t+SDI7UTccD2zG++k3e0tMQkSJ3mXt36yLcZFOrVdosL
85YnU7SBy7Kj1v9oqdK9squp+tp4iHKlufL8Z9KtldNo9P6jClAm3OXmWn2hhVs+WdJbR9hg7fTD
guVq01bYyIF8/OhzCBkjKC+czNun1QKhHWsdLZ8BcNY6QZvFZ5fiI2Snomstsqespnbr1DId6gwv
XVT7PPfYB4UwY1m1Kz2RcDTyXZUNp4iNl+5DL61F0Cvzwp9L3qvnCWaYipswxPfF0TTLkwClog+Q
WAOZrKrvf5qKqJuyrbznlbD8GZh4+7nwlE33ofDIIDKjJYBK2XdDEhSVMaebY+Ee1QYlv7oalBnS
hGBah55gNBm7JfL701UYdlfdNBMK5tEpHiJDoGXpB3reVRPKkcnkFlxCMwXRs6VJomB1Nt5VPdb4
/lLmuJ91CXDn3qsoDBMubB1wPHSNgrrO5YJ4KwqVV2ZRLPa7xg3YQ9uE4WSSz7P3wNgTLSpnzIvw
ONDtpbprfTe/dmgyylTnpbzunGWa9rVp6Ci2atNbktGfOisJ8cVgcrG4/hTbyg9+AL4Y+CxrNtq0
bBpk8CxazIeotGYnEcw1ENKp8upGYpBm3DklVf5uciKji0Pt0LeJhOeCdqgci6x8Clt64qrsH+fJ
rIrd2LqLjnUdjfkDvXvxXduodcOgqfQ7XXsWULqt8R/qppPiSnLLf2jbfIKtkJP8p1Db2zFWsNgU
bPaFdLWxWndIsA+wDlqNpUz7daofBx1Qqo5LQDKfkXUMIHX86K5FARs9Ua3newh99Iki+MZbbI8+
95onvaAneXa2Kq7V3HexRbfx0W5mIz9Gqiy/kQ9RBxpZFyAoHtGUgeFZKwISM+n3onHab0XoZp/G
dZn9UxcZYXjNXCJM5pKKJtmU8q6DpuqmpBY9Q7EIxew2XkjQ6sNSe+Fy1dKp+4ZPkvteGEFVJD23
fRQLzr7cmbNljfhJZ+OdcJYA9SuaL1aM5ggdtib0jG8L5cVDvnn6Yz+t1bu26kiumrANP3Ks+Ehd
mFU37ZxR3cOQCu0PZmQYxRVeuA74XN01p7rCn/g7xnSjBPOW1ZJINSjtUhO6FBHlRBa3elSVuyyc
QOzhEtyVCXMi7+CKycbkqanclivSb98TPZp3bSOXklsBAtVuyDwrdby+cehjTdYd6dvEUYJQ5YW3
Q0eP9HagZkMTEEmvozcv03tvttbvYzPq4jrSijAoRmUfVe3nQTKfrE+SNvPCZ6P3rAdBqOEId0JX
qQyW6BNCOxZ92KIJvq1ZD8hwjnTIBsvG4LFSQ1PiQuHD0GvqoQviIkKvJg6rLsgPxWyP1t4M6Qdw
u/UCwGUj64x+nieq2BmCUZ3S2PAgW9p3u6XsrY+j68pPnhjde+xoV5y1BpPObyuW9QAuwWUO5TRl
hxqoEaGsFeX510GPmTqChxW44kTy51pAioj7LaAggktg1vtwyKSZ+k3kPTR65HDkS8kQxxfuQmOT
XNPcTX7evQ8Yi/127X4qUSAmESKy02eNQ1EDTJCb8J6kq8snjOx6gUVBOR4FHo7VbduMVJo2VwCl
ix8s17TeUNoeRKCK941zIrh5zdBeAJm+BlBEQBVPtCiSXsbgZwCpzOyHHklvxtGjS+oV5ea+M5WF
uWTufSyFWj79fQr9BkaSBV0MHMKTzCbaYy+HpkpqRAew4cBIs1nvnUwtSaUInULhqpVZFe00ioqr
Wqp5lxtTtB/r8pK48hvidvwIsJEnwPpJeO0MnMJm1/D78xp0dzbcbOyRxzHS1a9i6wKdoqtOJpkL
VLLjacu5f+B79WLnIcB3jaIKHdq/v5TXWBkGrACq8DGjIwg/9+U70bbV1nmP1yf86uaWEr792Dt1
cQF0+3qMy1gI2Hx44pCgK33+5ldXMRfZ6tQUSMkxtZwJAL53I5otP/zrA4H8geXvAs4hCz7fVTnD
0V6KqEkjOUXxmHfzDVMO88L8/Q1AzImVij4BYBysF097+w/wW1vrzQmXmgdSAzGgDuRzu/XDRy/z
YaJu+NoNRr88/v3R3nqLDDg8C5DvyYvg9Od/LEo/egY3Fdbplvdz0oaLc3SjNturvG0uIArfPCvA
7U5EdJAbr0gIBoZoGwj6JnVz8bkbgfI606QSJnnNLUYc2dFGMHGP6KX63DrbkEhpt5cURV/vTTbl
H7/hbG8K2xDOrCOed0E8iHRKNre5Ie1/BzicvNhRawZogIjKWRwyAyyRV3ohKWvRllBm+USfGNPZ
bXKfGMaQDpTVlH8DU3NJQvmtEMgLPin4YfyMEO3LLwopciMelU3aSHe8LYIeDOWaD6AKUPPTBgPk
v++gN9dDhscHN428in3Cevyxg4oObr4hB1RoTbmmdOrnxDMqfz95DOPGkyzv39d7g5PKJ0ST5uSN
GhB6T5/4jwVhaApz9WSTZrXs8qtqZaWktb3sdp398n5YHP1BKcZzDd42+DbPTI2dytj82HanMBVt
7V3XY2V/+fvvenNnoW6GrCdi5P65DN7YeE6RoTOZYrBcfTdGKOUGUs/x31d5821jsg16G+AMNfnL
h8/HRVMB2qDKNnoARWS0D5U1M5mmyrsbyCouxPI3ghJOLwRaRJ5oEJ+D4nO/772JkiDFFDW6ssdR
7xlrenTNwHyZmfbeb8HQTv/6lCffA9T90OtBR9k+lyrd+spyyVqbVDVd9hx4ZfUZUtR631nLdrW6
EHIvPObr2PTfinCqcUMCGHjOGs1rxACKNW/TwNMlQrye+9GVEa2zcAuSAox30ki297pq2nZWAISi
Bg/z92/7ChV1+g0opvqgZ8FFnkOu9TC5ZbkabGwz8JGy2sLryj0x3Sb67Y0U9j40uzApezn+q6Qc
K8PQ4JWj88APONtVjNEcnZUKbXJct4+j7kUKEEXF3TrjDTW5lyTCX+3i03oQtrClJ069ypq4QVex
bnWL941d/ghzv5O7gDLqaUNvtU/sbbjkqvFqH7PiiXp8skgBz3UusrDUEUNAUN7QWCb86AJfPUw5
4JQCG54boA3BPfiJ4EJIeHW5nhYFBh+gywTO9tyPuxinJkQMrk3HLmziKNrgRjK5BCcoL6Uobz3f
6fpmlRNe4bXoumG7TEmatAhM2ceeUff1EdkwK4ydzdQHCofqe8PLPfx9z/53MF6g6XhGJIWB0HNQ
kQ062zrtBJAEOFCXGlDGPmjKWHpiEY7gspwdRNLQq/1Mr69M+06EX8AjN0ybpkzc5mCxGEkA7Epz
8ByPeW5lYSxtBp7/j2gCVeqUIzKGeEX+Jfd0ptzP2jTs2uZo0ExLwR13hzCi95Nv6/Tw93fy1u6m
nwrWnnTudA2/jNEi6nXtUuWn3dyvibfKfL8YuXuDZl2F9lV5iRf73+Y9/wbchifCG4QG/uflgp1f
MwmtdZdms0vb2cy2dyQXYrnJMLB6CFZ/0+mw5s43bdjBfWk29TvfnoYsrofNfd8pQO///spR2iR8
c1NFCNectusfd/Sku35STdaluODWaaTa7kjfJU8R5rL2AWiHC/H7jZNmIb+BSQWGQLCazvItuhVO
I8yZV146xXEc9JO3+iINUczZ//3jvrrmSefgxVNmIewGFeBspc3NclfYTEtKkmUV+2bhPKOUd0ng
8PVdcNo/qHDxSU/w5rPqRsz4tuD91adV05l7ED6ISzuOcR1uEslFD3xGnwXOFRXDJXWq19XkiSYC
OJdIAj0M2c+X3w4H9KgNZqdPHSaRlM8VmIwgyHcaPasp7UbXv9LtPKZ2Tp7j6qh7yPtRfaVCumS6
+/qrYo7oAGi3PIuTdK6xXc2UkSZ4DAQCwuxoLPPyO4Kx827WXj9e2LFvrkVeSRFPwx+Fx5dPzcwx
BP/MWmFv6lguDqK7VrnFy7pW6d+30FtLQaqMMBO3gCCf66s1o9e1W+j1qbkqd8cWk1d2Vn+qrL68
EJ1fb9bTKYR6iZYwgpXnkYhRiQPONeJTLtWmYrrCQEJzJTpx4e29opKwZ9CUt3h9uIFxH7x8e7DF
+tkdS5ykhvWz0v5HA/bDbptKlXo+/tObQ/spOGEPeqOvLhzJt94nj0jr46TBw4X7cnHVms6abzzl
bMhoPzChuQKMVByrYesuLPX6mv3PFRDncs4/ucTZc8I6sDrQMUMalJ7ey870361kTqkZZB24Gmok
j1FbNFzodbx5JgPmZv+37hkNwPb73KywWAVBRkyY+0lc1XVo7e2mU/sGN8odQofDVV1GETeMHh43
dwh/NHhWX4rsb7xsCj06ROSENEPOGTSbKxAcrpoBC5DRT0Ckm9dBDTW3H6JLVLk3di9blu2LbrPP
pz172TXmCDn1+ZCuDFV3dJv0TUt7+/s/n8aT+sKJOMpC9F1e7h40SC3ux35I8exqDt205inOdXa8
NNZy4ZZ6nRhALqaioXqDQUaIfblUi3KeCHubU9LLIQ0lHp1COc3zwqGKwwWFnAvH8s0FsYA2eQYb
wvHZNZyHiwUeJBiYMiHnOMOm3snK+wWaAPaBV8kLp+OtvUHwRFUM+RhgzWd3I27MOR4wrUIjQThJ
0XhmjKyhmay81Asn4q294WHjCtOQ2wEN4JevErh0sMgIt4yBt/3emnEA20V+Canr77vjrXXIqqkb
UG3x0RJ7uQ7+cF1eVQIJXh2GaZTpe4ggl3zT3npv/7lkcqwCCIZni4wUtIbI5iGd8wi5WIYFexGM
285rOOd/f543AhhWXifPClILHuwskCjL09OwdLjB/Q97Z7IcN5Zt2V9JiznioW/KXuQAgDfsG5EU
pQmMpCj0/cVF8/W1wIislDuVYsUb1aDSLNMsjaQcgF/c5py91zaNNfYX1F6U9mhcZDpdwJ63gyGV
fxsNybDHV0R9ca3AOsfJZURtJY3Mxn6jlZzcvW7s9thUrpu51z5Y8H7yJJkHVHeNUmb/dIwL0HAV
VqNX9Rs3I/ZjzIm4y7ANB6NL0+3XT/InI4PHCBnIWdkEGAoPR0a/Wr7ZP/WbgjCXa7pQjm8KS34w
zn/yBrOsaWxMqJp61nG2p10B/ZoWk3Fe5PMmS+pkX9F7I2uBth+l5P/BNghDKOVgqLJMhscOVD3q
Da2YB7GpExzfAxGxfluxDczKZPqz6PBfL9P/il/r6z8PKP0//5v//1I3M/3wRBz9339eNa/VJ9G9
voqLp+a/1z/9P796+If/vEhfurqvv4vj3zr4I/79vz4/fBJPB/9nU4lUzDfDazffvvYUHt8+gCtd
f/P/9of/eH37V+7m5vWP317qoRLrv0aDofrtrx+dfPvjN5e36r9+/Of/+tnlU8mfbZ+6+vUfJ33x
VH3rj//s9akXf/ym2L/rzDbQo3Vwqi6E+d/+Mb6+/cT5nfl8fYExV+N6XKufVd2J5I/fbP13+gYA
AOBKMFmx4fvtH309vP1I40cm7Et2nNDEOSj99q/LO/ie/v29/aMayus6rUT/x29vvP1/nzc5MwIj
ptZLHX31t7KuHA59gtQgZg2VGaRO2t/0maedgGW6Q4WcbiBkRifU0lgEhoV+N0SNHSKS9DKLCv00
zdDTaYDfyPNLPsVqjsEpTS7dESs68oH8ZtKc6x8e7l9X/+PVGod70z+vlufCa4o3G5z6+vMfzqKj
20RZrVRGACmxf4g4gTpYfjr3rjFqG7meSQwqJYsTHfgFHQFU/7cJykRyBJxMO8FTQpYnKIZymyEa
3Rs4rlBpF6KmoDNkiW+luBl86navoFLEpYoy/jJrcQQ2s5kn1Jyz5SaxdXxb9WJ9olGOKc700AJg
USJtPVD06Fsfu/a6A/BeRRRNtwkosgyXsJJfo9RTg7RwGj2o6Nh+9fIStv2vn5B2eNhcnxD/1dli
kRqxummPFgUxFgvquBbDX41EDsfBeZLX8lyiAO33yYhGLWlSx8CoSfR2GuuIlPsuGfGmODRo4ipF
JsEvbAp1TrQN0j79Jm1xxKLMthDlm8ZHRNw3mPDhCMS3CciK5qrqUF44umI6sj25BJYWdAZqXVFF
xYlaW6uWyq06v0ut5FTVm+geSb8lODlH8b4Y4u8mCZpGQP611gVZ0V04uLKxgMSto/ijoc4PamuI
h6hsmjQYonxEQxf1ya1ENnSD/nsg832Z0cCxoWkCOhRY1UZjyr4uGeZr1OwFnHwIfq5viRGzAAMm
+TYsdi4DiqjkQ6lj5QbDLOYi7KepuVlGITaR0gwt1OI5nzBOJHdONUaPg6FlAQ348lakTvM0qNxG
Zi34TxevGfbVFCfo0kpX+ZLoQ7efNbf/1rON8BHtw84e6rKbQ7mgTKFqqFxjsWuu6nIuUt8TWnrz
6wG0zm8/WGrfBhCbMcPmmEnjgxs8fMUUnJhdpCpaQNkg3XVORNyWk/FIjMKN0mCKO5geI9JvX6ls
d1NpsUd6zmDeUiMsrEBRbN/uyS00O3mdOpmDgcZQNbQmMeDGwjXaK6xXHq1CtL2WjwMzu/DmhvJt
u0QdsCytmS+GqN43SdWNfgeoXPNVk83g1A9xMGryfI56QBRWMZj8kSLQv8xgPxLcFk9VpQwPhawX
sc1zOKI1Qv2LithTDIx2nn0SBDRgUIrmLjBUeBZYXOM656Zm3BDmqMzneAx8rTEbzOfRXANvIJ3a
UHvSNXu9PFNQ8lzgVLRsUir15nJRJpWa/pic1uOIgiWdRJGHS2G250m5KhcHfEDXqW5fYUedwgqN
SrJv8xt9aFU8ZEuyVSmfb+mMOJ/tubR6NNVW8qlzJ1weTqqcqXU8AP+zmqsMUOQXuy2mc1Bpxa2+
eO5HZ5qfzB1rt99jz8/x2z5u1RT6grNWEzrqcwZXOndYbdkMXrZEFWCLMGwyyxBE1pxEP+iXv/VD
jicBqt3UNeh0Eox2dLpBC+iiPsr0oNcbUnGVZvqSUdI66yz9rHdlcYJIvd0R0FHy4iUB2cANQuEh
uVA8AIVew1AZe/WjrLa3FJCjy4JHvsbec2rlvHe0m9cms57cAiMnlBeyDkxH7rKmx9ydOoO/ZCtn
rTHsQEMd6lfUvXxHiYv7uI5EUCc482xDqrsBZF+Ieko9VVIokVBq4nM061NJAIDxwvagDdre+ij3
4622d3ztXDn1xjX8g2Px4Ys8Dyae6gQPQ6SY2bldZfOEzUyfq32Uo1eO2OEFWdZ5j2pRKiLI8u4q
b5rv2M4xkeRWQu3eGQcHezcSbf63LNUrcy1soZxuYmqmeno5q217SstAT8JxZIXxowquEDbZYTOn
S3+Jr7hFrj0jSOc5fkY7NwcaRNzNCNON16VRm7O6m+dvuoozGd0SlsG+U66yaLxa7E5Br2o76Z0u
bFoRau51VyXv9ZdR05YsSLNmuhiWgoW+HKYzIzOjW4u42suyShm56oyMuqNjj4L9DOsApjhl9Nwz
ys5mFrBDSLc9STz7LmemMlExPerCTT4VUaY9linobj/VEykDhbLCrZn3deB01nRSLLN9ror0vrVL
8eTgvwm1ubfD6G3d4HScLB+cW3+2pqMmYToGI7Pufo6OJ0NmVrnGf5DCptEdmjMTbxaO7q4q5KYX
hIPgbcKVxTJ61mYLwVgqtaI8XtpdOgz1tihVfJdatk3ahKjX0sRWXqCObpr5o76nsV7L0agDMcdy
vTYxVAith6Ouj+WMvlRl+ZBl/rltDfdMQfBtxKa2rTLb3jKajB1CbgIFEjsOurb90sp8PPXcMdvp
VDgZb6YRCAVZbAU8+gTfaXtG1RjteZxtNcxL9+28WCszGnA0QPvbJsmUDQB460uOuRRxuJ3s8AWW
e0Q2H0E83s9Ua08VKQYFQPbMiCUOb1BJ08ilQsoNarl+XTeaG9T1Mn7GrOadd2XubLS6nViyQuSS
0psgCdqYYqkU42kf7G8qy9pH7/pRTZFFm4vyqPEzR0HiAGt0eFGNW0aVapdasOZ4XUNIkxtl7oZA
cwAnuFqxT7vK84X7aCNvY8N/Og2j97cqRm/XgHxupQDBrllFBofXkKaYDKGg4oJqxhcrNe299KS2
Rd6/fNDifgtfOxhkJgPLQZPDSuGtB5fDj5r6OVMKFdBdH0/FtSwd74EbY/+N52IHSkr5mpIfmAfg
DJvrXq/6r7VjxA/0lDEORpPe+9KylDOg5Knwsf5oz3k97L1FxKnfFqa0/WWmc4AuYtllUD8qH39o
nu1K5swL3WZH1Bm92fjd7JE1ktfdU4WvofA10oJOndib3I1pZB+0Iq3D+sHbA6YnS2eWlgZOq+OS
HIc4jF9VqwYju56wmog/om1ZnY+JuyAnNs3NGDvjbVcX7smSxZnw+9G8qlfJR0hkEb9uZd1FSW/b
Ciu3mj+1hZLGvj1rynM8pj30Ezxo6CPuyq7qe79oJIbFuXS7p9Zc3Af2DdZWKnEtfK3I2WxbWO5H
Or3aBueE6a9+8NCkqB5keKSujHJpvo0Ab76pXpl+iUkffSwo45wZdC6fR2Gyq24QB53nrW7X2FCw
YuN+qeFOJPmJtgh632XlwEDR3S+lLovHBtgAeuj6nlOa1HZN0tc7U8v4JDWCct3r6Z9D+m+VNf5j
seKgwPHL4sf/g2WNVb/wn8saOyorVf86/1jRWP/ir4qG/jthk8zwvOcgYFEbcgz/q6ShU9KA1Mp/
SDmii7P+1V81DdP7nVcWCYVJpQ3u4Q81DX4EH1elQMJmC82V9bdKGscnGEB1jgleCTAQu1hgVoez
A4caMS1OPGGhS7wzW4nyB6UdskunVpKzAQVBKFLLCaK4wdoJrOK0483yayt1PpgRtcMKLWEVXIlL
x4MZiicBn/fwSkRUVvgHqomSRF6noUy/RraRnhuwR74TRVDVPmiAr+5sJeys6PX4kGGsXWeNoAZ6
xQLYNgvrxlx6cy+kpKXQ2lp6qzTz8sHc8pMLJcyLLiZ96rUIerTPlXZvRKPBI2vlkG2VTDF2HTMZ
DJy1bxuUbvRR8uWR2OTt2YAuRFRDZZJF6zgIknOmKyOdI1zNEbdcCCNU6+SToqmKr9ozhEp7NkIl
Gh7T3Maayf4ZZ99kYBJMsZi6cwPqNE93Y2514dtY//9v/W8er8Iv3npqty+vB+88v//nO697v6O3
4QRD654vC03bv155zfudL3BFXFOpdPgV9h7/euO13+FwrnRTlA8esSrslf6qYhrm77SVKDSsh032
tehg/k4V83DXyWaMmhrMdZRB9CRoTBzXBQuZVoptKWStz/VpNNnLFW7bBJ2BJyDIdsMlrnx508SG
shMQE/YpS9v+h4f1k+Lkusf696bkz2twaGAxM6LAfrcxnIi7NcquXREQGBLrRW0vHU3pzqgdun+O
0INq+4910PV1PP4onit3y0yKzvHotDyVSm9JbDlsKOsytPNq5PjZ9vlHERJvjY+DDwK9SwHORp26
NryPN1q5AE3mqtxTjVkW5kg97ZE5UxcqhLQvR2hfJm3BNjPoLKSuCNS5tJWT1hnmF8uas4tuHq27
CGDKHBp2R8OIXGfvLp+1SduPsqLo146C8mlcg7yiQCd7qkeOzPONqrSorYl4wMHc5nbzZUp1a1M3
TpVupkIz+k3civEbeBpn009jXPkyW89oCYmTqq/PwCw2iztEEu+73Zx1lTCXbadwuA2GMXGSTacu
jXlKjaX/SGf77tuhNs3iaCFNXMF4x7KiydAJbFTUOEC29WK3E205qeQf4PKP5k+gBevWlwhGkL40
CDCLHK4tbQs6PFVwRq/5gXslNsezOZrMYOZlufek0W00xZopmCp1tvdiTbsa3TIO0o7suFwTpHtD
dg+E22j+KBlM/q/fhsPN6np5iAlRxqBCJW74XYRcp+cCug+Xt/Q6pv8eah79A5KU2rZTNwnIwLtf
f6B+PAfwiZS7V9E2yRJoGo5OyVM5WakRYQvWa5neayX2syBRl3If10X7AmiqWcAEyPKzoycNhBpX
Ds/oL+10o2Upya/OSKVZx7FXbmVe2lZQdKaSUVtu5ic3WvRk1+g5cCB2DPi91KZp3b//zNYsL7YL
NME51hy91sNSZSJfKgaOWt4vXSF2KQgzosrNi0b3vv36eR1PVzwuz3QItmYCBtmqHo0fhRNhsRgU
y/EGRxeRuZg7FH3AbJTI+KDx+daJ/nEaWT+LcqK55jpgiFk3hT+2bZIqyhUbX6RfyVRFKVw0XrqV
vOAbK9eUed+6uO2ISMBT7M+WGb8uVuddU5V1nQCtoQZ5qIhVOEi2krknGqXe+96bnGs7cxIrsPLW
0H1VyNwKVRN4SagCdbnEze8OgbBSjzxtp0ynYEylvK6tpjN9aUzUjKWuCyWgnqzObHRkq/h1XOnX
GBkj74of2jfjMlvPk+VSZDKF0pzWFTUFrMs9ExUoGKpQcZqol5Tr52Qvqa+Mu19/TUclyLcXiXgA
wgJp9q37yKPvKXe9Vl9LYb6Z1Dh+Nb0pO7aNE3A4UIDWfVUX3SMQHE/zF9Rau0VCgMMC63hXnTdn
36aip1sBqat77moveiRQ1b6228y+dmxJuDW+/lzHCCC8hw65gvBboHZPv76Jo43wnzfBCFgzY0mw
tI8VeaLo0Elb2GcBamTl1poryTEwqsPY6+l9V4lT+KsPcIcaUIS9qUFPAliKIqSNYItUWeETy2DT
CHKHe8NujHBUWHbCUuRQKH99sesDPR6slE09kLTMX9SwDgdrRAy1SfEgpiJqjKFGrzOwemjRv/6U
9RBy+Ck4S5BSrJtt1tXjPl0DQC2O2jqmdgw+pVKd6VyDs2j4Jf3MjYNe0m+MGFhH5drd9a8/+9gh
weTMhxMEh0OBt5Ku0eEtogWVMimaOBBlMj+3nElCCx3/pWkl8T0dBwBRA8sDy2+BOVUxlCkNaVMP
H1zH+zWCK0CHw4zNyQO95uFlOC0wzoH+qa8ky7BNsH+fc/wHUTZXOQ22SvubkUpv903HncMHDXlO
ZEe1u2mppKSZEwf6iksiC8veC7sFLTj1dAKF81H82/uhhFqTWY+yDW2Ed6YBwbBJaBFyiipaGTaa
rAJAIh8ttT/9lFXQRKQSARTHAm1CCj2oUNwVqdHmvh/VLsRW4Hywvf3pp7xpDjihM3LXU/dB672C
R+VxL/QrUMIreRsqQGXCXw/Nn30KhWOERRzdeS+ORmYZMUVDQIC92ioAAukJbiyB/fR/8Ckw7ZnB
aZfjOT28FysuKUeslBqnGQpJh9co9qMYpttff8z7d5yCLOcRfVVyIBY8emSqPqWWXfLFwHMct7Ux
GduGX93ltApOeK3nBwBXFGnzyvjgBo9tBIx0g0MINmZqMfzP8em6mejedhGTGPhhY6OKpb4DHjVs
i2SuNvXizUGdiyVYxFBtB/MFes4dm6AoiKL0o8zrdb48nOnQH+HCQrW4CqyOa9MW5VYQwkO6Puzm
CfgyuBPDbPaeOf8lQ/qP56K3oX74WRxWOInyrDU2UPbRHtCGUjypJrCZGqv8A2+7B+QjG6QTcHIw
zcCu0tHZpqOqnlpdnjq+W2TReWkQg8M5YUgeGjE60VXJv3I7mQPCEZSElrItB7rL4dANC5PiksKP
9Iw+q3xTzhIXvpZHvd/DFYipOakSjrNZ8xyLzLN3vdrhw3UlcLtfj673z3Vl7WORwOPPtuC4ZjN1
TTLOkQ56QLKtrmJDC5RYDPvFgF/76496P1GzfSA6BKkrgvD3UjyI+pOpCSIRy0Z9HetZnCsihkyo
e9/rthIf7Hne3xkBFyZiJM4OOH3c9ec/TDXEcJYGcorIn/HN+RnN4MoXwKdhOiPp/uAxHvVO1r0J
N8V5nTWY1gkh3oefVkI4o7uXRfiVusVvVKc6FW7fnC6wlrbRUqnbsTCch7IAhTH0XneiGrka5pqV
n/z6Kb+fLgCZ6xwd36TL78JCDemm0lxJSQ6SlM/AKftdOnVu7QNCMAZqg9FyUhSqRfpOaX2wRX//
yG0UnavbhkPr+zNrPptaCSk48gUpm0G2cK7voWwGgKc/euDHUzwBUIQ1vKVVYKXz3p1yIjTnvUK4
N3zzF/pVShg5evzBEHpbyn+cCTho0DFZHWLcGJ6TozGU5VYN9lBtgmYpJVoVBD478hQoEcl5gk1j
G7llgFCb1fREgUzKjseolDmc5KRZYZy5Xgr0O7FXTGmuEnnSVe15K3KvAa06SeeGyQCsPR5LS6XP
pKSfJZJbsBndMtbX8dDmDUjNEqD2rwfJ8RfFfXHEpbCMKHbN8zrawqBTaLSWjmiQOUt+GS+Z3M5T
opyDXKk/eIbvvyhiginnc3jHu0NA6uGLAQ2uictFAWHel2I/KYoX1lIrPrihdwcctr/mKuczWYrX
M8LRNzUn1HCGohMBEun2C5KnLAOCOioZxz1rvJKZVbqB6snhk+grKHeVVJgKkiLpH8teDBSQAfhT
8rHJnwUpWCtdoCSpKILWHEtii6uyGsOGfBkDgZdR0fCrYpEEw5JFH+0v322suRcKDxQN0M8gZT/m
PqASEUuLqALIe3anAcd96sfBZkObOqdmb7L0TpZ+OzVlehclsj239cb4oJT//ltbE9aYypAyr1lI
+uG3NpSFI4sI8PwYyWKbRhj3tHT5yLn/k09hG/iGJcBsTAvo8FNiCUx4rCsRaC1nlgYZ8omMpLr5
9WB/K2IdvsV0etHAEg7CFpre0OHHJKJO0wHafFAC5e1wcI9kFggn7z6ZEtKQM/byCrFUf9s4KdDA
LJ/um8k2xl3XeA24Qxxb8G3oAMU0EVVScKTbNDuJ2ed7K5fuIoLIb29zUPbxtstk+ZUUonEKkkJP
yUZA8pjTQnece+rXUoRzEzWXaqzSSpddG12kiSY+17CvUn+MZoCaQGmmiyXvSF1IJ0yLQT/K4kvW
Iws7sSZ1KoOoauVz2RjLC7zdtPa1YQXBdtKDuR/nVQipFgLnr5/iuxVujQrFXrE6e9fm23HeZb5I
Dj7a1AVsxcbPrVN634fUQRTQRu7dkBp52Ol9PW281EueIwhiYcUSAdx5WIaPpPbHyAccnesewlkd
C5z+2KwdfaVaCS+8gitm6Ld55AfQSSW4SHaqH932unAfDh4qaWurkfeAY+axbKaZcYzGCkRkx6ut
4Rxd7FL6Nk4WvpcOwyN4ahlXQUeM0LxpwHtloT2QFnutDrF+98F3sI7Ug4thHtVRa7Mp5abt413G
1CdRNK8cbGC+APMji44F42X0PDhN6fC9d6x+2rFAFU2Yqql+RvtCo+JF4IrLEqSmD/Q/TIP1WRk+
WPvfjw+uzVhLdOyDULZ4R+fwUkPO0ip5HcSTOQ1bbU6jzQTf+7vVEOt5krZeoQPnUmtvu8yoFH1X
umLYmCDKzxrofB+tcX/u8A6eFkInVjnUDpSOCQA/6ucM5aCJOC4hx+sZAHU9WiyKh16xaNupGC0S
1/B93hhVlHWgzdzxSyYqAbo1d5QvZTqr92Ko9c8mkPxPZT5jcPOq4r4Y9KUIPWUYP5NRMN1Rp4ru
sFWXeWh0s3ahF4lRE3y53hDBBcqdGRFLcF334F+QmCl2zZJiZO4pzDHrAqqw8TVPNeV7aXRoT6Ru
rbA2N4oeVrotk09TOSe9JrwXds9uw9JkTmgI3QUMdlzWhhG4XuKYfsJ+ia4HPMnnVfpxGtEcgeus
o5ADrGcpr6nejsQOCDPamNDdYUi2Vt0QJzOJx9Eb42VbwS3+2lrMNtSltWT0B7Wg2q3bnSO3Wjtb
Ly0qFyYw10WiQcpFZ+M0nFU6AbVXmKHA/6wGvQUI/nySapGeuAQ9frWABq51uaR6MOlgME/FNlYc
Lya3xpf6OKZQQuFQ7nSZuNk+A/ZZ+ZPMwTyXuls5YYSu+r6vyFbfpaCobwej7u4jdNpQw+nPIbNG
vl34dTTkl/mUigeDRaQJJYkmr0iCxVc3mbNziLTJGMQqeSuhXS7VizrZ1UYv53I+QeGHhMUbarsP
u6ztzjywwyCW6lp5bQWMpaBLq+WBjjZDmIgOgk57S6f7kaOdi3y9L9x0SyQB4kC2C84zOQnTzTxG
3o3lDAAz3JmZnwrxMDwJjfHj1xiJ48AQXfFUWlUzQxpflouKfJ5lJwdVXFJQqh4T6DWfwZvncIfn
DoV6M9Cz26KY0Dnv20qdAEWlrHyGNScLhGNE5QXGW28Kp0m3BwrYkYSrN5TlpVe2vbtZKoPdg1rU
Q3c5oGGYMf8VuA/gL5IYYjlIr/zMbVsRdFHPrar24mkbvcZrGtaGx8pS9oMDhMpSqIbX+lhSis07
4tHtwbYBZVN8v3KM2aFFZ1Sls5Pw7W3U8QqkMavtchHMdAfCNs80GnVgejQ8wMI0/byATIgaGqXe
Cl5ZH161wGrVhBpmlro4vjqnYx6aSIrOFEK/262CSm7aTmUk7giwkHRsyix5rLsGluW4LPJrGRFX
H9jO1CZbkMDRxRihGz6Pliy5h8CfdA+DVGcgqUYzEuOXm0MftGUeg91O3GqA69dko19ZnL+R22pU
O+Rke90Zte7mPk0tRGqEaxi8k4ve3EAQ5/jOHm1+naTrnOVNrxc7pPvyLi+rrg8Q9VsDl1NWX4TU
khhhvtOfx9DK2R7IUjnRUsv5UsTJ8Dg1BBz46x4MvqyVCV5sTVgl2Qhefjeos22e5bMtdL8RbnUu
x8ZLdkXOXhQ1K3MvTFpzpmnRq3ofatMwfUEOPmO3xst6nU6mSlyG0w3madMUunoKHKoUZ2ocW/Rc
s8HYolY2Mh8oa3Wb6m5Un4xkfNghb7BnnAGSdAhsVV34fxEBA1rY9sLbCYU0Gr8EGTtue3sqhiCB
gtiFtBHqi7kg/juYxsybOX0PEENTAiF3mF81Z5tkzTgHLukq3whuWeJN5Ub9VrFb5xQYoXKuGxQM
gxkU5jNnK5TEEbqC6yKWjRfS8WGbTJqL/hInqHkCo1EUN6w6dia+RnfmgiQkd0NSzmQETBOZtyEg
vJrodFZZtB1cJ2lO1ESQOSZcWTZ7VS3TeyF0M8FrWdLicSID3AFT+AiL0SMwdlVjQo6aYWcTS4Ww
Xw9NQSjR1vQ6BGiR3hr0lpuh/5Z66kpK10ej86FICnU/tbnablrDqm6dpZ1fi8pJi60jhPFoihmJ
zBAbLB5jn3qA4ScdKlluk1lb1N0iw7KcawIApANXWSzk1YRYec3lmlib5HlwCnc8tzwWvb1w1V7i
xB7p8aQeR1cIxtkQhaT01GEO4B2245Au3xfcTp8mXeEgq8dW7PkT8T6+Ni9hrLg7mQ3tp0XNLAS/
2gWVKFR8ZBQ4XU8toVQvS0SpihM/K43zXJJcUcV0jLJoCkted1+xJzLYFb/Mh7sqda4nUd25kjFD
f9Jfqqu0BT5q5iecGjdjnr+qaUZCgnliSTVwaTNjjriMyDgYhFeEQGHDkrHsWhBZ7cnbOYn9KWvL
zz2Lu9n0ZzM68E81nrJxlmeWXTxnjuZbXX2xaF/q4S6PwWMZL5Bw/VJzTkz+hX5OtwU58bAYt6ys
zpYYtjxMzU7jqdrYl4zO8hPBbQDbjYyvccLKVTVUrptIvRoQjpbARJPhNqoc9t6UKKY9vYYzKqn8
Lv4meHdATYteLa/jyJlCNO671OnvBgAkKgJSbSjri2gsmHZhHdO8uzGn4kSQd8Mdllgku8/sN+56
hdh3lxilr2rldHt1dnb1vHy1E2vT9t5FrFtnfP+3hl7eW0q9t1I5+7nQb90mvoGyeWLl926M5Qe0
7wCUCMBLGp8xygQsmu95GyPPWpGtSNdI27rXmjVYSW9IJBmXnbEkJ/1kuHQnx08l1txRKtoaTHfS
qcZ91GdPWlcFrUAJWmARrkZ9G9Hk8TnMbPHjPpJ+ca0l1N4SujNqrX7SUxF6XkR8iGtRv1ZCh9tc
k4H0nUC2ZSTkn2HYCBUZZz4pCJtWKWIu49ourUepjZ9J/TAQTcdK9pKJ4lsf0eCa+upCz6Zzkso2
Hq4O1yuvomIagkLRTrJYM766KV/8NFcBcfbTqZZUYRzNZyNhOsmShaOufqsZQJu2WAjo+TrSox+t
+WqMrc8F75OP+yaEeLyPB6u9HVEKSgpadh3zro8b1a2/mVq+nyd5SUlgZ4FHQ6eeUSwQ3RdC6erV
vn1dpN2+thgVWawG6jI88+Jf1WRjnNRzBQ7KYYojcu12AAXoR4Z4yYccXWyqELIHQRmIuT85K1m4
uhhFo553auRsWZjdzwlDxzxRR+sCGcWePJa9GsFsdJvuPJc0mR33vLXA5AoSjfzCUC7tLId3ZRu0
UQlmidjH7JI+/8axN4GK2r1menk3utoXp8NQ1vdPkgzLxu+bxlFPxnjitGUJU42InKij85wohAe7
MpSvOuqQb6VexHOA4W0efJU9CJk1fYY6oMDfdeO5DQ4Qi6Mie0g2WF4o+rm9hajeeidQXPSafIF5
dgI0uBrWLty/KWySIjWCXBfLY7aUWhSsIVxVKKMG91eXyPzScdEzbmbSoj4Xxrq29ARUcHmOab96
Y2QT65jVo8RlXqukF8UmDYtG0UKz19KryENjHpS8FUQSordxgsFdJUjkD+XPEz3tZ1WtWyLLjH7B
g1bKmUJ9nXVsNxsNBf6M8VUJRt1oJSeLsj2dVRxfG3XphOZT9iXWWXHz2vC5a+2pVM3qBq70dGva
o8y2OVFyZJxUWTcGiKGjCFnIMrph27nutwQv6VdhSjLoJqNubxzJyxW2BQlwQUdYGNOXUKxgbIzZ
9SV1oVMBpBfzDDk2RdjMGdtGkm46DDLOEtXsj/O6DfqioARidm1LmA2Ly+2as7SwDhI7oBCDu+Tp
qPkY2bFGDa0tkf6MAzhFzZzYhliT1r00vTnxK6Vr33oAlktCWmybEC2WkwmPa01wkiMbbYaH34ym
XwLX+z5HwH551Tpp+XFbANluSJseQmM0rIxlBHMkTzEHNJ5Q9JJnrbMgB5s1adwaBEPWly0TbB6o
7NFIPURkeuZlHUEohjoS3yCVwfqeVS1fX90O8WdTolP1LadInjUPUv3GzkX3oAhsf/VMYCHqhGGm
/RgNLbe99Coid73PLhy3ZGm3M6F0GF9WVH2dxUsdjGhp26Bx2pKx4zX99UITs92kk7bcFxmCqBDd
RfRA8nT1DEVb1/G5VtoT9kYCMYhubK5MyuIX+Wxo5Ukpl5JtGanmVpC2a2MvqQYv27LZJKcCxLM3
k84Se6jg+xZdAgVc9ZxaiHD3lDzyLohtL73NRw0jYVvUnx0g35cYnLj5WRE85TX3bK0mj6NLAAnp
8wg9lFUkt9CaIr2S3fmQR/pXJm/dCyJtYWUnDobtm2kNnkeOn0vEQhs18UkGBeIxnipDhkqWOoRe
lDZSukk3hmfVjOtrtcsMXmx4FT7gvvJhzAtSR7Ji7e6itcGPVhA6TFcEpOxj5iHUwRThllVAouR4
sqIF1h2SWp6lwiaBy6CQpYVWFqU3StwPXkhFjL5tahPgF9mjt2CXm21jby2dvOyM0iUIravGZ84Z
sEVdIgnFtpF5faE5bdL6Rqkkzw1/8GhDZihZg129DVta7ZTiy9plD9Erte/wtMW1FhXVE2hsmn1y
UHSimqL6AhnSgG9PKtTTFDbeLwob55tUI/HMr5xSc3dlb2YF5yXMlgHbzmbAw6W/eVI5im3FMmiO
35lqYWyVGts+dk2p9Zv/zdl5LLetdO36ilCFHKYIpKhsyZYsT1C2JSPHRr76/4HOZBNkifWdiSd7
lwACje613vWGekE7chXV0BcfNb1ua98al/4v4Izc+XahOc9mNJaP/NnhLVcqWvkMOtJzjNUQjTaN
ZObaoun+KU0ZPjVVKt661lQiApTWvSkFNKAJqvUYi1Pa0OEuHbv4qm3LON/hlRrVhKTqVLRmiC0c
svUE2APx6lyTPKpLMM3VpUsDLHKSV4WQqtfQgf7qEmLKf5vrrGWOZRYPa4zayNefU1BKdVQ3bglU
YLl1sbSzq3XFeJu0UpwFw4wrHmF5tOwe/HC+l4Ey4GBHNDW0EiuFnSG9/D5acmL5Awmqr1WtVx2Y
G9l4nmn28fVC5KDuTdLY2T5eS9wO+R6TQiRwYaLTMm5SUYCftAOKL0xXEb3SpTLfMOy7XO6Tng9X
6f8m01CWiCzJN0I3SeUoZAlX9rwnT5ElT6Ch12pY0vNL0ukv8hb2fhv5NZVtNvUvVLQSpiUIiQnV
WoyJUyU24sd5LqPvkWyKH5XANBLKZjHqAYgFa6JJOw5u4n0jfDul2ep2MX4OOKgpk3NgzWWTaxZT
jRH6mM24PBtGrOyNypavlQ5mqI95LFFFqRnbwh8XJ3qMrbkSnoq/AFOoLptJvBkMehHhVCjEFl3q
bqA9aHqAiTyrvY4H607WUykKFKWx3poSCxEXJjRqPvYzdTfUrfzWm+3yoc5D/SeMQl0clqmx7roR
63tXG6Pw2xwnjrrP57Z7lqgkGi8XCUssbFejzlS3omZPE70iXCiiP5S8V1gMcZPM/ihAn1xsCvs/
ORtXijSqmhNfnxonQVDUCyyBup7kyXxoESWJpcerxeyXOQBGrRHJSiYq8Sos02/AAbp8PXN0tXzK
0SL2pDEtfib06KED88bPUQ4pbuJo0CSMscrcYF1xfvkVqTaPRluzGEwBJupmTqIlXjov+Dr10kJO
XNwq+c+i6413ReaQ4XzqcVXptZoTXALGnlAVLnt9MatfaeYUWmBNQ+HNubQ0Vz1xj3/BH807bNW6
e9JNWVMZNbEJ0NiOv+0xa+6GyAFkgk74yQfQSR38Ghw+GabgAcI2L+Pqgb8iVOtjSFxNF6UK0yTz
HFGmN1MxTnc0xxdEc+cuolmqjZMOJgtwoI4vogwOU+SS7pTWM8GChgeF/0R8YYZ9QkvGWBjPfuyp
SLbFnWRLrVElLW6BemqvTaP6blYIdBpDob+WE0iUGufKDdFS2oNWAmuDtZeBlBdIWskZnqmOrxEQ
Gv4sBK2eTlH19XM+mZ1+3htCbvjZpoN68PgRTARZlgXlsDev8JVatvHOqMInopWmC4OrjWR3ZWtC
q1tD0VUb3QQyxeNLwZBIVbJJCXKYRoSBs2itf05FlJ5RVCRhaEPlG2uBV6VmtzMtzfG6PovekLmi
EoUxbbiD1cm3eG/NQT9l5bXdyeBdKaBD1arhj68fzCcd6Ahv53Zpa2GSE3CwDmGPb3diFp4r+CZ4
kh4XV0naMCW1HLGbWqEe+iRudzFaQT9lw7k2uXnMfpP+OpHDV/IUiXOmfHkCoopobDT5zhYkOqKe
1Mlsqm2MYCflksnzmdUMq5zVQ/A7s/AtoZSqkGS+GR6OjgHAhyhz509cK5339XM5cxUVORsGSqvN
2wl/T9baok4TkXtdFya3ALudj0Rh2H19ldMJOGN84LZVuMJUDNHa8dOn8cClE18iz87U0q1t1cGO
cG7fjUJVmYDEzl05lWTstSR+kBRm3jXTir0XaqEjhVImCUX+EPnZpBAUKHeWTZK0tNwA+sXXeW6J
vZhs41k35zEgw8X0v77906+Ku8dyBioH3BWGesd3n1SqsEu5KTm7qR14XxJwJexAYYj/lSC/flU0
fxg/yJCekIEfX6oec2XsiLqD1FFZu4okeS9yKr5n1cTgSU4ufcXrxrv5LPDbg0fyyRZFi3p8vV6W
aOaVqfJMIxzuUw7noNJ1TBsLoz1AzTF2Tb/IT6OF0wdQWeVr1tDumVEXj18/4y0Bix8OPQJFiYU1
C3z9zfcpK3MxWWDVnqH03YeUihBxy1juTDA2YPfSvED9OH2naCdXExjAHoanW3byFBKe1s70T07f
lg+mLsqfhTlYt6OepRfOpXOX4rRYt+b11W5ZJrYUgyuMANPA2JWO54JMeFYIDk6Eo3NJo376QdPQ
8hixhcdyiB93/ELpkiZN42BCBoNYCl9e3Y8LjoGv39a57RRlGyuUIwCHvu3AvcrG1Ma8GObM1IWG
RzBP+GpDMwsDdSgXhFSZpvQeh8gkHpWlT5CqGhBDyLeSoBla2SRRA9ZDc68uYOVuixzlgRwh8/sg
UiFR+xdLT1x6Fr0sg2yOF3a9M28E2ZcKXYB3D5Vy85CInEsAL+Ia6gM2C+o0SfdJqZS3odKbL18/
qdN1zZ9HIatRMaAN2LolNkPYKrNNzmg9ZsNV3GbLQcJY8NBozCMzrU4v7FXnrkdDD8MNNQXhjxvy
QRpWYd3TA+IINRv7sY/IAmYaGqBQtx+SBdHQhZJjLSmOdxCDY4PpOkUXxCB9s4MMnTJaiuCcyuFm
0wWo4XOq2s2d1SrWPhMZsFofdc94Pi3gpmWWX5rtnxLhTIg68Prwa2QxIlDcLHk68A4ybEGqelm8
x6ni3GD6Rvxg1EiGTjZiNkrQYKeWHPEyk99bJ9LFbVHbqIE1PkOcliLSqYJCqu1XU0lRM1thKwA9
C4uRiC1XoUTfOCug6qnOiCBs8/ivhZO8AYWQDPGgsnVhHhh3kuJlzE32plFM4LCYZPN0lyUhMDXT
eh2INalJaLTCzuYaTipbfp/VeCNmxG7exZ2F0w9OIdaz0i8QuGDBkQuozaUq3/DK1wYVxhKhWaoM
RgjZIXrpe4eM4zEEUCeL+pUUyWRwwz4V/0S5kOzIRforaCET1kwZukaPSDvzA+WmkrqYbk6Nr9ME
O69D21WwItUO2bizmpP5U9mHWPObY/LWqWXzBvrRPUY0hbLPKd+9xH0HKDtXaQ1VGMhP3VUCctjt
os1UfWqko1ui4FJin5gG8l8JNMh/tkkGDbVqDSsF26LlvhpBlyXkenEveckydJgh2867TkzHUzRD
AQtqpVzephS+vyt1S0ka2TwCiKqWaEJ0kQOZvCHdpDvbjL7dGQkmibH6+EPVq0FiEJwyc2wGU2lw
m1JonkeYMpHbThIhB7kkCBREcKnc63kJJ2QulynyoYzn+Jn1cflMcgh8rBiQ8pZfl/5L6gEcsJuL
QQoEqV3/pL5oMHCZsEfqoikmtktbFDcjgvgmGXJSmGuSVt021Bm4dDg5kTJTWvkfRVgEuXfG8P3r
7eZ0+yfVngNU4fsntGhLRSd2OnGKJEbQY0wiYLSvBuaIduzrq3xu78cfPbUiZRwkKS5E0v3xJxc5
QwGbg5luQc6zLyQz+z3zfFq3YLB4oB0nk37J62AiVIZs7aT1B4i/MCxrokmy1rpJbTHddZRaXs0g
NXEVEcm3SOCgRrRO7XdF213TqNd+I1WNXwzAJV//hDP7JF0cWxaFj40tymbbqsOy1vnKCq/A+fde
I5nQL9WmvY40mRGMxtL5+nonegVEOeituCIrlct+uu78h/JNtKwc2zqlnOJLT8uV8TPfFfvwavmX
X48dI9sLr+jMCc31WACoc2z2nW3MQpWWQ6/2Ze35vw5PH0+Hw94NvKvR9b+N7oUC53TRHV9qc5wy
PSvkduBSk3idMHwECbz0a868rqNfs97Cf57eHLGLyuuvudl93/FT9vv9v+ebbxd+yJl1vf4SuK2I
+Qml0jf9czXKEYRbLtME4sd023jz43Bl3OQ7Yke9yhP+tIdtcmDQH/nLo7Rz3r5eJaeFCddGX04v
xi2caOaAZlrE3fg56gCRuPgN9oFvqd613WJf+K2nL+3/XUJjgdCdbYXvddhrUtvgLTg3avQqIGNT
9JNW/7//IApS2nnsXNccteP3pjYFM1rcdqkTk/x7E5XG06ynzDMzEkm/vtQpNRntBgZRrHcEHCAK
myZzMceJXMoGB8fZ7K8n2DJeOzDOaKCgEH+qydEvfOBGP0UJsktLNe79RK3NC0Z/514h0njioHBN
p4Hf3kUtMTPgRQK4K13AsHE86Gn54rSxfOHZnnuDjANYJYBqmK5vFiuisbQyMaD0UikZD9CUl0M9
LdqljWvtvDZ7vcKaBIfADgcFiXr8CiH62Opgrf6QSzH0e2uJ9JVc4nRweTSpD0gJV75XXRYRoZsV
8huWd/Zzgcv+cxzp6i3zngV4wbAETKV8JaYYzNU6lwxoZxdVTfe/Qxp4RqDfs9j2AKG3tgEiZXwG
D2mFAQW48qrvtKr6UpTQuacCM9VSkNPwtrcWCL3sCGVmrMSYfihuQ7O0vsXaIAJcJtIfLetTg+ow
iQuL68wrxxKZ10H3QueylSjajSU5uQbEacS9cXAaq/ZnsqIvLKxzX9IK1jgoSVGv4CZ//MoTJWdA
p0WZl2K2htHulKWTF+lNSk9WmMIBjqhjNQiJc0dVVi1wjO00H26cepbFhc/6zPekIiKGq4QL/Kqx
O74XKckELkdwmWmWU99WAZGhqM57W21j/+sd5MylAAfXlC8bQipr6PhSGiTTSYmVxFOFZe3KFsYh
zCgsUSkBv77SuScMH5kVCsaHgnLrlI5EdzCo99mrtIVmfRkgZiGTrh8kMJ9v6aBHB3WJ22+kgpgH
eObMGaXSuf/6Lj6bz82nvQJ/NMHsVeAhmzKuNicYNzb9x9RlpnAxbFrujIrUeE+EovYlO/7XTrEW
kI8u7yV1TL7xaenvkz1hAQsKzT+N44uqQPpb5fqhXdB+KlBPmn04aJxgcEKmAWkSo+UUx9VgkFd+
X9GkL9OslBce6plPkmQMiPDMzTjbrM2vCZUGTbAysz4qjVwXRKPPzCwHVwP+DhR5dH5ggBBfeIZn
1gyqZMWGjc0Bd6KAzasOyvHIoYPxBryNXklvRd9ApLNj+UKnS1PNAty8L4YojB7wMUe3tK3uGT1n
cYEVpDs18GtcQxmk0Y1j+pkhzaGbyUPFRF3oMuQ2SN/Z9yRbnECOtOZbGQsHgoDmzwQv37Z9mVC8
J9jKkRy+pN8Xc2UlGl0Oq7NfWb1Bk4652CP7VXRPDivNuI5wxPytZpXyu8Yw9E+FSqcIpG5W7wdY
7sS/l4aJ1Dhk4oiYTBT4eiiVDFNtmoofc1IUlDU1XoMuemLpsYuVMfWU3snv0bOaP6WstG6I6jZg
TofydJ81C3z9wW6Ue+jhUefrgyrFntU19Udv9hWB4YVaQbCeLdFC75Xq3K371Pzed4byihdz/VOD
Lk7ydG3V85Nk2WW4w99c7X2raKTrbqwZSTIxSK8dJ54/8xCKp1yO8PlbHc9DGDxjO7jgn5LxUJFt
yHegd2rmDkYE0QTlzjXTOWiYTTQ3d3iOJ40PE6cO/Xm2BV+TPY4Own+Zu16BFxspjCZZuyIs4PY5
Bcwpj2MX6p7plIxsDJWwNVeG9R1iCWIlD3ZkGJErZoG7qCPG+b4350zbzdIAOT3PzAZ77DxKX9qw
iGafoXT72yTLGBI7W3caWDkiMdfMS/6qU06L6iNLb28hTNmSny+tHLt4anY4OEsdvoIkH9PZsrpq
hL56PUyePXVLt1/aCGIh5Pal8hWmBdejU4SzX9f28AP/FchWEnOyxsccuj7kRmgVt8U0YFFVMBd2
M5DVdzCCZcEBWE5yP+vM+G7oExMPZJRjd3njzOpeQM2CAjfJkKKhpNofMUgL75afdmvVsloHxNE5
rNUpEwbERaziAsALOXenUaqgMuj1pAczqUPvIEVTdt2qc6vioA0Nx+jrWfLhkk9GYEvj8lZPEd7o
nTyMiZ8wFoI8gNUkGZZlAoVWnVbfXiAsUIzRcKIHuZvJSYr1UCsRRrYzZBuVKWZQyWb+lx0FhK2p
slJyl3F91CQCD90e28muCPBPnerdgpyyIVVRNM1ViKTMhoktVjfbxmmWXWGO+Gz2ZTWYVwuqLOAa
oRDPNBCgNKHQ0gqGa3Gl3SyDpHc+yYjzr7ZVwuHaUOuu90ivzS2cZtfZEM7yde0umhMjZG5KHZCp
zR0DD/koW/bzMLVYlkLZqO/tvoQz6cCrTq+yIhyht9SSpfpZm1jlYakH6L0Rny8pHq09Pkck0RN+
MIBwu0mbjLdYWZqvAwfW7xhZTRtkHJIQsQqHJHYIobUSSJHZaw9On+GllUxqhHgiid6TTi6/jxUB
JL4lFKO61cXIRtnKPYslNYF5AnvQe0jcbRj+0UkwfSGgViVuYBytj4a6A7XbILIxKOGm3o5KUslv
g83oFWtSRnsoCkLnDSJjCKNnSB8J1tN+SNqkPsXFSMct46a3sknL0pPsfIFoYXTKddoXrRZkshm9
z4jpf8CLqF6+PmvPVG6U6sij0OuCm2+9Yw2UtgZ2oYkHS9/2iAJW7wtJzt6/vop2ehn+Nooi4EC6
IeRnxyWMaePzvnRcBrufYPE7v/byO+2AFYiv+eWuuXPulb30lF1NV/EOY6Cds8c9OVCCamcECEzc
8m6+sgM4DBfOyTNj8+M7W+/8Px18W1s9NtXcWeZabu5/YIkWfMBlcZ+zXeIj6LlQDZzRfB1fcD25
/3PBioHDmKwXLNw/T+7hzQu+ffv6aZ+e/cdX2BQcyRzBGZy4gmR1rtrcRhhbYR7+9UXOvVFGOZq5
Gv9xHmx+htIRdjvrnNY1I8jAagY2FM25pJA781PolaizQaiIc9c3PyUV0ORiPIG8jHTsg9EZ8s5M
p+JR1NWloLTTgQFOgvI60ZYNXBC2bWtmlPDq8XOBOFtBLYpacO16MKs/Y7iY18UwISbBHEF8b6Q2
Gq+MNJIuLQ31pI5CA4hGk/aGxE9MkI+XBjxD5mRizL1haFP5CTViUXuiV5Q1JsUIkfxIEcGNEE3e
pFgzr6UBCf7e0aMmqNFq0VpGS3LpAznzopkOftqp8nTQUR7fVBXbfUu4Qg6fSug/Zjgm0Kx4hjdm
VTbUAYWu/yUBvibQpR8o08xIyR1XTUaIXL2sFb+NWJ5/6sQxzN48x+Xvr9fhmTEL3pcroEgHuqIO
G2ADffJsKQOkeiUz0vKWmQfcTCEU1GPlDE8aBm1iwN62Q6t1m1l078YU2nlQEqrTQdYW2e+msJPH
YRDLyv3Gp5+SsavRiSvLss/VTCuQzBqI1qyG4MU9qYzZwbRDu3FjElozv+mbWvhf/6wT4y6mpPBX
mAQa4KQmEuzjx14uS9SjlUS2mmWM87Mu0+7KUAzv7dyOj5TVdegNWEr3tJ1z/bcU7K44C9b6sxRP
ZgfDS5sCDdt96WAoWf8UmyDKrt3gB+iVCCT04MINn4h+uWGSYxnxrUwqsraObxjkrOknhwlfvrJm
sPNbnm2t6L3GKrNnMfQzlFpZ+btkS/IrplXeoTBSLwXLnmlgic6UgQdUTDM5cDa9cl9jvxPhHwNE
MDrSDcU7dKeR/M6XXKP28jInn39NXZWZZCAs0xiQutz8FkuZ/bnwPNZ1d9wU0Q7RedG/Khx8Wy+V
IcfPL2Pg5xlthx9n3VWuij/qTaTq03Wq1dZBsRuZaNpkfuzSePrB80WZo2TSg1WGBA2CgASMb+cr
Oqls5yihuWeord91TOovrLZ1G93eK36EcLPYaPFQ2HzjMmZgYGZ8QzACol3fhAWWO5K2wwIg8shs
ERcezpk9xcFyBaCIxEimKZu3NPRjahXhlHsmY6F7CLv1VdPN09WFV3BmSTrWCrnhQgI5czvkXpqo
cNIoyb0kyRn4hJPAmkCJDAne6iQtEUxHgcW8ZXboyHJ5KGeCqJLuLSJB/cI2evqESQNhOcAxxCKC
acvx17FY+TQTVIbktHdwVlYqOxB5N78Yi6FdQ9JMfnz9289Qm+iAIZUpYA+IwLamnE5fMkrUGIWV
rS3CHa0t08kuk+R/qT0uhEi3jvnX1GqSxAcIcY8GkoV/ZkZyic/gmimxpVX6HYYPY8tgWMP+Y4Ep
ys5areIriDvN7yhvIzyyZ+tPO5ryFPSofC+i56cVAL8DG5TVYA1T/e0H3YRtpWGZnnnW4EgfucBH
gWNa+dakYARNnOt3FJ0NKgd98LvUSA+hbY0kQKBvdaVZKh4XoviuMGkCGlpC6wLweWa/4egBMeO1
spBx2zp+r3PaOmoUM9gUWQU9VQtjabibq2jqOHEs7V8yS+JJ9GP00gJHQoBvJZXYpba6lERx5jmp
gK8rK09lp9i+b6HKIp1mFUh7coyrDrUVIqxOvwF5v8TmPHM2wcyDNYsPMt56J+wsVUtmxCfYM4ol
NXfyZHfX5WLmz4aVJc8KpjK9y+cf7TkNepcUDPGQa0Z0IxSzvrLKdjjAxy3vM6dz3CxpqoMkkQaj
0HdlF4YEp3swABiYNOMXmSJhOw/uYtgJHfaX3qyN8ps2iQ4doUwCboqRliWkGFHtUB9grOqXXIJP
UT8uvbI+bGoDpj+bsqSXQ61dNJLdaqsdZjZynHF2GXxPNHBTXjFBtpPpoZOj5CZMl475u9U4f4Z0
GH848iDkYIBNbaNmK8VtmcRl6S+isEw3H2bIF8RpKNqFQ+B0U4beZgG7Mggi5WO7RVliWJaYndLT
Mju/BcWIfFNp5/+PV2KbsBZBhzFV2E7enIYWvR/QJdlRNTxnpMXgBKmY7xNVy2MnmolmOBSdW1KO
XzDoOXVAgXxGLcWci7XAJrHtQiG859JoZ17IlOjKwAjoRpjp4HXosP5BLUyDyanCaYcceX7IHchw
xAtqzQ8kDOY+KUT4rcmW9hI+fO62mLtr+hpGyRe87Twioq6ZzlW5B1aS6n6B/Oe5IgLFtTKH/KpY
Tf/orYHop1DZxNpS+d5ncjYF2DNZh7ApatR4kbjEjT+zoYD/YweJrx/E5G3dL01wK7MYnc6S9stz
Af4SgBMapNowZ/v6sDpzKZpIphs45WCuvh1ambOiYc0SCq9yMKFosWwgYizJ7qrRvMR3+Aw1PC51
VoodgSmfGwIU4+MNOw57ERLG1HlTnevzAzLBInAYJaaHWInqe9TghN0RtYtwS6o6OB8tqch3o3C0
1yxtwWcqIhO+NxAIFTeR+/hRs6sIepXFf/R1S1rVfyRBXROIM78uqobhtUOtY6DLKWTr3h46zdx1
UFN+wWdVXnFZEa858swXRVL+qk4tvyC5k3+1prhmwpfvlqHJhmBxhgTzknLBLCTMmpFALdFG+yq1
hEz2cKd9E46QDehcMlyirmH9u52WID1Cf4TNipTD1vakemAyN0hFPLhT7YQfyohAcp/lzqTsYjg6
vYvJPl43VVk4ZGCMWG6Aq+URkzUrMz4c6K8vSdiqDbqmaPozmjw9Nx2nboIzOiyvxjzhgqAUSLTc
Sk4kyoXObKD6jdr0L1fZTvY6lJYZYamZf9ci07zUxZ9uu0zJ8B1abUw/83qOXy9qd+RZOmAojzM8
0Dvrvt46467ODPUK35IISeMkLuxpn2OxzaKicWfAs7q2raPJ46tm49QvoqUMcWbUdAb0r1vi5LXH
JZVNcNnJMn2BkBMSnjRcjcy2fGaZ/T7XCvVbKzvLDtKYfojQaNHOyY1zS/6WcaEC/aQqb25yTWpg
MLxyACgNNzdZj7KaxCvXzkgrxQfrG0rfZql/9GNd0xs3utEF8SRrTzNSmO+zXSUqBE1HwppEnozW
xX1nwtGPr8BxK6dBaqw7y1oNCjI53Z6UAgoxpHp3mjKkFox5Moh8xcDKAj9pm5oSZX4yBXrTJ84V
4rToySLK9h0N6Jx4duJo78lCr+YuWZY+tLMZ/hVd2fe7yDHnBxxcmmtOQoLU1FCTProOPculU3v9
+jfPaIUoV6e/tWzYlnOaERZSz6jBs7ArCCzZyXzg2jQoIXb8SiJruIctbEPJZDCjUbo/VNSYt/lg
TvulUGMvU8gMvbC6zixppmvQz1ePKJjBmxITQmNkh2ZDTOYi9X6D6d47MJDit0UUEmeqDEy14kt8
3ZMt2YK6AbkC5AfWtr7d/UNBqliDD4nX5lJxCK1UXKPTo5qprUuV62k5ybVsFc8+GdYCUMdmYXLC
MlYxFIb1JT5SQThJzTuDC+V7EsbpL0nvqSeNCGN4ZqzjM6xZciaAq427WF2U91ZV/pltjwPhrC3f
jcaaPzCP7L6lrb28fn1ObSLoEBfBq4AIRWAP3tnUduur+g92SxPQWaJuao8kLdvaL1HXjKRakLWx
05VmTu6UFEGJXyt1iaNBu4QjhgfTyJjT7mOgUqwcF68C4Z/dPk366qEYau1CS/JpdXi0hrlJpvfM
7x2yC1nHxzdZ8mHw9jREz2Qn/56Aq/7NRgE/1ynU8NUyFkx5rcmc/0Z1mr4Mi4zhEVJuip0S9rzu
RQqyPS+38gZKrDIW0UEeahQQY49x4gEfSip557OF7FCD7Pl9eJdEeg1rGIeZbPDxQbLrQNVzBki2
BHtx72jVol8oV0+BdItUHLDa1WIOje9WVKZbXWmNGTQaMRT6YUgV5i5ao+/s2BrAW3LbxxBwCHqA
Ii/uwS4dZLTo7xg2X1gW6xe4eeLotYGniR6httyKuDoOUS1H98plijebYairGmIfq9J1lETKXh2m
HVyVgzXjh9ksBWO1/NLO9bl7n96DCbvI0HXAw40YKGT7rIS13oMqxvsxgjGIMbJqvpmRboeuiMgo
hD5CEWHJDJwiLGJGWSEhBdbD40ov8UVcLoexDK0rsnvlO0dnDhn2cnzbjka/S8qwwVRnmvZ5oxF2
EgLtMVCTkfFneWBWervj646ComkR1Yuu2dklfgiV3GFXXtnqjd223cvXD/50k1KhRGJdRNMLxV/e
gCppikGlcAwKG+GE3xd5GoKu6q0d3rLN0/9+KR7sqiuElAhD5vijwskma7sENV2vjwycc3Pa1R06
cCjs1QXY6pMtdfwqacCgP/IJE4TA2zy+VkeKddQ0KWdpueCL24yEUEtIWHJwCF8hWdavKqcEb8du
yR3oc3wE3BPhPMA6ZGOuxk/T7MpWI6cc3OYvuc77w1LlSMjHqnlVNbj+ic3rtCNFfyziQnoA/FYe
I8cieyVN6iud0OjdlBV9jhVDKR80c24OJWkit81c1Zf4IycwHYMXnFM1Hi1sZAYfx79XmeuZMF1Q
9syazQ85LvPSx31JesxC+CQ7zupB2uekUKM4BkRLrmiQsa2MmA9jITVF0TuFSaN7PFPlaur6KHaV
0jBqfxp1+YqcUFQGDaHgBQYkufGidrX29+vVcXJE8wvIA+IM4/MDEdkc0ZSE7RIvGcY+6ZDcK304
PdS9NR6cRc3gWjqAJEtyads5e1GwUz6AVV+yNSQmh6NLdIKV4JWO3SNtXImdICZieP+ZP5dsWr7r
nX0xPW59GZvFCdQlQ3lDY4WN6OZ0SSp8D8H5EB1qWXVF/IFyVbfU9C6MFec6zPTKW/iHBkPCh3Be
/WxGOcbgoldaxAupdAnyP4EtePasDgAlSP8USZtNQNMxoBxz/D2NhGs1jPr3K2n0wkd5pkhRMXxf
fzYnzalPtxEldenouHBMGPs/YylapK4cprbpp8y7rud4hLJQTGIedjE53fjQDvEIe6dvph8UFKIM
8Lvp40DqawgyS2TPoQucCIGQbhRGRRzXAC5fL8tTcj8wDiU/0aVrWaV+xgP9p14Ba8gyJpdwxOfW
vhVJEf2Y1Sb3EHPGh84Rhh9mhX5fYaz2OJNu7uIjM92a7SB2WE3Nb1/fzpntGtgH2B+Q8jP+6Pg7
75dkHDFyI1U96dM3My0wBo/M8JccOZRUX1/rFJjlp3Ma8qaYnzEFWCv9//z0GSsBvg02lcgJpyBO
zGu0dTvQaqLrQ1GCDSdvLEusnWwcJIp8f+H6Z74T1YQqr7OtrTl82y0hz6CHYj7jNXNaPKdGEwc6
LjRQvzkVaxLMX2eG2w8kwPSBImp9vyRli0lWoX4XozFfKArPfCT0DjAw+IfPZIuwSO3QKKUWlzQo
sHIiUzKuDNzVL30k60PdbA7Uvav3LyNj8rQ2O7mlLzHJ3Q6zYlpeAo9s8aTOavtTcSKGj4rUFdZO
7iTsXYAOLNwNZRG7Qsty/jedwywrZZKmsWvOm+Dr93HmAXBuE7pD1D18l+3EKe5tGR4tryMyABc7
zFdvzKwxDl9f5cwK5xo8XwwIYAdv1cLoc2ZLTwjxmW2cn5YhIQovTyFjY4pw4ds+94Mg7dCZ6eQG
wA4+Xt925TAhdtj2yElwbujAobXaiOuev/5F5y5jo8RwgDYQU26fG/kTuLZ16JGqBZ6sLXTnBmea
S1lbZ54b4CdAOYtmpcpu+qoqrlSbaNjKS5WoxAFOFoEm6UUDRXdRLnwKp4wf+IR0+JwVXAiix6ZS
bg0Mf2Lm57CdRtoDCbfVolXKh7LAxjSvFJwBF23x7bKy7lSNLMWsKiVCa3XngYmi5PfyQDncOt23
CeLXJQTizKOA4c4NMsVmdLc9zpQazgI6rRIv0DbsXWZW8oe6ROaflaFh380hNeMhRbp8X6eaXgVd
Xg5P/CXmmxYLLsTASS6Ea1sTzimayonlthCQL3FVzqwLhMorIx3uxWoqfrz8qigBM4R26IFZtIde
RYu/aJeO9lNknAGTTXuHGTWQPX/q+CpkuThQRPuWmK4Wa3+8ZMEtl95XSQiEVZskvoWV131aifi+
wis39/E4j9+wyn1dFEnzTTDsS3vcabPH7+YAI8aKSGVzG/BTDlULm1XHN6myxm+13q0WdE32Dw/n
ZaePM3HmbR5IafFBOMIQ6JNT70dgoQsb2qmQDu0B3e+6SuCOnrT5chdKcEJl4MURZSfDpH/O2FR7
7KrygPFW+tiCDj+V0dLhyos3aTrMM5z48T2z1W/qiEeP3Q76v1Zu8BiBGxOYTbUcpi7GKqW2rAvn
4fqmjk8GZN9YDa3x8RzJ2zwBrG4doy55iZIEDbYTlX2Hn6pzk2sTOUhoy/ZSPtoXBj5nLorxPl86
sgkyVvTNIl3qchBGj/OSCBc2fWyw7nDj6fbNVM1eE0qlXzEhvFR5nIz6CeVlgRBvw+eL5HVTIQ+x
mal6LxpvagvxFrOInitIcj/tetTvcXvEFg0HOOe3acYYzIK2qIpXGhhfoU4O8xcz7uI/AoeXe1gE
6so5s+a3Xi3N16939jMVLclYnNPECrOWT4hdDTSIJjXqxtMHuM9s9MT65Yq+/LTVNio4s9TiT62n
86MiRdPrjBHdKj3XC9sP684IEqj66lVVFUUatFSv122YZh84Mhb4G6UTxs5f3+/62DYriNUOo4fS
EXxri0ha1dzUY8ntJrnW+qmMIDpHzrWT4kL7MZb/R9l5NEmOnGf4rzD2DgreKEQegHJtpr2buSDG
wnuTAH69nmxS0lRVR5VmD+TuznYnkEjzmdd0xhenT1CTjkGinR75+EhGj8PWNJA8RAmqI5fZb6Fk
DoVMkiJlT0EVhJBRfBP1VDkGULVnbvWPhkLKRTbCSIQh6+0Phbo3dUGDKs4IzX2NkKLn1246+jP6
tmfe6oPNwSWDxApRqkSKHPQsYowOI0WlZ+FUyIMCXq/cb4uhR5eKp84oAaOEDRbcaNVzrhgfvCPb
QjLgCFyooR5MJ5JeOYKHKsItWtuso270VqVZZr5njtGZeOwYHOgAAgOMAowOYCeh0v58umUKwgfx
biDoWekGNYjsn2ULUU96nqJwm00GCbQOP9HbTE5oibXD2bTs6txGUV9REML0ieiwnYVRpKBvW9Cl
tAs3jgJU8Vr9IsLaELntaGjWXqQ34UpBP/VLbadl649A6z1cEoi+z5wxH3w7WsWSty291lgv+69V
Nx4oiiKsg2yy4hci0uFKElCvLcwIH0CXqKtiSdP709vg+MonXALrS9JPTgNWdn9QN6Kyh18LEi5N
Fa5rKqK+kQr1z8MzhqEjAKQYEhiSQ/vDTBru8p3mwdpOZh0Kw2zf29MCOx2yCt1ImrQXiGvCMjTr
5rJWrYYFm2IlLIvAKEoiUURo5c9JF241oVOCPj0Lx6e7CaSKQhWwF6lncLBD3dwkfalVqD34G3yx
8xhCAtJEq9lG19Xvczvenh7wg3gVGq0qFeTIifjiBwUOBQeOGZeDNtBjVx1Rhra9FZ4Olodkj7Z4
QRoLCAYx7rKqb0aGsxm0oVnQ0mvyHIXR0In8ssudL7FaZLdJ2A0IVg75mVLsB6Eay0wCwZF5kDoC
B/PCsR+NvYKtalE1xhqVOXujq2ArUhRHvhAtxynU2tbF8tlsLq18Epu2w4IRkfnoAaCrfUVr+hwI
7lgMjn4ZX4qvRKRH+ntw1BRKqaE/rCPcg7lPDX/Sdb5ndZx+jq16+VllNIQ3HiWacJ3VkFDWYzUM
jxSuimoThi4OCjmtFNQj0K18Vdre+AHkvTNXbrdoajAtYIk1GhDfz3zw4wiTuJK6AesMvzagCvs7
QDSA3NRWVRBMGXEbGbucJtNsTRd6M2dr4L4mtMZ42mitLW4az+mt1ajWxg8kke3N6Wc5PqvluQme
7D1CoEG3/yg1krzE4IhRdlH9FZKvduUNxncxNf2f0v7Z7QwCKgdEKOx0efj8dscqsZMU2IYyUCvC
QNOylK4vfYvTr3N8hJHyAaiGF42rIjHh/iidHqZx05MMZV3MohhLdz1V6D+fHuV40nAZolkA75C1
x02+P4o+VmhC2FoWJHHVBhIwuUEJM7rsdOvH6ZGO34f+gG1wOEjbcqKi/ZEa8mYpPY81bFaWV55p
UdPHCWF9epQPTiAA1SZ1RBkFEdYenPw9dlSG1oTwcUXmfUrqSfyMAIqs2g7ZJsHSfI3yPvXh5OKa
PCxjkGvDuEJ9tQmisqXjibrOVR4l6MJng3Pmjj+ebUBdGpEsGiYovhw2gegraGGY55BPzeZHmOU6
Apid8ZC6Wf/lzDwcb0w0MKT6HY0+sMuHG9NA/YcjJFN8pAl7tt+iZX6q6d0l4M90LdIJd3qFOy0A
DauvQjvungZgOi+EzvofqyzQ6YN8DuhEQycP3Nj+p09LEkNBo4jrLsHnTl2mC1uPsnPZ7nFvhujQ
Iw0H2i/9lA/WcqQMM3gjhBhLvc2ePYIAP3HpzyC9DIjFVFMqFEjmZ/04/DDILlfIYIzfTs/78RcG
GQ35hk4YfW0UfvZfFRozfEeuLPgOdrKJZ5JFihsDGv3NuVn94BrjHcmIuMmgXTDo/lg4+HHmFngY
unGFHZBV5bJan+S9djVWVolYb2xZv/JqcRJfBjGf5pnrOQhVE/CUiTMtfl3qSDtk6dzUORP2ffR0
TIOMmt+R+ocfvZyNUGhdUVB1GQi/RhQZtzrc36cetOUTsu7tZaqOahJEBuwlN0+iLTrdD27pQiGZ
SSQuIgPRgjOPdXwKgQEGY0+DgZCInbE/ZxhP5LHSZwX2K0MOts0sLmzkuP/0KgJjDawZJDv/KxfE
/ijalPYq7a0yoC+lfKvzpLqilb7Q7rfUM0W4oxdiKMmJlIc4JfPDF0L/yqxLF0CKJ7DkG1Mj2pK1
/3EFl+YEOFhbykig+Hgo9VSGClaFAjF3GAr1DsQV2t2t66xObx65OfbSZuJ1qezComEHHxW+k9xZ
phDt2yB3y+m5yRLj2UCT7MUxOvUCHLTtR7ba7ibk2dG4XKo//2qmYZu0oPhkMtvc/2pJOHpVaZNj
AVaRxVav3NbugEFMhZHT6Tc9SooAg5DJ8tlwsJNOt/tDUTEoYqVDh0PXK4SrCr/UNSyqLmMiZaM/
p4gKMOl4Zkm+ICbyFyHSe33lt5DFFRzyboMnCLk5vhFiQHQvoJqmAkEpdeEFVjbhITEVRnSLLjcm
djPo7q95S4XMdyvD/JFEgAK3sRWJr0tvzFf0kIdtoyP1GhSarYOdL0qumKi2Zsj/9L8XIDreAqFa
zwF1LpE2PAB9sHsYJI1qPWIpMZg+5AOAWtRFcd+Ktbl9ikO9twIzEohOhL1A6c5pxVxcmo4OTrPk
wAtgY6PGpkYKRsy9GDV4zL2ZJavYrvSbTvHCFC2Qsbsa0EtCAr+M3Z9FPI87u55yBbOjdEEMH1wp
ZOnRbm+krlOKqqHAcNFrByMO6OQrX1MnEVdejCMORPjEYD1EEZbZg3CULxUqia+RE+o0sdv5bXA6
40eUVsqXWk2sEkkfK678Qc8cj3N3UG5wyFXwVzdFjWIgEUlzPUq1m1U99ih8Es8gyZepCzI+YF1S
5WJR42Q7mQjwbIvIjhe/0Ws0IN2qhuyPh5y6Ujrd+1LgN8ALQhZ7qzG9NX11UDGzUmZYXLd9bHIo
aOgkAsYrJmyRhny27fVgNXhN5emCjjPKtXymCaf0dEM3tf48FlWhI3reLch09en01OeNbq4cRAWe
8WEoytXg9RiWgL5tHb8Ci96sIL3QcrC0GfGiDtp27Yu5Hl4W7A2fUEOnu5zWTV9uclZJBBCwnqq1
h4didbnUSBeh0lsW9AMG9GXxKKC4vhpR3h59VpltrdBVpjvVtjYuV1NZIyxH8qhPK1vS1VaZs+Q/
0qWb2ETo2ut+NLnaZ0MDcuJHnoXLEBCq4WXwikVFW3AkqqP0m7kYmYnqB/CIYXr01KF5yUzLBNMH
DIoVQtZ3TYFe1YJe60BVJwQsMYgoY7xTeyQXgzJ2WkmWdxHiKOa4lpbnGSIS7KfYj0LhPKPwkVaB
EXvuTb2047XBbPLrnEiayhmjuawXOI544jaLAEqeS5MCFqIjsXYZhmZVhbUGdVmOvNMHz/ERy8Wk
aTIKl6W7w5vJBASwDDnBrtZAiAno48YbD5jgdZMk5v0yWfOzyGuESnAb9AsqK2ci4GNYotRdkvQy
qkGaTG/2T74OqSevHinXFShaQGfzyhX7trhobOGCw1jslZ6l4xaxXyMwXFzDIC9TvHGBZmlAVHzi
+GTNETU+nJ6YD+5RSqAG/Md/6YUfBAYAmRa69Cay62rt3lZlPj12neqdmf7jqIjXJwegbCSJJQAz
91+fQoxeqHFaBIqg9SGWTWh6mCKrT1ZkbZzSegFLdJ26C6qQmL7OJrCMJlJv22I8U7s6ClTBVkMd
BwoOs0UjaN5/EE2v3V7osJhCYw6/eZhCrMpq6a4aG3+jP51atgL9BVwFCNCpC+0PJcxG5MSf0rmg
dra1kYe/6s75Y+sC2nuyuUQNFYIKq2t/FNObLaejo4RzZp9thBmZT0nSRWdy/w+mDWiN1HBzKHHR
TTwYxZ7IcWvqM204Znh1tMsGezOpeuqcyeCOFyQgLdm5A8nzAR6mNeiQOxhzB5bLpsgSZ96ENZDc
09/mGHbDF8EWk+Yg6oISbr//QoPVxV2a4N/uoUGCW1JJ3SZY1Gxx10NYhrVfNdPQIMyCL4GvpLN4
bQxbVMFkiVQKzTfDxWAM+Xhmo3zw9uwS8IBUdDinDjsoXdzkZjsKJEba0l5DSnTXmYbyz5m3P46L
uHWIiqiOUiQ9WjQ6zcNEr6T5k0iwNJji7BFdGaj2fd1saORaNxQLvXttMrDhLi0ocrrSx3hP1Nad
o+XpM3ODexr1eu/JyD3bp9Au/nwqEHanL+hJPRLC/f0vFC5T2qYZzSQvwupEVXuicA+2zOmp+GDC
+e3vpVviUpKk/VEyvekw56Ry6+QalnLeIG7UPNfOLLcPtg8QI1yV+EsWXw82qTVk9ihSrZaGNy3q
OGDtrCJpdnlolue+7VEFRHL05ccFOAHQ8cgHIKwq7vOGbMIZ1bsY55iXdPHm5yGx4p2Op/vdMGjZ
fRRGCRYWuv1qjpn11Ixky6en9j3V3c9reBKqXuACpHvL4ReMa1S/wwQ8no22WHI5h4v6FmdD/41c
JAH1BWe+80UjSvcKVTDjRRNNGl+OdjLnQeH25mNIp+ZZyyoMAMtsUP1cr4aLuXemeJ2j1vkdQVYw
pTpF3qvcm+tusyxC/ZH1AltU4laq6mldFL/cULT6qooqCoqJudjPp9/z+OPSaAHcSKdBkzTugyXU
p/ZUa4ANA6Rm0xVXu4lucaq/aTBGzgx1nD/BS0cLleQJ9BIKJPur1aKEDKWlZyjDSPTLVtUX16/T
yrxxDRpnO4f/AxsurOacp8gHI8M0obFKlYf6wSEA2G6bGXkgzIUmXfQvZYr4NeYa3cZwGuOLHmfT
xgyb7OX0zB4fU5TPcHTgO3Jeqe+tw9/SN+SwO1YQgqju0gEcDYVlvaLoZX3qwmQhlMjOkZGPZfKk
1Cz6nxQw6HryWfcnOCPnUXMTJkWWac1j4S6YJGvwPI1NE7mDcTFHRtTi02YoD7HuQRl0szp/dLxy
wJKsz+O7RIRkO1WtoOqlgSN9zJD1XhmYiXaADVCSvaDz03yvurJ9iLldaANacfIZxyYP2U/cuO46
6M/4PJY0krDDUgbfGJQ0X9dRlWXXU5jZio8dZAN3a6hbKGGuUmgr2wRMsyINM38pztyVuxQ/aNMn
2kVDtmkxKk2WbH5rldaJJbQxHHZTRJjglyTrw5+edmAq2PaycCLdoQ6DvdbClBQDQ7zJlq67ptA/
QFfAQNmEqbA6vUKOEAeULFyJVuWjoT/gyeP9txUSQbVy1WQcqGk7+adMhxgmNbraHd4kzY6MO4JC
4eg3YZWhDnh67KOrg7E5zYkeqPfRtz5YK/C9lAhGJfIpMMIuQSDAwdM941+Zw398n/4z+lnd/eu8
7P75X/zz9wrjmiSK+4N//Odt/bN87NufP/tPX+v/kj/6v//p/g/+81PyHf/Q6ld/+F/t/RC//9/j
r772X/f+gaJB0s/3w892fvjZDXn/PgBPKv/L/+8f/u3n+295muuf//gLc5myl78twqXnr3//0cWP
f/xFdPzbhMvf/+8/vPla8HNBW33tk69HP/Hza9fzw97fKfwB30XNhkIrS+2vv4mf739i/J2LXEYN
AAr4MrLIVFISiP/xl2n/3QJNY4M4QEGFv+X87Krh/Y/0v0voOKUiDgBk1sHF/s+b732j//tmfyuH
4q5Kyr7jF7Psfrv5OKkoTvKLbFrCUhP2IFxWkSakRZnEQVyXgBG6OV1FejeeWfzv+I/DYWj4GUwB
KqxkVvurPxc6dlMhmqv4EwwPtt6pL42tKiq3XNM+hFM1POvUs64Gq6pVv+zLcfJH1cMGNHVxr0db
0lFf4457C8fX0SW3n6XZt63nypVV2sVTnM15cZVZUKnxfFCtG0+MdIkpsiv4IQ9TWq0NfXSFj6Cn
8rkINe1R5AmMtQxbwe0sHPBKcdF7j0kFHYrWt6Wu8KNMr5oMEZ3A7DL3lmMVhaTfVsq/v8fv839w
ccj5J9EE0U3QQV50qCpDP6S0gIlSEQtxPkT91lncR7N8jizW238cfPjfB5IX7sEX2Bvo4AssMfeE
6BgILcfXucbQNXd920B1UxhrojQfYstlj2LZ6WEPb2OWtYzcweG6NPKPoJ1RkgyjUapwxmbCqxHC
x5oKP4bLoRNuTBzfYbf1zpnz7ojNJ0elfyA1RWRR9VDiviHGCz0xhchEDp4UAkjWWe5AM5kL/a4B
/1D6nWOThGb6sqKJW22n2axXOZvlTDpqHva80CUCGIu0EukBXI9DwEVXlHjXFpPi93YFiwjWhvWJ
8qg++YkxNYaPtiN10xks9I0bRWJamV1efGqS1Ep20Zh7mJX3g3oNY6gHjhu282tSifDBbLLhXhkq
b76sWw2DyjGTNq8mDOJ5ayIPXm+a1gatmC6z8anj33+y0JW8cuLQvpsUYxR+YeBax8XrWN/kaaNu
1ELTUBJuTXvGnjSdH+popEQJe7yAwwwdf0PVq6NkOuYI9HhWl34hF1WbM4eFXIm/rVTIT4aECeAo
hMaxNB/cPyuojmP5Ow9Y11Pch/RpNy9zqMzf6kk/px/yfsEfjoXWDlEb+Y4FwXV/rAJ2qx2RXSNv
oyGZ4fWuHbjd0F8b+CfdpT0uVpAPlKBzdPVGyZR6DZugvYfzvuxahJ9zYjtluLaMuMJ5ukUw1UjT
1ZSZdLBPb6SDg+J9VqjRUJtiGemUA/af1MVOKsN3NArmUhHbIvWyEcUc3Pw4MOsH2LGiWp8e8aPJ
of4IE1LWA2mCHIQNQ4zPTD+P6D2yxx6s3HF/hnpRjl/muo1Kn0IY4uGNGuc72NKeinws/kGBgejq
Wy81eoJRCeeLZkmywhewsS20ZovxOaHfCCI9GTt9e/qJDy4zOUfSCARxJ8weOHYOoAXLPPZpaPI1
2RwPjYE6nW9YJZv99DBHZ5rEagEPoD2JjBTF2v1PMY8IvuULeJLFRPQDX5x+jb7vY6Ms/V2uE6rW
9dSfOb6PKEi8G3uCRjJ+C1KN4uD7W9R7FX0oFF8FUAkdJJyXdGt5jeQ5VEP92aznZfFF50QGIMMp
H7cdJoLcKbaRPp1+/w+mGWqyJEnLUjUt1P33N+dRGlxWim+guhNMuMRu4mRJNqdHOSpEyzeWQCvY
IrqB4OtBCllYOVhMqwZfs4zqRW5n1TrL4I0HsRE6mZ9EpvllFFN+Eeogi5GGgpo2ZkX8nepfclPl
Lt5wA1QGSMoI0Z5+uA+ngMgN3AS1erq7+1MwV3i/xQamTk0e9ysLi8ELQpzoz0eRFT/q0FBa5WW2
P0odtRgDea3iR6nW3zmVKHz6TMbr6Xc5zEyYZ4nEYdegYkN39WCbO7CLtGVinjUjLjaK3WVbYE3F
LmyM5Ways2hnmAMOloUT/itj2EsYTsQkcr8Sd5LBUkSVLL6D/apjBm2hQoyOO9qsyFNVcZb4rDfl
PjVnb4W4SvUJkRTlzZmlU6aoo3Mw1CM0knwEqEh052Xth+fYn+IuatTBdOVlIxIjQCArX7UpCMgk
s9MHZRA5hNQ+2naDgdCYU7dX0EGGXabZ02rJnf5SywU3a4SceQ+Q71yRVe6kg+uJHcYz0vagKXzY
8EabGtHExI0Q322128y2h/sICJhssS7jtZtrdXtm1320GLgH5cFGEHV0zUzllBiloQECc5Gobehl
Xpmoj38r4fiDpDO6VYJL3SfohvPb6WX4wamK3g2RBjUqWZ06WAweCqWFVdEBN1BAXeUtBqQanKoV
RnZtAsbOBiaMss2Zs+yDUVmAFG0oGHGqHjYl0Oxux3xCpalRi8RXRRN9FmPRaOvWECALLNilVJLG
5Zz9yFH9ho8KqoBiER7OuCoYBydIC59DDHaD6vy8mO4qpcHY72y7bC6jsgotaJVqraxpiWqXKP4b
46VRDMqvuZeu46KAN7BrRlX9lYBCjHbYALlaEGV4yQYDXVVaot68fEM1aNF33tB0IZonQJGoHZtN
DjI1XMRGy133yY3MYvRxlu2GnWYO1nzR6QUAgalYujLoDLutrjp80a3NXFGA58T35lWDN8Wz7k4G
7peKjg5VnA8enhgVPfChTO3B750B/cvJy2Mg71Pmtf48DRaqjoU4ZxdzpJckZ9KR5HH2sSQgHFxH
hqfkg6UubGFP76/CSIg1LOrRIJKtYiBL5RCkRaausKoT15glVlfePKk3npeauzlDMdCdh/oihbxz
0/SqfjsaggTz9OL+4L6QjDMgHrQvwTYfnOSzbkVdOQL019XS/kGTRqCr0IxnOlIHOZ48T4FtclNI
Lj0w24PAxPTaaebrE3jFNakGzAK0z4QNzA7f6WTlhtV8DQPPsFcu5oxBkjnqmXTvw/cEnQPuFqFQ
HJX2j9NeZEMyzxT+7FTR3jR97oIUTcsz4JyPIlNSKTjBQFU5qw4pCyRwhUreTDmhtuyNmYuKZv+A
KE1oFpvZGtDSmIvau6hMVd9aepts3GZK7vRu8S7qJMPfopjb8gVuPRB4FR00T4vNyJ/Ts/2U4/OU
TY45GLVF2PNETfsTMntqlvQZlytuF9wR0KbRilbT17oS0c0yexqF2vR16lX7zN161DcEL0iYKgN3
Rqb0eHCt0xvzvCrGZxbairXL9ci6LcFPXahzZO28BdlaJxntX7aC+Adk1Q6wXypu2mrA07yMm3MM
oeOVwePQJeMWk+H5++P+Vv+ctTnUMcUhaFSsdlVUoCqKGVTS6X12BNKXb43OoDxcqelyvO7Pd9zp
tXAEXqhTrPdrIxNYo7UzQmNaM+rbAp/NO0HCj0W7Sue2TQUud9ieruDIVeYmh9e9Rs0Ln9UutQoR
TGn8TXcWZ4u/o0k123TPbNnjZJfnfU896boBhj649USWFFXfUx4Qovpmwj2t/VxV+iCxpqw/MznH
dx3lXZoTrAkdnPdhZyQqzAq3deZmQWridljaPIFRYTw3s2o/J5UkMWMl8e3MF5Ezvh/D0OyXhwEo
BjRljyKsgrJbO0FAwMf82aH3sqFRwumsZ2oZ5HOGzgxYLy1QSKmk/5pZ+kbnjsifTQmsFMuuzwAy
P5pyMmiKnZQX2B0HN29pVBMgMcKLqULvMGomilBKLdrKF8kUnomnPlqQmMKDrEDqBw0J+2AbGrFN
XcBj0vVSMR4GMUGPM9KpIdrw1NjLdpWuICcsBYnELkpCyNpFQdcKHzm3bwO6TlOOI5iZbB17iac3
3HBQlIMZ1Ke3XoOt6AZCPa5Ds2XH2u70t/vg8EL/lxIMxREaCIeyE4USISky8OzOqIl7pOvSXeXO
yPUhh7GtWjP/pIdDigqCbp6jPRxfZZwVlDneS+ZM3MFVlmpLS1WCbtDggi0NdEKwlz4teix1lTFR
7nFM767bNLKsn6ohlqdp1NJ2dfr1P8hAeQgA+rQwyY+4a/YPk9nKwqkeYXgMZpk80fO1qLZEDtwE
69nt2m43Li6pgmr0awyUxrcafDduuNqcPjeim4LUQjF8F9YIYJ1+sg9mx8J3iBIZ6jGgtA4WVTLX
am5HERZmkbZ8HgSd3U1X6dqnZFS6ZStqr43WU9KMF6E3G8lFTXJRP59+hg8OdMmToHJNE/yYmDIr
ISqhThJRuTYbnwWC08EcnctHPtisti57yOCPHLkM9z9B6eKO46JD6gvHi2rfou8eEGY6ha9U9nQm
evlwMKIoKg6QEzEGPBissL2eLiMtyGqs0CpN3a+4bb8JqPEvfzx5FDiZNWj33NHewQfM0La2tEju
LJTQLmJgszjz5MmZ4vMRrZ/bELFdCHSUDWn7HWY3Tp6Ms4nQLpG4nfhtvQgsrcfOuEiSqvtiIzKp
X+A85K3mXMslBDit/UiJfuhiGKCc9vlXd9Cop8H3/lUkEc5Rqp0MAb/MkL53eoIWEApwj38+OdQ7
QLHzxGCs5Or/LVSgqmi5M+7Efg5YdJ303uxD0zDPHG7yYx7cS1QJqReCkQQoZh1EZnnRUPaIGEWh
JR50kmuZ6J32bFSxc00c2525CXR5lR8OSNGMzyCNCIHP779WE2dKRzCs+OQBpV9PjfKq61iKGEs3
bKN2ivwEG4Nr+oFZEOVIH/bIbqV+grX1qs6S5WIQYJetzC12dudGm8Ztdd8jPb6oFOPa9HrEvdO+
a88E2x/scxuoCFBI1irw4IOlqi/VpNVOqPgVyRJpaZvslFn9UwiiXKl0SbljJBsFXvz+5MR9qwxW
Tm4LxNG6bBcrBpnd9uvTK+ujDW5B1kNWldrt0YW24LBsCiRBMR4IvVU72dD7a8+QUgUFlph/PhiS
TVJygQ4fluX7rzQtllq0+az4NX6G1wnO4RdVRy3JrCLvTLD/0Tdii6N6x4HCxXDwjRA9ApsEKN5f
LBe1c63tLvK+MO9Pv9AH8SP4FrCoMD/emzP7L5RhINhCsWUBJ04fEOq3m2rp46DsHqYOlb0x+VOh
JVhxYP7QjQU48S4kvz+iBV+2BruIPB8JrZ+ZU31r9cp0ZoUfrwpgQgjDALV9T1oPzhtNgxcxd9xk
44Capao4Ia6Bi+asNSeOtqfn8PhLST8omioS4c0Nc3AIDClCXgrQikBCnVdAYho/Auh95mz7IOqk
godRHfVVFjv8gP2Jy2ZUGKpQ+q2MnfK9RWHSh5QTXeJlKnZDaiZ+l+btg5pF6Y0o4ubKStGaodwM
NSTCiClLbeDc7fA9E6X3OIGX+GTqS/rSqWV4DnL9wfQD8aQpD/1UNjgOQr18rIyk8FhWHUYTfoO+
J5ySXni0Y0P98+npP17CVAvQckNSjIgcsN/+vJhWSE1Eo0LSqQ5s6JJO36zYRVAa7SSvvjZ6TFzR
W/7pYT+IJPfHPXhHOBnDVCGaGeAYGK6t1via1jXKqWiirxy3sJ5yeqLbFFFmaAy9feuN2dci8xZo
E1BANmMPN3bORPX19HNxz/HC+5cSDyZbS2QoQB8O2biFPdNS9pDotdW4qe+7eVGUZ7Ve8vwS3RYr
fVzKER8QPYq0Xxh+Jm3QJqENeBAfovreqscSFbpWUW9Ku86tTRoPqFRQxXUfafPZ5o4PnzvbJIr0
l9RqZ0QNnKmlWz0iG0dk7FlrD1TgHFTqouk+YUls+G4dpkrgoiZOCN15bXY5ok9mrWhnIRYPchA2
ibUsWrrqp8wgORC2+rOzKuth8MirgkWI4Z4iVar7ZdSW38dKS7qrfrCkr6JVmxmmGcZkBTzljG+k
YHlf5w4VT+5a2bjtKx1zFRAh86thQ0dce62Gi3EULjCwMSSsr6gdNnMAmB7Vn2zJxPdJx8wL/s8w
tfygZ10DbultnGP6mZgJKsE9KBXxs1VzcCXd1Dczmu7q0K2jNgsdfx7DdFirw0BYpVbd/GoRLDyE
2lD6YnKMZmvEZh9xKFVmHfSdoc+AxUbvXmjQ/dZxU1VG0I3E/JorkF11a5JpX+1H1ImrUjc+O/hk
/ui6OtdXkzWal1E4VsiTWeO4LesSV1tNrR2fGmFL6IEXJZC9rl++N8ZQv9rQe5K0NbDjrkMdzstE
KqgTsfqtMLDJ1grDKTZWmSKJqqdtbwIsaE3P17TQfYDgSi0VLncttokbm/ggILpubOM2yR8KSM5v
HUCNt2ku7o1mSC/axG61tRsW7c+m07Xv2dhUr6GnLHdI31UZpLfe+uGKCdgs6t5pc1PTUShWpQ5R
NTCVseouQ4PUMSh0u6BBHkX9kzYOTu/nTqe9lJgMce+XDmvHSWtvClD4rzVcsER2FdqjBdIHccvc
bzXodJiGivne1kLlq9raM1gNzVVe+2R2v6d1a8Kfc6P40Shl13ueOrjpaihMOzAz4XyZS9dpEXCp
ljvHLrdIwQPbF729lGs1SYq3pskRcc3CtBwDx416zWelR+DTLTt8hMmp67izRNq1wNYg99NJ7W/G
Ocm/ZWkhbnLT6b9l7VylF47Q0osGHqC/lJPN+tS07rFK01jzmzZJLJ967MyBbkzaFayl1llb9qBj
I2xUdbyxtUm117GnIktvgwSp0LYJga5joByXvtkn4CBFU4dfzWlRECjG6mQOogVT9ID1VyAUUsfb
CRUu2/ecxXq0RiXqURF0WqqpjkAl2JzcNt+mQzr+KLsUxEjTabANaxUhtkorKYNQ6Kpf8iItq1Xe
dPC/FRqV3wYHf0L8IJN2CGpUp5egK5Av2GKOi2VNLRCtWU8AsIurRG3wxWg80K87ZbQyuQ9nDDba
rkr8QpuNqzmksy7BYuOvTHPKJ20g34T/Z4khQKJHXIKHd5zVoscCzqEokp+VpwksU1QlfLPLqLou
4TsLoFKh90WtyvHNBCfOEbFQ8PapbkECorYGSzoh3bMC1RuKWyUvKjNQKEM+qWCh3wZZphiQC+oA
SpQVLhi9nserGP/hF7URGO+OsdXdLpo1w6xcLP2zM8bhXcKpjTh2lwwPFASWe2+OcniWwERmP2kW
Y94CUeDGhiVkjpeNayY1n7zV8BPUSu+27Kr8e99p8bgS6SLWVp1C4IsSRdwvbWJ9a8a8u1UFzBK/
Nkf1m2iG3JG6Q5lKZVyKPnfcVDjVJtmvobXU1zlVdSyPzS66B82FZaeSWJ2NCY6wmOLaVRe/qhbb
XOn0ZR4ESsx1oE3jlAboHDiXKO717cpsTIiSQx/aK8scG3EVKkMxrdQ0yZ8iQzTuliqX+aTpPaee
3WTpg+o28TdSNoroYWi6X8EyZa/JPPSPpj5Oyw6VUh1io0NpU3Lm+1eUn8P346fgVOegaB3cv320
yPFldA0l/FVBpXuF8Gdkj7ax5G8c3p57rSKxhy9SXVffezvM4h3eDQ1YRDEjs9/b+bObI7q+Cdmm
050dJbg+ziDc9FttLMtug388KgaNaiCgCdMb+bt0ogvigyYprjE5ba8xFHSvRTQpqNdFDaD4VjOh
+i6llMZWihS9TyBa8AyTatC/Ug8u8ZFMRXQVtllXXA6pjhZ/iM7kKvUS7abPoX36vWV02k7H5IKj
wgiz224AKrYCSQQmDJcks/djapMp4CGOzhUEC+fTgH2G7QM8nuiuKjM0ZyT9UVCd6CA9Fk0TPtAH
DQ1eGn2TTez2WrV2WiN+Fu7S6tsQ9E6bIsyW85qXkWCvzUpLP5MjDcnIwU1qLK8HRK9WFatv3kXu
otx0thfHQTSU9rcmdoqeP9ObW63m8dfaEMc7q48pqbmsGAz1Jq3p/SVuF7FV0Vp5yFDgSTYcAwkR
hFMikVQ0xpj7Y+6E3yMO2JeFxP2HqTio0VaQ2Gk72kK/6229SgMTy2V9zbXU2H5Jdwk7ey8HVNf1
lgKMZbEWd1sI033THfk2is3F4dO3cO4mTaMXO6lhzr8umxhZhtDB0BmmrLKqVaW6jWbTS4Jksnp1
izOkiHaDNnpvo+4OyUXatNMnlyWA83CcV95NXmrFqtD7wsOfSQKGOqs0b2G8zvg2Q74UfgT+DY+m
Wl1sP8uWAZk8zXILOLN9E27+m7nzWJIbydb0Cw3aoMUWInSkJjOTGxhVwaHhkA48/f2i2mxukawp
Wu3GeldNEgHA4X7Of34hbS0vQk8AemJ55lfTJc294JvTe8s7KKZNmHaRes+BvxUz+eJFhT5TSsJT
LacyYToEAyt6tvF/MpzF+ryqirNSUOdp+KArnUB1TzlGWGg+W206BWYXu0Fh3rnDFNxrxTg+dakQ
dy4OpvdCGN56ajAdfjFXC0+L2jLUU9/0QRaqubBxjpjhMUbFOqyfKPj8LuxwMCniVF84JHQjL2dU
tmrFA8mZh8dsrcz3kgRwdqltLe24nFzvriJPIArsaWGaLfQYuULwRzG42ufJZKapb6tw4D4StRUZ
HJp4aDZZszNziqSdZa0GAbv9QhyNqUFuQTlh7jxm0/LJHXRVxM5oztkT34fAJ2zM0jZqHXaisMw0
/31ZS1GdCLdoqnNFLuCMO+a0Fmf8AXp4KpVe9YQdVEV5LPGbuE7YPRlR58nJiTSKCBmasAv6q4Mv
FJEHsi7rRDoVUVxyks24N7V18vee2eTdSflFaYIDFn2201LdKfbB3NuQnqZ1JCR9Uh+qXiueCdIJ
yMBhnkCy96DZTuhhjPNBb/FgJtbFmcmSMkocxeUYZGWinKJc42kOylcYUUiw06DVPzq1l704rarN
k4lK6dQqz9hip+zImS8DWOAjS+Wh90rRwzr1iwMBaEtx8knbvDbAZIypsMipQhgbUxMvmMWO4ay8
akoGd/BuFDQZwJjJN3VoSp8SzQoU63p1NO9SKt2oE68igu5SteTwhhRTE/WK0IIsWojHejJqb/F3
LXXxt3keM2+3qSqryI9xzOZgTg485qb1xR+zV6T8NqqTK5kZ+p2Tmtvt4hAZYrH45leOS/WRj8lR
JNGt1WNrLQ7YSFc/dIYQ6bEz0/5d74LmHm52mSa1vsh9u8wlvAUi0qZw6IxZRRnVfNJPGVN05gFI
RexpnCOn09f60m+TliWbnhp90o2KVEK3LYbYXqgCQn11zG1XDas37Hq3LlF3wUlz+MKmki0JLcZE
PMFK9d+ljYp6UDjXCcupYtu3F7F9hCsv7xyY69ZBbCtSRpzWy/qxXETZJb5epTOun7OUYWpIbCqg
Mdgrdtwrf///ZFtf4iYIm6d1qKZCqkJMlMaZDCYmLoP5G4Tzb0bOQBo4R90UBdBaftYRlxXattlc
OANWp4OFPH6bhE1vtwqIUr6R8hx8B8B50b8M/dSfhD4Pp6pT6XfXVeLfozqYNOqezdDxRgm9Dbf+
giKTeqE3fd1nDDVNse+0cvjulU2Kot4m0+E3ffTfddE3vTaDEETqP9M7HCulnLZGbpxWLMS0fIiX
oRj+aDTTCRl7m7/p2/+Gtkbq1o0TBlHqRtH9CS7FkMcsOxsYyXYZE9PpNRyU2haQF1epb6kgcct1
GrZAo5YfSs3v7uUa2MnkmDOO9RvydpEGnQwrjQyWEv8h+zdP5O+AFizRbnAudBT8WH58+lA09dYd
MBNbSa2BQCVoSANVdDh/+NoDWT96NDXt+psV+OvAEsYoJrS4tvzXJubHq3oZpyNfFFe12umsKQPL
gnIssDjE4Xw3eEjzct+atki26nfuVr9em8V/46l6OpFOjC9+vLZJNEDpN1y734r11JaLfyBLaHgf
zOYzZXD6oGrAgUHT/rXEwsGWGH4HEzKG2swFf7ywyjUSkRaHQkZbphP9Tn2y9FQmG6CnCJu1emMY
XvzmSd/e34+4EdRXGDiMZiGmIgP/8aJabwTVtv3JAS6sEyIWOoON4qd1cnHh//htBMKvKCEbCxFN
jKNhSoCy/HRBPZ+U7KBCDlrb7toRoWFmkxq7KWpMzjQ3NWJP2ZyUPv23TUMi6WmgcoqnQJfNboOk
ezLUBDfJzgMRLaZNVfxvtwEo0aCuQPHA1WjWf/yNSzH7nTBVRhHSueFSApDr7UUU1k6Xxrd/vtbt
rf70Alhkt4V+4xH+Eke9aHpVq8aDAjW37YWgsF47FLYWEPMt8O+KxsDOXqdNaRngEZYqIQ4QOBT+
84/4VWgDfIP+gwEmKUa0Ez/NOODWOW52o5SY6TrWp9bcXD/qRW4/10a/PGlSGp9UOm9V3HDsYGxq
mRRWaCv8b5qmB79zA/4bnNVHJMmogPRZyMx/xpn9ZdPPLV/r/pQszEVvJrLabCRAFBjdVvqPtWgB
tWvR7bNW+mEhCUSqJkvu5JTOh74o5vcZ/C+ZuiGN//lB/fq53H4XIydIUChafuZY96YKrHVkZRRV
XcVqg9LgkXucZJmvHapN/o5v+OtmBKWVOcPN1ePGtvrpvYzarEsWIrPyZvFfV8ZTYT6OQ0n1cGsJ
spXquiiBFy3C9P6tHwKdCEwflAGsiNvo8PYw/vIS3KkorC5dobYua7/vcdrGbZ+kkH/9SFl5fHCI
YpBK/sKsc91iM25UQ2Fv9ksJhfqhJ8JvR2zFcPQrd/2dAufXHeg2xsPwgxEYKM7Ps4MSXELTHI60
SfbZvYN1UtwUjRfZIySzf763v7kUImELhedNw4Zk/8cnONdmb4w4WEMCmrZ4G4dbmDCI4CZT9ZuB
1N9wBLgCi4X69k9Lt9tv+cvbyjy0ZrPQOaSVqM/u1HSvCHmqjllig6/+nKklTEmIvdSBph+WzfzD
nPM2hlSpR90IYDx5WEXZPaRKOWlbAkST7tzJRlwORLuciJT4nYvx3z4e08KvhoMWccRPpd0cKLif
GV8TYFXxnYnRfDbaxdjhA7Ud//lN/LqjMIzmXZNWxlbnUUn++Hhm9HElbnciYjit1/c9ThA+rmJS
fSsEUfLI0+bqnYTVArdEZeOWhveWmD9LnAbGpN96WUd+DQssthhZmI+dCLLg8M+/8U9CxA9nATQJ
DCaxVaMARa7102+0Rn1IK30T0cY4cH3NcoXV14J8I4gq4GoVZ9q8VnvXaMSyH5WJxwYEogGKcOml
sSKhSyFLd3tGFWzxO9nJFpUfzjEL5WQLeZzJj3aHLavZ7+ZSjqQe2WluhiaCpC5U2NAsp9qx+utU
50NJikimkiHThTpqU6ozc9BKtd4NypzM33wofw7Rf7p1xEG3mTdPAHfFn/aaNK1pV9uUqouybr9o
UlNxpfvlJ7AHq403fyJRAMDQK+Nytatux5l6y9xDznhF2KNWfLVaUo5Jh/aeh8krrE8V84VnKy/W
r8QugxYWgb21kTvy6kOqr+lTUbcmEAPJwDhEqVwMTBNz8fzPL/W2Q/98Y+yjN5tF/of19I/rTpLe
UFJvikjTafQIKPWirl+X33Ahf20kbkl5mFJigeBTRd505n/9+nlSfm6Q/RYVU9pdinoK1H5o1kGQ
h2D3+3zzte3D2qcN2Hbe1IfeL7BLyKeujeeOiWYkiFbX4kyNKLFBOlIzmX1VbL9hMv36NBC9QZBl
TomZCKmUP/5MF2zbUIzxIiY3ap9NA+MtGrzk3z5zPnS2QR9V1+1L+mkxgYk4BR8rIJLwMkBwCAPR
vJFh+JtVe3uoP75bWCE3f7ebxfmtYfnxbjT+uzlgPxstXSdiouaMEJsQlaz12LT7IlMYmPcGcWOD
sodT7+Sls/vnO/2lPkAmwPNEkg35iYSpn1bXojezJTd+gW222m6wyWXwUJpdmM5mMxDeSLCyZgR7
k7ngwz9f+vYQf7754OaCwVXROf8sEcBuv59I82aeusgtWlCeXG8ZAE9sOsYjriF19M/X+5ulc+tC
8UjBZIj2/KeHnfKVQ6cFbBm7Uj+qyv62orH/zRv9k0n3413dRNt0Qjdt5q0i//GVpnTCY7XOGPa5
tfNa+j3qchHckP2eqkEkxVBmZTyQLzJDGJ0aUtiRjq4dTLAFbAkCRmvN920+TF8126jG0GaAePYm
u50OTBaqV9gk6kuqiYl9oB1A1Qdz2Z7gr5l3leeN3s5cco9w9K21hhDc2fuE10+gJVNJhHm88U25
fDwafuhSH2rQNsdrp/t27fBYwLBTZ8bfaNozEbNF+t2vLDkfUM242a5elBUkzGFTVLywhKu41CAF
xKNNRlEC8FzbcVBmmb3joFdYT3JSvZopuuq47zrzkZ5kaV9a4J/1rMxyg2Wu5lEm0K4VbcqgKiNs
upFoqXLOhrcNOpYRC2xKVVwIgcA0d8Ht92O5BVQUm9Xea1rqjZhQkkMQD3wsjxlEK4uA2rH7GiB/
SQ/CRArz3jFqPjpeNxItLsTW/3e3+Fd+J/9PF5MfnE/+0RXl/0u/E3as/2su8YvfyWFqss/9+qPf
CX/jv34npvkfmg4coyD9+7Rif/E7cf+DQpD/TmdCd4y7yf/6nfj/AU3AQQn5KdbwAAr/63fi/McD
2wDaQEhjsjUa/8bvhPybnzagm5gYy6SbJ8XtSthc/viptoCzUxMEBDn52ifqaUNWz4JMpwOjUudg
mbfEvbHWd/7ARNJM72ZH6Aevxkm18IS1w7vZiUrQ57go6w8pQ7cd/uVga14BKXlZ9DBtWmvHGbgk
QK/WtbPM8YBO6fPNLfPBK7zu5G5Yko5t64dO5b6T+P1t9vb1lH7uB7NK2s6fzrg5bA8gIRLMPbUi
s2/E2cw1LenywWCQ6avgRImcPaisBdseHXOPWdJx7NC6QHF+cLTgU7E2jHW7DfKhumiGKkPNHLW9
cPExSCdD282aZl2Ve/O+1WTPyLjZ2jj1U1KPq7TeC30on5SbUR5OQeG/ZDTQiU4bmUi6n49q9tOD
5RS2EVtDDrrfwws2YxjC+kunmTUywFZ76XzoXThKyYbDJptfy4EaucrxDg5zKtqDP/XkSPteVoVK
Tvp27LxAe5n4E7fH2Y0LEwxhJZM+OnrSqC1l6geJ85xrxExjhmmIyND5xL2MHWdd86WOs8GxVaiJ
pn3DIHjfeK2WCLa6TwTZMlrBCXeA0mJrQ+jOXvlsZ7ONQ2y7wceZfCYiq15kQaJxozjSp7l2gUY8
hOlc1Su5eHmepCOvzs5dhuQwHUChJoNEw7DzDQzPJs98nZE7IilcsU0t5XpQXfXVWq3vbbXBNdnc
pMKs8Q/gcqB+oU0ygrAhr8u2nY3u0cgOyL1rXCTwE2tlxWiuHBvmcBNO8J6Y1rfVEMNZUdR+1ib9
jD1HuOE4gPX3YO03CQHHX+3nNWub4zA7X6UkD03T3pW3HU0v/dKW2X3Zb/tG6YfaqJ/6wOMGqpG3
Ci7wMOHY930Qrh327dbfqo86cjNh4zesK/oBIyYZoIMtMp/Nwq/2k1EHD5wFsQ8LQTl9sqaHgKPo
knVWvfcNTcaN039BtXXYGkv/rALNptwUfQYibKJfyWe9OVIwBQwUGU+H1WSuH5GG8c9ZeqntyKWs
LjAY+0Qv5eMgK+gIS+e/rHKoH9UKebuZ4R4Y86Id8Jme74IeeQDFgAVC6EFPdcV6LhtITSrbQ1o1
j0xas6Qwcz2psIf7wNSa6AVnzC9TB0zRSz09ukOVHc208t9mrbWuy9xCfymmbo70sftAINO7h9My
AYKcc9HImRNOs+vFBClokSTbrLCLt26pW0So0tgHheXHtQ2JDInzh5mu8I4JZUbUIUPB8jbZaumt
QmU5+cWT89e1wlQiXHt+V1qsIppWna1i0Gc/am3YqTRy4ZgTWxhUuojy1tBJMWzdKyOI7GkbOnVx
Bpp1dLHNhYhv9x0B0TNUFI8AkeI5F81J6yw9zMBWIisgy8oaZ/G03MhpCEWaI8UCDrvBHh9CuB7j
GqalSbN/3SyRx5by3LM/LfJa3zjrwXPb10ECrWTAcxW6hk184VbQHWpIQsrZ1HeOn7X3qdQvk764
e7BMdbQ2z3vKkWeFt2361LH3swbtLHHK2rvKcajC3GWfzTQ4C2WyLDhSzv4BJ+JrYOR76Td7TPvZ
Idz56DfWNR353oblK4oVC2oycmVIH2E9wVVCoDLHjScuTvcoNHsKg6FPtikoE0JEvEj5pXtJeydm
Tvxd+mCZ3M5pXvs6CpqFmHNRdXhrM8nVB/ep7ur8MWg2B7vskrkwwT475Vp4VSuEQVVXLg/4ZRYH
TH26F0fvSbZTMWYCeSSg0MFy+Ug27Rb2DGlLxzk1c5VsjfG+Gjpbhe+daaPsSG/JCUJTFRwZw+tg
dG7+ImpVpWHT6ONROjWzYqQATeEnEE66SGewheG/b6+xOXsfVNPwz/u5liDd4R2QoBe10yB4/s3V
HJYc8lyVHmxncyNr/YYrFASLqav3fHTqkFvb6zxPJqeDgyndKqdXJ6jj2WpnByLMsLCIg/mh6CEU
ZFOGMHzskmIe82TcnKifF3USKeNHr6rhkXV1CG3zbmUIP1qZ9mDAA3hIJc76HTGpNW5XfirOpdHy
w/Qy9ob8QUu798VSOdNUsSauKfM3J4MEZ+c1N8nuE3mQikwPjo05sXisYZzvXW2A5LLKmGY9YWpt
3YEOWzh7Wds1KAz1cc7keKiq7egvRbl3RAFVYdKnWJjddAIiT4xKZ/B6Wf3BDQt8MftQ+J2xT9fA
DIUc2rDjCMZF/nDD18Oi7t7mYTVDbeyeCdTyTw19BaQrzk3EHOlx6fNh3051yh7eLxi6N49Y0SQA
WuMps5p93Q7VgVQ3/TTiAPAyGneYbi/xtM2QoiqCNoVd6EmLxvoyFO+bD01z1VPPC4t2fMJ6xDmk
sHniftQwRitFzCI0Dp7Ug4epRGOIeR7ZZrZvY91aMIPNzGCnN5TEEbfg7t1lSSXevXofOlpW8Lch
Nlh+TacwXTGCau4xkP9gFfnecsdE2kR+YOVI6L24D7L6W296MUEunBsi/VrxLCD8jO+QtvizhVqQ
LWLv5W55+ia1eXnKfA6+tNCdyIUsud8CoS6j3jG5nF35iWCjGS/zrU8T7Km2PCnYboBu8kO9ZVYk
lg7qXctqUtm0Y1t/XeS4W0djv+baeeuKiyrfspoDs3gLxurOdSqmnUNiq3bvFAUfm7CewL5wM3hV
7frcFM5jVn4JalgxQUUyFEb9vRYb5TVIyYC1jmU7vZkTh+s8xPPY3qOgOsh6RoSDf5yQyk8w/mdf
tMYnxCT6STag6QbDvZz0WrfIXm00ipjSu09yFuNBLMw5/N56aEEsSXxNtNnSk5EEhCTv9tYS7Fq3
Otn52yqd3aQH/R4f/8+lqu71wYyrznymg3rrdHFy7OluGO37vpUPIwtmW3K4X33QxgMiogQ1Xp+k
S7sghneOGmUrqYhrHqcznH1sRrK7SmSHrYPOw6gw0v1bVkPdfPJLKNEi9z9p5WImw8By8UeOh7nF
lEXyramw1OH4cpK14VwOaQL/04HW5JqHpWz2BG2/b7KDoEPmR5Sq9EF6Wn6w3caIJy0lHUHZz6g4
4Ozq65R4Vi6fup5/y5Vd9jXX+k9CzEVimhUndl86Z2dqm30wEbPhNWuEEXFKRLK41qv2XQTetXcW
FhfUa0v231YRXImhZ7gs4mAUu/LmOSstO7Hyfois28/yZP9Gwca/oUdZJ+P8Zm2iKbG+VcbIeyzm
+o2FVjMN716rcrmbfPdrM+nPNW3MHYO271Rn3alFJPVm9dZjrY/8KphUixChqz3btfHoE6y2y8w5
vTeG5UkK4wlUdN+zGQztenuI1m5yVLNfudBB17P2M8ZaxTNqXnXMi+8TVFGz9ndM0ZrrVlH1oNmI
JhvOlG6L+urPJc76XRfc11WJe8FWyye+qQe/rr5BAE5aG5Vqq9X6cV5LlUCMgBw0m5Yd9wxTL1Y6
LIhYbSeRenZuh6HcQjjEz6PmCx1J2bp+gK/nfUEe40eiXcpLitAyvmHsoVwxW3KlP8ZiJlUd6HuK
DTABAASrgvXbN2FQ5igBXfdeX7c1SUtEFCITRwSC3aVtS/OOTmlKxrZ8n9L0CRQyf097cfE46cdu
DhLRUYW7opLnmvT6HSdyDzWG32i0AKDtMtmfYSubh3ph3EOqh3ZsfRiLoQH5OyxuGj6vWOQZ0+0X
jYQAGeLCUZ/NoJrPOXFh6HhuvuC9M53apeufldiG+zmF/QjwWr9oK4Rk15P1GGY1j4OhanDktJRn
hNvZLgdZwm5SCxKL1LGJEJjgk9/l2W7MzDYa2NP322K30VwXBHkM/hxmS9vGoNLTiWChCqzc/IyT
TfBt5fuYYZUVT00FdllIwtyVN+rhoot34ZcW5kuZcWTu3pzqdiKIOfOm/tj3mfFBGe4WI0NuWaRB
/9VMZ7krh/XcYBJVhU1pBB968I9kDjQI6PronbB+EXHr12vi+9saevW8RhO/6iOMMXjei3S8eyXY
kszF8A6lN9iHyV3qcMYiWjv4ppFCV19fl1UZceZ1kAqxyJvui6CDy1mqd4HZcBNLZBYozuQqr3gH
pPd9CYWtr7x1v7JTJmOnbddyGoLY2Dq5X4fN+gQcZO4md1xOxo0UGPk2OzExJrhw9BkEyxLi4+wu
8QjKtJuaQZ6GINBOwUxXjIPHB88o9ddlNo3IwXb+40a5/RHlMROPDdEqu3u9N3ygalhxU9QKhAY6
zMKNABKpn1M5DbHRNBDovHS4VhhwxgpV1r0MTKR6XtH/MVvjEsmgNK+9Ne5zo3lSwWvVCM0Mx/qj
x7TrsyFqUh49qXGSp+bB1KBkb438GjSDvV/WLOjCdE2XsEO3tvd0ZV0Kkr2wVzXsBzj578S/Oh/a
2eihnUKZHPnOXlfzxrN23OaSQsLcp6LrSVPSnGsp5EvROze9he0cmbnWrNb6faxZX2mv4pWIupNb
TVVoDpTyBLb6Z/P2ReK787E0uvJxsnQFBaE0YjhDD1YGMQmeY7xYdXNpPUdd6c7Vg5yNIBmn5m12
iDudYUldurkcEVeQgtFX2XL2GOlciiUt5qQunRRj1a2Ad7hudxW0cM5Zav0BK4U9J8gmUFf4s2nf
LUafvvlTKw+zA4sun1NnF7QcOfrieQePxjDyPGGEi0swLvrFk2ZwL+lMEtHMOP1IjoP7aGXBepDe
XO/blWo3buTmvJkyWB8xTzWfKNScL5bfj3dKn/KJItBa7iV7OjuRsL9pDcIIq74llnUykUyNHmv3
q5AYLnQPmJ19zZCb1ZJMzCfRjpHvHqyx+bJypp/qDce5oO3qQ+ANchcAk1N2LoSABNLRHjF6d8IM
jPUjvLs81mTWfGVF4nTkQ8io4b5etCmPba3YngrCm9548MVZWV753U5thQtQ7+z9Mqhe8N5gYy3g
YUt9ezGxisESI1UfRW0Eb80y0rcspnxXc94c19QqPvU2zNEtSA22nRk/KUzC6vawTkZcthjKz5Os
vrWk2ebRyIBzYFsytjLqp3XSE01AGAlT3yLg/uYDGtpuNp5HYWVm4vqabuxHElXLyFa29qQoaunr
0Be92XamldT/1fSe4WHRhEJX7VPjNu1DyT3uq5ayMcIPrbyslr0gNmmkcY+eSz/mVg1fdPVlLWjO
hXE1VWe9unlR36nKVFQPBlBxWFW26KNmSZfnSTXLFltcUiStdO/03Kg+ap1hH2tD257qYaAzNbyq
O/aW3waxEtiDiQUmQEh4vfdgb6XzPZ0EE0FKYg4xHxb4MpQuALlTeGdywfN9a+KVGkkp/JhG1PyC
zSXZVSrVdiW5Lgf2pS5xpGbFq7F5NAstLVOBn9XiteNJ7ybCCEA0ZHl2kedpES188CULtoeakKoP
bUlvUTdyOJt9CmRDaxVyzAVeTBZS5kbCd/s4lytdtVFtw95M/c9EUx3nKSD8aWoJEiA/NrIBAk5i
wmbdqtrumnWFOmJydFIFDVOhnRthvfS9EdkSqQGWdruRdmTKhvQRm93uYN8UtLJph4gASTr3DTFo
0Pfx6m/73r52NYLzvOKETM1H7uJoOuOb7XrISOykmHwRT648+n2D0eRtGbzJhSRez9jXAVGyKYap
uR+Oy11G6fq0+t4QO1goOEQ54N6CowvHOim+ReTkFUfMkjdmjDijTnqmJbr6WFbuI96VsVkvO6RV
L7ZeJ7lMZ0ZDh6X6Xg4caLO9hG7uPjnb0L7QGc57Xfl/oPlAo6TT3M6+g+5ssnKgkVluZ1e47ikg
yyLKi2Ln69nXJRPfLWNdL3ZeHpzVWSLYF4SomYhtcrv6CHpRhh3AYoiDqAgDf907Km/2jh+cEQvQ
Kwrn7FvOV3+41XRzLsgZ9wMqeB1mAK2nzZnwWIrNikjT/L6aFN8ejmlPnMCJ160qMpAMHjwIiXBI
wDtMEEthQ0S3qvv6tuE5cMhhrRVr7DeGHboudZ7u+J+trozzwtyB7iV1AKfNJx5N9cQxt6aMVJfG
U0mjnTlPDlOZAgilXohIy4dvpvLuN9+4krMFYz740ED8jDQocU89LeCOBfoZExcrvK3HFtkYl1vv
2mylN/FRX+grq6JhomV9H/AaNtcd+WgoyRjs8ymppLLICXP1Z9tpEx+vbXNwzirIPnn+QWISsUmI
Rl7wsmk3bMw/GwtSFAgAmNSFvdedN3+Gei/8D2nnPEnNyAgRYyI6aveWae2nVn3WRXnNCu54NBWt
gJvYq/pEHkdI3bBTlcfhXt8V6aUXQoVDnp6Wqn+iUr0rbUDitnKLpEn9d5k7S7yttz09e5qbCf1P
ToQBYsbjurYiRG8c5wtCHtPeYOhr+6ZghFbCcAwDWpiw7aV95NT/WOAYlYI8xrPCaQHXXbXFWWUe
Dfp+esS41R0yaFBFMbKiZnTUBsRtW6xGYr1n7wRUg7y699h+evz2taY8jNl4cgk1BDjE82/siCTT
mFQ6c7T67WHxGoSk9WG1HkAeKfsXtetaTpMUndq6NOjAeDRgYOOpKulvIdyGIyzXqFoadejXLsQo
BgQLhkcE+Pew+NVuKEe+NdgE4xxAewBnAyg7zhn2Z9rytFn6nrSAOHM/L4tPo9enHObBNw9Cp1VA
Na7K712fAtjb23jV0V0+9sM6x57o2FrlXOKYRR4kSiI7bm0zP3QpJDOcurqQPuhzZU58NoLV3WpX
t2bDqxSxefMco11N4VowGT0JKWPIyu99/9HwEeUHwT1T+0jmwc6T6F/nqdxBKLxJ3CySV/JLkPtx
O2MSudhpjF1UsBiIFl874zvchs8U50s4GLJPtMF/KBsrPWaOOpPFygcvp+2smI96qf5Qj/JaOECu
bPJfGl3d04Ec62V5HVR/0dfXwByeGgmTDoTJS5aBkgDjhdciL/aCNsXteCkdZJAq7U/5NHLgKu2D
Zl7JbmKmAbdfn85YXIZ+DaULgydTxzm2vqxlc9Ry/0C2cXbu+XPLdERCgxPWQ52tu3bea/3FBqei
CLJPPpmXafUB3CEs0w9yuZtddhRvezbMCaR/3OXBfgYX7UY0vCvBfIAsSveitPavjFRCMZ0L+cpW
FFJzIAJirIHCw+ufcipSZS/x6iJs3qwH1/ngT0NkmO/O+qUcPjBuodmjHeQ8GNh3202de8IjvW43
+G+DrjFfNyBOjAf9ViyMzd2ogbnBmSkb9jT6yVelDUbkt9V50ycv7PJAvQz2ihyNwJDEZFoTVab/
MjM23zXKfLK9ab3KoacPMdHkbON3W3mnGhtg25zuK1q8XYBg+WR3zBqoX2JN+Ma5TZeXrhvuJDGN
vcxvq7rhlYmgpmkkalF47XaxEcdtFnEnxeQdhE4bysAarYb/WGy2m7jaunTcA/3d6mZn05g+NY4F
j13rJ+9q1Sg6iS87+KOzXoCz7OoRofd3jiDQD49KxhbTBSohCsrytpOPq3+fFqPao2yBAF8CfLD9
MtF4S7NsJgZkGx4X/YOnNXeEDYQVWtBoEJZ7nxPqciSJAwh3erZL0GGXtkZKjg61GfGWZm/jaK8X
b3F21NbM6/Cg6taQmaiHH1R7Mc2HreekNfdlXq7E7ahgBytkSQzlvSAnif3AOuuFft91H5d+BuGu
X0rNC4d5jAmJ8dHJGaelsHdLzYSt2f4ETc01O+UL8min8tMdUHhxQLSGP8e0dVdbV+4RQe/1f5g7
k+24kSzb/spbNUcs9M2gJu4Ob9hLFNVNsERJAUNvgKEz+/q3EZGvSmRESi9qVJMcRIoE3QGYXbv3
nH0KO6CZKw/CFm8ljVzaLChLkjZ502Dl5iwTrPwspZhFx932cM1kDT2lBPdIt9mW7Yo5h8ITTQ+5
rG/z7Lp0g+lczzrnHJL1GMG64Y2TRB/LIi8uShHg4AwFjlf0h1dFVO0F38Ke8X90CxXg0hQdXrVj
75FliZruuePHdoFb2ydrrrK9RiO17viOnXNLb/XkJEuI1y8Zzl1YUADxEEZFtzM5AnMvtD4F1IZV
YokzxcOYbkk2O+YH9X5N5vXYxxRH+M1sCot4Gu9yiuZ3egsUxfRDHRo1b9cy+YLZ8OS4MxbvuDjB
vfuga+uOVsITCTBnHEtnR8ZvDOmKh9Ge6FglM9394MqI+I1HWTcpZrXol3di9Iq06cenpicHBOnH
3jOjT/O3IK8UMsyto0Y3DfxlTvHK/i4ooXemjIez6apnoTMqxID9aq6oq5DmfAF7FZn+TYTuiJYD
r5Otb6FtP8WcFC3a76fCo2rKIU4dOctjPu+DS4OqcF9KX+wH2T9mIIPRasWmvlJkOZ8SJb7WMaM8
sdFp2Alz+xF02qU1jOE7IlT3tuZpIzGUGAqe7qw72Hl1Y0WIpjkLMENorFZchXN5RYstOy7drE9z
j30YDFy9z33v1BmzF+HAv9GI9cJpuRRdb+1NbeynvImd3bqEdxBzqW5Cmey3Ewr2alz3LTSJmVnr
voi3kVv/hp222BEJVuwh54anvl2+S8iPuykkMTSrPOdoVF7uB3KX0lwHw11Ve/dFuYzERPLMDmPc
XMZBNld577HeyHU6ZNNAOpLyonPojJ8zYeSRhoV7WIZMHCzVHFfLeeTlexgKWjX0sYgNQ1GU9mZk
tmvohGV2tX4Ma8pH0nYXTmpDf73UdvktHHwItr0YrgxZvVguJ58OnnaPBeAuDH12kBZmKjCfieXS
r4G6WGFMym3bVPuuGrbyrnQAN5TTfvMPHbx1VXjrUDvYBc3XqWj7dMjJKluLD1ZDTYdO/uTMaA5c
b6n34UAEwRjLjzkjoweX48Yhphn1Nl79NqVtVO7dvrYOC4jtW8/4zCu6mSSpcmMwJeWjnoZ3Oso+
1ZNtHf3BJDeUhoBZRkbfBcY6Eik35aEd3nYcgIt4GK4tKC0XXHLlE/TW+EZNMrgME/1sNGB0mLX9
4G6zZCPr+y5021ORjN23EUvgeXUH+8bt8+RZL8r60FXt+rGwWwORadL0PXO6/03/2bHakKOOuZOh
uNfCfWuBu6Apyx8Qd6Z7XHtvofnJxAKF6a5de4zWTvKtkt5BJHObRu7Q72lDU/wUVYJEgZKhoRbH
GF/69cWvIWJE7hK+zQvfPTSRfAoT6pnSjVEX+NmcqjU257xN9LtxhbYVg7t9wrl62zh28ZkhCgHb
GD53Dq7iJuQ7JHPiNBeFvETgI/dkEeJCRcmSwXfdeRg6aUJBWWm8FHlhcxGjdg6DtxSXTpRHVF3V
1vW67bJ6uAec8iULVJ0ifWBFU8ZV+0VQNmCJUIdEDleJfaNz+8tI90BYztFCKDp67dab4u1Bib9C
CJk8b8cI9lHZajp1dd2dcet7fypC/5H66qe6qhcKrH+r0/rfqL7ash/+vfrq8vV7/aX99kJ9tf3E
n+oryyFUij6ybdsuL4GL1un/xU3R+v4NkaJNUiVBNJseEinkv/Kmwug3ghx8WPg2PxWhDf0v/VXo
/UY2ACROfgY1FyCuf6K/eukLDCDywl3Cn4M2DNoWIoyX4is9aHLypm5OIyaJQ4cOQ5f9yjx/5fnS
pt7XtvwVS/Sl4Gu75pbV4fL68x7GtvNK8DWFgWBhloqWryq+MJ9uj87ivGnjeH6YF/tXsKeX7oQ/
LwfylvEH2jdwu6+koKM9kuHm9SptEdOflM96hjGlhm4hw1/ITv/2UqTWOGzqnovo7uW3mU01HBWn
AiPkWIhzomSzwU+acR804+pPveP/Z1rDvz5XAsR5I805gHNfXkw1Qwclr1Nk3AzVnUDGeyrY+j73
THeYJC3hYaihL+/ccBpufShov7j+393GTbhnE/ngJXzel9dn785CAuJJJQWmcS03DTiDIjTLZio5
71neP3Lz/fl5g81CTCoycsHXnzfhqO+6sIxSk2VM20zf34arN1/bSxxfJ7X1P7ocTU5m4xBdvVc6
5R7p/RKQdZDKyIoOwFP6A/0Al6l1HJyXJK7PP6waD39qk38M3/i7rxP0F+Yi2OS8+dv//4PvR2lZ
tJtBK9XxGjLMCp0He6mT28bN+/vF9eQvPt/rZxWTMnnWuJa3FQha/6vbVwc0Hv0KFVfLGesBpkh5
ROyIzwDGz6eff7RXtkQw46+u9UrenrC7li3T4XQCynKpMDVB1CQ6Fxh7u7PyfKIkd8F6dOubGPTM
nVxW/yaTGUqPn/8lf/eheWDBJW6cXrD4L7/kpdSIBkmMSnXStAcdWZDqE1Fc05xfnn9+qe35+G8F
+h+f2cUICjHZ3bKPXhtG4sCReWBEnwZiQwMVnJwC46yPo+7qZK/G5WvODzapyCGI/PzSiHNfXToJ
2HI28S6kpDB5tQxJp0oYAOZN2rwvUuvOd/fTR+s06YN5/IcX2nJqApw+vCC4C/1N6//DM5v7I3oC
ZtZptVTxruM92o9Z1AsGSGhYmySPLlDjvNSqZ/VRjvV0+vn1//Idk8XisxxsRhTsnH/kCP9w/bkI
vcLq6FX59Vxc4+qyz+hl1ptYIErqc+fbAqftksO/+sXa95dv2MEJhCUl4FmK2Yy35+yHC6OMa0lI
FUR31O1w5iL0bJi8XmnY7egZiOpAoDif+hkpipdzOv755/7r5V0KAyyCbGlsoq+jmBiGJtgClEgV
lJyjmzPG8DICjT1JdlDq1iF9HU/T/QzHMT53lBe/cvb+9Zv3YacjH8fktcFHX28+dQuKbOxluiq5
KbfLb4UP9K4PRXtySGJjEN0mx8WxfwWg/vsLxzYgiS0pM3n1zctiyhkUSASvpUPDKemStGLcezJE
Bdzl5eQ/rXp+i4yi+MXevn2iF++zg5Ec7y7mTOzu7O8vb7mtyahkHgJ0qYzVwVpJ9LNjgvigSeAg
BqqykyiWf7Fe/c2njcn9SYhQoHUCVeDlRdFXlOMMVy5t+zW/WQRCShW680U2CUpJ5ToQvVT82CZB
8Ysn/K9Xpv6MqQ6TyMV/FWyP4A9PuLcs0arspUm9BnZLVlndp9yu3kvtbxJx37sQsXxb5yR7/vzR
fr0N+g7VrsN9DTw7wrX/6sFipGrVHVsCQz4ml+UCcdo2gXcNgRoldmJdfn65V2k1rB7bZutuwc2o
b0Km9S8/J2ZDN+lLZR04dpsvHNvAFrhiBDcDregcryDCMitCByHnUtzkJiluI1T6zyMD5bQv6mqH
79C/yEWqd5Y/zGdoQMsv7sVfHj3ecYJV2EYccvs4Mrz8G5EPDqLMmJqEElqXNdNb9en0nEO/Ls8I
p+Y9a9F4+sU3g3uO3/vikQdEgdz3j5qLKjN59QxEcdaPee2Eh62L2uztYB7MZweySv27z4G6v4Nn
1q43DcgL+zofi9JDKlia8IRFw6tP0ixueVqhQ9aPqkC8HtCvw1x5sKfMLT5P2WQT++Nxix4zMTUJ
c1Ul6Qb2XQDCYm2FOoOyb4PPs6u79kwHylQHFCqDNdKaIuw6baI6M1ex8Jr6PHmOTYqPK9V4JPa6
bu68xYu/KPBw4YdsVCK/hag3yEPWeRrFLQnMwNmscXymRardK0vk83ujFboXPFgQDFse9QLlZI+t
y1snGpirx3PQuFXlp6tH2DdUzg5xnSeY5zYdxeGxTRxtv5vixf9eyQ7WUtBiD8hX9A4xfeNgP81J
/sQByaYd14zbnEQuEBpAarYPRnjMGizRJ/ZB1k1I58FI66ZnEcAlMTbqS+LPHuF+wUDiZEJZcelz
PDA0gmdO9iZCQUdjjBFQj4l8N5gg+0yyUT9f5YO1oiRah+hujUFQHBbOQgwpIR/JU5VkEjLmKiDw
Ct+zOlRKdcvQfebfklrgboguTRqbKlz1ZWP4OKkfWSOtVOwxZLaQNrm3xgHlXKnK9QtS6Plu6qJw
OS7WmM3387xuKMZJiukIatNBQu5IvMycGyzYT0Vw4xjAcoLfBwgpLqM7Otvd75AbxvbkDmTZXuAK
jNOez13QsAfDRIpDXMDKzwbT3kSOLSBqCVv2VyK3rdQG1WudhiAY86NjLMgDrVs0/j4YNSBERPHh
XUSSq0+3bOyLg4TRWaZJPA8zkCqXXNpeiNg9LuEaVVeFX6JlEpZWRzZ9L0tLijogHk2zLgdHC2Yl
tqIFiNl8IjqlL/MRtwKxnJhQesDONWXtdEkc+tZHV8vsO+KpBXSbTZYpqaHDkoI/zJN9FZn5nYen
ONsVsIjFoVmg0aP2t7LmAAu1QwrJBC/1h9FpET54fnv0GXi989q84DYMI65rrbLx6Jli7N6SaG7V
B2d0CemzIcOmblCtzTWSwKI5NW45xvdjx9CX4Van7pAfe/l1T7n1iHzeguLQwTBBWGtn8aMc2+FG
GhptacK8hivQ9MR1X84TI6ZGY5psReHBltAOyvV2KrvTFPjZg18PqjlTQZTo5CRA8r3dq55CuJHA
7lq2PcBHazmywdA7fXJUkr1nP8NXY4QNdtpLMuTTa0Z3DextiNOoBszMaM+dGObkunsOc8UeRYVq
+btoSXRxbO2ynx+QyJT2G1cQK5DS5KjfbPoO6+R1tjySjYPcoS6GbuTrsKfkQcuwTx44+ND+lqrw
5C1SqPURjaNTXSWNPd0UgyOG1GU4+HVldgNBY53m7BDEXXZpixWd7UrJVu5hQGLhB6jnovipbQeL
ZACGAUgmlORDmzSTTht8bcg/kW0QwsNi/q0cXdukuYndW6v2Uc4waBLnmbCqBLF+bN+P9IWzEim+
oM9MLGIWCKi5AYcngYtl3Ns1ru891npn+JBbRciIXirUemDTmPTEfTSK+0k6OKXAnUtxBUhXjpeu
W3jNUR4l0ZEUb/QouVsvyzHQEgNL3STB3ZSwoD1Vc+XPlCAo1U/lCP3orR/0wXzwa5sAGK2D+Htj
zxkN4ZAjclqEG6cyJGRot5ZqbvajJ83jCPaKWUvrrEeDiKRlABBhakCLj5cGJJ1DBnSbmGwnGV7b
Fzrg5X2rJQGQ+LJy736y/el9ZA+Rfc7taQEonYt3WazDj03bcMKaW6XIIeexIQ6SwTbKGOy5O7FW
MoGuPvnFgZQhv0/DaF2gd69Mu8hkw4YHlL2Qhn1nWbBW6aJ9qvIs0GmRteVDOJQtBO1eaNrNDX3W
VPZx87h2sWYB1aHzGLVt/lUlM3JBCkT6ZiGT/u+Vpp68wNzq9KXiPc+PRDbq6mQA1amLn1QxUxMR
saeDkmU7iov8e5NXPRTe2C7yEyq46CmBZsDkb3EqHIexzgCxN9B7EHyZadrJWp9WNbZXIdpmDPhd
Nj6CwCyByQtruTbKB8EKebJGYQnrxpyI/EJW1HaR9XFQxvzeNt6KGrcEPneeTBbvlZpcBi+tQFdC
IhtDARpITXHkkWJZyiHO35pkWBSCu8z67ohgfIMBR8sLYEBkWV6EKrV0pI3dqywRlAvLdq/Q/vnI
79Gp1wcPdmF/zMqMF2NRHhRAqjN2oo09timMIPwf4mUTV4rQa8nPbmZr2uUFRQfvh3afF0HOkC1U
8hwI0MJHsbbghLAC9kctB+CRa9cgbqiSwjzD4bPknjzmCuJGuGClZJYa3vdur7G6deEcpJFdMT/P
Qy1HTq4L5qRGqCvRdd9yn7Ii9aIuuvO8SNH6b6ovU16LKxWI1j6YpfM3FVfQPgdzTZSjhULzll1Q
zZisdPTc+b0iD6RnaLhfJ5dpNRlJQKp11YzMhQjXsm+KsQ9UWupB3fpOYd7l0dp/qjXjxR2a6Hh4
1BGI45PEONvvo9zJv1lTHocna4od8dQMprpnAlIvoDhdw+gWRiT1qFVXXzWGxssQ5lOYZmGG8Q/A
ePJO81j7WF/sIECYsjVfTFUNhyGcq69ZVuInkVBf4Z/G6M6uunnd6lyP0ifyof7uFkq4ax1NU31p
/BWB/WKS6soenfXTIrV7ltArwJT66Or2NTe8OUjdtlY6oxt5ytdoPro+i0u6MOj7no32gg8Gu85y
oLmWPKyMmcXZRLNDEwpmCBoiCy0AzOlI1wcqpviqa63R3pvBzt8ggOZuqZipCz56Mzi3oRMqdawn
iRXLDF6S42CIGaP5tdPmJye0RHRYfc+T15aj2oJFdkZwFaCH2zfryupVh0Prn3vXYVSW8ELbO9fM
WhzdKZf6qs/r5P3SSUIN42eqSd+7JQlqm0EL2lTeiCSxMLj/glV+AI5RvG/9wuS7fOgADYwyUiUB
Pv76ZKEjTP25iN+1BhLtIekzMCKC+vvbQiFKQygU7rvWmvN3SIpUR4FfNx8MAYXyG/p4zIv+aLwj
zNi1uW1h/yMbYUoPZh/VZkV1m/fjjUIacIPmJZD3czD0V2WGueQoo1ayiuE1XC4G21UEYlg3Z2M1
Ieo1jLEACGdvczoGc9iS+tJ16GgAz8DNXnqyzhk61sNRZKPV3A2zPYtjzMQJakSo5ukslx4rMTYk
MM2kKC4eBmLfby61jE0DyXYhzZEG3IIvKQCyv4p2iK8pecfiXA4E6O6AIsAVN248fkk08cY7pm9Y
HArEdddQHmx1qvKhobKJs/zcTaMHI1xJjSNpFd7ZWryObR1B6UTml6OeLW9yvkoiW6mLcnSRpggG
77BMTLlJ5PQbQj8YvbyDcl3oXUjQgrWvR2ZmO4OyFaGTn9crhoCpOUYByh4LSTpj6yHmgY2SfsHD
4xv+POGKhF9oG7UlzVPl7t2xiud01Vk80U6V5ZuyH1kT3d4BlqrYGM+4wuWM+zvhmq12429j4Uea
x1OvXy3hI/ThrrHyRf4yFgchdblu1OmOilMUfYFOrQMu2s/WpmCro2U8LI1rZ7thA+Z4bVF+mSua
QSdFjgoisSlpb4s6S0C0y6jwdt3s1R9KOiwtoUYDb2gRw3enU7W4FxJeRspOn1KXctLxsfKA6vbx
NTURioy47xPGjPHS7t2yImOgTda+pRBuh/ISGyc62QySE6RgVTDeI2mNwaqCfEDU4CuLKmQhQ1jA
WMkPjDWkTrW2kKb0uFE+zOxd60EMuEgmf0UOajmyxsSMaBrwa0WdebXWcH5Sl1IPNT/V624ma+dB
NFP0Ll9tdRUxokUqvGQc9EJ7XY6dH1h2CkyJGtLdrPAUZ9boH9BztKmXDPW5tZQ77yZrmt5X9ESi
XRRJ8rVLiZf11Dloo/cuXysPZrTJE5H6yDCVeIu+lQvdxyvfapV9XRa98r7F8ajPPrGeU1rWRfsc
I8bwj1O2Nl9LnlLeFH+a2CvayJOHamH0ByaZne4AbKWtdsonEHgzsplTlIyIRBDZ5gggRY6RnSzo
8ti6E+N7uYzdxdKk3p/nqLG+8p1iqAiiFpPkIDn77tp6Tq50t+q3nGInNnCDIYAoUN4yx3LX8t4y
8IAHt0nandPn5roPYlyKU+9ZC9T+CFhCXa7d22qGKYa/O0hIG5i4HzuQUsvAYN43990Ad57V116e
5pI6gR9HHMSfhPSA0L3svRXWwUC4CF3UHWRx9M8+lsl9C+VeIoOAiHVoc0PpK9asuZloHmAWZrb2
VDV2wWOS+yx/9HenHeeYwt25dc3pbOW1Hc5J7aHpM8tISSdkC50H3zoVi4PJYaU8D+OjGtlyBo50
0yGqXdI1Mc+Lx6DBJIPmtLCf6rhBjtnnXZxOWs0oDzIFOUL3lrpSRZAkl5hEA0IWGxtQLwLk9ThK
MRwnuGKopNbRDVLHgxO9C0hgQ8DBwQgQuLdEPaKzyoBsCRWJYjkiA8QIrfMcTqtYjiDLo8dYze1N
4Y9kbdiNiLO9EOVKhdfpZAUZEY/uwYsKdj2Ptkh+zzwqfOdPRi/I3sBY+NCxfBY2d0x2FAVNhEyO
xsW11dS6Q2AH6WtX1JZY0k6PaMnkPMo77HqTvoCBWfIjgza+ukKhg8LX58YI63oRoRDohJn3WHI6
/9SUocADkIOx5BvNsscYevV2QIUrup/KxlfHQBo53E+hpYrvdUECJFSuibX6MPGpmPO4BHKkU6Oh
wzMZrZJLX0a53g24rQAjkz6AH6L07T6twWSYP1CQDX03gAJkXU/mXT9ncKa6eNLvYxtD5DFwsuWS
dS1mP2uloNuvS7F+Nq60zisM6WYX5iV7kl3I6btfKXOTW5NhGcFdsNwUhlhO1HwuYt266pRzKCg7
1hvCGhs00m00IRNzFIPvLmYZhmfTZdZFxi5EaI/0kzeZvQLc6tg91H1rsYPvAg+hO+rKSCDmYyMj
YKx0o/wMe5aRaF9ZSX+sqY3nQ9glUXEw1gBcPYMaTWnm595xnnTQHyxvbX73ayu6lYlr3CPWD26J
PfhAEvy5Dw8hRyz09DkdaqJyaFLueAzUp4h2WJzGGIvQh6tlBv6RjAvQDPS7n2MTUaGtvrDCp9U0
U8DR23Wu1snk8b5kRv0m0uQFYMHzB70PJkARBxKzRyxsMfbYmyRc3a9dM8DjYCkuB6R6HRyR1dnc
o/zMgG84KEpnv3Zs5jhigHQd2a2wgs8jqbbMuWT+ZFOBkeTSzgMq/VFBIiQ1b2QIZ5ZYnKA4C/gf
TQxUI++tZdibxrYQhOpMRGmFIllxtBjcHHNrFZOpQ+l5qQgFF4eyXKZbegkRWrM1WwrEzAGcIpAJ
Aw6A2G1cXBsF+nwmfcWX1VXTnaCo5UXtvHAD2M8E/NDdgN4vyIbD4Igf9L3TFJzVM2ddb7BZYVrA
6xvdGN8aq30Zyuz3gpX3uRnD+GmwQILtyWUgZ7TwZyYuJpbDI5cM9BViuu498YXDikRRZN+EhuBx
lom23LPgJMmOogJgJa3so3sqRKPP4Vw06wPRNUjHmE2SGl760EMIcWgH1h4TkxdTl6O6K1UuMP6j
uXyOnGIDWVCZfbd0HT3bY49H2qiJrsUa4xxQbQi+pK7pulx3NG4ESNoguClzZsxnshhMcYFJYr8f
2HI++DN2hZ0mSOUJ/7L9rY+c1b2TfUuLbBbF6B1snx+8mHrJT53s8/CIg6ZEspi7jK3plSHINP5X
RoYnyXbj7ufcg8mBZbc4TcrjDNsNFPY7JHbmIUTMetGlrr55eHQTdgbLeWb5mPq31NAiPKtMR+SY
RBQQB/oMFc87xzGR4qimGqE1RIoPZ+T+W66sbN1zakZ4T4fMTgPl0bFRkeFG+ya0PiuOhhyYEyyY
p0gj07suDL7PHbkLmAWShSIKqaEkoBr3tsfxFJb/WduQCORUyPJge/VKO9Eb9BEGC70Geo94xmXj
RhxdKzMDQyCI72PjVRa5Sh678XF2Zvt5Snx2CFqYjMUClCiPJUyOmACRFfmg648YC52yXnhiEw6S
1yHgy2PeT7i1I9IPNrJeNKLI97Z3Fn/afMXG1FRHngVme52sVwhHXnVfe2aljulGkpPLXLnZySUP
yzuKMpksTmUhp6iZdvFnljocezwP+V1VJfn3yMoFClRblejSrLbklvXRtJwQ0Cc2WeS8DvvJJ9Nh
b/Xa6pjfQ9SguzUnU8pEHbwDt3HfTcgRz07vcZ5C5ZbVaT+PCdyLYSLLNA97tIpNHQ24wefuE4EZ
vjmG2by8bTcrLOIcQzyIymPAACRprBdnbAZ6Dn3YNOdK0cfjCop1CHKMfJ9jxXcuycyi/0jDZkjS
xviEY+BT8/zjbKYA+Ek+CjrVSUdgW+UIXSDUV5zcWSkcQhT8rsOs7OL42IfZ1HNwwbvrMRGY5/rE
Qzfe2x0HYodwCI6GhbN5DQ35MH4m4RBoIxSd29hs7hIrx6tMg7e5E3IStKJEYN7Ty2F4FtuAMoTJ
6GvYmKI/Kr+n0+CG4sOUTHOwD8qQaO2RcwjBg3hN2p0mnIC7TdcYzuesZzqSkHu+lSxYNJUiX5+w
DSF0jIK4Py3V0D/x7TgSo0otriWjqmQXzWa8jjpKoB208+DEgsBJZl7MSnZTU8fdAeEkhnROfBJl
q0TfCgM6HDLmLW7UnaksbEoL00/OcXUknfeW8pkTTVzGK7pMg6LAMY0T7ZmAztPNWBX63iqyLDkS
XBuoIwv93N2ATWniU2zCJDmvs91Q1eRjjL83KIbx6Dqy/0Q/t+IEZAgJPORz2591xOMCh5FI65PV
u/W7Ed5Ocw6CHGMA8h8HqeYUf6ro5sIUt2z1JvSGoLsm+CO/5bsfodQhIbnP4PcR0sGmkO1lJQjV
wufZ0n9WmX9T6Cx3d2EAvguTEeyTlC6XMLsRruuWRuTifO3dJtsC6DfHO3F51VswG4JTCDTSLwLS
DUFebRaRibt48/u1AMt5MAY39GqYBh3kGA8frbzjuK3pO2SQjwi6OsRR0KpDqRdR7iRcjOk88nx8
HvTgcByaVdvejiVEgh14fPerO0uxWeLa+GtY9e47H/sBHjR6vdMuc1dMzWXuVsdcC+97pAbAVBo3
1YcQ9+UJ2xWtxCSzkAPLiEALNsgwA+4ksGOChKJqRcm0fETbMD+vy0KfJCuQeVtq6etTA4qb6Qg+
UR+7L78fkkvN+X9K6jpMu7YTUGUtJlwnGAfFVRVG6LWT3PTxuVE6eJtwMipZR6dQPQhOyg7tIAKq
aHCbt0GiSpGiTO+Kk/ZRz9xS/XFigZc0Z9c+VJvsbcF8Qh3weNvL772FM2bgVkYqemLckgSHWjOK
PHXQKrxrS6+leOM2EB3upnWd9X1ckiT3tnOHKrrxIf2Mn4Mq8fC9EO4I5a0o1YMTVA2aWN+R4a9k
VX+ZXzOhRRMRwv+PfQC4r2RVfiN1yKFxPXhZsVzWEduIjRY/ZZHzjhh5/sW4/0e623+rpn2huf2p
Ovd/pe4WTcJPdLfjl1q/VN3y7/9U3ToxotsoIRc39LgXm0b2/yzf1fif/xH+hmgnZKIBWZYSAand
f2lu/eg3OwlcVLWERQSBv7F3FV0k8Z//4QW/oaVi3BJu2eBYhv3/ueY2Au7tQZ6nlcDfh2bpNZu0
4wBqRnKwYbyMy3UZ2V9CLHL0nlzvbHjwcco44hcJ9Zss5r9H+XwkN+KDgW2Elw4w7jWSWoPNLXlk
UbvZKgYvqC2CKodOzBOcEwr8f6Rb+eNy6BVQvvG1kXr7WlXRaqfANEs5LB3NLy/WIlRHrXNRnuKs
whbMJsf5zaWNIo7KYJL8hVrnD/H0y0/MvJ877fpoPGwAI5vA5QcBS7G4BWmkCDnIRO4nmEy1saCi
+WO47wYrv4+UYqhlqVyOxwBi06fMIDzBK99PYjdFgw3fAy4MEzj6uHeU2+zHWRvFMh1dOKw7L8Zp
uM9GCgls+Rnd4moMqMn7fCluLBhb5rx65RKBgRFYYDLRRtjt7c61z2zoFpzhicY5B3haBMcAXJc+
EIzZiIPLGtjduxBYoWcUPqO/xlrV5zjXfnHdTlXh3pk8CCVd81Dr81CjcH6ol5Xvmaaw0z3haOvZ
0sj+c3fQn9iPR3ZfBistWGywrFmLwYXQSwyES8b/diD1qrTqsuC6j7zoDXMq/msfgGDfkSkaTVuY
ouOcFnsDk480snCRzA1/fDeMxWn0Rm5lEnv5l1zifz5yHoyvGor88uCPgAdLeAq/2x5MoT3fcaGO
zDR0fzUR6Jd9aBOMDqAqhHhvhtG8iSzydi9o5/kTgjoLvZQKJq8ZwMocnkE0F/XNGFtEDIpA6+l7
UPu2OXeJmKzHlay98aK72Q1PaoKDzdAZWc+BMXfRHDsv5vd4RVG2qWv6VlNvE7gFoEMwba+Q9aqj
7czFyVpLvsusD/jFmcqt8TI2K2m4TMTwlo4Kesc+6BkxXdEisdZj4Y00ZTAuAXAcncVurtdoacjy
o1NLTyzRMC7mP37DVPhcZOKOl4eOnXZDIKIMPdM3/eNLiPjQaOK5emd1/LH48SZ8vM0s1MPIhv9J
Geb2qUtE0yf6SMmRHlX0wfU4V7ul7TdXmj79XTbiK0kzSaNGos78klXrrSpb4Awh1s87tKrMImpV
auvKJViNoxhJKR03dvZ3Vj83Bz9eo98dQEFvdL45JqGB+sEha1r8YxqCU/OL1eKlvonVAgw+KuSI
0G+I8eEfOVY/vKpUNZh1HGbRBRITwr2WOHrDZ2Sdin1qvL3Ti7synrgFP2wYD38ufz9Krjd56otF
MYx8HBkR13fZqV9zv92lJ68rXkh2RQ3CWcPa9M8MztaHn18HmdYm1PvhUjZCtggJOwYLsNQOg6eX
q5HrN9VAX8XmjoxUiYh+yvbSEASFtDzjgHbA+luGN12mpbwry7gDFbCQMUgj3m/767K1guEKtg3j
F2+GIZVmioP5NnUozAX/OWNp1v9vTg4nCBAuECJeTpF0xxL2j/2J2ADbo/VA+MeVzQPGQdQrJd6o
fl7hEVaZdy2xNRW7UrryA4Js/c0C2N/ToUBImVd2QqBZpOaPc1WK+biwJLrkLYtleCi1LR/Dkrbg
YV6kCa8In8Ilh2sp8y61SfyPAf23/ER4ISqdslqXCbsbvX8vVclmrG7LgjvbV7gJ90jgLEKSGJSz
xqwI3zSgoqGIrsU8k4dwGKN6qHbuMPjLZcyatXmrkiIjxO3/sndmvXUj2Zb+K4n73DRIBkfg3vtw
Zh3Ntka/EJIlcZ4iguOvvx9tV1VKWensfOtuNFBIVNopnYFkxI691/pW3Id7sA3ddZZY1iXx2EGy
NnHXPJaleWm0Y4Jkc46Hc2i91S5h4OmtPNq0i3ZAOaTmKae+imCIlJB269H4oogpFFs9iK4gzpDQ
BIIlshGnXWLlj4NVefcjYbTbypacQ9ymbB6DJpCXZhUMzxxTaQe59LiiDRx5Pmg9pDiNCWa0y2fy
pMth67QuH7oQ9HwZyNHtXTNTs60DgFX+nFjPcMN5uuGUQfSiv5qnGCNuZIsvfZT77o5gRwH8AEjM
Nm4cDT5zABEOqylsuysShvv+iyoDXjPyyvYRDgJzvHaaqrVQDGZwwvvzMUMldJEvXY5jUJfpje8A
9N/RORiqLTqi7JuJAz9YjWmLuBSNLYvqyH4q1+08OybKgrLK5Z4OT7EkXQSzgDbF6Xl4CQSnV3EE
6ZwhS3Di2WxA+HZlvdM0rUvyWpYavDTr5tHsM/5vbjhc+95paSfrtGBWvupx99aXvPTUZjsZkXeA
qTeMJEYFS+Ro7jqdg4IsR3hywGqoK7QW3F8WOTDqGg+gEbPzIxvshs1g22K4MumoZLdlgybozOW2
5y708uW/Jp9W0bBe/fxD1uK0P4wh0y3M0iG/OZpHn+mYzANPMdhu4mCmUzhEQKw2aVjF3YlLaLj3
FTBOPG1+bOgN6ZXGvaTR7+3npOduFuncPPZpz45mtANL/DR0fOpKKP4yZre+JvqbxbjrVaseJxfD
JrIvkl14UmoXxyajLUYTcVgBLXT4eaOTS8CXP1r5bV9IHhWzGTnoEataZHdIfmR+NXhOU95ozqu4
rUqy1nASBtyQWRim6SbzMnWTOq1BA3CiHb9pJ1bobxx/M3/jjZ0yYTW31atWRvpWAOD4jAW/cR+T
KpiB79YWlZNlHfPckjsD+dKdyJwc1bernJu4Tf2LurPM83YqDknMtJIg05GFcp20MsM5PTloRcii
V/5J1tv6a0dTjjF9t6O6uRVT3h+Wfd/VuBlFi8JSUx5dhYBHr9iZDdROQWoytk3HU5Fb0V1Ptojc
5raR+tf4TG+YCL0ByaetVpMDuzcLbZ0A80TMU6VwyRA00q2JdLFuQ2f4UpEquSlSu37h3E/TajS9
66Km8zSmcufH7n2fhTjuK7jLgODumqB+LdnGz/1Wt5vEsZjSD2rP5hid+FX3XOnyEisgW7Ue6PxE
xhcjA5c/KIa84XJhKIBW0P7ao5ywpBrj7ZDqfaNNquEEJmiQDv55j5iP2wETOI0wY0otVAmgxsHv
X6A5YmGFpQ4LsovTizBL7kjK2KYOtusitjV+PvRzOVkZD1ZsLens6BGm08AWeLut+NjN9AjMpD1q
iEfSy+nCLmMKGZ0xfqfJ5bAXkOAC9hyZB3KjbNVFsKHNFmh5K/Sp0AWLWJdB+kLDJGse2Zj6w25Y
RrMZcCLelnsGpjeioAtFLWseEmWTXmvP8sQxxUmsC1rmsB+iqP/azKTrImgDZ9GSAoePr2ZYhDA2
hIu0ijv4M6m3msNgI+puw0jpBTvjiWExvE1t0DGqnB6jXGo4OwlXKRmYNzIN3DWWcWZn8Y0gb49j
F+hRolRX8yiphaKgbAlAS7OEHPgZaarZi+C6NUHBoeZoz53YO8Z5FV50kXttNv2wTmAIkGzXQeP1
rwlANladSs906B76gOQhNF4XdhqxcI8hcgcn2yMbyZga2RNgm+LKJWxiYymGupiF4mNooAxkm2Sj
MvIqPTGa8DnrFelOxLxn9Kx7j+xuguDR9cQzerdghHvI2rN1h+LakjPldazNFoO7Ivt0DCZyDfXM
0mTQ8GFGPMIyTtEAI8lq+3bb4Fbf91aFea3CrI2wEzJ7N8ZYQyx0tWQyePEDlk+C4lOGByuob/Tc
E7vLjzIam5tK+9YT5Ib4a2g0jYcuRIJstiZSarJpumRGWW0QNgYPPrwkRF959ZRESlq7MoEmhTaR
/CXSLejZyxiAIUiF2MthykvCych4a0GNqKYzmMRkQwKvj3nLVoFqhYzfpucYegrWxniON+bYK6pf
bR0kc5mvjWe3W5Jv0mu6PIJtIu/7nTdO3mVnhU+m2xbbIDYWrFJaF/ke7GrtPdMR0tYZTnQo8UEX
x7S5KRbwgQd9w9iCoOlBAzKPZyO5bK14fAvb1N6EwDNpQ3N2vncDFIO5HWXeupUQ3DcdfU+OgFG7
SHQj4fUb5RHKvLLNgsMBlzG4N7NCX5RpTMp9BY8qQKqam9f0jhESGyaiu++yOoLgCHcq58Sj5Gqk
v+/6ijANWqqXiBXVPrIHwKBmnx9mczCPAaFea0AwYiuV1puCIzYUgBEyPlN+5DgQL1uWXvqB6M/c
a79xFT3mbhYID428Pcfgla6LpPdbFEDAPl2Zt19aFHIHimGSdoOotk7MdLQ3jaVI4Z1ApHxDbzvt
hcqsh7axRMGSCMh5XTkQ31AedMkhxlr/QPuv30Ia1cCyeiNUpIOn5h3SjX0buhkTv1bTcJbliVma
IwgSJsgAkLDMu/HgnMPn8o8xzYkvnEbumW6ZG6V6i0ysXh2Q2VQXKUmna11x1mNd3DN/glIshWHd
SEXsEVssQu6oQjDejsM+pGi/hniWwsHt6oNu7ewkFXWxA+HsshyCOGnYDk/91pD7qhMhxU7RA45Y
QvkAhl+jYpivO4luHfa4d6pd9200x+IERD2LcEsqBGOCTtbbrPTpGoR1bJ0T6WceOcPNFwk5iyUR
RhmQ+zgqy29toFRJDE1fnQRQCi5mUDBM86K9jyAHr8HcKR5toXP/szYkFVbsZdEezh5g/zoznunH
Jg+mxESZuGFTnPhYR6KDDzNyQ7oBo1h0ACjlvPpU+SVZ3gxzXtlTFYB3rYe9P8BSJKVbHgPPAzo/
DMQUgGG7ZunpFgFp6oKvQdS3ChLZHWaLoUhvEHy+6KPlBukVymaVjkdisYxdZs/6VgvB3CvPjOmQ
KTM7peGud6U9iMeQg0796tSRZ6KN8sLutPdmfZmrcLhrTMtxdk3pMf0pHANVFPwJ/SXo2+BcSB+I
Xlf0n2nnQTmbDR95edTTIQvGuKYZT5D0aoL/xDDfVOPNwPkdbjaMvDevNLml8SbYX+PFl6gQQ+Zg
TcDRt45shl1nFOgK8Jujr6ziAL0ww1LEIHA4WtFPz81gN9kuzBPmM9Kzx0tvMAJ8KXGQyoNHHPeA
ujmu/VM8eNeFnrF6j+BcEcH30j8mxEXdEFMB/KMo1bHLxXisSkA7qg6ybeFn3xpmle1m1lZ/5taL
DoyXaq+NETFg5iJ9DaUotnbKUDw3we4jwiBRb3ZUlK9Fz6JeGwv+2U6ZnkL9Axi2XTKBCIDn8ser
oSH4c8rokQLVSXLGXW2Z7u3OtxeFoHUgrvNJ9fX0Gcl2ke8YACh3QymmiU9sivMhqowTpFTxWZfA
2+z69C7y8MmyqlunALPcix5FPGR+z9mHQQubvnOjc4dV/NLFW7K1g9SgBojTW3cgaMRvZ5CRQPjO
YaojqsiE8w37cXPveqY6A57XXxOwnu9JcbnNGCCemJPIz1y3rG7l2KodcRrpVpux2hsgdw+RbRPJ
zhqEhoqJBzBAkz4+Io3hPNc2GzXK+XoLtohCH9YK3byBxakdP8/96O3dyqTQSJF0y01SRKo7dTlQ
bmHV9xvhWFazStny96Pd9idLLpdGbwx+cmk1HwNG6Tk8Us84tOVQY4SoyOAQvDwvmlIhNiFAuLXo
avfOUwEjqopzdxbz1HauttnEZ7WcKsFK4XjI97m24qto9LwdbGv7vGgr/y6OpvktCw2QHto058vS
lJccIFW4bnm3WyjKJBL0hQW6mNnIetRGF54iqdYLeK42T8mVBeSYBQ5Xq0HzBLflMwYCd6MrKvt9
MRj5lefXfbgynJgcLgI0WMBiF5E90iUrOXbFAE5GInTb2m2m10NUpC9tDUq6JEZyBx3TkbuhNBK9
q1pA9evaJZmDYxRzuMEfGIo1HC3pgVb+yaRorLQesynckfrSoQ307E2d+2UapvlYKLVMtDoiDfu0
cyb60pltr2IOGCB/JLTWLUYvJoa2iO8RWLWPbhGDLJKO+GwhEti6CDtPEIylx6ohv3MlGRTfdINC
SuBVqCkXulf4hg8ouzFNH4H9yK67CBLg76lerLnyZL7AKrTvpzgAWWdnjfgmTe1vhGaDowwoOH+O
mFTWvc6b02S28xMl035nyITxMFmU8baF4r1mog39PVa6hpYGdylPrXJjY8oBMYi+wHA7dc/mVp4g
n2NUNY/6II0WGLnJPWMjYqqKL2EW5+eFKNKb0pvyCzpR7QoB3sy3T/gYl+UYZTIHmjWNFuIhQM4c
gCSFgjTz7AX0EqPXokvFt6kT+VNRGsxcY7ToqZ7GY+M2zT6rqvrElGGK9j2UkIZUzvCWvTgerrWM
fOZwiV+OJ11vuV9mf7D7QwP79l73XHQm8Lk4G3LTSMkWrVIOgRRTp/lEHw0EoMa3Rns636Mja1NC
m/L0OrM5E4Egt72vhRUX3ZqezdLjnhuYTZgTdHHwCSGzdgUzgGdgjkN7lrvD7OOXm0dxkqikeiqq
qX0yjXK+hSa80DZrmNs8RtSlfHuJIc8HpyLfts/z0jnN82nYlVmQ3CdeQ/HDHkojV1JxvlGcAVis
fYiCKyM10iXjIu6IAuURG0VpPdKdMuOVdgegZqmI7tvSv2H/BshqDqp+GRiMJwjSQQ1zZ03qKXdC
+zhAT13gvUt/yy16/n9pNtU39oU+ORkMw7+G8dY3G1ZLeZvmHcgxOxFZsm5puRxwk81yjb6lPxpA
LbYJcsqbFDnZNi1dNKtmaCEWaILimBXwPvAKuvHTQqJgJTMivNC4Hwx6DePQiOKkE0F133t26e6S
2aK7ZmiCjcnaTEaUU8w8GIprQZuTkTX/xK+d0qZIHLpYurTSr6NTsMHIrqYTsQgW2f/LhJ4stHar
OUYq1DgqhkR+46cp+rE+kPSTF82jTozotFJNNHB0yPIm33J245c0LlvUxohbs98VjY83IyIobuuo
0rkNENqt2Zn4z3gmBTdv2MPojEWZlcuOxZ/jYVs+6NI7sdNSnKBnOsZxhYAwzDy7OMEKZZYoGQbJ
br3yorIzG7yY5D8dCoUeHuVgTDDmZRlnfBk2I2BzQo/hzeVpEfaDb6+aaaDtBMDNmHcAm3O4/SPi
visPgSzmpnBsHlGV8V01uHShQQYIw4DHlnZ5ysDQrG+FXSl7IXCK4lZ+H3dJ3QT6oCEEEy6RFRNv
cBxakZ8rN7Tb57LyacGUER3Wn60c+ld8SbbOaAV1pWTEkWRG6kLVBr22DUsxkGAzINdbe26XjcQy
ts2j4Qp+wY8O/o/ejmCcVp4Sb8iQYVAm18BrYj6cB6KXpmo9MBZSbmx5+8lFfAuWWYZ8UR1sVeY6
3+camutE57VpKnL9LJPrT6PNKk9b2ZbqsYBDw/LcRHN9a6JEHq9ZLhnLKNBC+Tn2Z65VwnE9Jxti
dDJ3PWHAyC8slp7yrO/y7p7CX+m7ysNXjd3PBLw21D5hC2YfRxranYNyFoU9v61UM29UDrVbXJBL
xrvCodwxGiKOrF1XJZkPbOmqusjwGCabnvcwngYjAgH6WmIZNHoictaD0VQdlrSaj0jYJG/ftrth
pECS8T7tGFEC1i7PDA+QIHJG5w7NnM0pNYCi6Fq7HF1SeYMPAfzg/zKBYtJuc9xVrSPXh8aIyJLN
LlPNpTNUFuC3WrmPvx4evBcU+LYZEIEaIFaE0eTxHH5gbGQDSTFmKrhrbdFeVqNILfopvTcyyvVl
uhNWRwzPr1/T/sOL8rMEWHsuM2FG4h8nIxTTDMYpnlDeGc0j3bsexSp3w6vkeLexu9k9OpNqEcv0
RhVz7iGrcjfRagE8TShYMZRZs8ZB4xLrVXVA2cxyN4nW/drCJRvADC9RHe0M0AepoagqDi46uHWQ
yH3xWyvZhVZrHUmrs/DHeJn8q4HTMm353TSGr5JUZuBawTINFwzi309jZsNuLLYPBmJ0Nrm3a3kS
J3m7WRxpV3JwhnPhY3CAr93e/Pqb/eMXayGwgSZEO0EsOoD3r9zyqAGMx3/WZzaFJbDtE7rGyWvi
NhwgUP2QQfHrV7QWMMX7D0vRSgQkrBKIHabzgZghq1R1SxgG1XoRXcwOMquVa4TQymcX1VsUBmdQ
Kf1Lw+2bYxVIvBtyROxjdoEy8J2T5L1KEmF3f/HGPkoSuAQW7WQEF0g1Atv/8FVULRHlLRv6qkDM
dBXgp74ihY5yURL391dh8R9HfcuLOSY5viJg+Mbz9P57D6fIq1F7d3ilSg5XZIgJYIZj7Jz8+ttG
I/Luy2a4xZnKskJ3yZ5l6Pf+dTjaO73OarnCSO/fJaFVvmamkO0BFaaLBahCiLyCgUkmRDRb9YNm
/v3267fwh2lqGDqAzny6iCHf6/f74XfT1DmcbCD1Hr3DIRiv6omdhNOOf23ZSCpXwp1e4BjzNf/6
VT/e2Hxi1DF48ZnZef4fgDC0gbHBcXJfgWHPToXFFotAYZm4QMh57KEtWJtfv+LH+8ficzLCC8FX
ucxU/8BGYUyPJ5NJxJyAmcVtNTTkXovXcJLMWH79Wh9vH9t0eXQAzqDWgQbw8bGtmJuGekTsH4fs
hphTm9y4rnUzV8+/fqF/d/GArXgglRiBWh8pM0kXV450YFMSHJw/u4R6tHg5Cv4g7PEe+jIYX37M
FH/9ugz5P9y5kPEc5FBEvgqWR0d8vHOTuvJUZJEaamqirkyljpNjoiXOp6JqtrZTey9gfMc3PI/W
i2voHmQ2KJwn0MgpyN1gal/sOpM2fDbTPc1pYk8bEF7FtY/07RYXZ3kWjhywF6F8dodHLHsqUxvo
dh0FAZUeB0xUNf3EWRp45rAhnLR/KtJgmRrDpj663Hz1xh7C6Um4vSItLYO2cIYQgy5n69XPg46M
dj9b9njCeLAKAIr5bDPQU+L0oUb3rTWehRbGMilR6AX3/vcSr0MDZKwberklvUVshyfoZVGWhLam
WlAkCjbHoZ4dwo29qjcOzHwp8UmDA0AqOwMHKD6apb6CMYti5/v5xhBsbQBCGYVcOf3Eb4gL+G4X
piZZO8fJyyQB65JZHkEZkxqoAt0wwO7KkrLLVuRUOlVS22hkiK6I0aMz2Qwc5qUziXEYV/r+vO0l
AVXp7FCaVuSfXCpGVBg5lrNIEksCpRgbgBaolkNeGpqXyi01H4RJMW2PiZKJCNlxj//VQbBdMVq2
qp4MVOECiM8Jw1rbU2CqtYJwZp4pFxQ7tg0HkbxsOudQN9XEIdtwo3vyKysIAhiUDiPi1QfVpMPd
YidDcmR4pCuQ2OmeVjLGMD0lWZBu8WyrPeBaViaNGu/AxCQgG6KOULtMmaOddTAOvTwlFwt9RDO4
pz/kH9hG+XQm5vP87Me5JCPSWz02ybBcqjBA/tNAw8B49V0uQjNy8dCkrh/gtZZE9/mcmh9GxMEb
P/DG5kDWX+gR+amMR4MW4Y3DpJcDjGNG81cms/lpZRng2/vGACCpUbTtXWKjdsMUDnpXoC8Gi4MX
PzrPKnogO1lq1W4ZRJbleTog5CZc2yOP12XGjANGuNzMPyawM6wMm4Gijpu9VwaLknhCJUMHpiHz
SvKMgMb4fnEzSUzJGnl2HZ7W0zjuvz/5f0tAelOX/O8/34lA//s/36lH/1Rj+u6H1H9//yXxa72k
VL/7l21FxOF03b3K6fOrIr/2+wv8/C//d//yt9fvv+UGgMJ//ce3uqv08tvitK7eKUFtaqA/V44e
X6V6nf7wAz+BrfYn0/ZMsRRLHkpJZJr/0I4a9idcxgE4LiTgEO+E/S/taPgJSAI7EjQ8C4DVAoRb
SmS0o074yaI1iBDL9/k5ulB/Rzu6fJLfFRgoix0qGYhvC7TKDKgh3xcYWUSHBfMKhF+qTJuWeK3Q
kRh1s52cAahKUVf5I1CA7kAZROQLuYyQgFuL0twchvFF5QOhRZJKCzpDfsNxnSeq6bLqXpp1Qclb
hI8M8f2rAEjTg7IG721ojScHEfu3v3/j/eld9e7e+79OuWxz+X9x/z1Vv50/Ta8f7ll+5uct6H8C
x+tCXhOhoDQOFrXYD/myEX5aSMEEtluwHVHHmxSgP5nBvsWNZvKDIdpnEyofGrSf96BvfloKbLGQ
hLk1//HkXf04JvDQ8nXzJP78999L5r4XIP86TbjMWcCkcQdSKZgWj8mHMiF14ka1Bm4HKky43OBN
YuQblgOXzs8P9NOxa8V9ClFYGrK7aGO3S0/NGcY4PZ4sLg44Emg4xpEAca9bFwNeogdG84ZDriTe
6zC9712Mw8QO+ANNwyT1d4mORkqizCS+b7RM5huZHYMAog5AIVHPyOrsRlzBiBjfrFOOrfRHkRcI
KF5hh41tP6NBZDTpNNVTNmu6i2aUdV80ZDvtM86lWavM2wEPG6CMNCxP6bXMciOgPqFObomzJBxm
oGcjVXIcPDf7RgYbwYBwntaZPcbHZnRG7Bde091RY9H4herZ7hU57zuO11axr0J9E1ZpWezwQGza
sU0ODlvRrjKsmoBVoEG7GYD3k43KZiIIF1QOedr209hk+mvFVPpQD1jxXY0b6v8/hno6efmv/6Bt
8qvH8MtTWunf7tLqG5vKbyC8f9PJ6297+Vo9vaTVq/r9BvH9V/18Oj2eM8t1fXaIACsADZJ/Pp38
lcMjCJzb84S5PIn/fDrhgHP0ZPPAQABVT/A3Px9Oy/7kEuWLC0o4Jm2ev7lBvK/jOTvYDmhty3Md
tioHX/H7DQKSnMSMpPKN1VPQr8iu9dAMhb2q101IWvsqU7l96+RC3JEkRHC5PZDD0yPHucU5yiZh
Y951ajvaOTAoMjLQ3OyBmTZBnONYnzXphMwGhkB8E3ilB6VMdF8mjbVyy3AxYPRrn/3uqvybJec7
3vB3S87yiYTNP8EVW3S7lw35nZKfUZjvZFW+YQimNvEUlFdOA7g3y/BmuZMiM0cp/4beNGhB6LrM
jZVz3QUNtKUCc6USiz4ms66ywhmORQbEuUusW0T8LiFHajqAN1M/nqo/Xyd5Tx/es7Mcp2gHuIIT
1QdkYyAxJxhTDq8QUNxOY73bxkN5N2AZXSN8qFeaCNj1r7+ohTL/hxd1uSkpRBwB7uZjbVCisK6x
qm/oXNu3eTbdAYrAwtiRBVL7zqXtSW+XMa1cEyeX7pquCn+kAPzpx/6I01yuFZhUug7LTUj34cO1
8ttmmHyGvBss2BAJyKdnPm9VDwhCu3XhJv65CdcID6Y3I2bIjG0+MV0IJ20gi5qS0wTUE+t2/q0p
B0yrAvX3r7+k70rrD1fGC3g2gdBj6fE+dmhmvzLKrvL5ksRd2p93KN+hI2JXJ3GFViXNwHWRXULl
Ws/meLRL76wQL+ysjCJKfNjuZrL3GD73Bf+KHgJGA8HH4SOdbraw+2b0Vy1tszT8Ijvnb/VYvj/a
cLpx79hYef7YXGoTpnel7WUbZdQYdkdZburKJw4zZ2qCOqP5i2aW9ce1hBaloE1KE9hy0dS9f/IC
t3fCDtTwxrHZCYkrg5fXZPu6h7lXlHl0bnfiudOAhMyixg6bz7QoBjRcdNqMFcHt3h4AZPEXb+t9
q2n5GnhXPoRYeiQWzR/W39+vB10YyALMPldQsunOTmID+dLywBpbbyYDasP3W+ZvnZB+WYK+L1b7
V6k7+UqJ16jfCMR9eUJfW308XP2feGxyWFD+vGw9e2LI+/T7XZGO6j9qVjv4ZPM0ebRyiXSgQvxn
yWqbn0IENixJ3LLYsJZm+8+K1Q0+mbB+LS4oygM6bByofm6KrvsJcwYd+mXLpDNJnfuhSv1V1Uqn
993S6NPiF/jAsBXAumdFtj6AlPPRn/BuIWvG+Ve9laEOH6sSFwPOgW5fAOB8zaseRAlkl2BxguXd
Npi68XzhVTo7C3LbnQdurUEWaUii3DIgI9sJruE+mxuc8RKLDK6gNPfNrQVMBFW5U5DHHMGAeGRK
6wIEWtakYzh2iJpk16NaLP0ccgPJvbAFO6xhO4sYGxttLYb6dT4k+Q3fms5XkCnGb6ODbW1fuo6m
ddQEiA3jmlExZK5hKsB9k465gqvUEj7epgyuEsckFmeMIM1GCI8eRBGQKeh4S8ygmlrZbIVIBFrX
3hC02cZ2ZIP3HAgWtSPNgz3kxhGb8IREdZiv+jCq3qCKGcccMfmGuOvxs1/M8jpyaWdtTJJpxl0p
7OKJQLigu5+sDp6R6MyQLLdyunDticRXaA/T3TSNbrIdAWWdhCSVl7tUBtbjVLk9ocAgesNdSzLm
g0ziBltWWDVPY05rZgVAEqhmTt2lNxx1Crr4vQGLNsi0/yIHA8LeDL6LFlyTuud+5yFlbdvCiTcA
Arq3xI3Tu9jhZchygm+3rhTBDhCm46RAPTYY5xZ0HGwRk4xvp8aRAjraMN9jOKPxWnWJi9Q6UHO5
SWOr02sEC/GdJu00XsuyDlt0XwFqXD/zkCw3Xj3oYwruAkHVzKlqWxXJEguaW8ynoxllzDBVGOvj
PrNeui4UR9EYZbAaLLJlISbl3YUqmsTetzYfh8srmFQ6xAy6u2buu+NU2l2DFqBDX5LjNHZIBiwB
kqKiIF0U/EkjDz1j8IdQB224Gn0piPK2+01XG5O/tZquNNmZW6alpq26sw6OVrVhHeM9oAUlTa7z
/OlZGG71gAWx5p4BCPPsNGYBQcpBkrjtHIecXA2pK1rrLuJWkiiHAVUS8nAmccckmyRV7bVj+KQy
WrNZrdEH5y+LtoxGbOp7t+XCF9rmQYadpAUvmm/7odIroN/hgyb2K8c9UngcrPzl0teA8MiiCjvZ
bkdwE/fOhGvogOIlfjODfJj2Fd0MbzMIleaXI+Ja9KShXbWbamymPUZ0GNMWynQEsrZM7qI5DtU6
c7JI7mPZAIXKtJjvGhqTTEwmGw2LnhRoBUNKIlwTQB/JzsgRJK5L8GicPLMB1B7ojgyc9CCNFRRZ
/XXsWnEfEY0VbRiDoARqSOhU5yLI+2yFecUv94Css/JYl37lnMRxTag8Z4eSAI4ic4I14VSu3oN5
SbPLaTA6k+BRa4ZapGauuWUkpEA5MkLRK4twZsie+jEa/NZZyJABJ3AK/ZDYw5Z09vEIEym6gVzG
k2zOSDc2aZP214EMauuYGg7BVCNj7+HLCCfT+ppWwiEgFwb7Mi63xmbTylk9IKt1HVCxQw+HTgp6
k/aUQWumUzBB+UE5m0uQBqivmss0T9zoOh5sopgRzsHDtLUMh7MOywU5fD2Boxe5CNM37YEuXyV5
iBStGgsMOwhthdojDjXvBK2PYBvmTfYtV6OvdwMFnb3BCyPiZwfY5ldgOvFL32nxIpPSLLZJ1TkA
nrp+wft5pnlHGCuppw3ryFZ6FiGClKv5vQX6R69c3KjhSgZefO+XtmrPcKqk/rZqXH1fAS+ZNh1z
GIRR40jAJQBv8LSui5N1zdFI51useF58bYNrRGaAka6EM/4c9haVpBxI8V6P3tB1myZwZ+CQVSpu
ZlhPJD6bVldvCtM3WuLHeolYqjAjRt0WIm9eVt23TqGexZDrCH92q3xOCrWBasZyamIotYFiTLod
UtUIZqW19ROvTncd5MmN7AorOzFMw3+jRzMuYcsRmji6M2I6Qb4ZCqwDFutVGgH95XbKMS0HTutv
USCDOg8aim7EdyM6RjfxBgRqDPMeUjYAa2/Qj3yWJgn3LB6ZZ26kbfSgUudIY8VNcxmeMKDS35SE
GrIadTvfGFYU3ShOC+pQBsGj4eOgdkonm/dFgrlijuTw7HZ1fNp5IS6ODGcyDEgbcHY91jfSCfT5
gEj6baHKBXsyqjmpITpk/eQlvjWZ27yNxmiqVUEMC5vJUEAbsjzk3quhyJC+4Roav7J8+97K5xZ9
cLVjDTcG9uTPc+Dp+6C1OBX36dhd+Y4DiTufo+E+B+qHU9lZVF9cIHfvQ1RTmPWn4gQmFSGGQIGm
eidbjyErJ4kRHAfHGHtDew5GtaX7vSML90uNQCbelD3O6m3ighIBMUNjC0mXGT72TQndygmj5ClH
IE56SpOZBTzWsFa7IKLwXfcN47IVy9H8xudhHIKZNwz3U9YzyEBYmpHLi9cFQThwqMtEJhOpCbk1
gqqLkYSvTFmhXa6tCHgdtsfcWmNBSVJwmSTR/jhW/a0a+f/RZu7CZ/hFVZyi43qqPhbG/MyPdpHt
faJLhLfZR+5hB9bSGv7Ry10KY44xhLkhmjI9mLv/Koy9TxSqIGEsztEMp35fGItPAadWZp0ucobl
1/2Nutheyt5/HYZ9MmSoiplz0CugncWA+/1RyoncgnXXbTa+HzUhh3ZWmZVZOfYTgzOdb2rQTPfU
If2NHMevyIIixl1MgXfYjgtrO1kJ8fKAPstT7Mtls51V6bOM10ZgbO0+1tW2S9s+vKribFKn42gZ
00Yqb7z73Vf+b1pEwn9/Ul3qez4CXXNPEBrCSfXDBwEaL3zAejD28HKFhzlukw70EDTXY4veNl75
eZG+pMh9T7FDtK8p2z3+nnZA6MKGGBcrieCTpw1hHGIywBS3GiHelRc5pVgzTilOR6QW2QaQtv5s
xqQWUAaFXnoyulOwSHJLGyNXEBTxASbh2B6UrfH44UQz6FYPccwgGgzTQ9Rh2hnKHq1xgPMzQWyT
DTa+RrpDzpTSPgiVWeDqmJHcUeLr4lsTJGW/HWJ//D65jci+NWsY7zLVPRaH0Q4EwRpe5m6rIUBr
mE59ngCNWGBGPZIgf+3kBqNI5uDNVSI0MaFhk0OXUH4fEBcdRwPAVy7yGftscO0FxeLm8wX5tJmV
hsO6rxWyWV16ljp4YWxgngDSfYb0fgqOnKeiZo+vjY3O84vmJUj99tjOIUNbGdAyybJKnhRU948Z
wZbOCkak4Esy2lZiLrEq7EsinA+t7OJHl6H4VZ9okKXFaIMAZePoL6AYsqeQRU71Yhuz4W2twken
C2WMsYAxxR0J1yDFL8u0F9SvYTW/RJpEhFWZDOIN0RV1Xg8n+8Yquh7Kr0js1/h/2DuP5cixNEu/
S++RBi2WDeWaTqcMcgMjQ0BrcQE8fX9g5lR1ptmUWc5YL7pnNmVZGRkMDxK49xfnfAdtO0Vd3uEs
WKTsjqjsTL3Wc6WeW2Fudpii5g0QfOJSiztSQawMiK8hi/UpJ6taPFjYr1eYBeRfhHNr9Fe5JNwU
ZzBJHG6tTarma4Tdn+2epaGXRPUG3mLHTyhFpxsvFdHA39Ovsxg2Nedy9nVGU4JzXitfZ3fydY6b
X2c6GTCc78521K9fp770dQOsX7eB9HUzzF+3BO5aLoyvuwNUNfeI/HWn8CRyvxRfd40+ieRDfN1A
jC4ZXpkD9xJ08pXYk6/7KlYaQUxIRh6Eyn3GxpSbTfq65SxwUaTnRgW3H2UHNyEySG5F1jrFgeeP
u1Js16b0dYMWX7cprG7xSnPOHYtqYbx3vm5eaQI4GG3XMTiqVTxpas+o+eu+ThEAvOtwYmfWlBL+
BOaJQHmNqjKTw/J16zvgEX9JWykwflUF61YglE1t2zu8yMWvyliGCy12/WRSU3DJUl1MX5VGwUt8
krfyo9wKEeOrJsEIGUG9tN+Gr4plTZboadnKmDyRePrEVtwQ79g4BwdW7Mr7vdU/qI6phdDaUhdZ
FoDXZaTe2kl9a39zxnEa9slXPUUgN7WV81Vn9djvA/DrVF/ZVyWmGBHufqLUkAXnX9Xa0jVUbswe
qOJihYKOhTq13bSVefbvFZ9kDQpq3q0SlLuOqlD6qhATWY0aXEZb5bg6cU8VuRWUqpH3r0YVU2Vq
W8G5wdbyHR4p6tBR04fan4qY+nQT+D6B9uJlXr4q2GqNqWbRa1LZ4jwkez5S6yqI5gITuarHt1rD
Fxgo/Hk5s4itTk7hidTB9FU/ZxIPjQ+3cnjNOVodPJMgb+kLRhoUiXkwYLZ0EqSeW2UZYChzjkjF
BL29GeWvKe3PgpkTKrk7zy3QtWYs4ofEgVXi4U+lllV6u6pQYgNZYfwBc9TVWyfCaQ6OzgDIq43g
FMy5T1zAI6lyH1NIx2FSpgx7ZEUBSmDSY8AhHifdCjetcxoydInvsM3gT5RAn/IdwtWCSpJpRYHM
pxAfGJCSJ1tDOexVRW7+UEdHnwNcOdN0JjFClD/MFAZtwjtuujY1MnE6isb8pehUZz2yA8XNCvCj
1P1GrZYT3ZJd+sKW548clOslnYeG4UAkAGliDKKPhSztEiTKkVWnJsOf0RnURwf31glg2/KcLFpR
8JD31a3ua/tqJbl6U6O5/0WjR2zCVM1dmOdMe13e3nyAP9vDI+qdXHV4wxin0GfgBQ8gdoCXw4Ib
X1n6cFXUwqh0BFNwYPI2ipWz3Qz9B51+Trs0On2N/4nOjpzxBkl2OljDMyxzmqsZA0Tq9ZNlLHs4
dKvMl0rHNrSXaXhvEzmDjcdkIcMMkadzEAkj/w6XFH5rNdnQGVq8oJkPQVt/SqOF/7ooh8k+DiPE
Wk/n/bg3tZKMESOWMBG1gE0XT1LJK0CgjvMC2/hc+ZYQPbOaMQXFOxm6kZ9VdDT3ohuGp7kkwg4g
rYjuyRnfolpIcqKDaEHZBl8Fyv8vj//tXxbH/96Nnx9/mhj/r7JYMp3fbHaUBmw2eismyUz5/9A4
oFZAfEPEnm5qUPSc7Zf+mBizKzVVZl0IJMkN3irjf0yM+SVEEbLJbpVRMzPevzUx/qvOhlEsywV2
aYjg+Wqa+Zclg8RUkalTbqGtU8obt34OgIDcKUESZnIoFVEeTJFiNrOl+Kgs7bjuDOY5HjaS/Cnt
cfPIbPt9CoeAjh7jJxNW5YpXoBl91obGsauj9I5oL+tBFXb1OFHC1iEbuj+Euf8Vj95/480FP55/
1aP9/J4MP6t++Jn+WXSzieF/79Oc32jPfpfJsz1nAMwG4ffn0fmNB4CJo67zpDr4Bf65wAAZqFp0
d0iQGT6x7v3nAmOjCRqGbdjgrLbmTrf+TqP2tdP6U6PGOhdROBsM/pxtrf/nRm2UBVogJg4IXcrO
H026qXXQr3UOpUZEwxjGRgHQxOhGd8AWE1BPseuoltyX5dF8siDh+W2lj5cV1BHzxwkjdvwp6ek3
EPgdLiLS0ErTuMLiEn5OBZEN+Xla4cIy2nnNTdIuusJWD3lDf2dnDW6ZgnsuaHhXgTelUdu7cVkz
ZS8aX68h5M64DUDjjuuzVNZV6uaqdWgyQJ9szE089HYV0i3pV2QuIJCmEi6qnNxLEqNmW4ainysC
8IuWAZgDu4IjpEp2Eez4B70d9f+DDd//jQbyTwvA3c/67qP82f+32PjxlP+L92acf5afjJ/jP53h
PMp/vDTmb7TaKF7kbUjBi6DxOv3+0hi/WWgekUo6jO6s7QX4xxluyL+hVeaM3rQRKvMPvtwfWz+0
kqgm+FobvJM0Fdr4vzHd+N1N86e3hjeFd2UbvFhsGv+qwlgaI4m1MdZdFTYG26h5CYaStDqnLrrv
bdM4GxehxJtRKreFGETPILY8yOQMAZdSYvnNV4rSiF6dHZW6Y5Npvzhq8Wn064DQXAgfyx17onj4
SEvzo7Gil7rT31aogkmrWVjU01/QhJ/kpRKumRQMB5MGvk0HvGuozgPohqO1xA+WZP/Q9S3kRG/a
w7wCBiTpEwaTTf2vqoV0qnA1uG0SfbazI94GBVo/pOH0keyDxYOMODIBkK3LoGzJa+ZSkatBszqx
JUJ6W+MSb3rYHVW/hnZMuFtCStZVjmRnH5liPm+ZXl6cQCXsiVy0tOXZrqJ3XF/DMVfzWxJpSO7o
FQDyGFO7y4wlP46Sw+qJLY5Xjso7cy7S9rJ5R1/xHX53cXRwTrtlXwezEp3sZMYhG2u4r+vykyAG
bZcONOWIwlvoEU7kit5cQxk+rscPB2JJA+VhZTnrgVoG82TaHwJUvTvBScLflwxH4o/iUz/Y703f
xcT0dOpnzTaO3SRW373OMXlKspXhsFxjWRTWc7WtrhB/LBcStjbBP3F9mabmbFTY2C3Feiht6YzG
CDMys5c7US+KPxBG6AFUEz6LpIdEn3GLr07PpAzaOJEkl8LoMz7oBkNIE9PFkVjCg+tetEVlTcyA
hP/BKECy4LOWLQULrWXBWgUeYKyfSHSwPduYVx/WygsF9ACpfLkYot8Y2PN4p27+j25YbBSKHLx4
brFPANhIo5hdboRSK1Gm10HUNhKN9rFX2sglyOQy6CPcK7zegYw1lLyOJSQiJTS2T5DZxQfZ6tT7
CnyEYaNwlanXwlhc4Ur4sFM+5SU2g5FYXACaddjo8ttokjENXMtVSihGnASnYshXN465CAg9/ewm
ZkZFtV6luHpmuB7m24RKnYlq7Y3XopWicIjMOYTh3wbDxAarbubO69RKDUpt7J5EQ9qullhuF+k/
YmHQeFTi1ex1HU2yLGEEn2e3sDMACN34xkTvqQHk/mgArNynMcmzoPR2m+DHX3T1qPb2nkuekUXU
mIe6tdSZT85aPK2ZSbLNZ/jVECMhV4pDFEz3RjOks3e0FXoSK9pngNaIEaCIm8Z5Pw3aAaCCvXcW
bdcYVbabeL5e5aH7HEzwBEoFlarefghxoonQlNolTCf7XR7j74BMnieGg+5sAoezC7agPZ/JLZ3V
2bELgkRg8TmLqbhrnBmQns43uu6tUw6+6MAgcj3PbLCOfYVulMRM3K3gQlxtW53B66ORimjPbX6u
yazKrCDy1w59TJjqOfkBvXjUjOwtTUUwrM3q2+qkscqBpBglDVFxCiMbzkZ1p/dshOotfssp24Qx
KrUx4V7DndGtwcLizCN8InbtqtH2BoGFYUtCLUNCmX7SzvWHxeqNJ6hkts8m9AsIBJ9i5fT3FWU5
ldpw6DO141UzUbsWyeqqec9weEpvFFwntRKcKlKqeNWHjlbugbC1Q4SHxpNIDIA8yirfWWXLFepw
58TLZxeJfAdkF8iJEZGsERNq1TYb48l6dhxg5kx2efzwFAPzWJ/Re31OJAwVE1V8W8cmu7dWC6Oo
fS2Ek1PjJ/uKKISgbOXPNeanXFgk7rGOjQgr5O3siOyrpXGB1izB4hNsLIeIz7PlKu6j1PqZd6OM
CCrf8PHTZVbnH2CiZjdjYKBBDjiQHGwFVkTgw99vLP+frFwMSu3/feVyqYsf9fTn1nP7Hb/X+hoV
CIsCcN66bMiqQzH9x0pmw4PzLx3tj+6S3/JH56nbIMW53x0i7y39qzT5R9UCHXxT1jsMBm10+WSl
/42qBWnUX5cZZKNsKSZ8EAUHqbqpiP+zwG0m2gpyJIGlsjmdJiFtvNB+GW4ZwJfJFZPSSjsKj3sJ
2TKEOEsJoEpMniVMoEq6XGZ7ZkRyH3ZjatdEiyaDujeWaH6ozOXIqCcLJXv6QW4CzcKQtaHcQwiC
Icb51c/Gi6xwMtddc1KbRfpGbh87RyC10HMq3UeycDFMCY5MHvewZAEndaX0S23EfFHM5dHsmx+R
qgO7T2WKKy6HQQhXwYKscBO2q35MOK6xz6nj81qX8Z1uRL1vMU+X73EWIkJRsA/kNAORygnUCmn4
Xk+pnDxBCSmSkPg+c09wRe4ZBCY9raV4h0lJWOSgUui4uP9Q32+ZilaoTI6854iFglYhC/TU2KjZ
hK741uBiLbCI2hfSt+B9qeoSPTR1H6/BNBvR6CWSpcOJnNODIo2EjpiZ2bNbbRmK9cOzChLj1Y5H
/TybfVe5BBzwizH2xVirnIK/LcwjQmxI5t5kEQIbY74YqdvV8sS1WllXKCEAn605MoM8n6Nrn5TN
p513wi317a5oTH0/gPe4MrBNpmMXO8azUdKDslxqSynAjTM/OZJi3Hq9IK1pQCv5XeZm8k1yZhxC
5dr+GA26RoWVqwCnZGciVG8U4wdTCvASvWQcCTjUJbCnUEYKR8+C1m4mJnBdfoDt6VDydtU7glcu
SCjQtWt0W62H4+8ECceguOqkK0gcczwIJ5pOIK8NcuE0/ZlUqz30PNMb4p5+tF/yNuiYszwszn0d
17A7mmpyfHDp2buKo8LbBDQFqvRLPs2Lwa6+TZHVOCmpIR2RS3SfhJHo/MSlOfV1vM0QqWOEP7yO
LNMLg0E5pr0Il2M4YF13IaDi2yjHEym9rzFQJBIjYqaNco3woxKhxBwS0J3ux+1yMfNFozzTzaBG
FCwaYewcKYpogslFG2zS6piTdmYW6gs6P7uHL9VK5i2K1Js5x9aZx8snnUrDlWllKAjAM9QkoLs4
SAiCrta3eF5VlFU8Dcm6LLsGpaLf6lNILorwoACb4RShKluRiYFuk1McjNkZL+vRyW+CsI8D2xWc
qcPK0qU3gILA9z7arR4jrx6lI8Cr3E1z5xFvYbcDiQdYdCxUH3PisDfm4gU9AlAvFT+4oxRB3eh6
IIAXwfyRiKoZ+ib2Z1Nhm1bEE2tSC968uZwgtl37Jb0uc3SOcOi69TSIUNZlJGudZ9Q6hLni2ZGr
9FlAUTwIPSP3Vnm2ltw8Ty3bIhLEeCE6FU+aZSD40tJfa0YQaAcieW0sMyym7hm/C/P51rotVvIt
dqbiUrcDT0i5kknP+rBxx3m+Jc2a3FcAjA9xmVNELXKYmqb5OUyIScDF0IlIcA7cRhr2rWTLL7h7
eQOrynhGW1hOTIQtzMoIusAd4WBGPEHAsamwIBynWd2XsUy0ppmD3aTynMKmR+MIG/9uXXnVPV7e
KIdLCdYJVehUPGPoJWhXHfvGYHSRD9fK1nyip84F6SVncxGsmvrSIPWlACMIUY4txG1FoX1je2l7
qYh/jmTcHIvEIG1RSc1dIZsSgjzVbEgHsIC0p2wZNISjp7Zu9wV58J5qNcQUqvVYYy1dobdUPPAv
BiFbhZ+R+fsI6QdelISUSuPg0eKQAX7raq2ubNnv2Y0HRW3cdVDfdHmxDzUPdwCXRr+VfU+UQTk0
TNeLrnlppCLioExkzQgNTlE7KLEhubZKY6ZKNmlts4XmJhAAU3YC9iMQHXJyCQ5UDhAWR2rFmf1G
smxlflGjXBx684MVOCanpiC+M4FCCiQxAZrEomlFGFRxZLFBZ6GljLJXMDGiwHLKnTw17CSmOeLy
Y8s75dYWRuY0Z9BWYADpQR5gS+pnFJRR4MgccpBa4zPs+o7Zq45eDkS/9pCiU6iB8MDf9wfY0u/m
slrXdh6dUDbK/BJDcPZYXrsjr+Glz7tvYjlMBZ/cMBGWK1WQ1GZ6aUzzvh7bOuhk/tuomNYTotTi
agtWJFIXdQTk1YTwFgiJvNbUS98eTRUne2bCSuNZHXREm+0gvVZRLB0Tua/vi1gxQiVbovu15zxL
tSpgLO2rI52ZZtZnGNg8q2V1LSd2bh0BM4SotmE+Sb42CV8uCq47SfINQ42DJZm0AFXkfI5Yb4fV
yPZLzjavvDIAomR3FsFZZHr+yO7sM7UXwuQnPO2YvLudMbMzVKBWAWVdMqcI0J/eO8CicG03d6Zt
3UMOaI5aoQ+HcZb0x6xof/W58mtSFIxBxJt9X9aRnYvSAvnO7ixoPLu2RqJp8OQ9tBJ/acgj6yNQ
PeYV85CcY+KhQ6tX1T2Yl/KMuk++p7POjjTF46EgNzDAjtRes6ps7qVC5rP3pfKp2ExC6yqaQrlG
VeVk+iW1HAx2S/2mkhawp2/keRzVl04CiKvXDfcXPAI84jrQXS2JgB6xERrnpr21zL8eizWLXwhv
/0VEQ+6pQgxEGoroLm22kHFmPm5bgv4cTPNhmpvtS0I5xaSR7oDdk1OQdcUnobrEbM5Sd2wHIXut
3veXykjOWgnJeINpevSoH+DKmkcZytJjnovmZKJH5L2v1oPcUCgRswd8xhjLgO8HPnPHfCswJO74
ITFNJVeFIxvBxznSG4iHGFRqYsXOssxFntIcHsy8nA71shbfe6HqIF0XGemgeG5q6yWLKwjPmjhO
CrLp3nCqe2uK5oCdXR0MoI2eBbG614r53JVZ1bNi070QCOKjogFCzLX+IC1RGsjxVO9r2alPHcfK
I0iu+bQ2dOZpHc+1p9poIcgKt9K3VtMlZii8HcYuXVKSt5GRPw6DJAWMkIzKK9EmnRplCyQYulyc
eJGYH4N/Lj7I4kVeXHfOx9o59TdFyOkF76QN+J9hSSBpxfohUC2j2l368b3sY+PBnFdevmGuX0qE
8vcLVhHGbkaPSMV6Zuhj7DVu8xMmWaYqcyLf0CEwwGj6JHkalyR+E2Yy/crnuApYcuJx7Uo0NOSj
5XfrSLrdiirhVwMngXTCiha9ZTodSc4SgGstf5TW2B5lCIq/UOP8zMox8iphjvsOUTIpXflwlmNh
PgyaAZ6bk9/TraYm9QWLHnJaHYYgATTqftEndpirYUuXgVW/5JuFYT1lBEkTLCo4BGWtqNFuVwbQ
K8cJoY9pRjBg1uM8lbLsEBn2fJoHQztafXI3QzvfmzYno0S4H+fTsIYN6dB3a9eq33OzMfhE8AGq
Ye1/8Y6gv9aRGYRpa6FOGvA4Hs1ufp2ZD2Rdlv8cDM7mutDMlwEExYnnr7kH6vSZWVN8mGPKhcyq
ezaxmHFaidkbxeL43DDVC3U7fbOYaQaq4oyhPU3MS+zneFpIaZYPGGWPhjkxEKutaIfIGRKzGP1q
zc/lqLZ8B+X+iVDVx3aoPbNOLtx37pBl93I/5rizVm9c+zubeDumrIO1i7FpumuUEFtQ9feVLY/7
1lo/alu6S4sem8BAdl9DEi6VbRn5OjUlwirsEq2qBJLeU1+rVtBDvACpsaMESQ8Vo7WNV72D29sf
6kTPjzzH5bUSmti3E0Zihf/+JA28dURwKKG0ELE9ypZ9S+KCWAXcmWG5ZsmlTiDwQAwlFWmtnH1K
+IWPwgfh7axwyCXzCxzVyqXUIf86n87oulUfot/3fM4ziH/qbYESy7xiGYN51vzCLNj5iKCVjSWU
qTZgS48Bstj8mPfRLyVrji1qokNEE+FJi1Y+IjCLDotQSHhw4s4v86k4DnmfQ/CKnOOI/CcEHy/5
dUJE6brCUZ7VKAoIG0/3hiIdpZnnW2NVtJ+MtTrHNTo31r0obeTuk7hFnVDL2TUQdAedUSECX0V+
bkdwocBIcULwPvfUDbYJKFJ8IMXILqUkaVdO4tdqaLvHKjOIsBxUKq0lL5iT63v0SbPPf8SFXsDd
nyiPzw2tnkt0aQkXEE3dZg4HXXo/9razeaafikRVeKKdfedYfo0LUdgz2EBUflGXzSH4mJeB88TR
JPPMWD2lAyMchGwhvg5BKAE7BO3QaTNIvVXiAK3HDH6ZtAW5Vp9Sa5IXDNPJt+bKPiuqHl1te3mD
BVnuZY5nRj5+0mkBVz4ar4ux4DTFFoKcvTQsT8xavYt0oulxSgYGiahhp8vtHphRi8Da6fbF0jwz
EYSb2Upi7/RDaDtJ8lxIefHuxJfUZhWA20TY/EnTdKpgX/qD2atelCXoHpzogTt+CnF6nBXBF2Yx
zW0T7Z2YH4ky1Zg9pKAFiG0o1bPRZlxxzNKoUdp9zUg0kMUYzh2ZDoDgeG2xPWr5Ena59lIQKMbr
J/IDs7bxJI2DoOP8gsewKRmoMKDTebnSH2crC9Wc0FZrzaowTlbKbqd4qmIpkGTK/KiM9h1hBwy0
BzYQMFEChYlnCpPYlzAd4lDpcrIp1CKUpDHZrdkIDEDnw3PmH1R0l1o1VBh3TMOdgL3s1wp29gw3
hRjt6n7BA7zP15EAyXKo90vWR3vTcAZOblws6lJTb1rUymvQx9VyyGYSf2G5Diwvsx9zot33elj2
ZnYfG3K2F22ZkEc6fOsaRfK0Untv+bv5hZJjPOFoODvldZx+CnpVV9IMwXeboNJM9lsl4vZtvuUm
VHWzfM+zBvinWu9FIZjkTI0nV+aPeijfJUud+C10wmo5PhPmhb+RHiLviSswLmJ07lLbfNVm+zOK
nZSslr7wC8M8DSyD4crNF8Gsx3MSZXahyOL6ydBNVd160BreSqkhxpkb3fGTRJ5PYDEHoLGt5sqq
3cC7LGkhRrYHawxkRDfqxVumDoj6iMCdvrY8JbKMO8IYbmgGRy8bpjtlHd4sdUk9p8VHElV6wOU1
0VUSNeMQFVvJrXDzOu09Y7Jv/HT6kO8CQQPMTcYkj4PCXg9kgAY5a8O9pQzAMzH5eD1DMMqJRNkn
dV0SjbWgt2Qm9o034m7T7NYzCZqqhd4fVRUVZaNhRbEtxjVDG0QTXuus7NlUvNgOVuxp6sW9ytyK
Ew+6g67UpyIyAPgnDum+IO+JDislt4U5f1LK2fHBqlLO9B2NCmh4xsSxo98WTupK7o9K29rBgu/F
n6UWzWp/LRtxBXFL18e9abebaKsUXhRZ4sh5E6NFmr/Gdadp24zBsgxwklGgONpTqqmXhHkNoaTJ
6EvM/Nx1aRePBFs7UJZa39ul0XjqVD5gW3R5T2qvF9MZH3y+Rz54dZwGi0JvN5+NmpFuOzXpHeyI
BJ1t9isFeMs8qmkO7ZrDfTJWZhRs2r3ZkG1XWzgyK0NmJzFX71MiaDWyzaY+6NJRkWTzWCJ021zN
3xVZ4azS65WUevYPVaOjNq7Vclcri+qlBrHJCSLhINPYgo3pMF+jVXbIVoagQdORXyjjt45Ue+TJ
vdn2GC55NFzI1ZUYfcRTAMCLb80MPBKz6JPVRBdB4GhUG98RGOyMTHoo6cj37ZA+sCRj9CgXDx1y
4ZNaELJRxje7rmQ2PSShDR2aiPgF5eoPgozyUCmAPnVs6jy9xOddqh3BKyrHIXmy+cGMbp1VlFSp
M1VUWd7UquPTcEoYTqvyI5Z3SQJVXxsyGir7ggksEAjhsWJWD5laPsVA51ywr9pJsJbxC3qEfASO
Ps2vk0PKdDOaqT9X80ouMVsAqyU2xiquTpKaQOcroOP6iLpj1q+wS48EPz9bYtqB95lIbYvvC3Tb
B301ZQ+lyq8qnv2JDFZ03i3lxfTGtHbPTuS6yhPidMnypfpnXoqP3hoXplNsR+RYRlgxZQ92mjyC
JfvUe0velfWCTAQB3z5ldxaOU/wBfjoUCd8FVSedpmPhlbEjnfRJZX6X08gAtAdwHN8w2XF92tLb
ZBfviPPvGU7rPt/F1J/iMSwVyV8wESDvK0G1DTeIcS+MJTClYohzZ2AoW+QIbzUaexd7KNfVmke7
fKmuA8nIs/W61PUvfG6cRZZWuFFS3jsmGb4UdsU9tgoJ9mnR7hLorKyaYp8p8ejKS7+rG1ylZh87
obko9BhUeAmwz1jqYIENl7HA36fk7c9ZHV7irg/nTP1Yyrx31cimXdJVxoSpte+YxvgagzCP2xw4
aFGu3rTYV8yy7ywBPhNAwa6Gy5A5RPZ9shqLR3dtfBFPsNgdSkyWVzluJbT3lTqEsQksGbvcQcwk
hq/meCtilqSJ3MZBrfHgY/l7xEGXeU6l1sGymJDIULoy42xHb1YYDEfEGeL6lGrXLNpnScjvuU4x
Fc0YzEgEe6Ftw8WBdZPPld21tfQIuO6dPMDvVjX7seJg2dPw8ClLCj6egQyqdrVzJ836AVJIkA3R
wItIQJ6L8goSt/DnmOeWkXXqpUp1k/iNHjERMrp49RDJ1RE/LSNSc2kIDSc+syJh0BU6sGl5WZRA
QwhOrZ7LnrZKsb8ucN23oPawbaUfekQCt5oaaGhtkqktreKvVZN/OlWMUxIVybCqUwpoNOZR7KkN
0waTP01KudWKwt7HvHQuG0KVyMDlVnRsG9tK3jFieowqMqawQW7x53hw+4zcn4WII1800i8rmw5S
m/+00ZUTHQqAPz901vgR20S1qCtcCEsl1FNLrguB3J2UAKgbToqqle4qWJFCOm+34fZ4zes62pPX
PnN5Z3JIGHbpWwTehAmozMBhguVZ8FpYsXOZWnP+wMzClWtCtyVlj9PYfMmS4rQ08ifdtdil8nma
p13idPdprD8TgKefpinexsfRcabA7oufRKt+x4F3TIzp20isltJ+pKrzirHgfQIp9FKS/+5b1mod
FZm7qNY3nmFCLFjP6jlZRkIHEEsT76lrfm9Ve8Ved/Ngvhiq/jkMykue9cmeHZPPd8ver+jDOUts
6qwGn3SsFbmvdsv7gIvHLTP1G61kyd9MNXypxcXGkCv3h7jqPB59X5jasTcbYB7wHGXIesdCs/gA
2JoOeitUl1bD2JuKuAoGfaCZqAbbsrsto8R8vniyhXazG+kblBvbBblZB6o8sKhoKIcMY/2RyAQ1
gT/n5zC+23U9efa07WEJrSFEPsoDYkzwyUiLGc6rzW4WRPWJ8fppLhyipp0z/kbFS60VYpokXLVO
HOjw3I7ESeeVW0rtT2sVM2FRXRJ2yON0SwVuEeW3eRzYzQCzVMb4qY70e6IR7skDuacQnIOplz3D
Fuu+Ko3rULPRr3Dmu9gEdK+YTGylcFn2NiUHrHRSb5yUWg1v5m0ageqX2Ec0IsJ9VMs+BNCehwso
VNawqU56Cym8iS5btnvnIWFewZxb1Nei7T///mr5f6ilz8Ae9q+Wx9XH9/pPkrftN/y+O7Z+47kA
cmFBa0C1rGio135fHvMrG1caT59tf62I/4lm07XfLIMFMSAM5HA2NsB/St74JVWH9CZbADK+qG1/
Y3mMR5Dd8H+SvIELh1GIaZCcUUfGGvAX8JCVMAAgsn2ijL0x9yWY6nSDWeOtYeJl/rS/cOGPcuXG
j7aHES2ofIqeHWmjS7hy9IrFPb3E+GjL2ttpuyGYkEZ9Q7x1HDFN+Fkovi17VofBcBTx3jCP8uhT
1fZ3L31AwNO+3OMmDtfujKLebSCmmXu1fJEx5ngayjdqYm/lxbpMxkOTuhMfDCFbOPm2EsxhhPv4
3fBH7zbyKW5E0geOX+ySgxkku9TP3fqU3DThmct5PMFBHd2X0U3O8p16Kw4yfx36v1A9Nmdzp+4a
33g7SX7BF5F8+VXfd0fydD7TMArG/QvcjEesMO72J9B4WldCNrVzFGppkEKzeZje1Mvoje4t8vpA
uWIwMNyX4+3lxXEvp+3/LF53Lg598K57tcsA4tydGcod84JPdaJAcr+FT0+x+zn7zZnwl6B8qPmX
+UtLTAEycSbtJxnvN2lHforoxnHHlySsmCPwtS33PXWf+F652WHwB/7d7FvfyWtxTY+D8LN70/z8
AXCuW50R4dwtTualzwoCtZTWdZehdRwhAljAvbRb+33dyQdIp6dtQ8dIWAsV/hB+39m4pfex1+z6
/egq12FlT9YHSRmoV3Y4I6lF/dG0r8K6776tYeHbfnqODzwHL3MAFsQn0uOIi0ZrqK19dvjUAeK+
9YvinjQ5qffyW/OpCxYw7vizuSpY538aYXsbdxBX/OE7xRVZrqcq5cemGYf3GYe9hPvCX/hZU6Os
P6eLgedst1nDd3SSrxXNA9fns8bfhm/cZSIRNejeGTsWfp4ckOgkh/sqObx18yH5NSK/IdUJfVsY
B8NJPmDHO3dvy7tgf8UmgK0ueEDI3HoGmpBLy1fErpV969zLwTS9rrG3RQ/c4Dr5zc5+bS7JWb1o
j91Z7MZn07qXPp3PepV92SZHynGpcfgH+ZjfJb50xUbrZdJFiED2upyFlCsbYcn/2h7/3JEmTXfe
7MTZOlCZQXFQEtzgGLqZsly0/kAzQOTh+IutJgUaKjUB+eNp/CAv1jgPV+Z0XQ1D5AhkoE72mh8d
k/vskJ3RdIy/ohtf0v/E8uL+B3VnsuS4lS7pV2nr9UUZDmYs7oaYSEaQwZgjcgOLIRPzPOPp+0NK
VZ2Z6pJK1qtrVlWSShlBEsRwjv/un18u10fef+PI940rcQuosEqw6HxhDUmp32axdhK22t+ML8aJ
zX2ARmhhgHQkj7IrX+IE2+yvCPYfsDI4B0TgouSQL3XCyif+te56tig02A27+YWzrqGz9lnQ0+ro
ry4T5vBe/kj9HTbBHU2We+1E7Q7+MoxbH3wwyA9+7A/+ZdkTRHKi7IqQIkcHgx7q8Fm9CR8lP3O3
K1hWH5fnOCNst+veeV+sXYlbvOjcN0xnfGFCeImu5k/D8pqv0juSMIsA9p2d6jfzXg/K6LlhEbk8
EMsU++VU+prjL97ijajIh9W9ofvu6l3aMbNhNn6VfmZn4wig2HjDkrLLvobk1ZDDHOs1f0claPfK
6yU62W+AE9CS04typ14SG5Mnpr3XdTn0jrhVT8qrdV0TRKWtjNDkh3wQ68m68VbHDKwXWj1P9GI4
xI7flctBvQtMR5zjb+oZIJ/DIO9ePZ6bA3YenzGEjE84OzB21J60lg/Unrct/z5zuS17b2/xHl3H
Psi7+3hfXY4UTzrPXr2Ld+fF9XTMud4Hk0g3crpP5Zq/28mu9lK+varczFHpKQX0e29wJz9+Q3Tf
sZTbCWf2Zi/fU3bjTddnxRfOmfXwUxe72s165CPsktEpDtX14PaedUOzEH+EfMCu3o2OgatnZ/Nn
8AoZu/ysHyeXN8R/nq+FQ9y02rMmstWDVjrZyXjN6LE+9t90fcff5t9ezeD7uzj3T2ziUHEC/K9P
JoFyrAg7ZvrddXNNEhlPMDj/3fgtVY6dW+K+aXers/gY/Qb+0nsEdXbNtR2MWPF0HlX9kdK48IY6
PnwzIhgWn0ROu0PzDXLdl3J3tZyZ01M+aR8RE8eaumUvuujBK4ggPoOtuWS5cd4GnJWuGQgPGLL6
9pju0uO9s/8mHUoqMq6MK8t/PFOATAgO+4T+pjvsMnhumidxznC0XBIO0eA3buOqwfZfIOq3JrSZ
LzxjeftmwIYveijfssLp7KC75k1ZL1hFz9M1w3/iSNMuPtnNlyV0pE+23iZcJIrNtJvQu7Vd5ktE
5gIsHGO012qec/przluGJaKyhrX8Wtqr4952RS8DNTkatrT7+wvI/8Cb+D8pL2FgFfyTheNb3v/s
Odz+/G/rRqH9Q2e2RTbtnxy0f64b+TeYBjVyMkg3Cq5kVpS/mw5VA0AaBSW2qbCakykY+te6UdX/
QdgNLCYoUjJImvq3ohLfV6A/rRsVcDqqStbN0iD7Qqv+2XMoT1EhRRl2bR1QVIIzRJmoOtYZYaJT
lDVy4PJGw+NF5G94cazhcaiCns0Q0MZbeUgD6uRhbF6jtHlddz/hl6m6fSs/sVbdo5HgNhJe1MBa
TPEer3tL3K5KT53Ry1qfDNwn20tP9YMyB/honPFKqj8qpEoJ9XMfPRrzrZwHZsvpBlDFdOK5PPQR
UiIl3wrWryp0K9T0Jg94phqIBXncHiv+LzOXXSANtIswT2F0isqStF/zInWZXe/k7lJHTLw0yikv
BgpzwtxpxEWX1d/WibuE/bJsgkjRvItwuenl5cDceQc8dcfqt9XVU0axTSIhZxUvVvZu6qigVeSY
PLol7kwG4p4Iyb3aXovVQs4+lLq+rvR7zI1BPL4x/gGUH3lzOPn6wpBdnap9ET5RCOqLOvKLKr6C
ZOGZmHnELA6ogRxEhkdi9KtomyqxKjbrPVEFV8zf5gmjAJVbuKkSwvOHMZ4xKrwO0RV9bDvdlHZy
1jpLSwktyH/sziHSyBR+cJ+hr2mnK/tc/irWDwt2j/1GFTejOtUTBX7I5X0DGTEbukCsIfQItcvc
623ktVkWyB2LePNFTlDQ6WZidsj8lA4lvWdz3jm5CEIkDzSIbhauXeb06mYBGuENxe3crxo09tnP
VAGWVQ2WsUHEH7y2Hj1zrs8qm5UOGzmKmEzndIz7aJJI6ZIjiJu3kmJwxMUdzh5HvprG+JjEHUw+
eguY041LclXLCvmMe3WbCH2y33caEh2lObm4WGZL27XtFxlboQL8HGIAGlzrSNxcp0gNZpJphp57
pRkhm+Hm5FepUXcwukCqZHe2y0CbzGujwP0Y4bmibooK92C1buped1TTi2gELJX8GBlP4/haQ8cs
8lMORGWIeQ9cCdsrRvoXMZBzobWxKF+z7WE3b0P+Q5p8wFrw6nZxR3VGrCYnx4QjalZ35Lm0Ytpd
QpgImuR3uNmhGe7LeJutTbx7YHhidpHg3VL9KLIEKYJJ91wubl7SpY5E1dAnTfjHRdNgAHYxMC9J
6E/ivs7mGwbiP9wJ/x+Ili0K+ccbDG5rZcuDAWgkEPajqRkFR7HjnoyTkn9L2Jx0xWPGSnwKkWon
d1UuNMDhKRTu2lrXWpMeFrPwxBh79Tr7UjgFVR76s1H7oyr8EQt/hOgSxr5hC34M5pl4L2n4BKFk
uf3XWGFLxM8IUBo25rKFKWLlTymLy8zeKeNVFd+tjV+ZkoPtjJ4yZsT4KE31CxNgRaXUU36yN72J
q9mAojRaXOMISOu1oX3S1rZLS+nK6K4anCt5d0jjN9XG6UqRHbmE6SHnTZRWR7bHILuEvfdu6yvT
f+9u+Pe43S32+eNu//td+4eDuqFSf+j6GUxk6wrH3W7NoTdnF61K3S3Ysc7Zrii/LDWJCvkFOXi1
ArG0WMOKv/he1V8Fh+0taITYvmse5GN/ERxoRJGsafPfZsL0VAOZle5LtOaOmQVJrXdmQgVRrtj0
9NZj96Mrd5pxKKWXxjzMoZdVN9wqZOVJTq656qUFoM5VZAU5BmHA1bKxr2Vk8OHmz0/H7cD8cuCI
8sqci9s7R5H5+cAJzpgEqicTJPt9QOYegCKv5vWSrX9xfLZf9McXgg+sovNq1EP9/EJDNOSDPBXD
jqtMYQ9NWW1Eu0mQIF83f/Va5h8+lmCRgGQNLNvQ8A5rP7/aBpCQlDAGYyxd01V7Z4bikHTTnmju
fqSTvNS2EFGMNUN9mWo4iLoaCP0A4k4vaC+fTrmJ6blEosmW9HGDjFLu6Eeo4EtO4CmSaCen6nYD
LsjFPi+r+zTCKas+xVy8RPM+seF63P8dmxLfhNI4ebubDziXovPUfQiNNK++XFbhdtZ0mo32ON9o
8m1jDZ7KbjBabttY7Eyhu7bxbdExIqg24j5DbDMjdsymEOlaBvBHWPPLSB9kJc/Xc45lSXArmWbP
bPO9Ej3l7C+HuDlQ8rdNcfcRtJL1WyFdoqw7tgTFOhOBFl0+nPGDnskqKdUWYEZpFyTseCBaDaWc
4YNMxaRVw93fm5A1VCx8JpWFOFeESaEah8Gk24o23PpZ0p+2xzCyNxUxzzRqMudcQK+ueztumZ/d
1yZ4jGTGhn6aZjbLy6eQrzOrcY1tIS89LCnWo/wTvPlR3ux/+nEZGNLY3yzxaXIIVNmTcDBP5RsV
IKTGbkxxlxY3IGYG+ZD1dyNPDmNc+eqfo2xkoP39CVBUz/3ApNPSHZm55CDVDoT2SbhqCq8FVk9R
UT1jUXgfL8GqLq4R18y7QNOxaOst+q5nt8N1I2+EGYz4GtsujYIagwTUCmJvVQ89DYlW3tP8aPH8
pLZSw5eam9p+JsLS9aQscV3w4dWs3tk82taBuDoVCg3XfS6uVjZQQnWw+8dwOAFwpKEIzOUjZbYJ
eNRTuU42jErEs2/Aeh5d55HtVnixNdZmW0tmbBAK1Kih2FqznzIgrpNBBDAo1aCL9V2J4MJgRISR
Nw7N3jQuQEu5lZv77ZFKt+Y2cXZrFjJS2e5lTHJ5bji2cdaTTwCrt3PmhYQMRNoHnHq+nNFq/mIJ
Mmw6PzZEe3XWgki3nJFohMXicYmPemofSFoQjjN2GWX38Ur8A5dz2d2tin6fq4+jPp5UbUB7NI6i
DsLo0YrLXWOpuFpUp4vhBaNqKfiRaIzik1jSJQ4F1BsMqx8Yh1h9QeaS4d3Ix3FhSQD0ZjL9yeqO
nc2OkFWsAjtxMliPGB4QmDuaxby8ng4C6USpv1Xy3ujv6nYEs451hXwuyKGJkUaGp9KOXpIR84qc
EiSgErVSDrF9Yfk3WV9Xo3AwgeMucsyVR6R4aqybQaflaN2DgiHtx0O8sHlQSw968jzMD7IqHySL
b2eK77Mcx/cIuKfsiX/ehLLkmRh0hu6Dmqig016mQXNiO3aXaTrGYXS/LSmxAnmDvWE28aTEox/X
H2X3XGc1nGKeGdkNIXW/H17lJH7UMGCvDGAMxqqs79RuL4WnzvYi62k0eVK2sZNEBJZYaupEcRMG
ioJuUaxQpQ9PkcYceVdtLuHCwKBlcqpecrKU6sy5styBsaVg/tlUThG32W58xqO/0xLOS0hbvbZ6
mqFs80x3UV4q+dhJGMi45seBzPWhRG8Lpd5XlYvYZzg9yGIo8VMjxceo4x5bZU821DUKtx2LhuZt
KzGI/MY0yXqQKVXLNWgKGGQ4pNQFPQ0QQhHn9OzBO8rhu4bdTSMsJzLmfWpT5Wwc1JZ1iwF0weAy
RiptFx+Hz4FvCzf805A+ivJbyVpJoh9IN7CSy9oB2A4GqCf8Ad5aCTe9z+dPnW1PQ6nQDOSPoyBJ
kN0p8I4LZBNy83Lc3krdXZOth1BhzcsEy2g1x0j2yToRSkXIwFIE6Wi3qrO34U5kpxM0mfX5gzxd
xS1naX4YrSuqhsSEEMxb6aveFdIlI05qsl8hauyBVnIkHByWTshH/5gmHTsEl61MVwtnK0LGMlNV
x8s1ukRUTPNjVrWRIAvCcyhjZ0s01ouQmBTzWV/uC610rQ57Y1YdU+tTYC/iljeE4ooNeRAxYogR
yhvHfLfW42jvJw0RRz8xdrkK+8dM3lOmthvbIBv3o/xKNG2HybdJ0IzM8qBrVGpSIw/J+7aV3GTc
R8ymw6PWX6vzPSPsJtxvs2tLXJttDSS3cBgv7Tsk6E762s0vIXsv1j62jrqeKdwLrupM36VGMDVf
1vKp3l6nyM9Fm36RgFSNevPFsGwnHGgufYKe5MLj5/ai+N380JrRNTF2XCP8Qpmxd4rkF8nOMN9k
tODAhHLMmnq22jxL7L/7qaGPZt21Y/XFSvbZqLjS3Fz1E1Gy1dfYw2ZeJM8PVN5WxnnMXkfzi1Dy
R9HSLSG+FShMCzbjFB5/TDJq5jxlABWHAOPYmMSKu34h2+Vkq4+sGrIhipODiqtPCj1wsbsBUyDh
iUVmzmJyA8+4E9VgG25XvrB0RTgTposDcAeF2JmHDvsHGRljl2I6EzxkFK7RtvebbQyMtB+LY8vN
VK+Dolf3o3hc8XEple7NVszFwkC6Hf3Zsjen93PDrX6qsEyyvYrr+7m7HgbcSzYxprC+Fvk9UcZd
z7TYmmLPNl/Y3J9VC52keQznr5K0nDu1OEgMPhQM+EuXfcOSuGt6kjfxobQ9VAm+mFdJJXxp216Z
cOHl1C/L5cnGExwyawuzgbkv2/mHCR4CVnbkhcHrVPYrnNa1QfnXjEGGz28t7I/iCBQlpX1y71RN
FAxl+pBUDXeT7SGXHVfS3oQwkUxDL50lz5DJCOHlsymdx4HP8SGp5m1d3SmogJmjq/IJdYwKzVqe
FKX2jBjDAo+YfGQeQxFzCly2sgtscFgq02MvgwarF0YwmBHxv6nV1Vjy8KVII6PbD818SXSnkOez
xLUco6v04bdmLtxOyfdxSUrOvMB9qw14kOqWZeOzqCC2iXZpkmsi+WSKHhSt2FmVvluL9Vplxy+F
6ddR1mGlW7usqIOWqZDW5X4hW+d4W6Wo3U2azAyLZDfR9hRz+5AR3Drn7JHrkxZVFE8S8gwrNxue
tiK/oUs9I+RMZR4kqa6Rzuc8Y9mZFae6vykylh9F683brnUu34iTnUmOHPCmhrsCkNiG9y6Gz45b
5mjkRwKvh8iIfEub2K62ztxc1iXxOjDfqbEebBaiuA2sOvJMo/hUQYtDX3CaUiC6fAF24Ctzh2my
wWuvu6HJ04HydwJc/sQxsjDNjFjJa6+Xr1R5xaA2429KfM14Lax7skPOGPH4K184m7XQEYscaEUH
1QekvkThYRS7efilE6xMpGKvLWyVq9WdqqdWWX0yp15ePa7lI5sCpe7gcui+lq/cw/y2fotypPnx
VKyEg1tAIBqVW+lLZL0U2YYAHINpOalzha2hy2+kqT0DZD+sfRMkyhQgwulafhxZOhVlcvd9V/e3
WFf/geL8n7ka/ifp0ttG8N/r0uevNFu1ORVX3U+uhu2n/ulq2EqroGPIuimU35Brv7kaqK1CZdbl
bbMsvmOH/6VO6+o/wPHJMj+oUYf1U32HjOFBhe2DnP09Ea/9nUi88ot2JMuo5vh26RPaGMXo4T9v
a7EodfOS0Uzd1Q0bpU5H8+1RY2mUwBfqmllP3jTTut7raHwNUg2CjyeZ7WaqUVT8c/OA/DgpR8sI
7dc1ncvnZp5z4rc9wQofnipciKi2wwdNBcZv1zKOPbYs/g9H/fLbrv/H8rztbf6gBWwfg6YvHXEd
TjFkuV+kEllbrEaFvM9OdlX9Wh0Bw8iRhuwb9eHmL2zuKjKm+0mys4O8yn/VfaRuL/CHN0DlucHM
QFVIhf18HEkBVEULKBELU55et6mcnfopYRfbN/haw3CLrHfRGB7rzJL25gC6M46k+9xA9CxrRqVr
ayIcr+zs8DuvY9bcKPbcBVPb2EFtde1B3Vh/XtWV3FjKWiIgrEKG1Qz7NR26VTtprUhJfJg8+fXv
Gefvh7qAR/bnh1ps84pfPurGg0bgwciG8vKL3FiCJhlNgJW7Icnqu4w4+bmbZb3z17W2DT+u1vk8
WXbK9myGMYxoPbMAy7RQdXIiFs824ZI3s93ikvKs2h3eDcAmrGP1QZfYLqWccX/xluXtPf38ng0L
uZJSF0w8iBybuvODmjep2piLHkRrPzT5WYj5K/n6FS1d1Txbycargkjisbfne2XW1r1ZTGzRo15/
X4oRIUCdy5xCKJ6XYo6bAA5SXp9Jhg9XsGCmR3BR1kfUgW7zqrUFG7W0RfOorSX7/9SejkA8B181
SvliwfRNsfEHfI2NLxW94ZZ1hx6eZM17NvftSdgqVDhFXb5Vqi3dNaIgoJMQ6grDmoCutJXdErz1
zHGGr9Rm3RW0HfPGWkrLq4apvDf10f6swvWxpcH7iUxt+VxRI/wkmTlDUVoydkaUN1dJxMYthDN9
6eIy3/STquSpWMxHntLGuV7q7lStZXnTKg0lPOGoPpPFD691sZKAsLM7cyQTFvbJBMvcLGo/g956
r6oS2LxYCg/NrBfltqTAlDMu08k00c0UJgNRt2KgT7ubMbcJwOhYdKC32oP8ig01RjiCx+qymkLO
KIGOelpuy7cCXm3J2mAkcjZTw1LMVso2MSLRiDfZCW2cGpNR1cvWMrYtLOpna5HYKBtjf2lMMLqZ
PBybrBF+OxeV9xfn16+3H7HJnQZ1XhquRpsd8c+nV21EyVzpgI06a5wYeM/wz/SqA+jFVKrFL6PI
+6XHti2lyYIjM2tPi2E+95IiMT3LRizUM+gD4WJmBTShRgzb7SrZj9vVr5gQ/BYMcH/R/id+0Zcp
GVUM5pI6fPeNiLL57X68KOi+VE2zQoIvakl20xrAtw0iiJv6Yu9nziAT6vdXEY5TQJRaJZ26dK6d
J+Hrnx++X28o2/vQqP+lycreYIy/3DtnVari1WRWgEO3ebATvt/UbBI3HhbhK21jPGi16P/qO/vj
q/KwoN4QpyF1AIqyHZ0fbgmyMCJFGoiDFItCSi0ep+ZFM9voY8hAG+8MaHYTuQiWallW2QHN6wUq
20wj9evYkPbpY1t7bYauu5ZspKhaFdaV0cwuc0u2d39+hECk8m5+vIEJ4Djb480gq2njaPzlBtZC
SS6ZhmJdYoLp6IN5w5t/j5cadRj+YxjYMQaitoG4QUcTA+TRuBpjJSKJkrMVA0MgEK6UNxgVFTSY
vD1nCm1FRqskgaTnwp20sH0vVWkPVTw5jmPfUipYPqtLg4dBNHh5yy68NwwF00dTyAERtsdWipA7
VytcAg3elxtGtXXfhjEa4hTRjY7egDG6N4ezJfMPDskCBYSLRHgjyoFvkQaQNKS8GcDwbm3G4ZnA
LVEVDUFMF4Ak2iGUQxptIWat8hp/SWxzOVYGHHLoxq3X2VHoZ1HWrg6McRwmU2Pcd8TO9hLwriAj
uYxHBPQyMA2ezGSeXnU2SaDAcn75mgrjZa4kBltNlaL2Ldl0XUrMVx3TQMuelPai601320vl+KlF
MM64nWVnuYZ+xS56XI9FPIDJT2vFdElpYiWcG/UU6wqk6HQKakWtX4yQ0XwURvpZ74bkIsHFO0Zh
yYaRxd9hTvOQxiUMNHO1cS+yIsbW3a7HlnKmoGCSTPZpxJJmyBGSbDhVmLhqU6/2jEW0964xhNdH
BvZwaWBqrafqWPmDWicBOLFp12JMcBZN6ognWotnJVkSumXJTkNEVe327IEteU0PRZQM5yWZDNdK
wvk67a2DZSS9X4T6iyKH6pXaxE/0skk7sj0Y/EYC4wsrxabY4CdT2Z1zSa+uCbP3ATByGxuXSTOv
0WzaH7D/LexQVyhJA9+zXlmn3mof1yVHPYSVcWN9LxbKyvxkjiWxDlHrARrZRe6kLzHk8ruFdNHm
58bGWo8oJnFDdgmGdcsprwQ0YNVul4YvUaZWt9OEszI3toYI1kKPZETE04ZSPVSw7K7kKDuo6veZ
HSnO2MqWh6LJJSciBH7XL3N2RdoU7mNqPJfsqR0DueHSGvVyGW0pOUqlRVa2YDmbV1YApmJiBgPt
w4WrDeeFkILYxaNVcoaBMkyTcmJcN/df+A6n+1zvv4TskgE4zsplHCkw0ME4HnnMmS9NRg1USrTb
NwxGxEUkpa46EEqQFrrpqmGmzGFWyZqnZa4c14Z8cwGmzzFS1GkC6l8rSDQlQgP1o3OGMFqP4iEs
CZUk0dqcBpnVqd8qlXTbc8HcTmLN3ssqOgEUnb1Wa6sP1mIEbiix4wyyDOuowku606AWOavVDk9l
o9yndaQdKXWSm12usmlWaKjw1qRKkf1qNurFAJE85ws4l1KsvQlu+s8SGId9xb3n0crX+qbulOqF
pWrsrVAbrzs1ylgZZ5KZBsgC+MYIbZYeAJYY4wZB+YgkrGCAldlx+CJBiSA7nSZfW7NVC7ePi/KU
dBJeh0qbDnmEtsg51rwjqX2YTYmtq1VIZZuQIfPYNgIBSwpHQdRfJXmy3nRKq1+ZOqhzy1yf1cT4
VnHFoyJ0AY9G249kpXAEQXglHwqnsEkuhrkwgsE2tbcxMfaVzVRFhrdIV5qdmU+mvflBqMmwWaCt
yfRkKkOj4mdAaWRzLhosLUBtJkh5HwvRCo8mcmwl3ZQB2CrHNRiiBg1Kp1zArnvCxOlCcp2lwDmO
DZkrL5uk89SM5T2NpRK3hbpLgpy1A+trGV7eOpCbgm+xG0VPa6G1zNQmRIi/dVWepETPascC9Qgn
cs4/E6POnK5di2eL2BvVEob2PtCYeB8PEjf+RfPCTrLe7FGbTqnRtHsuaAx2dm17k2nzzYwYXwzm
jSA7j+NcaphMzSF1olJHCUu0uQ0DOPekQnn+V6+kLgfVXYypPQruY6mDyV7iCthKxeoax6VC/GsP
OrW4SfINrVXrIrS9MVSVxUtoD5kfE6aqfi2XRe/O+kA2qFdl8TkNiOk3I3GP+rdXSqfUOGF6iMhz
bpfBAkjjSKAf0XMY4MRCZFsm5baFdFR9DjbiUMU7Po9VqBaYqjfYSGTIK01QGnlcrjWvA4eKmKfz
AE7TMQnqcpgvU7l0mF5oCQvSeRVQWWoLj8XmL9G5+cKmKArmHGK+lGalcCMm66J7dR21td+1s6b6
05g0G2iGNcpVlQw552tfcHTlLAmmBMPLTEvLNc9x+4kXz5s7OYvT9D2cy0i9aEajDI7GYiRjFSxq
yJRtKEObFVY9YNgu+s+xlqHjFp0412nS7r+/VWCMGtPbPgkWZRIPtVxgeS1zcS4GTmNKEsWZPhMa
NQQPYzZvreUuPY+qkKfMtShK0knV9unporC9QsuWu9ZeiCNbSlU9VuRNcXlEC0sgtRrnS69ztKTe
NMa7WSqw4K6VhEE1EtpbCsAGfXVeMLNqkh4KP2VDybA5m5KgC7dfJJd5u+9IyV/rekfITVXz1zq0
eR9UGBKVldv61R7avnHayqrvlNo2caXkUQ9Od0w5YQFJHIZk4IN05cq30dUpXk6FHqGJv69RhdOU
bB2mvvmSt+yIhlyaNtjP1O7bTtFvKtaJTC2FXcQ8OAGz5LMMvNbUJfvJjioOHdSIdVe3SvepVab9
tKxLjCV8tbbhFX2cb3ko5GdBS/gCVXSea7+utPFC5Cj8tlpSetLsyvIhDJn0lNmcoPHs0lh4pNmQ
OTndmPaltFfJgx0DHtPUpsrLjD737USC6TQuWyCuvJXbVXvLsS1sHITDJJVQaNauhMIyMwCT1ukc
DzHJs25cMQjPZvhA3KydPS3VMQP2NENT1hkBIMqXPTUc2Y2J6/AW2Jl2Wm2ZPESOepr3anuccpF4
k21vOzUYKWS9o8q3zNB8F11DflWlP3zf0LB5JfqFVsEwyT87k1VHowRZLNvptbpYrFTqodgLYTIj
W6r5VIS9DHY2HjLqmTYgrtG3IvHLph5e1x5wTa/WDLUIAPMECTNkf6q+BeNOtVyCtlH3qCoaJ54J
stgpqzVnABuHBHQHNblSGh7TJkWAB2rKsSwZtWg52iIEO1QbItzL84ac6aT5qwYG19VywAKtCmNC
pCNOAK1VDGZqM+5vbY1OWsaVTdhseYLG+Mwa896MI9wVSuJITd1edYssgnzo7zTVRO1XmS4Ocfse
Vcj28IB06F1mdFPPLKQWvZBupWlhlQ4qN1hW6TaeZDwYMXtJydAXRhMwE3MoXU6v6PNN1I/DVVWl
EOSKdd6jIlhf1LhULkVvVw5VCupNGlmlp4HX8YSeYGqgdPXU5Vl4Nhjn3JZxkz6iwT/XlaztVZoR
zmo5vEljiECt16RcpLiGUJgmJK2XPtnbYfcUVY3xCpfKdjotaj/bBPfBulod50FPGGk1JmiBraUF
ilT7q4VhkIl+fwv4SMbKQWmtFwvVDKBGaXz76mcCPc5WltPaxxUifOv9F/PYakotTd/pnXVm80Ju
d9KwlvTWY8myM1nkGxmG4a6c2bGpon3vmLBbA0mHTDxTxkfsUq7vaG29z6T0IY4x/2XJmxLLj993
Yn9LB/938vVPrPr/H7F8ezcfiBVtEsU9bcy/vzv3rX/76R8AjCf9cjt8bZe7r/QU9f/Mt21/8j/9
l//r6/ff8rDUX//7f39UQ9lvvy1C7vlZ0Wb//Cc6eNVOb8sffuB3KKz4h9BRG9hsmBpKicYG/zcJ
XPuHoRHaQ31WqHpQ6AT5lwRu8kOmyuPbAGZPTcj2Q7+z7HWT3muVNKDMMBLSvfm3DNo/6wAogliy
CRjj62IGrAjxy846hKpAozAjGmXO5A/aeOqLUelmC92jRoPqi7643tDwfyGjbqLG/93Qby8LWR0F
1STTuCH7N8XyB/lhVc1FVtrV4G4jlY8sdQzATGV3+OFbuPz2+37Uxc2fbYy/vcwWnFQ5jJRGaZty
9cPL2OUgNWUckVMMi+EZhpJ0ry9Se1Ml+YDGlOjKg9pPuHAbubfYEBW9dp/3NZSXsemIglQEgZOg
aFDfXbUzYIGwdqsADw1K9CF/P0JGy43Czee5V5wu4eGBPzIJCzy9BXVL0N97N1qolMVigqfMB74A
cRalgh133mOJEsooIqeSMwJPsOmAxJmITEz/1UiEm1I4fMpJUmAknioa6EHZirc0XtMHe4ihZ7PV
zqKrqSune4o6x8Zr4kR+6i145IRQEG3BIFSdTdUcqLxdaujFeAzZGt6reTqRMg5RnPmWZbu4VFQ9
FZh6stjcr5rAuGjHGRNuCrg0p4Fhl3t0jqqrA0MyOixNnVRUtjKGoygvhs0B1ZAC46iPNOe/oK3p
7BNbg+Vdo13KLEH7KJqpusrWuYGq1cccqUROEwgpKu4198+/+e20/eX8otAEdyTnt0w24hcb5ijT
SywShq0Nvb7eEEpYkvWWSIzGDjvBm/MXZ5r2s0L1/UzjArKYf2ynm/brdRRT8paRQwePCrgDslda
5Sb2ixmfsa7W6U3H5gxA/apJd/bYE36PWMPFAf3WRuwMqsaUvAGdqLmQliiU1Yf4XV0jEyiIMUzT
3lR18S1brD7xpWbJ/VayahKLNfCMsbMwR9gxS6iSni4Ib/PUHqKxaOlzFOHmYw9TWIBdLjU21PE6
PuRI6gy9TWiaO9VucECoopKeuhF2PaEE2x7cpunbY1Y0kEt1cxlCHlRRgjukwrL5t7+qjX+Ng5X/
NeTv1/CP1+giwNkwtXCLaVy9mF71IMlnyVegq+yp0xSnP3+979LmL+cGJSAycWb2qZam/HJTEOzS
KM2NhBuFqvmOTRFrs87qRLLr6dyxLSIKtVWGW0NCBF9TQYmMjNDQj+z6KdrqzM1MR8DBJzfDQMTf
TnmjPOVBDjXkRQ1XQoz/h7Pz2nEcybboFxGIIIPuVRKlVLqqrMqyL0RZMui9+/q7mPelJCVS6OmZ
ARro6aJRMMw5e6/t56VAMse/ReuuuDK4X9S2p09A6gh9HGnTH0X3vk57/7yyqHC9qFhCi053iS6w
jVrEcUXG/rOfBj/Figb1M9P54AS2FohuQzhrHjDvnO80V22OeD9GcbVDEQlHo2Yngse1XANNoiqm
t1XULeIXm4rOnRMpb9wMVYjOiuaMSRbmJFYOUYscaIYP61wpTa9T/9nDSUmbCm4PbQVhn1WmnVYR
FkvM8Q6CiPkADb8IAP0VN0taiCsvUp72Ldev1nNZe7HOu3ItLK/L1D8vEvmH21DDNDgTCQMlXTot
SIlSl5xmu6Viuu2NafwNqK36Xi9a33nANHzi3NbM47dH5eU67K39Z1xZZPD+f5/83zspBzASjWUg
2qhlHUQcvigJG+ucyXEI8b8iM77KiitXfVkAT1+27/EOuG9T0oFQZ62brojSOnc7JK/D3GTbLldr
i66rsMeE8ESRc40ArmzO4dvSTTEeQAbymxW9qO4JM6n0tjd7A6q610K3WOLMnVG+lzipUjOy31kd
W3TYowL1Z28UaXhPJ8RsUAqHbKJRvkRfYBQxy8XCTO4s0FvWxgvTnKv1cngHQGmo91nLqkWsmaW/
2DHT0KYq4T0HrphJyCQMHhVV5BtQjifccJ9d6RXlURkGhcFsAaT6lMy9vkGbSqVvJJT4GEUSbVSe
oHHOKxtDDTPqcmh9Uqw2Tu9PIGKqfqmuDOuLFQmG1dpsWqUGypXqbKPVxUsU+k0MKiAf/D+6q5Ob
epH6bkqgF4tUXevKvX49W/Kz8vPSODkd2hPLgmk6eRZoQNx7t/Fggji1byAm7lQQz5ldXxlMFx8u
nSxUFOTbkYrkOudiinkyI3DfJbxINeV8rrE8zG0M8Vul4/PbX8tZ844Pd72WY5kemFC6Quf7x1xm
bZmyDwnkOI33U6etQ6+SuYSN1XdfKn8AH6ENm2I+IcIfl9hB/NfFhI1iLO7Nv1fuZp0mTr4i7kYy
e7BbJ3yKPs7pu4amSne6qbKAb1V2x4zT3SMuCCrT9pDeVxFEtDJJl9+T10P/s5v2k2ljJ186EEjW
LKP7stH1oQjr7MpP8pKzfX5nyGu4N9dlxXvZtvwzwQHyD0dq6ykMTx2mhzYt5ZMnZ/Z8egaTv+bL
w42oR9aH7Uja2oLdKcu/k3itMZFX/uJswzmU4AxtatTbmrL9e/C5lXdDFwZIEM2DrLvLZtdoDm+/
1FdGEz+vQ1oXkpb1/HT6TsOpXhJr1Lh1oOzcVCh1YeeF4oMw6vI/LwO4W8iMpBPKDMF28exaDhRx
U0yYUDKzbT+h+i1uEhXlP2a6Xo+e6qLvsbM4xyrvl/3Qmt5PXZTqSj/6le91PR8yiPi52EOe7UoW
V02Yz5AJJqy4NDGEKp97J08OttNivFsiQsev7Lzk+meejQ4e2mSLzDTh892evuNEWHVqUAbcZTqm
6dS1+SrLFwr4RuHp/FNh5dCIwizr4UASdOEjk8KG6fCrYSvMJzhLxD84uwh0OVL/bK73c2+ySlWW
dj8lS79wcKgEJReyFar92wNEWq/cPQdhtt224zjWyz//Z2yXFAfWGQf4aheG00aT+pFvnbChrjWG
TtJvl6YCPcb6ogZMmToEnSEs4kJy7uYXtRwj37titFA7+6M5XLk9d315Zy+XzRnTE3+oRTF/HeD/
3J6qolk31QAVh9Tj8Bam/Wzg/wWmN4ajxsPLaHxvQ1uucF2Oxt3Yewqd5mKlzWFKPHTU8WgAuZxj
H4t+MuAZJSONkEZqRDg8DRkbIyzFpnokGRuW00jy+h9jkh0LpAEtfkc0A2pOOutyCASSyTWVl8r9
J0LHp2nX97CpHRFXuOq4wvBtRMURP2jSI/ahtpP0MXQINu/bzvylcmKvEa/FYlOzj8e+W5nUG/sq
t8w9ESDZsmkrI2XBxa3ybpb+8jE0h+lPYXFjDza1VbWDB9sxXoZkTUiINJz1qsF3sA6V5r1KuxD5
nDt8aJM6drYFsPgbYow5vi5hlH/TleH8TmHl/pH03EQgRAzoxl367EdMsRVATluwtGGW7TRMrTxj
MHfejFWKjrNxcMMYhIhO1QdH9QA83h6Ir3y5q3qQlIu1xGM7Zz90FFk4Zc0KbL4t2gcdIkyzV6dv
GrfFkYaP+T9MV6yuJGbDfGLFFeuH8c/I6qohKTT5Mlhz7OYjnU0M9RX96nj2TRBJamAbP7vWniNo
+8tGgLCPZW1fWVpemTvgVKHcRPov1/DQ05tgN6MSw8F/QBlB7bMqbzZEy4Nzmyy9k7P/e5p1/EG2
GJFrMOhX3sHFdpnyw7rQshFgcbPk2Tv3aGeQMO2FO3iCBNxLr9yFBQ5zIOIHavLz0TL0eGWG5su4
/KQdZKeIC/gPf3M2X9qNQTahwYuHeE34CWlEpMCDSavpWjRLxpGJo1UPeZUu7nAjE1pgEC1V8zwk
OUIPbwpd5zAXwrhLPfh8m65ki7aDnD0BRF60ejZoASQ7/G/iZ5lmCTQOnHTtjb2sxfpFNcwBUDwF
irQ89fHgG7Fzw8vVYJltX3+AGx+R55H4hbGtc68lSyUTqLPpMtYFPu90wTAQy/ZZ2hScNkU2QWGK
jPZTWXsKTWCXP5HTkbxvEUoAGvcIYqf/POGzr0gVfiKEpIoPLskHv21mzwxU3pg+qt6If/aZNScB
iLrYQmWXsJMeuwxm/xgm5iobWrIHOQrWNUQY4FPY13nmTi2I/nFALIt/O4zx+J2ARYP6dq7EdxLN
YBtrM+0o2sTl+FPUIYSWaW68D/NcTPgc2wTtSudU/Yelhbq5BXqAzjUl/3Fj1q3+TtZRKTmiVmjn
esvRD5jewXA6SYpn30Un9K5sySJEtS+g9kYTCI0N4O+eYtmM4GCDWgDwet05EkvNECKMcXoru/fK
pulx67jGVx3q+Hdtw/TbojBzHkGMVl/tYSRvISYT6I8YJqC6PYI4IKrC/iuJzCoQ/Kn8/Rx3zqeK
OKT3jerrj63hjp9n3yKXRnXhGG2TOC0mJuyRJK7RNAgyQqYWfZmliYshGRDybltExmQjUuqiXKnL
5gsJEE6715107G1H16zdWrrwnpPCwbW9JJXxoGwEoERxsOsC/VhiG8oTP711nFmIm6TME3Bl9lhi
hSvkUQE+JKeETKyEnMsx6n/813kTH7HjsgNZz+BoxE9nEE9T2cJD7+4gH4N9qEJnMxOw9GjHGFCE
D+Hq7etdfr2rAh0dLOcwioLW2fXyGEN7a+QsyHnlMGdYy3ub5faplbK5Mjm+siSshy50fdTnfcqC
p4+WD1lqlzplekob77P2svTRG3EDRg2iSOpz/pUl6PLRaC9QfkT+TT+Bjf7p9SS5J7TWWpRnaJC3
Xt7AT43gWOcFMNu33+JlzeSllcGeEeICwqEXTf0/q4+pIyMtsaHuupCGE/5A334oJs84jglgVhe6
86dFRW16KEY93rGrbZ/GtK+jK4/8ygqA5J2XK2iScOY8WwStUtmLSoj78swJwWbbyHEJzNQg9quP
OyxJsusLOIH1HA3/w6Wh7VhUEC3H4hZO3zZWP4k2rQl3MRkNt2Pu9PuW2t9xQplyu+Qz6DdjSq+c
h079/i8nXg95LVABQdXy4jxkNO1ol1PGkJpMazzE9BBY+LAcJLDmbBYDv2ocsnx6HzBFp6+sfa8M
aMYzz8oNcBMvK+O/P3rpSJTFZIZEaEp/6aZD+cULJlIjQUvQV2317cow817ZYNCZElQSYE9a3vm2
ChlurlOyJHbEaqZ6L5tF/IjSvkVa0izNfDP48+TtwKhExc6fPAQUMkb6/jQ0FlosX5UU7tKZdBGk
euWPhSMXuU6OQBbtiXUCLwzNGpjOS5RvM9wc8J8jCEQu6Q0/i37gnIBWunrILJapHXkIGJfZ7ZfB
SBM42pQ4eJt96dfOV+Gaq2zYm1jpRkKRLOYWH+Ydu3S8U0uZfimxyfU7ZkDfosHcrSTjCkcHzGai
hgeXikzgKI8yq6/DDgC8NUPk7aOMmXlM0E4bErgeiYTU6TTlHizKc5jAlzPH72PhePTPwgzgDo/f
8UCA1jekZ5c/XFTy7d4xe5ILjTYjjg8lPsvbFKVYy2p8FSVgL29V8M/1uwIA93oHXgjT11rSHt+X
aTwj7KpgkhVTUpMV0YU0EvrY+MEKQipiFc/AjdppwZHYwLgg8kY0jkETI+7+lONgf2gsmfxlI6vh
1NVRFH3UCaTd3RiH1V9v1hD2sjaDJQ5EffzodDo1iB2pZpzZrVQ1/re0nzZ5F+P2TKpcAxpsxya6
r0YhnvLQr/qdEfbtzUiNkFIFpUKOg00aZ4dlcNs/vpYI0kQ5iS8FLRPKl2oGYlmyu7gNa0inGwuV
KuEGS2jSs6utqv4yZfX4i5knUYTWZS0JGfFUEXHAnoWDFVpMRDtW2WzMqVS/mXVA7KSKxvyByKg8
e2cRlYV7rmqdaBd2FX9KrsNG3dP/WeRRRklLfmEYhSZm/xJAAwIYYgxFhyyK51TgFEpT88x2VA/f
xzzLC8SgKIOI4e3dr5M2HARE2vBZ89mC1xtW1gzIoyjU02A1qCKc0Zh+6qiBQOEZcvol4sn+Ffl8
TZtKGf5fNme2e+shFi2BhfSuJgtE2DVRArIBBFp65V9rWSb0m1Qf7m1iMIYtyi92+g2Q6WxTLGr+
RtDydFfZpPQ9xGQMQBmCdvml8wr1Sy4h+v+kNpiJtDPR5vPrsulvTALHuj1aZ1AhroG4HbGMvcCo
mgeSQmw4VjtE2GgrEYtGHVFZGAeRl0nDBs0Qju2uIZ4JfkdaFM/cSVbuTB1n2VYay2QdpeiUvmsS
KufkSnfYEN+ejy6XG4npjJYER3pPKP9shSW2rIEMjt5PNwXlkbrD97mt6LNG8DPm5NhGZXxIy/ba
cvvaLGihDaCmSh1PvTiv/pl4sUTakzevpSl2UHTrYheM66CmQ9lh4jdsmgVuvVLM8gEitSop1L/9
4K9sLXy8dv5LiZMdxlltzO1E0hkoVHeFtotbeyjlQxQuCiV+/P3tK73yigVHK481leOkPCfFdVXX
Ru6kvB1qs/XgMRR1IIk0/G3YCyFyFeLHYY7sK4v55fOxC8VWJGkASVe6Z89X1i0ZUb3r7kYvXI4s
DTOlg6l8WjyRXnmVl0s4l6IWZCvfQ71x3rabJysT9UDBylxE+ZA6EFBMgly5noXkLOeNsvF2+q9t
kl1ZTV95SIs9kiJ+hg6r81JO/2cUoX6MZNIIXq0zInAskdQvsfI+L7zQKx+KVOx+TuteqJmohPgm
zbtVVXK6OyKSKRK96kg56bIIONmsxa4fyN6kR511f9wmUfqgC9chsYJz8o5tRTgG3HcXb72lMog6
JLGjJBtQqfaYxkVz5dzxysug5mnaHg1USzC2T2/QJU5ysNHs7caUTDxTpuDNMqPbKZ903f88pBV+
TE+hsmG/eD6k48TukmFR4Y7IIjDwAEV2yJ5JFiR++LHoTEh0je6sK0P6cs6QOPdWZ63iCEJP/fQB
Z5KYl9kA+mvR74oOuWdSz86weXOeNtSEW8QAr0CHjVnW7MST2whdXXny114yxx96TIwG/2LDSLMg
l1Mlwp1I6vxvQTHlG8EN6B5yGoVP//kt0wi3TNcmRpvBffa8ICgs5aSlBwllrtt9PPn1vImZrJO9
VCCcNUK4z3YX1lc2xa9MWJSXmascfKb8zfol/PNVVZGt6mk2vV3jJwQdOiL5SypGBFYwB8tbR2N3
0J1e/vthj3VIcIZd2+OS/fHpZScnNJya/imLJmx4iEYMW/ZaRRm4bMquqCVembN4QoptbFmBsZ1b
RwvhGi1ZQEmQUFjH9y88tCfK9YIhmmFKzZ06EkblEjDkN4YO3v5hXxlELp5VKZiaecni7EnddIgl
Aow4iAh8Id2z7Y9U98WDkaFVfvtSr/yWHNNZ5xQmRouZ8vSlpp6Xon9CrSOXuZT3lqoM4Ewe58ic
QjKAIJGCrsKD85+/E5PHI8mDei6Nghfr7j9jqEZ77tkWbVrZWu5fV9TlF+F5yRHfoX3z9iNeTsyn
lzp7RGvEiz2a9Ew1xg7QjHkCqhsq638/K5o0ldRa9qAqTmf09FVSpuxNkcxpkBRxcU+WdvuuoON1
b5C4uHURme3ffq4zS/Z6NDalg7hPCICBtnmuGOk5aSXQMrLAH2pEsmWS+3ghahaaimg4VT2Guhk/
1n7sT3uv7LsnbP3VF5przSGk8YNLzpAGobbUjGIEY0lhb/IRfEc1Z8kRFwbt27fv2LwcbcgtWB85
ytsIE+2zmYMjD2pfDwl7PDS6eCybKPsUj3iI3tXU2WjOhv0A3VkqvwtGdpZ/ezfvCF9qcvzvg58V
KSmUMWRUBDyA/MtkpOxbl+73Jqvod1hEM36EYhd/F2ZbP01ohRL4lJA694iEhk/5Aqx3l+eK1BxT
2VDpBu3P5qYy8YBfWYwuv2FKRIg9+Y0AOiCQOx0N0s0tzkIQXNQEcyw1c+9x8tIfIWlIz2+/1Vd2
Hgh5Vi+t77PA++f7q6SH7OkaxL5ZFIwJQmwl8NfBe995ifVILXt5X4p6/NBzZHpUJTKW1NZhy/mO
BF03XbOYiQNG8xq6NHPevrdXfnBAExCX2WIiETynBiwVBqlKa35w2RSHJoZa5Fe4+hqCxt/Jjp0n
IWfxlWH2Ijo83YrxGcpVIuGz/UMMefruPT3MCWZsg0DGGXG5j6/oQYtsqXdVMWL7SgtZq62Fi9/a
Z+lsus92FIFxF33tr4TdKds2/kgJJZyRo2+Qs7nw6SydH/LeifzD2+/octvC4YqpYy1iCgQr5tnd
ujKK+pIaB4aJJFDdnANVracMjhAMOu/WtpJhI4ue4E9V+KRQsWb9efsWXpkiuQXqimix+e/LCPtn
NmaJ91JPRmg2lzjfN4Ux/MHEt3x5+yrrRHv2s7hsPBEhrudJ64V8+s9VanxTqiNANiijheTzbJRG
sKQzGR1u35ETGHHaf/uKl5/GKnHzFPU0D20OvJDTd5vPlVnWDeg30c9lxMm5yp7txa0fUEiHexzo
8n2MOuhgzxWYEgpuIJMiG7dtm7rNxzGOxH236PSgJX2st+/t4meHX0o5E4kkzUwgdtbprdVJL4a6
IaQRGAulo569/9elwLcRiNaq5aGcaizcbDSiv2SDjyH0QQf9yts3cfF9chNIhU1PsK3yOeye3sQc
dUaelwMQiakYkcHlyxE5NWKdzgDCNMzpbZQMSfD2Ra1XHh1fPIsXMgbKqufqnM6MRuzmCcExrWqp
oykFOph9K3B/nODAU/3CSax9lIXWBzMN4z+oLdtfhMaNP8c2JPYGaEH9d54W6OOIB/0QwLpHwWv1
Fv8wS1EJtG2LA6G6y8a/7ohEnvk+azzYg+HwNA6qeWITq5GKJ/OIxStH2bzF5O4dPD3ho8wma/pp
O0kpgraL5PtsEJm7XYC6L8dBJUDmVDRDsEwdMrct7jN+z055sG8zN7ScK/uXV34jgEBogvgK1y3p
+W+kjKGurKYhSCepdsWcN+86YBF7GAd3nN9isj8j/9rAuJgRmEGpPUuL/8l1dTkbGO1kz3VZtUEt
4/ampGqMa2py0ZW8PRYu2yrrjsl0YB4DsV7XsNML9aODC1QuPJ1nyYeeRXVrwPo4qKRRQe0VMEv9
Fnta3GAosHuC4eJJfn77Jl57w2yAqe/zBTAJnj0sEjGr9lxono0UmoKPJsakggY6za2F707VN0iK
4/zKo18cMfjyBK05agZM/fQPTp9cohNCtDm1AXHa1rFYMKPkwtBHh4DoIMa+cCDc+EdTtOL2vz7u
qitDsEEXEvbG+fIYG7VZ9AQJB8i//W8m3aRtin3a2pB7lC+7sIVfiVfbUFfW5Yv5nwdeBxQTMn8R
3nX6wM2CTd2GLxXkEGweJ98nQ4Qog+PQ5fJuzJP+59vPeamWXC/I/oPX61D/OVdLNMoIu3zRbaB9
Mvp2TZJDfssTsqARTXh/3QgXhpM0ubvFC1kDYHW7+bEeJ7rz2mxEf+UHv7TlrPfjUAET1Pks2zl7
AaVBDjlrSgthdS7JpmrCxgKjWed9BD7YAKYeLw0KGqyPNn7gGNzF1iafds0rrkOwmVSG7kQDOOIW
8JWVBnhU2nGDPTQk0QtInrFh5gR+C5SHbrZpLPGfJUNPdIvYO3k3slP8biik/myxTYPaU9ZAHo6o
5u7qSbAdJlNYLfdtvyTfjB4lBghql1R5L0QemJojweCgwLiprNfOu7jPwmeGjfXVsqaUoIsRXIQw
0olcmXYZgOspWYJVjER9bEskhoeK7IWvOC7sx2XMgWdK2lc3/iJWOlGNXpMgwsICX1hn5fQ7bKgR
BiNS3oNJb4LcJnTDdP2StPb1c+NjgScaFURJoce4vAk10JIju2OSHXQ75UeL48GnYpTU/zEBLdYN
rgLEQYPVrZ7UoXdvaOjCTw/tfP47+01TB6rWyOfeHoTrXvNk08Nv7nAEYAKnNohm53TQVxHdpFFX
ZUBq4nCDaMnFAZ8sNzbV+ivrKrWBy4tR4aNQz/GThpg4O4Li98faG5k53CPhdV8HQxXfMq8AwT3A
gmmBCRruT46okFD7SU/f2B1Z5seiNbJ5z9aIYCm7nQb0jhkh3uUyNH+l2YXGzhPGMt/1YQSklYKq
e2xWbeJtZogJ9nVBKuPWaMjfxgXkDs/YQ2E2Ns7sqF0Cdo2FskuLj0kmrHgLcI6S4DRxLCXWtpk+
+a1DkMKqwPfeNxWS92CyHSgPIYIf0iuFhU2nd3HvDH1b9dtBYMDaQn7KWjLRMgRQauxtmBpN3NQ3
HHh9UjDS+nemC5BVqdmD3c6QOz7JeRYuICOTKIexU8gPbb8nz5WZQARuFJf39DlJvOcM0Na3br3k
3RYmQIFLl3FnbyM7L7+nRofKrO+cEh8RHBhna4+Oe+OXUN726UQnmjnHjtjWxhLkHSpDtW3ot467
GVe1s3MIwrT2IdxLFSxLDcTbL8biRudgibYYf+RvsqXr/KuKBsveTZ2gLEw5WRydwekR9Ux2AvfU
oRm0SeGw/2Y7U5kBDKroYcg678vYUaniz5RaPSrFr7tVqHDg/StSDJ/mqK5AUnepu0I8/O4b+ns1
0MOx9J/WTGvv40R89HSIyXR3kPKMYbfJ+kbhraIPZt8Clwn9LUb7LNo3MbGdxOJB7nhmaLfpu2bo
RhJ4XZkFJCYivOoSf6FJOFVq3yZ6JJwQCtD44Mso/TxZkVYHpAoVuXeGA+d9bEBJsAdsx60IFTBb
M6U6t5GZQ93ctw389jNhxAmQgBx6VVjNIVtH/iK5y6cVdfCrdMFbR7wKEV5aNX/pOSbeHhsmlnqg
n/YPnU7+ROVb0uIMYzLPo9BdPrS1EF8bRBwtWIWIKArCz/VX2yiTaGdPbfucyglzkUx7bqoN6TVt
8bzNhMZn0U8H98TKMQuJnwP9Ff2O3CHxaVUhv9rggdb+RjmyK5/aKGuyJ6t3FnNjJwNa6q5JrV2S
jfNXWAX289vTziszwWpwwd6CLIY9tnk67Vh1w0pgtn1AhXH8MBIyc5zD4reH4e6JGsI1jdEre5m1
lLc2CWn1sNieXi6y62ImUrsPitAE70CXY6VmkQlM/SHtA0Q19R6/Z3YsUKxdiZ643L3ZFGt8VJHu
WsgkuOmkHD2b3SQYN3kAty6m0BUv21UXcAN7AOVRN5lfswS2wH9+v5yTqUJz62xnzvMu7JpzyFBP
ZWB4Obq7srKDFAUldNrJ/BzXo314+3qvPCTXYx+O1YLlxD/7PfteTX0BTSkoimg5VI7FmceZIckk
bXd0w8GhuJdf0968toECkmQhfqGDh/TnbHNuSAHXpKNCZHTQPAL2duPfWUF0xgo4AqKJxiK9nauF
ig4K8y775LlxUd+g+3K+tqkCivf2W3hlVHNipFLirxJcDvWnP3UrcqeYHd0EruHHn2tYFxugCUiy
dLsETTld+4peWbzXEhI+cZqXtMzOhnXaDoWRuKoPzKpMPtQ1ggjEN/49iht95Qe+rObSmVvb7DQb
2HZj3T59Nl3F7mj1CfmWlbBuUCVkx4r/7y5kGx8Mdt4FWa2NfQcYiX5ElO0swEIfmf7IkEhcErRK
UsP3tWOO1qYGSrNz4FHuhdnZ3u7tX+GVM5u9Kp9RFZkufZgXf8U/hZzeEdQ7ewU+r22zz/joAFtk
xQywTy/uBpTK+K3GQh7EhmV/9GmC3qR92F17YZdVBNvjPb3IoOmBnQ8GLPyk17savL8CK31QnRPl
z3mELAHYcinaXZ3O9cdYtr1DlH0iBa7tNP/UW4v8ErFsribpvHokjlr/SiotbpdEjS5K/4ziVAmy
/AuK6PCjCuVyZXJ+5WNGws5JACk7BaDzQlipI1047QI31J/cux4lK2gmPdyJqqiCBE3/7bKk+ZXd
4XqcPNuIUhrmNMQ526apdPbtGBHySK+jmeWutBMYXs3nsooIfPvvg4M52OSQR6mPkJ6zOQPdRALa
YZV2lT0UlGTyim9AdaJHrx0VOlt3bm7yuur2Waxq6Nts0O9DGRb/wzumG4yOiTnTo512+jn5OUdc
GyRSUPtIG9QIa6lZ4mZHhTK5L9rlt2TlvrLXv5yeONzRXqe0RfWE6t7pNRFp+CAOuaYmi+yY9fH8
U2NX9rac9iCAxyD1rrzs9U88/VE51zLtYhumiii8s0kjyRynz8XCMj9pcI5qrtUhhrbU73il8XsJ
6m419ppI9MpujUwHNCwfayrN3420l3+u3M46H57fjs+RmxVxdTGfTwxUEXLIe8MYeFEcYyNjirDW
ZHZj9BBotWACikIMD0kqVnOtrzEvqejb2zdx6XPHacpWhEQ0AsLRH5xN2r4/NO1s2GPQS6uVxJ0h
8N+aeeHfzb5DUOjSECVITEVLXg5Fn+apXuY535Szp57cyDbnjdnBbN6Ipmm+hc5UA6SRFZzHibrF
t9kIMcY7Q9ocU9hdI7TWVKecdWPzGsbjso/BHEtbz6fWTmMAR9XpeAKMmuhoqImsyzkQgVhub3KP
5hz7qzVUcpYTU2yTHFOqlkFpaGmhXUSLv8EvRa1TgNOoOl0e3bbKyfETVSAGq7p5+31fTsMOWoe1
A7lOK+q8fVF1EzwPKGKBzd6dFk+GSb4okbYhm/2AU2B6PxS9OOboHwMTPNeV7/zVy1MaFKZL/U6+
IFT/WYuokyUTkjCyTOKhmzZDYkEpn93eDe9ztzQ8UHe0ttG4ZjY5KmpCDYr8NDSubEJfmq1nQ59d
KJ0+QkRpbZy/hsX2Mop9KFtYhSrvAfBYEt9rCXnuHWpUbEgR3bH3IcXcb5URx8ajbY5Dyc4l92/9
oivSGye2LJAM5QguM1XQMYNMLgBY6rmeoAtKTrUE8xU+0Qe0WM2jFSJAwH0YWzW+b238KKyEknYh
anakcPly5LZhSWFbjgam6zz11CYbYn6FqUflOzc2YZhj1tubVOMy3yVRHd2Yi9uG+wKmebd1/Sg5
NlkBc5XBE/qbMo2X9nbonPaH103VZ/jQ6kPkxGn6aQxVeqw5HtQbZ2Zb7JmZqg6z56t7d3AKf0td
W1wRzl3uztDX4EcSHD0QSZzvmAYAdU4GpjDonVnfF4qjW1a2DHKzLPZvD/KX89LZz8tOmEbJKuph
UVlX13+G2egDRBvEKtjyzVrFGyE5iu4qJFukpSbKbIKY6kb+KI2o5gAewdnB9Dgt7i/ZNrU4kvra
xs8MRVoWb9/aK4sOPUOMWWwbKV2fl5GRJ/Z124LM7hdtQLoNix2uhPrnOLRfAMVcy997ZZ/q0lRT
q8SNojUAltM3MdSh6LtirTFFFp5kEHKaARuOwiULPRqyfk9GbGndhl1X5Tuf9aDZDXmZyf00tkMe
+FhECLkeiFdjl+VgTa8WC6tY2rTD+yGcwvcDim+1e/stXY4VF7ccayWtQOrt6qwM5/pgbvFrprQZ
QvpFSdcP+74Zx7uqjUPnv1+MSzEpmagyPDYgp6+oZW2JZpMoLylr99ZfCIr03Ly8i2irXbnUK3tx
Fjk2wesESNnPOdvW+Q0nN5xYS1Da8XC/SLkm5wlJvIgTVZuOy5JmiwCERTPC8UqeF2JJ78oYvNzQ
UqxHLLW23Dkpees//+frcEPfpDPuL4HN7voXIhL3efJLMB5NXLmBgTp3QPxtl+6VteflEz/5LC0q
nUhtUMFh58YxcXrhGNrRENZQMZoJZ9ltHwnx2LRLmj7Y+SQq4qpgPx5iyjHfkniwvhWEET/bMsWm
Q/it94cGb/y+StnK7W0QxoQg5egxN0lf1dMma3TbbwYwssjVQyZyA3s3xuS6jUJQIDMRRPOSE+nc
lwp1uhMCplNG530tmznqd5Bc6+VWk9PzoZk02FLP6Sv0OdzZH4fK/bCZwqEfNhQnwRO3JG18envM
X44Nhjzyk/W8jMnCOe83YLqaMMh5KhhiDq1NROYB7KmqkXdtEuswsPK5uBEeNjA5quo20b2I7xSC
nK9v38jF8OBX4geiDY8h3PXPPz4UmLEyI70Ea1mQIOsyr45N10qglmMvXei/Brk+gwHX5O0Lr4P/
fHigDzdxIvMm+A5Oh8dc2CEndyWCyRzj4nYKzYZlDecMov7eTj9VsUN4MapYOSIxn+Yrz30x6fDc
SNxQZtK/tTnen14+jbClx2nLwTPLWHA9e8KUmAAU96iE/ecnpQDGt87HgM/vwqKrIoRRRbOQykcF
chM39MLB2RJ3HDejcz8rTiWzj4sFoHJ0ePvaL2L8s9eM7BaMHkwmakXnPQ6tBQe6qJIB5CSMpZhD
CP80iCy9L0NZeLuJ9nGxI7DQvsn0kJNlMRYUbwHgJPENCw3J4ZxixHQcwgjrnICmuqPADww4nhS5
WbDm1EeD2wdKCwIOlKubhPvclYRGd6IEFOyVo1ltl66s3i3mbH/XRYxRP5V19LcKh9Tf1rwX9B9N
3l77yF75kZVCZSJWDe4aOX/6I9ujrKw+tGXge/1Y3QpDyt+T5cbNI6HUdDZAYpXRPrTd5ecA0xW0
E8Z5Al0FYdxBU8/uIW8bRYZtSVeImAvwZU2RUdl6+0d65RtcpbMCQTkJCGgHT28To3wRztbaLGhJ
jd5AH1hWRo7nTQ8UZ53xEGGhi+H5LqG+8hVebp747B0bQg7vx1WOME+vPU5uwSzdmVBrCmPZzrP2
Pg1DN//t5YpzTjU1cE9RvEci5D5SzG2rrT046Tegq9MWu6++8rW8MjPiZcGN4KI8QKQnziYGz4rK
xBOMWItm4oeyGObjwkoBubZI/BsOjuUtGSfObimq9MkfFgL2WnZ5V36TS3kSwlfcLegh1yKjfa4y
lrhkeRmzCFJEvsZtJcAubpFQDdWOTnr4q3KhkGyVjVR/KBo7vYk7FKgbgfEQMn4Yd++Z0iBCWDXe
8W1Df1hducWL3aXF2Q7qpmVhbnAvCvtm72gvL10VSFidjyWWnC2frfzQ/x9n57XjNrKt4SciwBxu
RYnq7Lbb+YZwOzDnWHz6/VXvAxyLEkR4YzCYC2NcYrG4aoU/4GX3Kc/r/PX6Mb2wHhKL0uuKLI0E
c/U1QcAfQHWOxsFtTKwMMXMK71NFyb450Yi8q1PS3dp4xPNLAtguDSv5HgwQF/rqdFZWEkdzZh7a
QQv9rvMSacacIW9nCMgaaSoYRqbhErhwGpZ/bRkRMHkrAEFkfW+v5whNNtQW1qTmoR6gSvaQ4H90
1NA5mUWOadac6BgCX9/i84AFEZ6mAhMTBw76WQK/eJNhNhFujQy97mjlDSVKz61y39qJmW0UThfe
Jy1OSypDStjDG9v1r8wwq3QG83MhrSEH+tId5shjnkePIil+AQipN2D76+VwtOGml+wL3iNaUvJd
/7Wc50SzNiRNFKSWgeIkOpB3MEIwsNGm0LqLQbVtnZ51XH1bEek6OAnyikeV9mRFzBSInhamu4Rs
+wF2fI8SQVO9V1F8gZauV37nDluQUTrt/LV/X7lyWZsBP4MZpBwBnJ8uO+pl6MyIPh9Qz9SfyGK9
OsARYP6qDYDgdrXXG79MNVTQrqqxkTig8KfdeYyBe7zKQk+SYTT1Gb0PiHyj3RkqQ+0qu8W6Nn6P
IO9MGV8aVu2LTkQfmtgoX2zwAchyqtnwa0IDcQrCKpIU0jLufvSJOnwp5h7lXNVabGdH7BwiH4kN
NQfCmEAIqehCPi1u1fxeitwp8a+NMVcGY4KnbzoPd3rZOIhUjEn8PU4AFDA8rUcseLvKqX1PTPTo
K6UldXC7KN25Sr1IP00LBoardOOPCEB/Kwfm0biX2QZ/FbD335ySIfSLheTaTypG76KCdObHZl/9
zuIW1EpKFG2wkhZzekBmnwdvWyU09+CUlGesH7L4EAonfRDWGC0+8vz9rafyrg9pZnroLilG+pMC
Aa2MkoMW7mbPbj+FZH3VIWx0xEo1S2i41U8tfbtpMLJHRU2gdsD7xa9YyXXIuElXgCbsUOFHHLxT
uuUJ9Z908Qc0zKkSTEPByp1W5UPLn70PiwglWU8flQjD0VJme0WCNTrlhvF+mQAnBGNVj7/tziUZ
m1Oz+1oxj/3djxXVC0WvC56tj6qvetFiemxMormHVRnme7AqaHrbqRb/oajQsIad7Vr3h2H2BJDy
EDE5gY1ojTJJiBpSCpDgizOoWnSTlmp6E+rOhDamBooNQe+4BkHaqlJ6DrsAgExV1Zc+t/wsMEPN
4zsmI5HBaowMd8i64PcumIgD9hiZzcD1xX0N22yP2WKqD32Eny3mTShvKci4e+WINQpau+LXoobw
0if47JiPFkn+OADVRkJsWP6kYWj9wo/YzX0oFLTcINTPeyLjGD/Qxc2+p1bGl6sVky38geLY3ulo
ZPysBPKhB6GPzkNTeekrGwfv2FIS4vL1WHzW4kXEj66pyyQZPgSX0KpVMMgBRjp5RQBZfwYoI+wO
HGs8Uq0ko44muwqhmZmgZdd/kGqbY64iUfyE8BE5e7ObiuekQU98L+rKvanxOdCxt3EXJEXGUlc2
fu15rAOzRi0siynq/fUQ2sq6IjHCug4YAGp+1YDRTYCE/hjy5MsYm195SPXj9Q16Y3WdBjrCOHpP
KCLQc6LAOQ10lYtcwVDjnaHaA5owRhVWN3PWqNWhTjuK9DaWVg06pV5xMLFsAoemFLPYl3rfWX4n
9KbdoRGcfwRrUqI+NvV2+M5usJSbwpnw6DLZBQ/o5O6nBIxwsbdnrampM2wmiC5QtOcEhHj/aAhs
GpVprtp9h/jJ8mGoYiN5p8eGgOFjOqBF4wSKTaHMKLCpYYb8iRn9jobI+mIBzUmg43mzuMv0vP6x
MI5CdjXq6dA7bk9jVx1j5jduGpVPiTL3rzg4RkpAY4FGv5pq/UeA4CbmSmzxBzuX/QpPw+nqNuxK
5wuX/TTeWQCc0KRg/PptmEY6aE46JY+eCaqRz7Eo/7RxrNJIRsYZBdxIlPuuKSv6hjB9jgXAIQV8
2BLTxXPyAa/hBnCPz1c8fq1xM5n2sZEN7S2O1EMMHj5H0iFqvPxTv6CQccQNCpJjr4XFVg1/fuiw
2CNPZu5PX50L9PQAWMIU5cSkVk4K1WDRkAqqOkbiVq9nfou2Ek44ZvuPORLXK9sgZ6VyvAzU4HRR
s4OWpqMFGKhGVR/djskCzoICMoA6f7t+wuUBPj3gaFTSwWViSOaCCu7pUm0UZXkUq8C4mxaTlNq0
xgeltpun68ucb6PJWBKVXch2slm3SqxdhkWLnfdRYIBi0A5KlIXvQDzgnGLnYGdG0STvWg3v7uvL
XshToPBTQ1B0Avdfl53o1yjMbpI46MeoxEtw0W5QmTKeaMR0T3oYW1sR9Qxky6tDWt9xLSC2zCHX
HDPHaEQZmQZWSqAXutdhmftvdN9q/OASJfXu3SaKbwqjlEZziD58RTMHWriqodjh900Y5p+dzgbQ
WDC8ecpKqKU3FnonjY8Ulmft9ahTar/rNe0T9jB673fME38mAC6qoKxnYE8CCALiVQnE/V2YoP67
E2Vm3Ct8GjgMlYt4R3vYbHdeqBtl4ApLfYizGtdtgVEJ3nhwtRRwj0UZkPsveGAX4ViBYQTBxvWr
arZvpLnxaVB0Kmao5cMXOxMzSuWN4ih7Zok1A0N17HvGgFGmH3Lk1Rs/FXX9MlhiGY4zUmFLAO1e
QzNH1NprXTltjKKRTpaUitQBYhgaSbdHERP/vjQtHVKBCM2WNgPLtsu6GK3wutLLp1CL5nGvEkbQ
7yix/Tww+pjEkQvT+9V6TEZwfmMK4i+Rl/0Ual4+5rWnDjfXT9kZsZBr9E0mgpuUXgyl6ulH5DTW
jOHOmAWLEeuWT8TAKMC1FXT5LWRJcgvDLmwFiagxhjDdMii+N2Th5GPohhys3U7qwgYm/e+yNATc
4npCjJ6+Q9En4sUITefec1tBK0qtkv0sFkwz28jwUZsq/dY2cTaPrFLsEZ+HrVMNwfXne0OEnAYJ
bkFmCgBrGHlRJ54+X1sshtuPXhoYqY6oYBbpBhWGana70G4AT45z46CUM+Y3xEsDu8XZtj5VQGDL
ox7bs+E3gP6/9zkmDw+j0erF0yyvBFBbpPlUZGNlPcIJzVqfg0euYwhkjaUxIdRJ3tdIOq2GZfXO
G6P+EXsEMe3dGic3v5jRZOe7VpzffZsrz4XX2r8Mu0Cb8voWnAcSVEVR1yFI0i7Bc/l0B2ZonQ7G
XFlgzVV5Jxak3dKIDnKp2piltkW0cQOch2XWkwx3GAvSoHQVL3ErbsexbrJAL+JYQ9VIK7tHL8+X
jQC5rsY5uYRFWtQsRgdorVdtadGERr2VBiPqSY+p01Yoi7bdO9HqYn99Cy8sxXTakIgRJkWQRU+3
EGgr7TlrzoMOEOcRcUUQ753tPtOHUTYoJmctYR4L2oVs5NDzZyC+2r4QMzCncJMkwNZzqO/LwcaR
ium/9zSNM3MXm5hKYdGDt3fTwaaKy5MalSPVEvAzFzu98bgD86cwdReIkFZvPHtZPhCFB6Bwe05K
G9/1fYNPWato0a1pj9afUccWbOdqAxpA9HGGz41lSmJrsTDZEQyke1+1uvaTqDrDhuRF4/Mh7OxN
V4zzs2rz4bwNZUFrMgA83ehGqcDb1n0RoK4/l/44eYP3EjqKcq/kLRW44o6TtfFyzySvac7JeeOb
Yg1okTXgKSlyTe2mqQxSJfNwdu8t/dilnXVfDIp6BzXauimw/9khKzb8NpUIc8QW+ynfM0rrxkPH
bWeh6vnYlgsWn3RfKfa8IgcZralDudM7I9oI2ucZCYRXJFRJ7xxSg3WOFWP+YS8jdvG8O+c49QaS
UX25rxuLkbDTFve9E/cbgfT8E/AQh5DmEZr8Z13BhLWbFaS4bQAPo013yBVan0oH73bc2MuN55N3
zmnMhlAJ6QgkmEvQXosTmnAGkQ3qqjeH9AMZ5cGr8gDSvkW2VXhPVaQKHyqG+u0fP3PmwDwZlgqW
Rm61lnQQNlGrnqcmaIX7if5CSlffzMxAjEbz4fpSZwedpZj2Wo6NWjmBdvWVK+4MTWzWsP9CEvC3
UXTmkWZS8crsn+6MEy1beLc1wAxYF7JyzJl01Co8CsPTL8skJLttV9VBj/rnSxwWnYQiQwisu2Y6
FpYm1Xbinj/nwrhj5FgGiKe5G9HtbHzAz7BIoXHQAGhGAb8aphT5WKNMELdBnCbKz1QbXazcFPsg
LAhe9Mgm896sUsWAQejmu0EFDiXcst745M93n0kf3w3QP5cpwhoeJhj24A+5DIGaa+JxaL1lz+a5
t1ghTiq/AnHmjUv47EhznCkKpHIDNyKH+3T7tRFWTJgkXRBi23ST6zQ2IcukxyKal0fLK/BXGdC2
ZkSXb2jOnH24rKwxSAXqQw8A9PHpyuNgmO2CUlaQ2EOmwZDTh7vKorgmAUrDjcc8i0xyMdjZfDu8
adq6p4vxzSoC/nAXuJ1h/ABeoN10nVrtG1Of9h6MzNsZavTGohefECAnUncAbMj0ThdtR4MROd5Y
gUsDZ6/qsPGb2tNv8jrrb69/tpeW4nbymJXQXgSne7pUmaH9GOl4CRtqbO+GYfyB9N74xeyc6Pn6
SheOKEcT9S1kJkne1poo0FDyop50kshYce7ENPfv4b2/xmns9qD0aHxcX+/8gIJNkpcgEddApXQV
kOAHK3A4e6AN2Dj/dMIs9p0ldO2dazH63elzYbQw01p05IXlvlxf/PxhIfJCfFNJeqRu3Sq/inHG
7EEckqJquXuM+ew/o0df3ClEimcokf/Dcnz1GlRaCfxaY18ohLDZ0oo8WLrFfMSFW+zmhtmVFTnZ
twltgcP1xzv/KmgH8BoBwb2lrKtTIzM6HBdtHq+DZ2MP9nynlkO4b4ah3mmdptyXs7EFpZIv7OQS
RRiPwkeCRwACQC06PaoF2ccM7JB7cxB2EBVzsROTAmm2bWqfbpxFHceItDOr/MGux2jjmc+/FJbn
MDEdlCpyaz+12hGeW5tdDjpIz94ptYsmCAds7zFE2Yjml7YX0RKKPJsaHWjd6ZNGraNP9O3yYJq1
8aHMqL/CvEBPNS7cV9SSJoCUmwLKZ6N5AHyAAUi/mLcyD18jtwDhOIuCyXBgR1P1PpKa2celYAoC
GEq/tRYDPwVESxlgoCj2mOTpsKsLz3p1sTnCITxVf1w/ZOcfMFg2mr1SPA4OgbSG/HuAB5wrKgfk
PwOvUKvnUkA+HQxKAs0sEKNyu/jgdIay96rW/edXLZsIqGTDWeCIe6vjHSslFvBYgQRqnWWfx46O
rqVXw22SuFuOQWe8KgTJeMmAgpjlv52r06e0ejz6KCgdLKcc78ZCwOeJ2dHyLIW6b/LRMtpdWg1u
MKUGJBErhOaUafnnHGfVT9f3+yxm8Us4A56USCGpWd/oyP84dWGNDmhxsDiVPn9kyp28F12Ef1Vh
WhvX+Nnr9SCwSV4iEBTyxTXuIk9LY4oMe8Yjbm4+gNB4EKNmfs2mrLhBlSB8NquhfR0cXbn51+cE
X0wLRaceY0pryR/212CYzcYnKV3UoBkqC/gbhZCJnPM7J4t+ZKW+hZI931bIPSAYSFkIX3xip8sl
yL3qVVprQY+K3E76xR+x52AsNTHkGYda+Xn98c4zUrqZEIi5CZBDB4O1ipOJV6rCVhYtUGnAPJve
lL4bIjs5VjH58E7kY7MLPZs6Oc2KryIuZr9TTdT6rv+MM+6FtIEywTKA35AFyDpcR7ViFfgyqkGH
12D5qUMB2n5S61T7Ci0ECJo3WfG0p+LqTYSYSzfAmUnUDwwCe/Lk3Fg+6w4f/aEJDW3ZKY06WT6u
MQ2AawHhZteVjd37JeK8eKyjk5HsSiyEK5wWUrTfrz/M+VmlQSyZTGwqlcZaLxMNmD63ukkLKvDl
AtSS43wSQLzeZYod3hhKnh4ShLX2uT1voUJkpvD3rYezCKxzcmzGAWBT1rzDHsTAgFvV4meToftR
5dp3aT1WG2CJ9Y0jV5HicbwxUEhnLwvjJ91sY3XxS01ffqZO8r2c7fypTzzlkWYzw9q43dL+Obtw
/rso0064UPDE1vr1k2tCQRjNxY/I4xvmEKByq9Bt9rMZ6R+1FsW0vIYB6QMKS16qHqzy4onyySyr
9tgmY7MRGC5uAskTmTd3LipRp1+qOdsZbuuJCk6iJM46b3647JcAJ+EiK1GMxrEBxLLxpbz1D1ev
mCkdMu9kq9Syb1IOfwUkqwjbqgz7xVfwldyFRuEdlTbzPpZmFf1KGyAbaY24QTeq8xGmb8kAsIlu
c536EtEh8QTkqwm8EOSw6ZSYqocjyKyiz7/OEQYaUe7GG/fjme8Ubw60HF84YZnree0WllbdjMo7
eL3W7J0HG9f4XYQ6H1ppSgTJxG4d+Be5pyLLEE9Ba2b2HjtX5+DoqfIR8CQJTZ9uNRrP6AjyV0lM
IQg6wg4B8PT9aUpF0yjSJUywn77reTfiwSJG7/O0VO5dlYSKukd6VYv2sTLQSjRRdlF2Ra0OtzN9
T0YqFOrYLamK+k5BYPBzbSfGM63BZNyVFnCP4HpUWWeU8vfyaVPlUT6Tu68C9QjUp+zHTACjS7pn
FL+TuwF3lP1g435+famzS+FtLRhZKAFIMsLaKWzKbbK0HGgIunv9R11xyo+KAvgqysfhtYlUcwc0
K+V418lBKE4XLIO9JYi7vgnlb6DQlDAlmWKsiTN21BG4etR3K2P5pWgJA78Wb2S/Bfv7zSozdeuh
ZQ9i9WHJrIrWl7yD4AScHoiWyhnKM7HTWAbG+52IfYW2wg1zT5y6sCnCPKHKnFs+Of1YALjdZfMs
ml1thNP76y/gwrNLnTNJigNsd5YFjB5Sk1XULH7B4IUn7pd9lJrlnap2AlHLxdgoId5IZutn15hW
UGjDhWAOevrsCiJiIestfo/I0a0+gal+sqq5Y94PEXTYuV0IyjBXOhL8oRxS24+Arv8YLGiEOxNX
I+SujLRFaCRUxOuYKuihlEOMuKhjLMpxJtwoRwRB2u8YYJvvo3wuODRR3d9adm9NG6H50vaBG+Tw
0sgkNq+SqEh0noUSkABZUSq7brKzJ+E63W4CA+8vWWj+44icowrSgAk5XEYyqHWO2AxY8aBQLvzG
yX4M3qQGuFpaACGaAvG9nCCRN8vt9SNyFg7ov5CO2kwtyb7RCjp9Y80SgQtDpgcvQdO9H5cCBqCb
RSjK6FtOrGc3nVxKNoUtpjLUe6sUuImWaQkVl6X0TnnAt2NCjrwUENcsG5G1yj4sVddv7OnF56OY
kuqL0rtM/vlf11yIebRpZF65B8jS/GA0He+7VkUeV0qdX9/Ks6SJ50MoT6JNwbjzGk+XalOO/4w6
1t6p7Opris6sbyeA4rZu7ovrAPlHF5pvm/HF6To1zj6I58LdLMJwuaMZQt/FY2P32ZKEH40wK31U
UOrv9liM72JNgFzDHs0v7QJ9lLB3rJ99M5pBhjLLxg6cfTCYsMOHAslM/4CrepXLtHoz6SG68nQP
De+Fom8+QHURUD0FUmsoHW204y+8XIDEro0hkMlccc3rGTFfspMKIFFTOQ6KQBo4NDx4/Gjxtl7u
pUfj0L49Hp/oOqpnSSoATfGd4McNGD0Fs9lFce33VZcfa6EpG1t56dGoz6X4B1R2wO2nL1kP1Sy3
4C3sB8aSL3GBa13p1M394Lhbjd91i4urwUJkhWcCY88MeNVUdxnQqyYSKntoSIihTgjHozo+G698
LMZDhwvLEypWoxI0ipUe1Kzv99c/nHWhI38Aj0nIg0QIuG8VGKpeDZ2wxBbddpr5EVyH8q5si+ZG
mnY+LWJO7iZk3WLGgXMRXF/6PH2Ta5MCyzYUn9NaOIhatuo1G87qlPZVdbDNIR2P8DUwyybzDm8a
ldrrjk4Eg90YnSfnGJrFhM0y8FvzT7aUTeBoqO4/NktufmoErdldtyjx9wjJRXRModxs3EoXwujJ
L169rqgolailtt9jKtO9OLYYb+GWpbBeTQCDSEy/jCap+fV9urQogyY+NEoGDqX8PP4Ko7aD3xW1
cLUfvTD5I9oW7S0tQ2+n6KZ34HmGIAKxcLi+6Bk9RR4MjiVjZYIqNJlVPEHNgVagUlT7uNG8+Fvi
Icjqq10fpvdWiSYoWFTAXPu6Hc3bPO6y791i9ckBkvs8P0/o5SMs2Td4+BmiBGfuQg57uf4TLx1d
9oNUh+qfr3T1Mqo8BdUWk9+MU+EEOPfNB3dEb1Bj/P1nHIDGq41ZBG6db9nwXgpIACOkiqOUIrJW
t4CWJqqZi7zGGczo0S9UUZnhRVifXTrheME2P/75SaWBOu/fRVnlDCfSYOSVx4Ch913W6PvONVP8
A6vQx35TPRRz/KtSjfQraoxbDgEXHpSJBio/tCGkzsgqEqKxk6QWzdh9EeGxp5l9cTvk2bDXFcU8
Rpq5JZx+4Xq1ucllugAfh39Oj/rkmE1YhREbS8KnB4NrlfEteiub2inyDZ0kyxAmSc8pwBlRASxd
LVQjDxO6E1PZ0JBI10Wk9nEcwu5harsJ3ZpZOTZKnflhzEB1N5VD/2jPA9z/MirsHZ2KeDdpevr+
+nu+8KUDiJAlIv/hSK/Kl1R4SOoNGrKGgP+fBr3PfAVo7E3Zht0HcL7GQ5tWn66veWnLyQZgcMkx
C9fdasuXLNdLvFDwtO3KfR7l9qOjxM1GP+3sIAHiphJFqEAGFCrg01XS2tSmAqlSf4jS9EnT9ila
UamEJOujNmwEhguLIT+Dth94SF7xWwf+r4CZpLQFFSY7vNYy8YGFYy8bVlBR50G9G4Anbdyhl9Yj
Akm5fwhddNVOH86p9U5XR8f1K4zawZGO3pG5qP2oumXjN8m0iXg8O70AqyQzjwMMFh+80+mCCwMK
R591FtQV6DxKHjs/l6Weo0OHmSxWxFNbxXtrqVFv1iPkwWJYGLqvwTPwDvSj6S9VemscFIxpgQAT
ywIrGeIywNU1/jMD6fTwIouaQ2Mgar2rkzp7mJKkHo+4o3beTomcektl4+zs80wUQoiCgLnWzPV0
wECEvyzrwvVdS4H8pgPZR64HpuGhFLV+1JC1DAxrU1vvLNdjWZIfOhSMnAiQqwiXG4PtKgMYDk0Y
HQjI2cbSrC8N4BT65G0UfGffmlwMST2L/AO88Dq8FUJFQNxiMVM6l924qYOHRVfO0Zay9qWFkAOh
wYilGPf46vKuFYr3Rik8fyzBuZq9PX2oKqv4fD10XDr3THKkOTRxlG08PYaTXRlqLgRAYt3pP2gT
PmzVkFf+gqDabd+gfXV9vQvvCrIkDD+6x8Sqdb3cxsMI+6yA01Vm9BuHsqseeqSPtV2lV+3r9cUu
nEfiB3v3dia9tY7HBAMoSbHpQk9S6x41Q/xZjCndmXU23HplXjzkHNmN9PLChkoldE1K29HYXE8d
BAJpFDeW51fuCGFuxjA+A+zqKzh1vi6jvgUtPm/IM+8EscD8l3GHZIWevsHZyjDkoOnrLyhIQYop
CmwvKM6boSDBy5DAj3IcW/qWgcDcOg3M3MU72lM73iCFuCWKfvHxSebkzyFwr1EwCBiF1aDHoYRt
DMdirCDNycZuETtfyeWT4PobPssfeXiZw9H4ofig0XT68A6OH/kSE0WVMrT0O/Js5ynzpvEhRU7j
dTEX9abpDBeXEm0wNta+dLogWJqYy8p0Z527mgim9KMDBj8NsUi20F9+aBJYeGXRdi9DkU4fMBKe
twjdbyO4k7SHR4YxygkDRM2kfRXtOiYIOKPloV+2kSXukaTJhm9QhxDYHipl7iof7qxAJ8D18vdu
B+zcn0at/6ksHc67nak4M6RCKJpH10F4y9fn0P0QhvrU+gnVT3lMYsbbO6+P+sbHhMUr9uwtHL8m
nGP9dSnU+GM69iXtdSAko2+ONnK7JqpAh9quUAIG0OGV95kyt/kuXSAWBr3udsl7RM/GmzJRq2nX
dkXxyQ4t1L+F4Yb5xmDs4jdBii1V/KgpuI1Oj4VQw6Sr0hnVqlbYaGag1vjHDqvirgHKu+/0pfiO
vg2aXoNX32pL2u3S2ptecoXRzC6PRL1lFnLhswAzAF+b9AJFkTOsz+CKdOhm3U/CcviyNJMtr8R0
vE8RNpYSy1G00ds560rQ3fo/EDOpKMzm0y1oyrqpJi/V/X7uTH9Y7NkHMK4dRQHUcjcqPV3mtG7g
aJKEtPT3Eni11z/OCw9NyUEWTHaO9fPaKD1DWrodo0b3C3blpjYiwZJdrnoHJKmHp6EQ0GquL3l+
vQCNx4yFz47pJNCI06eu8F9huFwbfpVWy8NkNsUO/4sczuiw1fk9fzqA8bSaWQSvtzM3BD3WByob
Bp15OlFXqaUInCF9Td00Oeha+q8CWARU6PfEOkw/TXLUVZi3lUk1Ev71gY2irjCP8bF28+qz0Gh4
//smytz0v+BYvAlPN1GMehtVta37mOh42W6ukuF1GErbCRhTQWK8vtr5QaVIRNiEASDXBRPt1WqO
SKgrYoOkMaODXqX5qz14WDhkqaYelyT2un2fKXCEtayuXvV8UrYurfNUS/ITUUxngID957p+8lrT
GSJzAu5bt+r9ki/GC4dm2HjQSwdGmgECO4bAYenyz/8qaSYLN9M6h3SUzhW6VLYIjX1mwF8u6Tp9
WjyC7vWdPYMpyTMjBRUMOaeEA7NaUW0b9LKSAvZQ7blVoM36cOiHDksqxN+fgS9AGc3trPCbYmy+
hAw6KDvK8FuUN/rz9d9y6cOEIY1ICrM6yrnV8e1EPzbzBOm0t2OsGKsivkl6Wz1Ky4WNfb6wlIZm
Ew0BSKBs+KqUm4VhKA6UFD9MtfydmbovVOLhQxfNH68/05v/yOlVTJ0je5/UjdBM1+IfuLlhrpS2
pu/MbfmBVlv9MST/qckIRIJ8EVDoZ8AJpjhkTdTNuzlpHezJO2hLu9jusGiKnXI4RENT2TvLhtvn
aw0s/X//nqWxKlkiDXGd4eLpwXN1Re3yETQ7g9UGP3IgCgHaE8WEcoRe7Tc2Rd6t603hzDHFoBsu
oZenq6UWmih9Nxh+gSOJgQ5ErQ0LBk/aEn9wM2HCmUij9tuce8wA0PCZfhcuA8nF5P/zVXOqoq3P
QL7w9S/iICDlB+SdltHqFzG/atWiTVUc8+L8gICC8WvAZCPAGkn52cO97CBYFNhCgIZI8Loo1UAs
fbexMfLqWf0KAP2EbtJ1IA9r2Za4XKQGZYQvxzRCRJwpI2+RJ0qbXeQpSUzaMebfmMoWGxO8S6dU
ZkKg9gCIQl1dZQIJyp5K6BSqH5b5dKeafXqfp2r7yeojcUcXFC+tYq78uFlIAXMl0r+Pqlrd5HMy
Hsu2y19A+lTfp0rN76zKSn9fPy8XYi+6+JxO2h2UhWsAo2sigFpUmerbNSZSBjLkaJC0dryh73qO
pZCqn6BUqHUhYPLlnR5L4YZVIyKcxepGt1Hxm0BKtD2sjl001w38eXP+WFO56VJfQn2XLlD6kICN
NlLTC5cAAylcwKQWqewHn/6MyTZHx0lalWSsiD/qWdJ8MfUk+YxYg30/g1fdOPyXTh33DcJPXDtc
s6vbVZN+yrWL9YgFWfpd6TrRYZjy4k73pvq2N1pwW8w5b6+/04tHDgYbHx1YTZSD5K/6+6rjaeqF
ism3ufJ+yDnYXT3l4iNQ7PJYukueIFUQhn9sW7RfC+YCJqB+ad5Cfa4+mdFsi10fqQUoAbd/PxUV
BkvXf+Kl9wCCDY4Is3swCvJY/vULq4VxE3cHJkeKGgWDqL1nGHJo7iEw0bx3zKXdOOeXFuTwMfkC
IU5sXJUkSeYNE06mmj/qVYSfbCOS9xmMPQPJSjtpfH0c0aC5/pCXvi0QiJIqYlN3vA3v/npIpXPU
2myE5qvCXF6wmvuMZ+b07foiF65bUuD/X2QVXrIyduuZuZcvWihUewhtC1p6XlQWKGP28/+yjQBk
sXpj0kq38fS9hUvLrV9iToXyrFEcKAKH6cD5F2gSNozXunhLd/+8xSD7ONDWYA/A1VqTiZTF1JSy
TsiGE724rQc8Feess4IBL55bzI1+0fKo70rw3Tf/vrHwNaAv0eAAEyE3/q+35/XpkjkdQi0ggiGA
Gjih9lk7PkGg6zYOysVn5DvgWpJmkmudzRSQhGIT+f3Oi+b2m1Zo4fQwpxhKM1guDXSwkJEKIgND
Kl/X5uhf3aRJVMkXYC8AMQPmve5CplWST7FLsaqjdhVEAv2XVl3K5wZZh8P1XT0firIWjBQs3JD1
wgd9FRFrZmUVFk26v9j2PN/bYzrN71BsmyIfFRg2GY9ywMylmrXKYzabaJ+3XUkRmwtdAeFvKK+h
KbT+6PTx8DlWW3NLb/FSqEAQmIkt83Qq91WoAMSUYJ4c4vEUQSertQSvkCXuHjAs+gXdbdlIEC5d
EZLahbyIKvOj1SfVD0BOrJkWFqLX8BwL4/OIi9tNOOT50Z0aZw8FvN8425dKE3qEjD14EdSZ3uoZ
S8dKjFEjNJVLO5Rf3GyO78zWa+YDwNQa3GeKcroYF2XYDUmpGHdTl03lTomBKe6olOPqfzgXFKKA
LKnoqX7X7C+AB1rF6VP9WJkr5ahGltYHwJub7CuAZscL2sbp8kNfG8t0jKMEAhxZfcr2jLn5NdUK
faQ2Bx+9U2c8foC9a9HW4b0Q0IkD3CL4s0D3WfNWe10pqJY7lTZeg1tEEuoYY7siuP6JyMCyylT5
25EYRdUAd/e1sy1j1WHExh0jT4qJ27larM/FMLxX00Y5/utKBFZOgJz+YwG1voU9L2zbPqptdAOm
4phELhJENMp/pM1Yvlxf6vyUsxQzKV6jXHF9F8YAGIzO6Gy/cLjw3URRAw4TVgwK9AOhaFMwW2Le
2MmLi4IMlHM+AHRrFYVmMR1IkrjMcS31NDBsGvH0ANzAQ8H6ISnM+dZr1C1Z0vP4QeJCHwMkGbck
Ie704sixpzH0xsHbLoF/yh2MGNSsWkeUxoqjU+GId31rL+TWEFGZ9EuAoCYnO6cLookzDRn9Hb8V
YvkUFzVDdsBe+Qt84+4Agjh81FD2O6StbjyGsyM+dpXYui7PuCsSO0g/XFryyCbgus6J8Y6c0KKz
ybBqzclQ8JF6OFE6j4gSwOxudpreG3fR4Mzf+yrW3+WL1AyyQnhEOz21mz9qZbvfrTKt+0ermJov
KCcgqBlbs6h23ajMv5rGbbzAy033LjGt1riDYqJ8ur6bcrNOvz4eg44p2wlo9mwSrcXC7A0UfXxH
ayb1aBda4uL/p1f05GP89kB6z3MwEMKyQzYYSeVX9CjM2+u/4jzS0C5g9khrA2FkRFtOX2mr250a
GnAE9bSFOGmlyfsOuY+NvOM80sh6GE67BM/RnlitsmAxWSuLa/rqPGnVh2asc2VvSvPmeqGM3rh0
Lq5GF4yqS6rCWKtjinvpkEW2Z/oeXqXtHZOjKX1cdHTYfMfu0CO8voWXlqMJhdgBcq1Szup0C1Ea
k6QunEOWPnG/225aHoYwTr5W+qaHxIW3hXK3dGGGqk0cXbW8epzkpKGFQxHdxj81BMI+11GykSdc
CCtSHpykm4PBnH0VVgAfu6AqWWRRa8XAfaHKApp6MQSfuV3s2wI1ie/Xt/BSZDlZUyauf+fAOkAQ
dywdHDngUIFqiA+IE81BD9n+A53N6GURmpviODnNx3SO1fuxm6cv13/FhRd58iNW58YK28UcBV+k
QJTykOEyi7V63SLbF21JsV9aCsF75qfAGahMV0uBHewKeoquD3+l1VGeWcI7ZWn+w9l59cZtrGH4
FxFgL7ckd1eSZbkmjn1DJMcxeyeH5defZ3Tl5RJLKDgVMOLZGU75ylu4oJR5PaoNyL9sc9OAfwZ+
R8Qjc8TN4jY0DRuvaMBNKKIwLk1SGB9Nq1+Ni6eVbR56qY6CrD3k6/Sg2xOEWmC1Ufnmlg2VOQ0Y
MnkxeApzs63UKDY7+tLs3by3f0L0LP8maZ+Fnxn6dJQR7+1hDgjpN5hd6iKbwQRt+woqBYMVCA+K
1ahetImoN8nVPtDdZTzgy+59Txz2GIu0lGdps8RmnKaZ0DIHaIqjaCGqBu7ka6maRkAARf33/Y36
WsTaflGHLiMFLvJV0CPXxwWxNMD5I0eUdJ3/NqdpHIJ2SEcwWkWhf0nXdDF97iusdmDTVBfRGZRe
KgCYxSCST0o0ifD+b9pbARwfiSMhLsDzkl/ktxO8osIWJ+j8QuIxxz/KuBNBQzMdWralXe4PtXcL
IkfEUrObTW9Ll3IR508LaqBBmk3dj4yq+lODglpycK/LRdwsMmV/2V4liwRXu1nkyFnwraxAxiSW
hec2lsnqTxR9EbMcFMPwO6VUf2T4fR+8lTunFQAesAVSNFlT2zwnZm0sJWGAG0yN6VaIRiTtOSGu
NM+44a2xvyw2LjK62sRfh24uMPGeBkc7+BF7QRbXhQdjDy62JGJff852nesR2S0vaKLMQZxbKNoa
dg6wYb8ZV+VzopRlGsy2E2PbDDIlRubeWqfQSof0qzqt679LUdTfwdiygKOt4QVtjo4T+zjyGn3g
qj0EM2fJmkelTSZgK0aDHW/WAfF8+9G0CFilBI+0wtx2RZQ0NXrRSuWf2fBC2v94PRTq+tPOWu2g
+Hx7BvAOYSQgG7Q4iaeuF62fjLkW0ZCEdAaGZydFhQbp1oKnJKkONuftBcdQLjcbZHkHguJmc2qD
kzdL3IEcFGN7yW0p1uwa1SVfcC8GqXEEgrk9c1RRZbBNtRRY6BaAo5BT4Y+UKUHlodYYY1bvu2N2
BHK6XUDptSkNbEkTkfGQv+K3S6Rd06roB0giCqqulIpzXnxKVC9GM3hv3hYMRRUAHr5MobYANW8W
LjZoM43RGkRL14wjIBapUOIa9fn+fbU7KzkQywdWYwvPj4SBgbi3QHOK7OhclHUbIJannvQGabP7
Q91uCxTtXvNeWE/0QYzrBcxGaJVZkiuBrhco6mWetZxSJVpALDkfStX8dX+4G1ls0k4VoDDBIvV1
qEWba0JFSBX1MmB+a8514tNWQSl5iPBjxUMAgUo03tVBtgUT6L+Q1zpv9IfBUr+7CEHjbuIYy+B7
fWe1kJ+ycXqZ8LzWL+ig4Ybjr3WL5czBT77tEtIFIPGiMS97hdsCfUQgOdIQUYI5qu0vdjfPX/I6
nf12xJCQnybC2HPqBzsznnTEWN/HKYLJ93/D7RUvKQJoEPF+kcZuEWXJYk0m1SVUTycbY8paItST
Vj9nXVlTBmv0R4dr94TMb/Zc9JCp7g+/07ZhfEpLzJ/4CGTy9S5xEszsgYEi0p+7EgIGOyfIkMX/
qRsKlg9oRvd+GWf192TRus+JuaZnyrriJ54CHSh3Y7xYaNKe60KI6JR5GOnd/4G3Ly+/D7ANCnLk
jTedzNeSXKY6Cj08zz2ZeZSTF2gJ5kDJeEFsYgm1vuwOBpUh2vVzT+9MQ5KYz8IR2nbsirTvMAtH
op0sy/oWNXXN+9SJUG+cIVxUe30c03QJMkUkB4D7vftBalegrkijipD1+nO0kIHBaxbIxWoaygaZ
7oReGblPhlUdFU92hpKNaQJVdLfk7rseSkn0tFpMVhaSM7GaM+VAteZ6msOp7sqjfbZz1BiMCA0W
Jp423maf4dCc8h8ejVh3Fvd72tRDSJtyDNVxUbNToRfxL1RzvOg8mWhTwQi3PD+ZqyPJpr1ZSyFC
2AzMntv+etaetuY4m8EzxYYujQNPmzXcIJPIede7Vnm5v3n3BmPz0kpCxIYsfTNY3TtaNI5lHHrF
6GDlp+KT4wv8VUHjIWx9hHrYG05eZZxliU/dtlREratt3cHWaL0JKIxS1H+VKpBcRCqGb2+fGXcG
wT1lN2KcTZJDCXeMPYAvgWKSsxamUz5kfYoFx4zq+38Yivaf1LqSCGP9+otF/dSgcGVEQTxnHlYT
qxEHfSbKf5XMPnoz91aQ/gte9QgdsYjyz38LOiC1DyWmsFFgmrEYwwpCeXdBVhlbxNIth7cnSlRq
QTIj0AYIjX1yPVxutHywSYkCHeO094k95UFd4HlAZGzEB8u49z7rAFElXo8SFayh68FSHVGesU+j
IDOpZLzjPRz+jCxb+WI0WvVrjfK2R7GnNV9IVR0q5WjMYuCmuQ2KNuv8vxG99IgbMJ4xcCCYwCTG
NvIPI8YXP+9/8N1fKrnJLkJb3Prm5thgp7YkKJDIY1M26BgULlxsJWqGU9Y65mciuFHz4zVpPjSt
mizhggrjSRk14adRP75YKcqWKabP3NDYFp7wflwfHMoYR4CCnbebY82/gM0h+7MlLMU9KmfVYhHM
xY5y6r3ceYb/4CGWMRknyp9miJYg/s6t6C2/6CGN3F+onQgP/i3Caxx4VmpLA4jTcvLMDEBf1Zfj
uRsVAfKdZzGa5xdoI2/V4yLAA43KswTXD27hNs/orIW6rcfViUXxk45WVIApOCFSX0wXbX67KIgc
Tg6ELwDjbh/hclX1flJxHsyGIT131M9OcB6SR2/GMKU18qbCesUav66iaL7Fjlc9Jr2wHzuxOgf5
gTyGm3AAUCWiwJTHQfzd4KrRDhjRn1YCQ+jrk/S7RaHW7B/uf82d3USSz71N6MxB3WoUEPsoXhzp
SThim/iQr0n8UckmDynKsglKgILngR/tLwOKYak2vtUohq+LDCcRj3yraJFvrofKUEbXWADdYDio
nUvE/7GU1lCU6xIztFpL9V0kRw7Cgp37Fu4W/e5XmBrTvr6TBm2Wqj6krq0WOSfQoXmIP51ziqbj
+28nAkGMgMonGEVOy7ZU1HGJe5zEJNTWbk0DsB/2n2Y7zU+dqSYn3cvnZ3NOVx+ZYsoCUw6tYYjT
I72HnRmT8dukzi6BJSXQ6xmnvdei2GfHYbpO2mWoCSgpnBT/jARqRze+zPA2+9aUqhpAWOj1q1s1
6xQLKIeOfgInrqgfG/rIXztbGS5VmhcPouzbv4p88OTDWmFNDoH30ewamCKFFf09tlCi5wG6yUHC
s3NpwWWROAf5kyimXS9AB8jBNDIAFIqX/jJ60CVGnLgnuxTZpfb6+eCO3Ftv8hsyU0qysEI2AfXa
miAgGx0DiLmi9TthhcT93EKCSWiN/oe5UfIEeUXdl+bMZjBqqj3i8SOD1b1K5jp7z16RuY91Bb82
6IxhPRhwL32jOgLC3KLHxd202U7AapTSQtEjnIxEu4jBcC4OrNYwsqILJicfwMDa0lSoeIwJQPwG
o88PfSe0sEeW7Skz0KoUcYN432R+v3+d7S08eQykJXqahKSbRzzDuHRxcyMNa7V2z9lqf+vQZAv7
MYoPPrGc43abo1dMtIbTFQB2eQx+C9qoKqqrY3GJUJP+YCdD+c+AsS4FhXp49irN/mQ5sP09Ryk+
vnmKNDCogEHz4atvz3Kk2GYURVUcKhWyePO8otTfp7DuDfEfIkVQ9IBUaM5KcvRmNYEdeePQtHFY
i2q9WJizv7MTiEt5Xx2JB+y8dtSnDI7ma9tvW71fItT4SzkrN9ai90YSG+/rek3enhqh1y0lEym/
AIzdTAh2UFK01hKHVSpizG+60WtP2YT9fJ+qR12CnTuHY8nnZwXpEmxDX0MMoHRSIhcq19azVwpe
tKWaUz9tPdGFkWIOB7t/b0RiBmkQK5nzW8pwXs2lXhlc80tbRxenWdsQOuOvxDbid+CGjmgfe8OR
9KGqIZ1mcAu+PgJdrK6idaw47NtWCYdWM0/cQ4OfrIn7R9676X/4ejKLQPUAOhSkh+vxVsR8or42
49CeiHLziAqMveBYj7XQf0hqQWFieqoSCJKybzZK1eJhKExpC9Q2a5hGdRc4ZWp9inic3h6NsEde
rWy5sqD0Xs/KWQcoV5VRIF+sr34cjcqDGuP/kGDd8/Y6D+UlBpMuMmAtNkO1aeo51WoW4TK1/QdD
L+0nDN+n52xVpoM3Yucipi1gk9RCB+Bt2jwRZeuWYOvTPNSTBt2AfECCyWy7qvVzIeaDJZS/e3MX
S8aFtMeFf3CDtDTE6K4OjbEwt9T2T1At7bs+PtQ3ke/ozSjoV1HVRljlhocHqImGVNrlYQ/B87Jk
LnYZLXJW0+piyAer3Hc6DSXWfC6/JJ3zVoM0QmXIf5LCJve+tvVla/mcjZdNebjYyXQBtfppjNLy
KwKgw2M9Z9HBXrlV8UR9gKq66TAcCd8WAD3TiygMrc3CvOwILuwhMqkN29EUzpFXvh+oJz4oQ+Wc
RjNtP4AhrL70APCe48o006AuW+Nv05rS/91//XY+NdU8fJ0ASlDQ275+WqV7nVHWWbimQgWTqEAv
SfIjKsvO4842orsNjB6RiW3LLloIokYsS/jUC/BQoPvY7ukkJehbrLl9mSfHfmdPRDTu7LRHheCd
s0MdjcuA1Ihq8Da0gBGyAJHIi7AoluzfylHi53hq7afUrQ4KanvzpGUO6opCApIkm2tOHx1R8aFB
YFSd/URekj8SC6gnavbGaUKv/zmyhuxCEGA+3P+OO28H7y99G41yCwA0uQa/hU9jn6iNlTFH+pjp
r8Gy+tO0GAKPYavtH8ZyOkKA7U2VijPlHWYAmV7++W8DDslqwzsC4ZyPqjjT9xV+n6XQ45ICR8Ws
dT9FYm18Ha3rT/9hqnDUNKJS4ExbzDvJTooSD4tsIhLhI2M9/dG7y49FneeLW3nO4/3h9nYPZQO6
wOTWkkuwmegC5MfMZuQBhFX9NXdWHFBuxhorGfRf94fa+4jSrZtQQ0Y4WxXRpkIusFrVItSnyoZj
Vml/V0NRfhQaHVTDLrwDlNbt4afKRnkGYhUFfR6w66ml3dr1IlewXk3XPMBZp37pxXqk7nm7gNej
bMIMnOzyqi5QI+j0QvtDVBW1Na0aPs4TLYO3LiBXDCg3XhQ+FOny9YQ0pVv6pFglbDRxvqDU+kNZ
a/vBA7X+rqjEEV739gWT3XoaL2RvgIS3pUNzsrQ2V+MqdKVRRk2S2vs5JLUXdV47lF/wLfatSeZu
M3a0PGd52h3EBbdbhp/gURugjw+w8hWH99sxbCIsf1QEgUIQbm4f6pXZfLXmfnyKDE+5FCjUvFmg
EYscKZohey9QPrZRqqhM+iwuI6p00055k2qX1U08GlDmkRTC3s5hMMxZaXwDwZCT/21yvdl01Hfa
KkR8ZqDPTL/iPcy7bvSLyPIOsB57hwG1A5nMILRN4nQ9GEiwwY29CUFEE8Ir/aDKx/Y5PQoD5BNw
HfXIGck4jtuLtt3mNORIKaLdg9pX2vYmtSlb+IUtbNrTqx5mxuydl0UvTo0+LBc3iej2R3r07/1j
cnt38wrQxwPAQKHyRndJdfLErV29DEUtPN+YyKQqoCCPmNJnQWTOyyObfgnVpRQHRdi97SoVsQmu
SDqA8FwvMr7xqxM13AVD7i4vVrb8KixdlD4yo3aA8cl0uj9TmTJtVxsdBCmxw+MPuO56vKwAoxyr
jKc6689JW83Rr6upep6TwQkQYm78MRmSA6ro3vJKDMqr2R205c2gNeIkbTGkVeiZdIX6iHAKSQQE
V0orfz+OWn7JUy/9U1PG+O31XwfRAKkzjCqULMdez7dKm4EWEcKwSjMmgaFU/cuS4A00oBQVFpVV
B7adLQdp8g4niMeYTjvdELYU9dDrUZXKbWzhIZJJcRbFpMpTCjNIC9v4wRURD6cYAEn1qKAcOvid
E2ElhCNvBx5ZSLHVftKPwE1yG20+O3AQjNIkQxnA33YZCALHTEXLb7U6zW9zZ31CVh/tKn2Ift3f
YbuT90x6fwg1wLzZQritJu4tE1+TsMjtKWyyMm/8BOGCxieS5UG1UvFcT8n6DcQ5URgJo/i0WPF4
ac3MCw5+zM7tIns7vHwe3Qc8R6+/xJIPJWU0tKxLJ0FAcVjL70L+ilmL0gcXQ3uibrd8tFAgCWtP
z8+dbR6xSnYuUpnhAE+myCXjpuvfoA0RkuUKvwG0wIQhgsCNua8f3j5T/JMY6NXDFem661G4LUsl
yknzY4I/9X2bWNN70108dAu6nHUmTk5q3yIQ7Z4VO03+jIqsm5BeMckz7/+WnTCAVrP082Dh4UJs
Fn3OlAWj6DgPV61vnsZJdx9yrZyeqhqImGJExlM9iCJA6WH8Y4arfHDd3G52kIk0hGmIEAJQzrle
iSU1tbYRyFmtSwkWGkvAYDaUxBej0oX3Z3p7nb6SSui84BCF8pz8898f5GJs5hSH2wAknweTV2v+
FE2+hFE7l48Kri3fzNlWi7fvauo5KGBAhCZl5/9eDzvUnTZj2uDhlzLoDz3cnjCHkP4e8tYU4q3K
1bba+hf4FQ/L5NbvtLkvD37DzTdmYW3ZVuPlBAzyKu7128yVou+LwdCmYNFSYGV5CigUPYC6gC8l
FMfX3NX6nNRLOlCo7+bqRPm1eHzj6vMbaFPTuiQNIaHdfOhJAV6hg+1BgsCKn/JlqC+O2WanJFOc
T9NYeL63HJqp3rzYr4PSl0X8QMoMbtKfXuuHWDQNQoZK3aB1kowPUWOOp34pvylxJC7353hbJpHj
SaUdaIWgKrYhPAxtYSDtPCGsWXp/1oXdPHVe0j8167qEBmpQD4NnT08EDM7HbsyiT/igWg/j4I3P
9awaP9p4WKyDj3/zoMt6IsA6WvQybtmCIrlOctQWO2larrjnqm50P4mrITC7YvYtL5+C3EGUTBfY
sN5fjpuzLUdG/uG1PkOwvtn5Fq6f3ghCIBgKLz61XduF0OezYHG6Iwzj7iRlgVZ68sgxrw9ZSYfY
xFxPBI7dKS/IL6o+ZF7toSuz5jx5nnLu9LbzVbq9BzHx7sgMKfN5ovyt8Ixnr5XiNUzStQS0vW5u
tfcVqLF/Fn2tL7Xmdp8wsewifNZV4yDq31tg+W3BKNDP5S25nrXeN0Nn14xN/CK6oE4N43/jktG9
rk0vP+r03dyfJKU8EDiFQdoBnLg5wUgrzFU/w6Rwy6a8rCIBiJlirPtlmvrpUhtl+8lZRkwy7++i
3WGJTcg8aNPfyGmiIW943ZwLKLTleomMyX7Qqxkz12xNT96rUUuZdgdbd+erIuyIDjBoBGBY2xsT
/DWJpI2IYZ93GXbL3RjiIm/4LbQsWAUi+mk4U/w4rJk435/uzjeFRoKe7atSC7zw629Ki1wTMAjQ
sa3U6hHGf/7BNabiX63R9IOtu3M7UsvlPYS9IjtEm0OTL60xEO2KgBAQbRqB7RI2G03/XIyG+b6q
4+6P+3Pb+5TI5VL4Jb6VwNbruel6jB5O3wrcMBPzFGdL8VgYHnoaatWd0i5CMXBOq7cyvdi2r2gH
SmDcENs7mfvY1YDxC5BYyXyOkJl7mpo+fgfjO/kP345OLCwdNGZp3mwqOCrLaXMQRdAhg3pJs059
705dGaTuGH2/v5Sva3WVJchpQSezqdTSKt1WpYfewtzBiUWgZNr4YVTyDNQsb4oVQGr1Eh9hxbQ7
L6Y22n6reNF3Lxb558L0osnP4myEgdbm0FAiQ19CRDaLj4aiK1ZQTWriPA1F73ihUkTmXx4h+fus
KuIfLZr/OAAOdBn8hTLwm8Fk1GMJQjlx8D15qDbXmZb3jZoIj6t0zMzn0Rj6S++J/NRrXv8OWPhR
1/7VomKzhlJSWW4KedK3WEtbW+LVaAk5O9AULtYgeMf/S9GssPysiKb4aR2m/LvDSq4PoirL8lPW
LsUUUjxFVHN0ovSjK6LS8y29QtqDEuywfJuLeUbHwkLK2F/HVXwphDYdRM07JxccieRQcn65iTcr
RRu2sJNImQMSNjjnONHFP7vRanGmTL0k9tHySJ2DROEmM+LrsK+p0ZMrErPL3/RbEKnhN9ZNvYZl
WrM0n2LP+2fQa/1gW+8NgpUrFXmpIECt5XqQsl9Tbeh1QoakGP2kMm3IMFV+un94du4hqp7g20Ay
AGraAs3WpnFTdVCIRTWxPvBJxaO5DlI9IF4e1hIN8zzxvIMnZediN2jgUA6Ubr2kA9dTy8xl8MqV
OCzvuuqXWNZkPUeKY9BvQAHuIOjbmyEgOrRt2CdEv5sqjirW3shiIv6mSbFNKxez+TQgPPetQ/oR
3YusO7tdbH+6v647ryb1ZDDtNJRRDN2ivbJ+0qYaOkkw1+owBHFlp5+yBflHgTkvEmeFlT+rZp6+
L4ZJOfime8sLig/4IoReKnyb7QlaL9Uqj8tDdgVPY7eo8YWeR79KQqAyHTwqe/uUDSpZ9uD4b+gZ
lerNYJaSOXCqyv7ON9d1X83so4rj3qSk8yzMGOC9sLOv98zqeW1n0Y8PcMNbMFtu+ndibownxDaQ
dLz/8fbGkrLvDj1eapvbJv3M66wuIzDnkRpXaCUz4U6vqd1zlnf9fzgLUl2eh4tYx9lKd1RIRoJr
xICg01APj9gewUKn92lRtezgJOx8KdIxLm26txJ7uTl247RO6JByEgwVAfK+MaN3edU1B/th50Km
gIgjCHw6CbuTv+K3y9Ewq8Eol4nd1yZ0MqZGc+geWkPpWyKp26elsO2D4P+2dodTH3hgIlQUDKmF
bx4BSictT5Ir0FlrUuXE6Vb/hTJlvkfHafmFlx/4Ci3rG1AW3lyqYZ7G5UVtlV6HDVcjNvXm/SOz
X4gm8mYlsLxegqSMAVpVGVc3ZRQ/mxcHbMBYXyb0UA6mvrNVQW7x8pF0URjfkpKzadYz6hwCS9/a
vlj9YP8xtpkBVS4vDobaudIsqnQmnU0OO5CL61nZlN3GbsSSCAi/efbG8uegWdOL4ujzB2vN1Qe3
xbcAjV3j45uXkw61FAzBUlDKeVwPnA4sY2QwR8takpe4aAzCiXRqCl8tjeVAZGNvQclnpKI8jwbK
hNeDjQ605HFBaqFy+vyPPIP8rCqG9QxMN3u8P6+dkyJ17QhaKcuAT9sMZbaW3agYEsDRVKaXpdf0
8yt6tGeHh0Y3HeHSdl5CxnNkwwphWNCg11PLPb33Gs1C47YaxTmmQuYrov3D1hLjwSm8+bFSD323
5MnbxJVca3w7wiVME7fAU1tRETBNxRgslpmXfkyPsPfNxbNfYjQ9Gr82RPmt4J+1/bhp66+6m9dH
vo07n5RqG9ARTgqkTkdu7N9upNGLNKh7rHNs5eX/ElPJPy+qt7y33SE9Ctz31piiFz1OeqvIP23W
2O4sN43NhLwOA/PH0ZitExQp8T7DlTuUYnMAuosjvfC9Rf590M1GGrRMW2ObBKixKxzDVmd5LNYY
lnGSO7iWZ+k7xa5+liS/Uu3tP7xgNELpt9K5RpjmJpXNVatP5OiI+5hhPWnNGbq9glNs1Z/vn5i9
Lwnrg64EWTNPy+ZLdmYcU0tidedELA9aRd5VwEIJh8zWDoZ6JdBsd65U06JnDUfgJuDA86fqBtQH
A0fY/WntmuzdqujZu05L8h+1g3aB72Vt+7kd9cDKxoexKe3WL80uhcNQWBcZvBNBr/ZPnBDWjJx7
tP5ORjRV76+J/Ljb3wkVTzKOJJ/T3rx97rzqNjButO+WSvnpzMms+7gCt5/7Bvo32iPal/sD7nwE
2BJcWXwIlmYbRoAZr4Y84zjBTMOq0i369yU15bPTxeu3/zAU3CYJTaIlszUwMCbqfZ1QRxSrO+Wz
UeXgoPKl5N5qhXGQSO48bzwuIPdZRQKkbcpNu6AtK2sZg9ZFf1oxaDj2nPOvY5UpKGJWzUMDmNLv
Zgz67s9yJy5jZKIyqcJD/XITl+lLT8HbmsegMGzlAftTO/AgEBzsk1spJ0AR1BQk3MOTrF95df12
DbYNmcZqsqGVUi+f7C7/6DjtdJrcWDmZsRJ9noSX+bMK3yluTKQenerIu2l360iPKqmuKSuo1z/B
WwyzZyF4DVROrRm7Zqi4pLjgBpfw/qLuDiVr/EhqQODeWmH1sQpNKnPZpd7iPuAmkKPhmWtnbpU3
gxPkwtKmh0UkBbS3SBpXjYtkpSkYeI0TnVJBuWhI9PgSJ8MYDOTPSIvXR1SaW17m66gAoxE3lA6T
m12zJrZaJpUxBgIt9fNaOvkJ2cH1xUWN7oHmsbOcm9psz7mbGdgr1kUNGDcSz5FaTGdDz6aLUCaU
+Zx4TE4FOI6wAl1wJCy78x7KwFx2nPgfDtb1F287N87iQuNU9bH4MKZLxjNRe0/wArMvCDF6oU2n
8eH+t995D+nykVARwXGetmgRE50EoFRss26cxSN8k+57nq3Le3Vds4sYy9zy9WiMnrMOGQElGfUj
H/G9WXPKJGrdoM65fafmbKCskxD1GMrsXorend91MTlebKZj2Cp4bay6UhxgcvauEbkPUCqgJsVe
vF7qdNB7vaY8Hwirdt/H+JX4YzwduYXsnSt67lSL5E1CffJ6lNnUG4TDuazMtu1PWlNV/2vL/t8o
a4eDRPJWTEuiuMg26HhIhZYtAGGM2DMQ88ag6SPXR1xS+dBUw1+2PVQvuhJX9C5NPVRjZUHrtQKz
r9Y9rvCt+VzlZfL9/p7anbfECMpCGf2XTehRiykRuS6fBysazsag/IPqrPhKA6Q+6EXsbB6eIAul
DSqtgJA3R6bqc53YPBqC3KvV2O+rUXms9Kw3fTTM1w9pVxufMLk4ApPtTFCi6KkB4nGDGM5mgmvm
jaJe2zGYKc/90KLW9WdrsD/M5XzIft+bIpryIFapNyNasIlZEmT9I+5hMp9RNc9Nk8x/IGZCYUKf
7FGSXJ3Qaas+8qehHzC+QvnwnKdO+wj+vLp4Zr3MvltlmXkS5ug9eikdqDBWauU0We38H7Y88Dpo
cxJbT+YuZ/Pbw9kUWtekk4cZckIRtvCSNCyyKHu2RXfEjdr7CCb3BVWu1ya9/PPfhpqVpR6VtmFh
Wkhz6dxE/yRjk76zndo52GY714XMcWVEwKa+kd/q0lQpY4aja8KKeb1dnrRo0L/ePzY70SlQB6kw
DJgd+J78898m1C4TzpgjRtKDqi+I/U6l91wAm//ezIP7kil59+v+gHsrSPIlGWYETTCLrwc0F6ub
ltrg9KAL92Caw1dNUfC6SfsjKbbdqVEhhM+DvTNFls1ISdG07cRI6KsRHEJeC9I4Qq+oUOfHMauS
g1dtr8olo0MZB1MxwNnhesAlMWPdaVlLOiwRgEc1+TajYPlkmALnhg5ozQlnB/UvdbSM53yMlBeF
1/dB5O2ovr3CRexPsCrpRaRjm8/at1Mn8HRE23Dq2g9FVBphi5N94ttjduRnvPdFXbDZxOZwMhDk
v542oHmDlJZ1bso4KQO0B6ynvkY40TeUfP58f/vs3UzUCKjZA1oB774pcs1KVygrzaugRgjqe5qP
+V8toJRPNZytIZzsdal8nS7cweuydxg9DQV4WTaAgbn5tKbT8zdb5hCUc4SP7JBHZ2Ws1fP9ye3E
RdKUDegL06M7sDkbRjo6dtoxSuYNUxhNmepD54OIvJRWAME0f46GIn2eatypI0sc1WH2h6cxQfZO
m3Eb/SvxrERIe3EXlDCjq9lqIL0txslYh+FxdYb1abCM4eLNnkKf1owOzs/tpwXUyakhUAdkdyNk
0k1zmw0mcIJcW9fvsyjcU4RaXxbWs0dluIycSfFF7agHV+Dt/iXb4d+Ug4nKwPNe79/Kteu6SpIp
wGSHEs1Sqh97u/vQWRzV+9/3NSK6rgXQMORUkmCBJKTSdz3UohSzkfXUR7Cs7azThIrFRy3FbtVP
li7/rna2fol0R/kxr1n1gTam/uSlWfJO1sD/ajShPCN9636p1OhIam9v8Wk9ID9KOibrY9e/DAxJ
ZeRONFIqiWD79CqGSx12zzUOVH2CQaRr+Wm/HiG+brcch5nSqoTacYNsDWgHzK0dE8+vwPPysvXr
1V0Aqfd2/x3MoWYHyCxkF0M04keyopV5zo0VM6r7X+X2neA3IDdFgYzb8qZBtpZ948CGE0FSi/bS
q4V4SeOh+VOncf2VPs2bZTxkkZN/DnoeuDso+NdLvTpJrbspZd6ppOyEwVEeJh3OZiBb7IMjtbO1
mRH4DlBf7LYtQmdELdnpCv7uguc4aBMRg2dxbaSaqiOCzO5QiKPBuye3o0J/PSslGyq7NSkFqV7y
UrvSUan0tOqdrY+HdoS7Y3FNgQdCj5jQ5XosXThFXDWk1lRKtO7dbE2N91DnmNqrXrX8+ebtATNX
MkoBQdOv3ZyMJPFSVXgM1rR4IESJ+ZIZa5SGyeSUobZM+REF+fatQU2PchZBJj6dPAbXs+MVSA3M
iClsAuB4geUIwrvhJrg/rZ0DLze81BOgqwk443oUs8sVa5hJJxZEgecwcdG98JukzR+W2fG+pnan
n7Imqo/a/buzs8E0EJ8Qs98U+2PdXjCy5qKJFHcKvLROL2A41COY5d4e4YqlZMelBt5R/o7fAlt1
hI5D5ZgCj9GBou0B8ZbIfgQppbfw/lLuDiX/NjQ9Zfy3GSpviiib6EoFRqPGAVGS9lQK8T9zrNyD
GuhOjRCtOrokJNycNAL261kp6EPIIiKXhdu3QWf29c+6Wt2waM38sV4V+9kczM+xmLR/sjRdv+GM
dETG2/uABCmcCVQvuJ83s0UV2xo8lPqCBBZVENvrekapOztY052HgRYfHQQH7TUaU5sjjiNaWXdF
CYJzSVaegSl6FNZSnozaHd8Prddj1jdQh0W1+9Ia3pHD0N4nBTlKaxgMOuXtTbxnNJ2RWIJmzbim
2XlW8jZEF4DWqj0Pp7fvHoCbgOZl7METdP1J+2RW3LKqMaGuMivo2yULhYXd32y2b6YU8rcTfdAH
gobOfbb5dPFA57lVAf2hut7/o4q++cNLsvIxARp2sFN3FpDdAenNxNYFutLmeimXwayUtaHPRhYS
mmXSnpTZmfxy6r23v9+orNkE56iPcqdttsqkRgJ5FKqJ6soLkOqDQF9b6t+61NvioMkxkbn/yXYq
X5L2g1oJgmsAG7d4hq60CqHKd7XKsDXzy2KtrY+jMk3aqe7n9n/2YKYD4PGxsqD9Zc6ntnQ06JV9
5HyYc2xDTrFdaePfBz9r52gCVoWB50lePM2K662UzVas2C63Q1HN7VmZ7Lw9j8OEKxuXRvOvbQEn
CSAgJvqffTLZ73MsmcYgK5LqxcxwOHiercShOViU6pfBmPPmIBzZOdSyboIoPD0O4pHNqUIoZ7bU
NKN6Ahg6tCkQBejCmyevzT+kLS6LPFPag1jakQK4YR40WPa2pK6bWDZR+TWA2F6vTu1YZOQ2E24S
vGfBoSvv0lj7Rx1t7aDSuzeSIZEuwK2gFHibc5Z5Ray0JGnsPezi65qyJ6ibJLDWeTq4J3eecZks
sqySuwsg4npSBtFWgtATwWTSLu+aLl4IYzsX6EVqxJdWX3Debqmi399p8m/d5DG475g8rjx45Ayb
mMihqNpDcBOokaVTMOlz8d226uoA0LKzXRjFkZhALkYIGtdzw55Iy4QJoEXDIDcs10F/l/S58beX
Zc5ZGczkjGiVHaZerPu12puf70/yFQO4naXmcbOAxpB1uM2GSYVnFpDqRTAIHLAf9AhCTmAsUbRA
tNOSKIhaiDEnZ2wU8xQl9TD7uE70/2Ywe+HbjuqPtkraS40H0VlEUfI4ofz6R6/kqX2K8/9zdiZL
ctvMFn4iRHAmuCVr6lFWS5ba3jAsS+ZMgiQ4Pv39qLtRVVd0hX47vLItFEAMmSdPnjM5/cGeUkuE
WZn24EMT1+g+a3pPHRbQMPoI3XIq731X1PvSToLmxvzeZqOEEBvHfYMbgFMu4YYCty/tERlhYxZ8
ydR4DGJvK+Bu6WggAipTFSZRy0I7UgUTy9yuOvTyX6vM+1hr9O9c/fH9JX+zm7cdharazz5/gqmL
VyN3xyKjZAiUlCzug0YNqgiNVhoPCbjTwdeSVmoCvlsaG9uHPPvQP4elBEY0A7h+KQ2qfHzISh6O
KFmCgNw86A9OD9F1jRcfQmjR33g/3twPPw8OZBLGgiZxeWgrYCuFljmAdesHR9WO06mMhyrS0ppv
hPnXhqJdbRMQkcTcl+QPktscYjrFis26eaddpyOZGBa8p81brOvt9r5cRagA1PVIADcS6PlxHWrL
7bNqpF1LdnFDq5Z2/qkKM/5KU2a/wysTVcU8n5+HZXVuRBtXh0b9dKO4QEW4LJ3b7tTkhjPxAVcv
RffWckKp8vEo5yl5nDfp6qrtyrCf1W/7EfEpabDnH1Bf5n1xRxWix+Skh0Gc0zgX6tJa0Qb3pn1c
drekna/tUgtmKP2ZKAjRe36+voXdubkbLBrXy74MARKX3RwgwVm5brlbR8+6Ud+7Oh6QrsdoBOGX
FTWQSD4yZYDIMISxr3K47a3jYIQjsdqkyHernf/qeGSErCU9ItxH5/Mj4srnac02i/dietFDG+zo
imzuOi+BYNItt5xA3lbo+Xa2DysHZg75zOWCWqJpgcMrIiCNusbBEJjSHFJBT1NkD777ocq9Su7s
wB94dwKRfGgMR09/GOmwsv55Ok1h3du1DGUxSCwQalo1+ZfWJ/rv3d/OSLYfi9j9T1Nf8uGL1SH3
nE10Kqib8Nzvg1nmz3FG1kxiW76+fwu/zTIZC+IQCTrq3iSaFyc5mbK6WpWgciIM8cqZVa+Fszon
f1jMb7qr6YA1q46qF5fAiyPk+sM0ukHeiNeu7QeSanYD8AuiORe5brzQh5Ajmx4ZZbzuijRbnhxt
eV+NOMtelTTKL+9P+9p4+LPATt48hFDROt9/SDeWNLN1wN+DPXyY40Kjdb+OPa43cV7sdKZu0RDe
hFGsMxcWzYI2iCtQ5/mIbVIo0+9absy+EZ9pgzQ/pml8I4q6Ni2UTeF48kW3ovX5IPi1rOvkKx1N
weLd9231Ke+hoLmFIAGYR+v0/ipee3B+HW77Ob/gLqYJn9SQjY5Q7q92aWYFUYqs667vc2///lBX
ZwbgsbGVbKqXF9GCHKrRryhAR0J2yyOYpPGxIRx/VcRzTSgWruDw90cEDdgUKLgQocucT86IAy8m
j9eRlO10CqTuQzAKL6wT19tb0ApvHIG3rXPsEMQVifzgjJDhXkyRfjbXnW3e1HSc7XTv6t7+aIHp
eAeq3N0nMSmdY53WztkeU+Yl2xPhJH7odrX+E9O6xQ/RnTDLKKUA795xfdAxX1vWmIZNqTw7zIzS
/CNPe4hQbmkVdzleb0442lX+fXLwEA5HpCutG9/t2hYBJ+MOQ89/E2M/X8WeD+M1LqsY+Cu20cC5
B20XxjGg3HwjUbm2RcBsgXIMVBZBI86H8mWt/NqlpFXPxbLvxsr9BkBWRJPnClSArVsZ7rWpbY09
VLa5R8gAz8dLjdXOzHhlPAtwsxaDHWlkQo6OE9/ai9eGQngF8hwKePQ4XwxlJqUD6EiJ1y/jDH3m
qX3Ml4VGmL7ObuSzV8IrQAVySZqaIZVeVtJHV3ijs6RDNGBw/iNGzb4JlbOMkWeI9h7uZbWflNHs
JndokxtH7so0ydkhxNtUSzh7F3dk18sia1QNZmBVKvRaV58KaJKhb07F4f3TfXWojSUIL5xi1KXH
i28und3WBBtZlvw36sY+WGoYKUdN+Y2Rtm9zESrTxYxrDZUvZDEv4UVVpLRjGzywSS2afb51/juu
umUKcG0+LvcGMCqv2Zs0g/s3oDOb+WgX7dIwbbvptdXWNJJrqvLb7y8ezxh1W1hnkKMuvtMS9IaL
ZdwQoXGXRWKY+vsSf4RnxL3NP98favuj3qze1p3IHUI/wmWb9IxlopeXwCtmgE2kZTXB0V7H4VAU
kxuhP20CTU+/jTJu0sRAjMQjIBKkUucnGwnfblUDg8JtiR8HngGEbyfrsMT0mY4Qz24kbtcmScpG
LsPe3/Ka8/GslCYXH5mpaPB0u5+cYXrBDdw5sZ38mj6qrrnL0N+9kUhduS83dW7uFB64rTh5Puo6
O70LEMd703b+vqwneRcgPIPFM4p6EFHH/fuf8toWpXJCEYrnG1jwYtcUeZY0yEr3UTOs9b7wB+PU
iOlfiNy3CgpX1pOObQquuBiBAV42vG9VBt37ouedg9Wcxsr6Wjgl4u+NYdAq4BudwPJTW87f78/w
yt25ad9u/UOMTqntfEW5TOO222K8ubPnncyFG5pz2Tw1lbNu5gF2mDduSgGnam/kb28lXlA7JS3d
niEgnjeOBh3mOEE3YHDqdbp5KWiBbkEcxumDHkGgcUGxIz83qkM+6GZnrZ3+2AcTYvfoR/+rFqPb
JyJv/geshSuJn4UmwPacXKyHsmd7cBsSZugv0164rXWX2HYc1oFe7rzENY7vr/9bVta2CgF/E0TR
pHAZJdqdTMGcwQZMAUwf9aIhQCqsKpMnMQ7ri7nUvXMY8iC5B59tzN0kijGPHLV0/41yJHZ4/wdd
2fL8Hk416rVbiLD9+18D5DaTiWXwe9J5IHxUtYvzq/UXUMX/EB9vmgGUyDdzWTgH5yPZsLnBWnIA
A0Qr0uPakl2Gi29rKJ1ulT7ngV3eor1fuUCoSgIa0BhPfHxZvPbNylU0yfURjbLtYRzwHlo27eWK
h+plLRFGe381r47HG7oVYni2L5seEd70kkVafeTPjfe31rOKtCgtCh4JNYW5+m0lfnbTJnIIHI04
yBsWrtRpO5Ta7ZF4ceLQmXojssF6jpYW/8tQXOYBPixb58LlMydWv0zd1uzpTLIpgeZt9jQvwXcn
mJKX319EwmME43nkwLm3Rf5lS1rxWk4d9uiIDHjpye0RbsSN+lV4Pa5Smlzg/eGunQAuwq0nHWIm
PI7z4TJ0G5eevCKaE3cI6a4JIqfJdOhNN+G5K4EWn2pjOBAAIQd0cQSGLnDpZ04BlKXTY/ecmSfU
3bsbN+21TbiRLWF0wZ7ihTmfkFozPPFMKn5WbdkfWoF9iQWhLPRVY4RUdesb8fjVO434ES44HP+t
N/V8wCBz+7yUnDKaWWruEEDBrNHBXnRmtluLaTgsWoodLW/1prHihYNV9cek850bv+TazLeWLCTb
KCrD2zv/IVp2dEtYvN+mrIuoXfEmt5TfhTNVqV3boo79/ta59j2xv+DosdC4nl18z4xCr84yvmdb
JuahSHw36oLA++P9Ua5t0I2OhikgmhQEfeezysgtTKkLHXX4n++Bw74rmbQvCpbHjfW7Fh1sxVCs
RDfLw0teKbBiN9k28ZaH/nSUYW7/Vzx1zSNwRwX4lK0PQYGYDLFD8un9OV5dSQ49V+fG2rqsxXpz
gbiwBqdJx8r8WjeZgstBH8z7o2zf4yJUJxXeWnzIP5DauIgn9QjLyVNANHQTiBO1/+yvzK4V8pDT
vLenHkUABJ9ORjUakTkP2Y3g6+qH3Lh2/z/8pU58p6bMqwImWdnKo/I9u38g3tBFtLllp/dnevVL
epRaCNURqvop4PPLHWpaqbBMwc7syB12jZkYR/YoWpUyJ7iJVzui2tYdtFxv9eFcPYPMkTh6sxO+
TFtFng0r88cbXCQ5BLXF2Dmp4UYpEV60tLTh/w8z3UaDT7jd3xeZSe62W18W4zVVWj4HaRUfl3Fr
/ZRVORf7uHfES74O+mU1ZXPj6fhJYbjcUARyEDYB7KFBbV/8l2X2tIa0IBPgRUoty93U2qOJXt1a
fIH5YFh3ZKA+gmuWSP+Y8iH1eKfLYl+OaYyUBJ5AXqTz1ghodIAMGcZF0DfhPM/GFPatb4n94vTG
V5mPU4cv+2g7N9bu2ob0wCA33iIi4pdNPGKx7D7HYDRCvX/YE5GbaTgbK8JmCl383+5WIVj5dbSL
23JpcrPOrW1PIr91mMvCoMycVdl9tvrOLTzq2jYk/Ud5AotFrKUuHsEJ3ls/BaANlm7XiCysOhno
o0ayXJpD0Kv0xiV97Wrhi9IZw+POY3ixE5K1yqtFULSFIC0ebDQijdDxlsWgm3MZVdSigjftBnNI
v+SlK/+dF4ee1vePwrVLlBa7DX2GMk+X/fluLLI0FV7RAYyVqfGwqs795HnVrf7Vt0QEviNp3Ebg
pRmLnvfzYSy+Xh73kqaHJl2LY4b/6fekm1DBF+x8ZH+9+HNV45OE9nJZ7TKzTH/4sWwzikUYXYIQ
JpRRpnmunkRtx3qHfu64hJOw1yGUXbX+rQalq0jalfLDvBcxqmKeO6ehJcxKPWe9ZdJJXrZ1uZuk
bn+bmcPeoIYK1gF0hE76RUDot6roqq0zch4q78MoY0WrrlEctDZuvLdXzh/P+tYnRtGWlqftg/5y
fbRri9+OAlUpWtcJEbRwT4RYcWjlsKLf3xtvBQo2pifun3wzMLE3zdSoiRLISDL/IM7zOvKVont3
RR7l7yy3xEeKq7kfJjnyq3f0Cw3uJ60ajz3sJlMVZq6HqcG65OaTBATrwtxQQ/bY9d30sV9YyoNK
cIS+kZteAUm2iACS81Z2o0/hfHlWWMFLnwP0OnAGDtniqr0UVh15q9V/X5pUZaGqGs+9cStei2dR
RgDN22r4G/3jfFzll16bpaTanV06z6Kf3B31jbQKG2AR2oQRhaazfxqLSBa0xI+LCEKvk82eI37L
HOTKFiGZtIBqAN42e+jz3wK/Xa/+GrQRshD2tywdrb3ZSviu/bgUt97SKwtOdziEPd5uGhcvKUZS
ADmYcuQtjdv6URbajsZ+TA6kfMhcllb1N17mw42vfGWGDArGzX1CBHhZWMXiCW2XboVCO7XIkw+D
decMhoG9t/4fSj2bgzJIAM814P32aPx63lB3s3rZ9VHvjNVeKkqoYzlbe7RRb+Eq15ZyO9VQkiGg
vCG3rlLOblWS5Y0WghDwXsqop2np6CkowgqtwQffSW/FXteWcltCsgXyZ1oaz+e3TtJLLEzJ0IFs
zcjJc31wtA8XIOv1jQDz6lAEePzFa/CmH7ScjMwds7qP0spKj0lQ20cdqGlXD/Utet81AgBVVfpT
aIehEeGSZp5lRkPlH+ihzjhpBW3CEfWfdD9bCyY2JbqS7tBgMJ2peRcEVMiNqehvpA4/JS0vQj1Q
D+h3P8XK4Iuer63jK0ONiLBGm956e2j4rJ8BKpI/1075CPwXkntSFaJMTrIf6W2cDaVUWGldSm4s
P3nwzZlaH1CfdzfVHWF5h9bXn+9f81fCHhzJCUR/1vJBWc9/5Zi2DbIgVhdJlJSp56Tr3h7sP/vO
LO/jwE1uAPRXdgFdchiagOwRE1xSSxtjgbTigT/Bzilx9I4buizj5FGp1bj1gG0LfPEBtrY4hEC2
NnAs5c+nRrA3xvYMyqDaOfb29uIPO4rcNkJfY1uf5ho79tCMYwyt7UUcc/yQq9ATrjj89hLTNrfF
CHQ9YLpxsREU+I2fzcArxrhgSIzD/S61smXvBkP30NRt8uX98a6uMXy5rQXHoCxxcWkpgwRhXknK
7WDwoJRhAQjMoe9HIIHfjkfIZQKbewvFBu6Pi6C5mRfT0p6NiVFSBidMRfD5MlPjULX6lsHx21lt
QzHIpi8IVnOxUXvM4bFu9rpoMOr54NIdHBpjPBzK+GYv2NszAdQOCYSqIy8pVLXzjbO0fuHETbLh
iStK5s6Y3lEET/erZ7UhZYH27v0P9hMKPd+pLOAmIkrQtBV5trn/8swgvuo3VMiYG2C+HdWjdJvD
KEjFw5Ez8iGvHejX2NsWBDCudh6awgnwDnBk0iMxP5E62BMOGmHs11WxRynKvs+rePyey8o6xHGm
i103z+Yja4eToUKP+Y8EBY90//5Erly8oJQ8XvCqKe2TX59PJG7E4hmF6KLCcaYfAPjVXYPO3V1d
0XMW+kLrfTGL4Nhi43sXyNj4CtzeJTdO/rXvt7mKbL3ObJXL7vEMTaeiTQsuGeFZe5H44mD0g3sc
Y8vCz/6m4cKV+A+ZCXA9SI00/BB0nU876FLbFtutho+4+1TPE2iCrXNxUiVmlWV+SD1neiy4+SKd
zP5Os29N96b80dsQgp+B8J4F3Zy5X/ZPOAvuqYPmibUTZ8Jcxh+Oc5mOiFX3RO4gj6fCyW/B/FcW
m2gTKjYAIHWTS1kYRWI0l73bRUEn6frxm+UxtrP+eQqKYqD1e0Rd+P1d9haqQqwRfiUttByZN0HL
5Bt1E2/OaW0p4AK0xhKVk4WseUvdKxPCxaduMnb+aLWf3x95i50vzummTYOpCbUTk7Dw/DsDB85q
UgBwSzo7kaqb/Emut4UYrg5DTxV/k1YgCnM+TDv0xRrPQRcZTousROwtzZ3slyXUsVX0oUYYLd0L
pA33yQLsmmci/zxVmbkzgiL9qOVYNocuTtPDmtryxl117XPTj7vB5ZBOKe+c/zbRo1NpZZytNW+s
z7ZD+0s3+cXBT2C57MwYjG/3/qJf29WbwhPNISgu4a14PmIbewYoGSMKQ9f7KnWcKNXS/6CDAv05
wfPtgo7dGPTaNH8d9CKld9tmrTwjpdw+FB7FibzdBYLIwfFi68MYz7+tDseKbmEYpc7NfPQysTeM
KZ+SAmcJbwmWO8hlXdjGndhjUrSGgz9Pe0BL54j18y0H8DczpQ5B+w0oEFgosfnFTFXmLx4Ffnph
ROb3J8fpEkQwNgsMxP1KozjW65zcsm/ZdvDZQSIvJSAiiaNLEvrXBa4er2leLlTPooHu6upoDXb/
6Hax+VB7ZnxLFe7NcdoGowVmU/cAe/0ZqP/yui59oZXVNGTAyWp9qIbZOgRt7X9+f5u+uZUYhWZ4
BHw2BP1tacegg4mADoLNNKYfM0WBAKqlAsH215A4ggZJEMxd3yy3WpLfEiUYmnsQBI8U1UWM7vyE
bEKSTSOAyJZOmv8MVpP+IKr1FoRQoQYQitmb4bSdfce6e/2C5lEShMmsguc479xlr0rMMqGCx93L
+0vy5uRuv4sXAXAR2hJrf/67fFmZs9BoWnW5DuyoVbF58Kcx2yUjMVvXKxcoxMQl4f1hr3xvtJGp
ZdJDQBp4GU35G/M52KjmXhUXX+tapiZYoXOT/nxleuAeW9EZ5BSS2nayftlXRJ9tx2ZgnNnIj6WT
yiI05ZzZ0dQu8k9wY5I6IYbx2/vzu7LTtoqwRf8Nfma0FJ6PWyA4SJsK464JRdq67/RBZo0TNqm5
7oPVDPC6kk4IJnmLYv52ZRHtJW0Dpdgi8MtCcTtDgeLtQek294cnMxbLpzbT/Q185+2NRPBIpA+/
hoDiTTQ8pPnCxMne+zwJorwfnRPueP+sqx5P6QzO+/5yvv2MsMXYLJC40LmGrX++nDiEBoPtUM7P
6GMuI4x1+kNh6eSU2278EruTdd+JXP1uIrxx1EBDfloBsk8v3tFKjWSmLnyuFT22Q9JU866p7CzK
ilndOA9vL1uG4kbaOEvkwZfURu2Mbp5JeDQDMt/f0maOv895aX7IgX+//g9ruXVf/IQgiZXO11KY
6cRSU7B0EdH2/6ysJEn3XpKRrNRGMfkQ/8rsiB9PfcvS8OokCUC3Wgrq85dVvUXYbQf8y2E02vio
PKd4kFXlH23A2Rsb5u35IzGE78eZh2FIwH8+SVTTXCEsgB26+uVROTT9HYNuHY+23coffmI0MlwW
139y6tS7URF+m2Gxb2hS2zaqQQngkhRFJILHveDMJV1nFWElDV1QNxpaFP4TtX7NHG+qDsk6dp9d
Wa//BZBVEBAuh9n89P63vnIZAIpusCGxw3bVni+DiNNimmPqqEXVV9ji0FgamWUt7RvLfW0c9ERo
/9uyjDe27IkJkxReNnvKqbqHxBLtYbGyW9LP1y6dX0fZfsUvlzkIfj4qdHMgYg0FHbs43Mo+hg7e
aKUPaHyPP95fvrdN+BvzHebCT2CZqo59PmIDAChqRDUjStDWZzwwnXQXl5b/XFNk/2vkDr4HsDGR
zJWTfYfsiH4sAzt7qeK6uvdTmya693/R1SVA7QDnBlIbbsSLH4SQQ1ZsZI6mKPsvnmjK+6Xwzb9a
Wfk7iWX0Lcj72pklBtqgKvhNKI+cD+gOuur0CjAWFyI7TVSzd7Faiv0mq3Qjbbk61AY6QlLhdnpT
GdL+OnkSilhLX9hh9evyDqKB3uXm5J7eX8Zr1wPFTtoOwcXAoC/OhVeJIdeJ7AGq/NLfuTIffug0
HjSq0s4mF4tbstFlxoFmi/z4/thXpvmzk5M7giQNzu75iq5bB0WNxkc0olb5NCyt8TGZfDpHaZw5
vD8U2rpXTia4FaEAwSfp2SWw6fR4YrQdnHkfy6buQcyFxCi5pWaLE4zdvHSpYJqJl1rrsTOH4TMt
8DMotuyEDp3UL7KDCZX2kyg88c+yzPGnpotjL0SboDJ3ixG3066XrRmEuGkuy3Ex3WTcZaWfGUc1
uOp729mOOnTdoP/16nqew27tvDTsx6z/uBg0p0WZp5zvsp2L76ae8+aEF5BThm2v5j+wlRmaECRt
C9Jzu/yXmN78Usuu86gRKPk69f7YH5e1yV83H90GtrHTe3SuxsVL5tjErZ2FLxU2832ah7QLG099
PgbqBORKUxUhJyyM3Fi77+PYeeVz6QFEwSYlOydqxdkrwOQ63s1l1nlHfDlRT7Fxqj2kwSqzUxzE
Abm9rP1xh7ZlnUZLs/TlnjpKve5EY2bzAYGQ8hSocgJWU0LaYVUtbfKxG5PmFbps8k/d1cMrXpxu
A1mjUj1tn6jv7ZxxdZ+wosU+k27f8RlsyBQ7EQ/DHInAms2HOK+UE3JJ5P/Wrk7Fk/RT8wU+WYv5
VubHn8xOEWgOSCyhSJmWkM97o/bzlxETmHwvR+h8YenWy1faANIstCw9LPwnbf5lndfRJiNCmdVF
dwSkbEz7p3oVuHusZs1vGlwznrfuquxHUPsJ1mn07ieRMxdz/0Fp2gFRAENB65AgnAXWKDLrWeD9
kt2j8FY/Z74fM9M0KO4TV1TuoZJs/4gHynltxjz9Z6IR9hUCYoCLOcr+BvWAfDlWPKj2PjNdagPl
nKMiFzsJWXBZ59QJauwInxzDWaZ90vgt4pCZOddhknZ4rEKqXaqjVjZuXXUSfx2r1XShGiCOs+sm
M3cO/tAEJY05tSqekCUwIT1UY3rfmgbENWZhHhLtps69cGYgbghCThH2dpWqUI7IsJzc0TfETg+9
ha8qWNC9SGP5A4kkXK5UClrEgupguqOtJMcUJzH8f5wpaN2DF9P+E5a4JsnQMpHGfhnmuliOWVDO
8q5eXDPfoVbZuEc7jvnDhJiX+8nJXIFgRN58lFbbfMATWemwNLr+MY9T+2WaMgN99aGa/vY8Sv2R
NcEEPuLGVRYQ8rTn3psyjm2oSaSYWNND4z+svVxNTHrcHhZbJplm6Y9zeWd4yKk+EGvXdujjIPLi
ikSgF2kkujmUS9cidjK08b+D5y/FyWlj/W8TW/XX2cWqAbb75ACM4TfcHJZkMf9Lcy9/XIw54yry
0nYMndnv6Kf3E8cP67YLPvWJYLs2SwuWxhoXp5m9SMOlN5Qf40QhaT2TEtzPKAb7RxyDySTrxqr/
63PqG9DBR43+AIazRSiGtr/z/dJ2w47Auz6UwFHgNWlZDaep9ONdAD3f2RepjK07uAlNsR2K8V9g
YnsIJ/C6lwBrDbkbu2q6S1w5/dmNAtbt4hTxX97MVtnVOLl2d2Mypz9It5e/XKf12t1Y2RMv5eLO
SPrzpY2dkoGoolIOwYv2xqneW0laJHciXacZSUyBjpFVqzbZ23IyzJ3tDsYawsdwjFNhU+Te666I
27BpaIuOpgXp7X1n1gInztVYcQ+OVSJ3vdHURtjVaQ473miG/DlNB7Te+2xYxt1S1NV4yuJ8jh+C
upm6+8yg2z9MfXwRo0TP43jXSFHiDqV7EL1lRrHiJJZZtaGfGmL+O82SufxMhut8N+WUYjKi0q55
gsFgAaUXa9OtH3t+zrSX9gIghu78XD2are3PR1zME/nA4iNQ7y0wz0UUtGWuPyxytrOHeBVjvG8R
imu+e/boVa9JWtbcicvSigQfbE+i+XD03C7wv3lZ0stvibloKwN2HbsFNU/kcf2vVuEirRlO7jqI
T63j5sGPhXBR7WSx1J04Gmk8myJ0l5gCaDibVk+XlVCyUAt9tt20GFFjFF5xREK/T/9BItkoQ22v
cv0uzHFsXYxNPNWe4sRFp/shlgF3VmRmgTY+63kw5y/QEmOkw8zGnJ7RTcz092KwUuurcPK+fBC8
KnaEFmMS/9fZOMoPByU3Bs+R/GjJP8KctaaneU4XpyUvCCBah31liibfdSCOzY8sWK26Rg9dN8Mn
lM6z5qGYp9antCdX/Lu7SievqLa5hmL7GEPynE+tcjD3S+bmMQGxh2AzVG5vf5YWercA8c4wQiKd
bJW/iNLri2TfWIWd8161OpYKXQbop59YN8PeQUey+g+S+mUiwrVH3RK5mtVJnCUivXSb8Wtp0/i0
z41aLiqaAaTnLFwSOcUn7RU6fdZVMKofVbZuKpGTzdZ/dtppcQ8mZwMijoH+LYo3BohN/oOSSZ90
u9HGkvsuJYNOdlbsVc+jNWt96rDXayjVO6N6kA0Ks0kYVOj12JHXqib+gBSgQmLQ9NfFkWGtpgAp
nzx1Bup0TlPqJ2ddVPCUlr6fhEs19DHEH3tBMCrErTTwPld9xkeBmyamogj1HAzqOBdBPp+KanCs
UyPd3rkrmtmlQ9xogvygPOhxoVNuwWwj7LKO1moYjASjgSBJv0t/HZNnBcfRCle3QoEuacfFCY1h
QDWqFyn1Rctelg/9JsOxW+OSwFSVdoM5lDUpXCxQqK0Ow9zYTtROKF61mJjqLNhhJ1hRHy8y06DD
usbfo8bZaXsl1zjdYT2GmLxrDuUHGOCINK+DmX9JNczvqBm1K442jMYPQe0ldmg1Ihh242jpr8Zq
6jEs6QXEq8NIpjtqdMhJ150/U7PKcJ7ZZYVnf1jKuX+lmj+t0eAIswvJheL5vlaBt+xoaRngeWSt
le3RvEDayPN1Cf8stvjvjalMvlUuEiuRCsakPi3uWj5iNVrlO3tWzYMWppE+xfQALPt1jNMPI/ce
Cwel9k93o9al4WoVnuTBov4X6botqUb4/L9RlQ8EB37uwzIbUzDVKO8Q5EMACBuKsDb63vhbFX1F
OU4HnQoJFWUbBrGv7ANOemNwlAhguOHU10rufN1wM3eqRYe6NYce4wFjWPRnVempPWZZtU7fCB0t
J6TCV+Y/UjHlMEawSpiOcU872PycTKldHNZknVYRTkE9ta+yLrXhH1bssy203mK327e9N5X71kwC
8c0cO+Mv1dG/byF63y53xtRNMvTgX3Ousjzz9wZO9SJcaOepqPtISz/UvZufjNjN6vsR3zYZmqij
DR9NYzIM4m93UbvEiOt175HRdQ+Lnpf5OM+tpQls/aFiq+fa2eGTh4GuWQWAs141rzTRmOOEWLIr
1zv8ndJ1FzS1a+7HrCMuC8mmu+SZy9gsnq3JS4uPma7N+sPSoA+0z+2ma+ifkvMnBPvi8gRTz7/L
2jJVkYoztR6dDJDtMeA7Hp1yddkbDlHvHjHRufjYeItt71PVyvs+F+sPX0FznNstLq3LrH4u3Kr7
WmLN1Yd+axCitDMFB4i6U+WF0s4go/qrXX7j1OhvLj0YRmi1q/Ie1arVsG+MyvvPk0PS721vaqt7
u2j8/8bR6dNdwuX52HRIvO0Sr4C2XRHgVpHpNmW2m9ug+jRxTbw4fatpcIQ6yDtdZXX8jF+B3YX9
UKD0ggawle5QN7FeZpXlTUh43PyxVrxud31q8dKqOl/je97hDiXDtCaK1V2yqY/5Cz9Cumk7PwUY
jD0VahOR6joxFiFXattEqWhrzC+yqv9bqqr4yF0uV4rcdfVlLgpAPU5C+ilWLn/o4NGSGc0weonM
RrF0+ynPkAgbE2wG955eGL5HMflEy8Hkh5SW6bUriqCud10vSMfQZguivnVLWqHn2PiYZrmbE1aZ
eNZp2TcPyTwa1Vfguf6fOG4bWIejqbp7zqR/FAPUo7+8tExS6t1Vnod4h8RfxjEf2xCS3drvgqTs
jJAAL/tbe60+iDaoVWiNMN4/r56s1sfeUSKLQIG1vi/nQX0b7WDlB9M0COnVTuV00g63QJU3wXBo
/W4s773MX++Kjq/10sQyfTRHbsb90lmrec/RjOs70I6mCp0WT5HHaVjb/igdSgiHoq2xehBB5rUE
Dnq099rH6f61t6aifjUnw6tDpNjq/MtUCS+IxNo4eVjkdYtESW0HMRSnVv+TiBJ+B5lPnjlRNQ3K
j+aA+A782iLARUzCWg9jXk7yPu3soogqlRrdK6KaiwwTP4tfLe5WNDfKZPzTyXX6l1Gs01e5Ou2X
dvHr56VS/8fReS3JiUNh+ImoAkS8paHD5Dwe31AeB5IAkYWefr/e212XPdMN0jl/NL+gt2p5iTg6
dFKtPMmp2/pre8r7snsPyzkHAq348DryfuZf1hKKLREjEu8tGKKPoQzi9VzMU/wd5bOZTn6Rr95L
PNaenw276/3OLUcHaVx3fnThGOdI9Ssm1dE00rnzw76/KwOGqoSLIkLlOij7ZW1Z2M/E3zjiodzG
eTpv1J9zyIR5393LySzNefNU7by3ZlHjU+Mw796ptdKnutW1QjCwWjd8k/q3Z4ZVnTyr37qnlsFU
3HmLt/wrkWaO6SixBCdedM0ia6J+6g9LX9OBN/sIX+7LSmI6d4hLdB5zN7IaEub86I9t6/hN0is3
XwAzKjfZatnZ9wvFUZetaqI89S0vWk/rJHJGsdmXp1Z0W3Guert6stZ207dB587beYqc/FgCycx3
3Vb7l2B1ev9QbK6xb1s+HerGr2l7RN873QXyNagvRSfEmygGyXAh5gZF/RiJT8c2FKrNPcBtYs0g
iVfXjwQjmITb8K8jRE1wZbNU9BSa/li2fKgppuEZrZWdu9ngOuoF3ajoDtyZ1u0wDmOdbqGgNMEb
+IcT4jzGv25r5Uxt+Vx56KFltTDazt6Xr3XTXtxRkVWUB6O4weJRh4eV3Vc86WmJjqMbRvnJN60r
k3E09ZytlCxuydryMKWcoBxuzH/6t+OVVZf2w2rZSVRE1d++HvciW4JA31QbOW46kU4hwI6pbNV3
ss/7MfGWGahIVJXPhdLXXX+0dyQVJ5a8meTJyDLl1idOR+MQ9TtR/+D6VqPP9KaApNnEvXOYYMsa
r93K8tY1tX+7121oJzZYtfNc99NgjoBern9codY/hY7d/TDUxHYebZCC4satu9mkaG8JIsndqv7b
5UTiJwQGWs6J19p1TiszSnvWHkmwF68we3Vb7/raWIMfy0vkTFgyO6BVRoeI72g4D6IMT8suMFBy
6jhYK0hO8o9FvpTDARW/Y+4J11znrIt7d/mYLebEzPDjZMys+NcLNBT9YVWiKcHfWHR4R+PCJ8zM
BjuZ+KeHpLLC8LVw8i5MqrJoy6ToF5CWqCwG7EZNl1sHlxj8x8qiwz5psGuPj165h+fGlvWYgls5
Txzi8gcih9JLXO1136XltTfR4iLCtdrKbi5qY04krNHfgrRujPdS45n6yU97bZNo6Kc/1WAUX0SA
iLeWt289SXcYZEYujv/ZxXs1JEJs4/3scTn922bbeyfg2pkylPj1w1KskWEjCcB+gND2nxh9PBpD
V+2Wh6127erOGvmwknLtt4vqxdQTjek6z0vd2Na5HKlgu/NhA5aUhOfgtsN90qR9V8XqiJ5NvESt
Ncbojt16TILAykeWvv+/W7PF1h9QOqVeTeSo6TH0aLbMhsUrtszzpkimy+hMrz6HxF+zMqkeCBVr
/YuQ0/puj6ScZwrle5xFXDcOp3+03mm8iTz5vCenRsfSeu+7Zvk2brj16SxLMRwdb5NXu5ZnHudB
TfKy4nScE+5P8dE6vinSqF3K/Cx2L382bq95nWyLGXmz7CHt15IQJVJCcemUU4mrQMy60Mli5kHw
tRZ8bUtuwkcUzWCHPD6zm8gBIUu6I688bythNYmrkMtnurPtMfUaTCtMY0tHekPT779WBLfqUOdy
a5Iq7Ctgw3YuXwimzxtCuBigzyQQg+M0/tQ8zwpT2xG0dnwb/QZpGWLEeTzgY4LfrMox+sNuoy+h
xf6YgCWoU1u5YA/xLPvle47dYTr2ky3UbecXo/XL0Bn4Lx6rOT9MsvTu8lGqPxHAcJPV++a9L0te
XYybFzJjZPCrxN9KemYjIMR/ogE8y8plJPx6HKaNdIouh41P+Pab5WXsXW2OMwamNTWcFBePYVpm
OAu9tzjvNYRdaU0fsej0iw64euQOTnQYitF56/dy9W5areSz3rfcfgkYCpajZW+QmztegfEE4zk9
StwJMuFo7R4tw/KYecPYXSJIQPegDTPkva9bc9oIAWRPMI5sM7es508X7fN0IZ5VPig55V0SFv68
nhxrkudI9251014FJCw5ftsDdsme0Yk7Amd0vrV/dsD0Hch5bN3DOgvG+S3fsFu1gZnzdHcj/RlR
1iqTJgrFkxVUJfugjuz7gRrKOQvdWP9iNpX1wZ5Z3dKQGV8eiDTSP1Sc+08kG9btqWhC732MPMC6
NQhqQ/fDHgMD91H9a1mr61ftGj8LLN19XWmP8qBMV3u4BRfz3HktKxwZFkTvGjsv12QyxfCExZXW
0nYLF14E1YbHaPPy7WENhrhASmHmzNRLMD0skcXEVERDc89Ys1fpVFXumuow2JwkBjp/6wvKzD6a
oWn5mKhFml5tFrAvgl8jc1CC9uUHtVfLnUcgjM/bgLm85shTnkga+jL+yR6a7bTvo3rAMRYY2ABq
NR5FFfDAATarpHbr6zBdbEN/KrppyhjlkNu5oqX41iW5+3VGUdbd+kWVnydulNfedO5d717ry9xo
6VEIt3Funq24dLHkUOuUaPBMgodsS7n3xWL534CDvrqwx/v3ZuiD4ryZAZsl7i/xE5l8851zYoFi
43G72x1Z9QkD1/QhRSUtOBxruw+23uLVp5iDpOF98MTBa6NqSqO8sGucFS3vJ69qvGWhxe8C8KrD
uz0qQi9zCBtH3Exv8qPj++ATe7zIAZ3CFNkJiJNnJW4ZmTc1+kwWw76jI8gtAR8zWVtOuL1nnEPh
KFUkoB68PGxaYKDMnIT+hoI6FsYHiIyLX+/KBkM1bn0GpF5fuaMtJ2125KpZUJq1uguciXtHM7cN
DyCUe3239jHrD7nDrrq0TlGK1K/d/TGvTfuzHkKsMqtPjaqIqEJ88Kaaj41suso6NGqW5l63ov1c
fSawD9kG8y+5Vr7/IoWYKBWc/cW5i2iEvdm1V63ZRlMMb1QuKg8stQv+yCYunATSrC/vS2Vv9/M0
waNMY7z8cIsqrEEgCdOjBd6EyYjB5FYFwLVp25b6oc/rdXkd17mKMgIkxi7xRKFgbqijuSl0U8r3
eI/d5fq1BuT1b1v/JcKhLS8rm7CVCRL83watV55Y6n3ibzECxtGvZBcf2yajT8yo/NBVS25gQqag
ztOl10ufBlrk6jy0OtS3Mmq6550HdL8RSuXvET133lvXt+FwKKGg9Veg6vGG1EEEMMYWrXVoR1eD
z61jTLckZ/7MvMSvwokiieLHOWLF5xyY2Dp3kyWse1mhQbi/Qom/gloEmoiIgLFkVZNr0r2zxy3d
Vn/dM8uqxU+xzJOVOFbcTUmu16E6DhtsWmo8MX4A6cTWeW728dvpoDMelGjHP8Fs14+zXAXOPaSt
7mF2d4ydjaM3dQireHiGiMepFRZlfNlJDnPfGr+CTHIEkVop8RZh/Klh0ZoziLJe76IqmF5lC2v2
PXnLUh+UM/cc9EG7p5ItYGf/YwFPVqMD/9aNeZ/OxUrl911llK+AHTEWXnYSuuXbVJZjlTDEDCUE
jwFOnVjw4kNTrqLiUwx3wOygedj8zeue423u/9Ee7tGKhcCL07QtrPE8wxOqM22l/ELc+xMfDTIy
/4z8JNwP/ehX593KvT6NSbe6Ukh5fgvl47MPVF18T4ROUKE3i2uiEOJh+Cc8No5UdBOtr4FZAnN1
ofTPGHH041DLUR8UgYc5N6ii9SKAogL95lBd0iLq3fNV+UX+vwqX6gnKlbwySPP8t83GTkhHG1qw
u3MwmkMUOONDRVXnmJROZX5B/0IRUhzq5wlppEwq6EmZWa8BlLd9sPbiPKmm/gyimJOjrU3xe2r7
vM3YufnDG8JegnDx5plELaDnx7qN8j8maMe/XjUwbG+NUzGnd/6zR9rj8DAQmrIcJyWsjHHSKo9D
NXTzs79u6uww3xnQR+n3SVmyMR3B3n114ncJXaCvdn8VK0rpl4H9eziterM+YjnvhA2tQ+ycyPIe
1KUhI35KGrvUTxGsS53NrulRWlf5vpFVYlhZQJNmm4Izh3PQTJOz/xC7HiAT406znEYSM4CmWlwf
TKjtl6XU4a9lKJ36YP5/PjpMIDLVCKvhwM3mNOSTu/EPezSlA5Mxyd+dkxMH3Vs91s6ytYPTGk11
lfJX1q/FYA3Oa9xRNJJs7iSnYzwOYiJMKNxBeBYBjdDQwxYcocu8GpjfxhixIdMyid/nqruBfiIV
kS4xPR4jVXl22hR9sd/nxG4+GrEjxeFwsv91UyjvJGLv5STtmva4JtBBVnOkXKHIdpBoVnjNyxiz
1UGNm1uTTSaAsNQyR3eNHynrIpTT1xmVQJ26Z/UsloR9n0VetEGTwuZpdRM3EfSzy2oKVx25a5+t
XAIAyIUFMEeu3K9RiAbWN+pmlZWdO7CpLK5qk25V+ovUhYl7Twt5QvZZGI7X1qvOcVXU040Hv8nn
4FwfWKl0kQYFo9fFR31bHUS4gY9NfU5iETgKKQRkinUe2Wpu0JOJUcY6afoypk+NCwoliTC89FaH
8yeTw6IehqaCj0RbUkYJi4n6Yn6u94RFXQaJEzKSpR161Jeuouv2tt5CtiBr8ulzIIJbHDHhtGNq
unCr73x/UG0WF3kEgOLr4jaOrWa/syiBvOunDUfUOLtQeJ4ucfBPxbD0Z64p+713W/uv7+5UVJRX
hSpITt/SBC6dhufNynVz+D9fK5sKMR3ztem6L91Jhvi18e2HaS5a9O+6w27ruaMDvmrt05hE+Lb3
JKRO5kJSCMyCt/nSS9Bslq9N5UnnOC85XBbjzXILlb2Vp8nxoO2MU/CniwkdzkUj4rUQ13uzSgwJ
0CMM576+FJBR00G2xcJ/yFe4eGGIQtzbsK6OzMwb2bg2XXcJe9Z2iffGDw/QbM1wzewwL2uDqD8t
cARFZ1niwLhUZEJ9DPCTN5uZ9/7Qw9UXjEzLJo+76iwrkSwT11ILR7234CofndkNEWrbVaKwRoGc
07yaiCDCRV4PNxYE9evA2OS9sw1O6skTegj/gruXyATCCvKmBRDSqdxKB4wHLSJTb7H1380yTgqf
7YRnDT9LfsnbmuS4aW+86iIcPe0pOk7OaljzfP8XWIY/uLIEvaLUkMzrYjIiQfxjsxoNcXysotIP
OU/b3T1LqZrXuhiqn8UCj0xWS18gWHDi1eDs7Oq/cBoOBIOBi6s4znU0HXejZjcFK0AIwTyObBGu
KiDXM57j224fKcYLKQFBIdX6aIrWXqlvNgVGAROF8ncPb7YmugKFypzWWc3t3jQi2+l3XzG6uEPq
I3pXF3aNZcpkgbMgpYswuHG9q/pgLTnLD8gvdm44v9Qw5crv7IPsPTM+9jvhEGBj9MwlveJoGySa
g/O69JzX0Rh0T6h5Bu/ZdvmefgbKSHNeOMujZLLXMnitI+WGOM1qKGxNWkv5AO/BWQezDAjnTp4b
Y/UlaC0pgLl4WwPZAbO0zgbyJsUHzBFXfzvXxfgRbBz7n9KrJCvo9c7nfhf7YYnn6Q2pf95k10is
MuVjVp/DtoTLfdXZbn0BZYH1b///VYwdSY8vmFnnuagEYgOtTP25q70ckqbVeO5iVdRk7lZVLTBh
G3XRmpHnKrVuooM75ES7TASv/PCAMniyEIe0B03tR3d0Wo+rKuR//ho2399A1SP7Leh19cfey7pI
EJ3Y3/0UBuVtPg70zEHeBfPR2ZV628a9/RspOZqMVKd6u1NLu8T0mkUDOaGiJJbXLCQD3zjOVPxr
rSkqD2RHE+SImdF+YQdCfz6Ddxd89ixZqxuhxKp9Z+b+njjSDx1FJ1tGJFzxe0Ea9TajpN/4BWon
SCNvAIYcPc9y0zHuiu2nCqf+lar6GJGSmQp5pJ/aRVdQVkHa9sTTkyIyDIQS2c6IfsAM8Ux5nmfK
6m6SoauTuiFrKxXFBHg/AE3eGYQAKIt27f8bwpWYX6LXh3d63EbCScZof20D5TgJd4+AuW6IU7wz
iiMxDc0cUFIKPJzfD+MExD8N2gozRaLl9nNZO9s7rPW42PfQ786QeR3RbZlr5fIxmjpXg1RJbrF8
Wsz6HGxWEKTjuG/DTa0tRoaxGb37IBfLnhF1NZep0XVsZxxvyk7KyKeLZoCuyfpIjSadSyRuV3x2
v+uiyQmO6746HlaoQe1ZZ9VBAM+3yw9rRR4IRLDwmTcbCsDnvApjDuxFBbc5c8JrLjwEXyJGtrqC
02A4yYdgO8bxGD4yhvRfEF5ifIimpj7Ptqu3cz/wVxOOIZsHx+tXMswGpR6trgn/BUYyJUC4Rt0R
Ht57HBl9vyALej/BH4PAhiBwgkIHpcMo8UsEEJfcA2GyCiKt/zaiNHtSow6BHd2UblKmTKQvk4EC
Ue3kVdkwdKtNYixpXr5d1BGEh83KlKC7YQa1FdLvjKJb7muadGYmUQlZk3V+W6AAg85/GTAb+Yd5
E9OffOcYu61n5Blp7khnTdV1k2SVrRcG67yoHpdJt+Nb1aD3u7No4Hu7ikpNEnm7OQegytMX6+z0
DVXbiodZ5rpNUc3kfmYxud6ZHh714GyWuasmrb0EPUTsJyX4/nJHMNT4Wvo+XWI8yRxB++xz/FHJ
qx56E1BViv5il8m67e3PoF385ob7zP/e8qV62AnQeYunISBtfPdRuyOXaN7J91/zg2eDuKJksqMn
MH5vvi8DLp5EjWVMVt8SrH9M5QHJk9BTmLN0y+Z+t+sKlRRcPsDGOCGHiAYZ3TCkizItHRiQdA+K
9m1bKcQ+ooge7ce6XDl52CXHP92u68d2zC0eyY7T/jDnsjk6M40sEIggsZ97185Tslp0OaOHz/eH
fjPb+NvvjX5cXLFGJ4b73MnmfF5jNIxW/NOoxmchJO8fVAlVkfM7FGgFs2YV/enalYE/rRUlo98W
x+WBo2ibbmtR6Bn2gJi7wxpU4lFZ/vKLa3fb6YwRvc7c2ek/i9o06I8m8j3PXWzr4kY1ywTjObTx
g6OWwDvseQS1TBCYdM9FPHfv7N4tlLSuikcOgSFMSzS+32oP6y+xFoDxV3Ds02uH8q3OexEeCjAj
fmeye3gYmyY65hE9E1lo7OJd2mVPWuSM5Aj1kMwLRHI9B2qhp+EF6iNO8o3iYJSkkwB8mlC1Mj5E
5Q+5VHLKmihWb3mVcyigGPCfEMci5HL4/Z7byY99joqibpNlHLzpfmmt4guAldJdu6p6gkVjxTEb
FM10Izyj94PuK1IdCczTf0H1MG4S2W/kYakhuDMi0QiPdYYgHq+7SGi/NIvsXeRq2ikJTrfaBxM3
4seCv8K9WSNnu2Fpc7nTuFXWk+sZYZ4bwK9fdbRr66CWkK2CNbMIjtWyhh+GxOj6QVfGLdhgZffl
71a4ZDrgI+GMrQxbSTX1dhbu4QzwU8p6OddL3GOhLURxAYuuu2PnBPVtIFAew4lLrlS576D8xkj3
l6W92DoVUhb8OvHg3teAzBZP6Taq1JSR4N/ZXffHPgkZnND1b2eXJeC67o/DU7RZbplNvs+TGSHC
+iIlDlh0K0SHdFyWL9UYFsVhWBb/dxuEKI5aqvnenbZzXqvGWi1UcgHhPltMtexhCBk9jlY7+1/h
OsvfVeWsH2Rk4D4Pej5e5jTLgGDV8Zosfmj+rUhNlpMbDBZbW7eIO4lm8EeFim84btA4IeqOK+0M
KbfgZaQ7WyHwZmqrOk/tB8RZBWNxp+TtnIdbdxgnt373cuHsh400Getk2ivlT/fP+tyijYI7yUP5
gYLH61EjOHxQbhX4UMbsEU+VPxdUuVbx9mu1a04bEpyiu9xGYXnc9i3aErDa4itvFhsVreU7pE0J
2e6JVcO8MzwSK6WKStUZGGn7o0XIiDRrdiR9Q15P4sx0zdU5A5BOnPLO5IIa1sVzzmONuLyyACqm
sYuQtHhBR8b1ItxzuTh2dx4cXz8GUBr1YUbsEyZkp+g6IWhmHK9xIuGaFP4O6WJ7AK9PYZNbL8il
EGUU01y/ryscXZesbK03JCU0HfqqrUL0jKGblYlREeLIUt6JKGtvT+cxjAf+wgI5HfqH3iQ9IuI5
KcdcHQH/RwjDeC89dom1WH/GZFD9rr08/IseKLwVow+Q7GzM9eh0qiBOo3gp56wQ2nVPIZ/BWxhX
rpchglsuC2k58wNNW83vbbBK+wExhr/eTL2Wy2PpqOgZvrPvDmod3ad6I4PsZu2d9meH6BvJlWfT
Hdda2/JAgWGwJc0iqjtEJvNAAXxrfcAQluiOEaofXBVwU7hbK597ZYXfG8m58W/EhmI+1qjOPfjM
rb5HMA/4qBYv/tOvEbCSQFmWjVhKqf5wm746ROvsWedmX2uDfnU33Y0/51qf2slp23REXejdQYbk
T0sE/3/UY6eA4UWR20c91ZD71jA01BaICjiIrfXVRv8qjywWwXHcS1sfr10kOESMilYUawvEYgPp
1mU6Qgrysg6L/iqmfn1cgqhQxyVfBgiCYBxynIQ2bHrjex5IwGqJkQBB178tNqR/iT3FPWH/ktPn
Y+u8Zvwm1p17bm+H2koNsrbmXkR7N7z4bbXpxFYMCwj318ZJlkYvaTCw5F4LcConCWYYbdK/0V0c
sdeGMDHKlw9FdG33RBRnH2lLcfFBLPN+W3QrRz2JEEjDxr4t/lQYowOGbuCZW54LkXVbx1kIAatc
dMcDVzjh73Inddsfvjc3wnOU99voHQIM64A+0bqU3BpDM7w7swusw6IKu7hdvQZIyYe5PVFZ1zfn
nMbrl4Lu3eZu9KqlY6aut1s0LupjJ0T9dpeFcACsKo41e8ASCSW1b9pJPbFFTmapOPTuo2Wzu9Ps
LFt3Vn1l72k3MwmDNAEEJw6tSFzYuOfOg4+MG4OxaBBm9U7zzVLkYS4anW3KnArtC1L8kp5VlJbl
rS8tOKEyLGuehEjo+7Yjxy1DiNZldhX0PetupPhRpB6/vGlH76PWtr/EroJV5omAD9/4NqbnSRUI
MUfpqftYcVskhbWXQYJwdMwfo9WpEAzluxc/lTE1N1mz0EtwH67sQgfKO2JxmWXRdowbgVzTUgds
ow3ipTvo5r4/scEuz/7ioU8rPAzXiZNH7njh2JpmVrW+/xuFAFuI7ueZg9zEUXfwUTPlR59CI3Qn
0u6dywI6QetDxEmy0gT2Nlay+ROG8GQZZWm8vOEwLT8sYHbBacjCl6DCLPZjj9SMRjpVk2XVOKt8
d6tyK49tI2yHnEUu18wqlQ8xPawbN01X0A4f1Cr6MCgnGMjjoAT9qDXS/g3dAPtEjzC3Qp4LZJYv
8P9lZDfpvuatf9j8fX0k5UHpDHd6NR6MWXYIgnXu5H0HeaSSKnbrPm0MtbCJ4XPXvNfNrlPIV7QY
sxVYp5VTbT1OFOWUx9J4V42B3vIHT68KdNpSZZ4M9rZ+EnE9Pm/9OLM2UnRaHRTSex/KEqNM4rdN
pQ+iWVpz2XiaAXPbPf/h808+CRHOr+1EV1TW8UHAGIYrQuNRhqO6ESAl9yBZC5mi3jVhweXqeBw3
09THqFQhMf57pbHgoH4cD4W27Tq9+vihTTk1v0NMAyIL1Lw1BDm7Nev4ounLiXpKZ5PK6xHPxh6H
AiLDIWfFXhFFDWhwFuJm2vrVWqtwvCy5b9917hIBrTk4GSd0j2AHfi+CWzvEhIW3Yatf6GyfYNjC
brrVzRryUoNSfTe53QdHAGj+X95wqR4AJ+bXmbkjT8QcV48ACn6UVdoXzWPoq+V164StP2tRFu5l
pnoy/u7WQF/kJEYLsj4v7T87TNn40I1EYqWo3z0i751Gzqfc1c3JRaxf/3Xopwr+2crWfYIwgIDU
2p0cGsOjwX6iEgGgTpnJfzWjaNuPgDV5BI6txuujbq6PjNpboHdrjE78lGI/44RYbqRoi+AcCOki
sg1NmzkgYjrDpdtKuCfyGS8FNifN7zPCtueAdj+KouNssVDW/+sKz/5D5iDiI/J5g8ccDxNQ+17g
YKyBmuLTsgFrHxYyaGZoWrkgI7dr7xP0zBkzRZy6hoZd/T/xrLCTIJtEPe0giP6albJ/5uMYB/ej
XM3yuXHR/eAaMXHqBcTWHVBzFApSpw2+ccYA046bP1YPKxtrkdXOIPcDld9WxNfSbGdPQRehiCqb
IO2GAdyjm5T9OpZwnCd+GJSQLCzqUyIJnlLQXHfKXNqY6oxFQP6dsCvW/6wg7/40HQqOUz2FYk57
CoNf/Aq2rR4N+78ANvFnqOZy/7B5rCkMrqhwPsSxMY81Mt/9hrd7UB+VDhFxJdvarz+BSYb55EGQ
axZUb6aKEGPP/C6Xwq1fZuWTqb/4Adp6z8Ttr7z1nDsxbkBETcjgmrYRyfB5sYEmO7vt7LdIEKU5
1EYuL3PYYfTg7txuOm/tCOe3WiSSMIa8q2PscSKLRXL2jMscPJWB1EjZrSK6n0Q/R9cHZobpsQNT
N4dCjHH5o633ok4YIWljgL1xyBeq+DbIgipuKySF42VewwEt+xSwEORRxxxKWdbImKzafUstD4dK
Ei3OuDOxCGYLfgj3ScMuzae1svUbL9e4nut6ru1TwcV3hilDSDUPs3tPzKmzf6/QB3nGh4xQ1COd
Gq3Tsqi7uCHYJHVC9qGLxmroofih1jbRvXZRi9WOMb9mjxLCR5eKq/y0wtJ5d0q30VHWq+scXaJS
/2y41e+BmhBjaxCgzK+vTA8frw1pHG7/H8X1WoI198u/2Y7MezMiZU2ccalePfKuttSW0/ho7d7e
n7pAAv911taSxusXYHTC8KLT4o1eIKWLvteHxvH87rsLpwEM0hnyf4AsDeYSd1ib4zDhGDk0FQ8Z
E05T/CilDYnGzLrFh7Yz4C11CO58KHoEKzfbDk60tBMorXZqG5pBgcuzF9atPNdwWeJptDbziMkC
d9k2B/utZEfnSrbnklt7sss5Mbismda8FjNlBZoYPOgVkwduOw6EaHDtF4QRWqYOt3N4v6qxGy47
DZZYyzweyYz9Sj8yk9ZNUlfgxizWuBHBfsk5RsMViyVFf2t7KcltoZs2c7G+RTUj843TlCxKYrPy
W8V9ebFFsHyqKYeTE7SO4OOvWwRoc8RJccwt1/7cRka0pK2H5dXHlfeEEx78pFtz+WXNa/5mAyGD
w+1z0x+GYSz+gO2xTTUzMSTvNjPBb1uArgLdMclDucr9aTD7ykPfYI45RXZnB2nD3fQM7OIDby/Y
d09RlPvvu6g76z2uRc443IbRZ98r86NnbkRlYSqmrtXXhHbYHQHL1mojLRyddnqQPKgyCwsskOxl
W1DdFcW0wxnxMwFKUFh6A0ri20dviezlXfptWFxsORfX76ctsYyUWjDAMtlBiviCEuchrF4BI/Pq
TKpE+YU9xtbgcN0If+hjWTpyRnTdY9fa/gPdORX6UaIK39qms37w1XT7AZncf5ydyZLcSJZlf6Wk
1gFpBRSDoqS7F7DZzGe600luICTdHTMUUMz4+j6WvSkyQyIkSiRXKZmEGwbVp+/ee171oq+a7kbL
JHgfGZP8oY2gvB9kI71tvypTvg11n3vXFdSZNKJxI16MwxC+M97mtf6E/u4lrDy9oneTg6d6M3yZ
KHWx31L+5qlNoVYIZwOObMSQtVhMjB9VUVziYJTzE9ZbeR4MtEbAcTgLjnXdWO3R6WjEU72qwd3T
RchwjE84hpBS8xBF2rg/eiFL9hloWSDd0ql/AIBEyjMnlv7cZUL8lF2ynLvELmhqlmjnWATX+YHo
b/OIXS3RtDXgyzy6qdu+ZNqxPg9VaeRmoO64tzthxcems6xbPJ5x/+LU5O62gErHI3PvaWJb1Zg/
USXKlseXjE5EwFtcVKsDbLkhb1Dk0H0CGeDN4hhUQ6APMkuW9uAu7TjvknzAHqqa3ssfQuaUZl+l
Dk14T2NgHm+NobjcNrN/CC1oHv3gfHPX3PmErCM6au5u8Q5pLJzs2BFs0Fexy/lgqEZMD7XJ+0fa
Y0V6xNSY3RfLOqYPNB9UGmWrP73D92d5Skmrz1YEpi8b9m5mB5o+XZ2tmy4O2KHrmnTYpnEzNzgs
M42mo1d5QbMrF+keqp5h6fs0YZ7GVwd0ZAokKzdozjneMfpbtAK2w6JIeeNw4Ii4XSadFqeyGdp3
lu7keZW9Ne7sMkeqamRHTiZnOvOHRRV+wTa/TBcdcOrduNkE5G2wV7mbnMYrtm2lcrVfQUCSppjp
2JcF95WJKezAnrdUIzJvZRN0tWNbnkiqZ694SFRByFKhFVIAxe2ztVj1DzIbyD8NjVHAAMvQSIIi
hpxnprW+lElrQ2nqGWh4mDqy2p+hdU89Uhg9bLR7nfkU8Z5LoVwu2IMql+kpGO76nwnd85kje13g
Lye0THvcsTAnkjHAktvaDn+KmVW2ZzBB4+G8HsOEXpkgp0U5OnxBWCy/STYBmxeMAzUm5DzZey1Y
3KtDIHhGhkjvZkI5aVSXrasPymsw347+KpG+VePe2FTmH04dLPZ+VegLUQso5mfH8T49Ic4V707m
4UpMxnH8wSLSzHjsKUP3xOT098zOAkXOhUUnIuPmmGhZCcRuS86FJHm8OkZYdsPgGzHZCi5IVikb
JanSP4KAzLSh3xpscgq+S5z0ipFoxjU/KQXwkOnJ9UIoF7WuTxKnxFPNkHo+ynKePfqUhf4YB6G+
ugORB8BIiLpOMvPdh5bLzth0XaMOZhFYWhO/nn8ga+ftEfOcf0f+PFvu1x7ryZHDPAIj0Pl1IEXZ
izdyZzTHyCkk50qQJcEIaZflZk7lbO8IsBLKDHpfXWy6b+W+XEOihhAI8Pi5tnLem9UOXgfTDHfo
tLTIa1WPLz3fccVX7lcXwjCY3eqBlFReSTQLsRTZ/dRJV+yXLnFZShKD0z7F3H22PHacLdPCzD2E
8OaHymz3Y2na4rIu5AGQy1yNokfo8YPBbvJZci5FLWXskbXPgp7hW8VIl9GR9VptxwH+N37FBPMN
fyBnWywT6wNftfmJ4xH8f1ejRB0Lu/GPFACAFGptkUayuhofIrTIfJu20vG+hhyjhm2eeLWzcesw
XY6yX53xNJVFfa49kaWbxKoD94j2ratNAmoQfIQWa/fFYxqGfcJOju4O3aDCvIRhrsMKwosfTUE9
33DKy8KzzRGpux2xID/q2a18SARVxn6uqG13SoDki/J8XG7ldG3B2PkUBtupc13+ESuoi2/ZSo7l
QGOc11wVtmWeYBK5euPGeXhJLevacIv9/N5jnuK7wEQi+L9nwUWkKvnGSSBco2CKS/8Eqq0uL01J
N/vJzlorO9WrydZtjKMfg2td27SIiLkEed4UD6aYcjuiTaO/VWGI7OTWNSriZDOBcNcn9phuC9Lm
d4RAiStyrHQJa/vTfEPGEu09oPBwosapBiypQwCYsisqd9469lx4bJoMK9003TDeOHGXvTmqd/XX
IJ3t7zO6UJ1vRdXG9Y7sUXqnaG+Vh0kvIa4+BiCEm56F+h4zhnR+8j1V8aVKtXPHOpmyOGtv6m80
CwKBxpLfZ9+UtNbkuQBElZ88NMH7Ke3H7wFupDfBWfKph63o7uY1776oLkvGXer29fRUY/jepsRu
Se23TF2s1RCEZ4ZlJkehqwnVMzHpLnNgBW8DHNXJXsauqk70XOuWqdshqy9/v5kpt6biZQg70d+X
RZZfAt6dBd2qpdcQj4y9OAw0gQFGlUW5sXHUk8kDCP/Znq7GR5zo4UutyPFG/hS035Ixda8adM7Q
Me0zBm8ToiJnkesVyXddI8ngnqD3yTwN5Iotm8r8Sec+31eWE8eMLNY1c4rzePziUa8+JHapqR5c
Z3rzbDM9zznDNygyB7kPiWh9y03WVVvMY9ZR1F3xXZmeA3kh6z5CzXJgqGNdltsUEXvcx26W6i3D
m8UXHE/6u+Xl3YU3omVHTPPgqWoyEV8cBh9cwJrM8pQoaNx7nLNEIsEEDU/QkJt1S3CPQEoDTyS+
cHrCchNUCP7RgvDQRcbxB8k5SHtfEeXC9Gjz2rMFFkH1mTZSN94k2PPKvc+g0RHco6g/KNw9yaCC
0BHsUg7UedIOyj0aTkDE6LpWEwlx5sTZ5PnVraaz3K5uoM+N074Ie4mCW5f6sUKFpDVk5wpb/xx7
622dU0JTzwy+PNWtE2qqFqeI94tHo2I3Bbazh9mlOBejQWCOi6t2UxD3ZWpn0S+kPBfHOk0TBcpu
6pGnIkF/BEcBAysATYyT5rQFKclc+vFqCHccdhtI0l2AnSomBoY/M79nqCxalsxnA4pmGpmUVjGh
cw+Xe2WvLeG+RCDnzLdp6srnuKuX6lwu9XLfFfFwRx2MWCldZ8E22bntTYxvlIi1FXcU4dIa7h2S
/g65Km+8dLUO18+k/9e7QPRNytHfwTlNMWtouK2KIDmfxNMcAELaW/4KC5i7ogIQL6xC51yx2x+8
viqnvYXUyGaLkS7fwTGo7pn5y0fL1uc+cVZ262PcQDWBwdXWX0wZB5fVZrmPKGyrz63Mq9sR7LLe
JmXc7zmFKYJsNHlOFLo4mAqtIekzvUztPcpwnwOu9pGtg6Bd3xrt4ppoVq/d9lkc3wE06ZMbWoVe
mm9MJUJ+Vjt+torEOzeEvLmrSGiHuVzccddhIhwiTbuUxnwWONWbMzFg4DLkBN7GyMrcWb+WIFZ+
Vq3EPWb19uyQaQd5P42uN0e1ljrYU9JR/ORABIoINmGLXFYs+BIR6O1kV42xuGjbv0aFCPrlGOot
iQ3h6nrcFDO2czJwjkuXtoc0GJlmXrxtcG3D0JhxY/Jz5NTXqMWJ1N9ZC16R+6YI/B9N30g8+hQI
Zre6cyhe2eEadZ4ZvLcinbP4RumsDfGw2bfwQ3j5evYL9Jg6sqaxt/ZNS0W47UXLCl7j6dwIsv3J
JsS+SHyYvXEzZ2q8o18e8mG11HV7U5BTvRLMZ3nBTsVwcZoDLZbDLDdvsT/0yQvO0bTbe7xH8abX
LXQhhbpFuL8YDMlbAoTpwxA7zRM2opE8LGdBtYHVEf50p0EVp0Cn41s1L+ntoEYfqE9TefeW9Dzn
ewEHCXd0ilMlalA3hu21aOdQkBYED824+BPEgOmaIlsS/9EXjAJgU7caGqHO0HWPVUF6novVxMaU
P2fdTmWt+xRfo7BU3MKtdpxhXdLJHdYMEkypFo+YK7DGjSLRd9fc0WmusHrQWqnocFQmJd7Uhlnb
cfSug+xA2USuQfrLJ7+Bj/ptSUiAjWOoqodFu2l9SuPU1O+TRdc/IkKBuK/Rqbsj/tzgFj97jzLW
OmQbQtpqtIHikC+/wjr4iPpPYWOcAe6PD5Dn1QSkRyK5eMszvXD30Qxm/pGhgn7147WRd7LIV2A2
nIBpzjR1RRUQlB92kizvAg0njvp16D4V/EHXrgjq77ZISSdyFsvEl04HsSMjRrQoPs2cXzsimTVV
iFDaaw/TPnUS8i24400OMgNFgk7Gzk4YHpRi2u33JIfEOVl9O9MH1gyTnllKrhPhMDH7OwcfIbum
kOsPPEXjumUAs1LnoqAFuXFdM1/aiv1rVzhF0gKncrT85Jdtas6qjofvGuWDLBRAlc/XRGsGSiGb
71gRqbeCjM15b9KKtrPpOK1D28BnscNtlVbfUqthzR1EbsJT3k32Y7qAXTzafDdJlCzFeGcN4TJs
QtALHDK8jsq/a80wbjjXEx1FE5iIbtrAh/H66/rdTkEORlVYeP1O1syqAuWdkAvjl8S0vxw/uekx
fX0NEDQQBbIU8rjbB2m4TWClZJu8yOcHzcSAV6ta1u65l7whvKV88bhCm2p44QCfD6+BjzWdCOza
v1hgel5p9Vyz+22qH+Kk4Ncgkw43kDlahugwqqyJwrr3PsElhEEwZfnKrsDhHj8kwQO1CXOh7kO7
NwTAZ9y+I7pBprsbN5AKp4ad9A8yDnyzt2FUvDKM0v/O7Zbe0Y1XwYG9I7e6F6aY/SMW2/xsM31U
b2Tn2TTNaA4Ahupx+25WxswjgHPsVbdhOXMcHrXin118f1GXVi/TjU6StjtPWRygoCkwMRuaSIrW
CJ0HIrD8N7SI0Oj1nhwAKaGR2VPZhgjIQIqrEOu0pYIF3ZEuDl/bMiaxuy26FIPuYBIsALRSKVkb
sMl4BeCl2buZPNABt0Xr7yyifBQFdPnEloClU0Vr7RIml9oRj20Xk8RmidQ7sq+ptRkGPAqbrFtX
hxyRys1xmnzWl7zUSf6z4mzVw9xh5Gw0LlPzNV3WUB/x9rl+JPo2ec78MXkZCcGjXXph7+2SrDbf
aVVxv1RadF+7UgjUIUIlQUSOyNwgy6MK9GYBxOXIOVUHsoXtz2IAUw3MQy1xNGQ1uY+YpOiyH/Q4
Pa7MmI0jUePYhXlSFZ+gyqz2ATw7gbTY5zGcy3h0ppJ1TVzxxtDnSnxJlndWpIObc1YGIAhqqvnu
wKk9/7R0LO+bBA9bzz9AK3kXEOWf9mUNdCVSGTC4rUzD+NNQidy+t3Xln3ADDNkGzk6yh8BclMel
TvvsgumODa3DySrOIVBbHaGc9eQzQviBmJL8A2qkMTc2gDV7o8yon7vJDZ9tQtTu3vDhXEPv2joM
TdYmB17P6yo/WIZVemiKParugHtodoLXzq+wGXazhYFpdPkmw8FxD1M74NcoM6dSh1F3g7+diJTu
r3ItORfip9cOpUsrlICjaPZzP6kny2hMH5lb9+U2xKv/dYHcFWxLvMJPONFRm2ISx1jRGd1ooqFx
vAogSoqHeTaGTI+FUhJiMiWWRfmVcVCbPRyExItmuGxXM2Ha2m0e9eDY3kb21JdZr7AGMCA57f3E
te7slfzEDniGlXDdsjsuRKasCy1a6W9mUugT1tzCO8UEVIdtWac0TFk5pjAivfavNbhV2UOVOzQ+
W9SpyEZrjC/TMtRiP5QOTAT4ONJ97wJX3am2NxNyPPQcPHN519gR6eVAbLI4HB55eGOJmFHrHyFz
gL80GHqCcyDjXBztUCwhZbPj1DdyHlafr81zvhHvCj6zwxf2bsDxyWk3s8MftrHsT8ABOP12eqLP
UeHsNQQX38K2W51NBU5mOK9xYicHmtjhe+M3TXqypUgAn9OEtzaTHJp11zKAaL4BOiGzLQUVdXCl
R/O6mthNI2MpTYDZSm0MLMqjZi/wYIwn2696Pp+wrOa91IQItk1Cd3/ne1A94O0xeBf1P7aCT5Aa
CF/4Ce7b/UprkaaeN7snmxZwgxDjAl7zYCmeByZ+ext4Y3AO5rmbGeonXMUSgmHxMW/n3EWPHuhz
p9iEL1IRbIcHyye6zVGMAPc51vwdwkr8In2rzo6kyZwfiEWAOSnPJjCcg+PsFnpv9sZXXafRuTzC
w8VYwJtLycmwl4uRgVPeeGVQYxym4Avwe9cRCOD6wyXepc+BR222ySu2/h3TvoIrxS8lp8l3FXLo
hz8yvFBs8ZQ0AxvXrbsEdv5VtH43Y1prAKIk6Vo9yJCRkIeZKpg3nL5A9QSjU9OrXF16CQXLwher
xHN+xB7bwZOsAhqKTB+p8WHXjh+TNQ4ED32yudX3pUGaOFGYMDmd09RcnDHtiOvE6LEAPeqVqSLX
qwAnEMpG/lurlp2cxWJdL0E51GRFqrVUd0Rn+/qOBrT/NWiR5J4tKDBqt9C344IWti7AFmtDNEqW
+XrwSajSKxuypP0RYns8V4S3lhtsbmI9yInc8GFUxoz36Knx/aD94oeo+y57wgSOb5F3cKFFSdKY
U0QrGWMihtELvkla/vmZxFyWb7sqoaIoeICagKeDFaztdG+dUycWn4uF8Z3HYpjzZ6F7EAej1hMx
giIhJ6RUVl64MeND2Gmd7dh+dPUj76h5dp2Vre1h8LLlFj856PHFNv6XtMBeOPN989kmpkuxwAbJ
fF9f3ZV0oNSTAE9F3NeR+b6l2z8huSAgPNWJj/mCHEEx3BShnIO9sKr6sApOQGR0RQuSgqdxse1m
bDfw0EJ/N+buqPYjLFX8+h60fmIX+VCfJqnMV+ifDRKFRL861jNkyN3UcbA55kAhdkse9vo+9Pr6
i5etxasCGcgZyI6X52XNc33jzNjpdpQ1ytklDv7lbTKvSbzt1YILMwXIxLeR4NWis2yjFHEQRN+f
lYONsGJYdQo+aL3MAISGgw6Twt1w/4qRbG8y87JqUz+VVj5ZL9iLmb4b5sxquwmYiRnvcB+nIZqZ
4JBkT1NdHjnDFea2s9ruQcyyGXdjP40ZLoU89XY2+MsvBc6sbB90YT8cEFdShtuGHLjmxsHlgUhS
sRGuVj7uhrBtbqTUjQtHJljLQxfPDl+xh4uXc4dVDd/7cMZ91XgwAImgh+qwYmdMI84TDufJ1a4k
8Mei168zexJ2D9vqq4iAUI16Rk9+JmXl5hXYi2BoIiytcn6gHnSaDUxIGrmq0N7ZyTF4n0ajp+zU
8CxoE2B9bW5wgk7TbsXFdFuoMfHup74Ii9tpzmbE6KKbD9hHs7fJsgLB0K6ch2Y7q3OiewbsyfHr
6wfeWd5HnY7tfIf2G5h9V1ZdeJ4tkoCIBxMhcKS1PtnZ4D4BYXWu+Gxpb6ATsvo923+w0OyBm5MT
G/UzRVrBq64ZNYvRRKqvBbzAFTWSzpuT2PddEyYTnDI/8HYNnG+WhJ6qa2839IwgFgHmW6U1veHW
8D4Kbchfqyondiy1Xm7JvaVvVCFNdY2999twmvH/XdfyLUefGVU2nZMnbXL6u5g36AgKI2SOyFab
d3hl2Q8OWQhIMfXeIaAHkN6QFusYvo37bGAqR18On7JJc67rUxk/Fq2t36ae/DEkB4KFu8LuGP2a
VitNDVvZMOEDup0hLAcHzJZi0WAjIt7wOa1arc5xoofPa72un4BowF+gGn8nLKVZfALmGwNh6MKj
7HBvAetZl2dRtN7VzLDgCPR5ux47meZHRmolDxybEKD8nuD8ufQ6zklX6pjegAcDo+Aa28oj1Y92
cGr6wrwN7URE0jHE6uHRtmSXFN2H5ShIIzSfmxII7f46IOy7V8z9cK75dg+kleP+Mvd18UFHsROY
y5h75mHT6MGPkkH5CEfSUnTycPry/SYU3qOqZLsDSqfDyMi4OoR5mDAmqqIRcp7zvLQR/VaHvq1H
UgHXTFPcwSpLyjsgNSzFeiyocn1Jy3fblhwZr4fYMT4rgbC4E84a6J0wIcxaryZHF7ngZPFnkm7v
7zRf2jfXhP1bG+j4BvCPwNU89fhBuqa1rxx5TjbU9n6x7laV2o9woLE+mbBsHnFHIHF3POZjBwoM
AZ8z4jeB/73YYuMF7Aw5Fvz6Gjd2sbMK6X/wsIy9qWFwpyc3mx26NQ0YxE3slYV3YasbkgM8Ijc9
kKLkEfC/HI8qr0t2Jk8G3U2MJbpDll9iXsGuVq8pNYo5JgKMtV3X1rsn4mI9rvWQOfs5H1Z9TdNU
jzhe6cW6k9V/FxCCJDaNfv2oKjB7t+BbjNyno+h/ArJP3znPzHcZ1sZHd9LE/urSbj4XypYvLHrh
XTZU/ZeQnOSwS6xQEZGvXNJak/OaUEh+9tZ1mqIEDkLPMW3NmW4OB/tU4GrCEZcJl+1cLH23LThn
kGpXCtd/3wxgmWM39u5LbPYWS2g+/OS8jHpZTpn9PcOj+W0cZPBVNCPzIuwc2BGH7cT7VDoDxijN
DF+2qcKfLvCxfLkpaUxo8RVJrIpPWidq2lW0vdxNTnjZ7OlyWZ/WOFu/OcIYs2VAtfeVNjmvOUOJ
OCkBnjUPCxwDEAYAW5C+sSPduwmN8IgixqFUqu3szmrxY0Zhn+hpF1p+SecMLWjbmUwNCOooENhV
nendXfLygeG+MS5ntjBIVbHbYZyLmbi88YJpzm9gcYqXfqQusMYyZpDsONO6FAqdbfKC2trEoQz9
O7WGNtTNzhNffXIOj7h30nRTYEdlAGnNFHlYWPFwRBEhxl+3lnplkmpgby1qwD3NTFhEQzkCG2HI
05zua3Y8fAN48Tako0y+IxNGH9OrQLE9YbcXZOWgiZA+awaU6/kqRdSIvEQtSvJF0+rY/SHFVnAl
AnQlZ64MDTjqPLRByGGYx87gC52DZIBre98FOcAH7DmWcyjtmflKMQ1IiTu88avPgw86C08z1340
fndF51b8RUtr+rckA6CDcDfZzZlaSt/kU28D2Jin5n3xLXHj0KOhlY9AfisLpxn2aglxVhd8sPKG
NuGabz3ZhKy6kh37zl6wTOzWKrOqfVMO6pWzAWPZhAG3GCEssZdmywrCr81NDyyGCnDaV2ql7I6l
0uaqLSfZ1ptINGzd3LnKvJYXvyz+Un70NVX6h2dT7+0hkdrDpWoB3ERA/mDkjy0qYuTmq/Z3NWMj
JzQGWidRmrney5Q2Gr1BOfT28zYjQo4e1Lwt/lrN0BmLbtpmhF3HCBpZ6zGH3vHfKzx+F7N04uNq
LEoie+RMwOpD9yEaoAteM0dY9kHCLuEnu0rG4mGy1JBesq7xCfIR4udzNIReW61zYlEm6Q8VY18B
irphyfnTWtcfGS0d4Hfa2Hud+L1LS0e5+AN7QMq3cQtHJ2J6e1cep8Cjo0UeTZgo7i3vUwYu+K33
YSKDcAmn+yI0cbLxZMcKG2d8v3svxaqwL423eNEiG30HbRf93oLPAj92Fq9+J7sfPRhyHDUOZehB
+aN4z5lmVN6x2+o7wkyM7u5iYQ87y8QCo3RJQJEfkOT0P6F0n9XU58/gT9CjQOaZl8ZtGdBJHGj8
CaGr1dHIgMZ342oRb8FOIGRAPFMPfemnVAestrDsWjf/CPkEof86Y47q5E7+zUQBTEYpHYKfFQjb
Ed4U7Jyo5CgYRFCYWATqUkwTiXtDni5Edj2vLeUGR6+ZygA2j//md1i8u9yYeOOUMbuHlia4xX1O
wAUnUviKpzw9OiaDxmOqiShy7gHk3vE8sIQALO8x7MwquMpsKW4LW7ZFfS+qxvmp8QQ0pxBgZAWj
vBNvTPaw5GZJaklktPb7/CBwq9+5aq76Q+jE67gpDdrmbmGSjjjgulvufDUPxFbmxJ63VeE138sk
yb7GGBlfXD+cAb3Nho/pjWmGojrAfhq6yK9EIjDbDMNjxryI+JiboshOeB2oqTHZ9SflahuIFPbx
17nO1KsCrU/9Mo4ztpdqhDJtr+P3rJJU62vf4d4rXY6cGCK951W5Ac1MsFzEED1GraDB9EV6b1m2
92KFJVlgq3DL6zRPetwDBAMfr0RlfPzEtJyuZQDznfUnr19ZFJuGpB1qZzd2e3+sva9D0vjEy51V
PvsrhkImJiRil6NT49SAreGgPbucTvmGUg/eKEGLLXbkgNBlQz4wEgii2c5eAtpM7gjyNkoqltZt
Sg9sN8FnGlhtUOo3Y4Dp+w4fSA+vDBEIsrUgBOFkG64VtjsxTEX5nEAaicFcz4iPeCfDcQdvl9xB
7BczclyslurIhpwlW9ohbnmUEjfdrnFG+QP2r8mOjUgxY6dBL2+g2Y/FdsDBz+ruMg+Cl82SX2yT
+M8xZ1u1k5W9lliUiLdtZYCXY4trhzKVBKO+mRmX8rnCD/Fj0Maqkf6U+1J1ywglg+w17Ymksb/A
ni+f1GgWfj4ur9sQFIVhjvKlKJdzK/zrEB2a8B81a+uC402nCpji2NBzB4HNXI1AzS/VOMxf2hWz
u6XyAgtyt44Xk830mKUrMli4+LtfSnx4zmVmBgG5MGqsK1aAmNWBmUzmwR4dXpAJS93z0kjNuELN
XcIzRHwZSOOEnwq2OBEMHyentcdgBFeqZwjiJ/BzifPN8zt65hOjv+5SVvGfrp04y97PgVPfWqRL
6BUvocpZXiG80wyspHpwy5T4wUCAo92tTkqsMk8XuWwTLJgndpShBEiqcU53lus9DZU3sJOVbE4N
GdIhypzWKqgnfXP2xywMt3mdBhQpEGLkLpj78dsaLPKznS61s+1QZZnRNbaK1zphoN2WO73QPa4J
1UhsR9Vl8YQUNFnCuP+aTsS3b6hXljP5ZaffG0lPP2FJIGKPfA8PnDivfsD7yREV6TZ9GZkViuN7
SGS+RQ5SNOZjeh5bjlTFFwveR7sBWbkE+waN90uddv4MfMaaz3+0HEw4DaEyBaXHLiM0oI7RtEDM
/2jTcJraumQSjZKVuDHMEfkh7TSnC1wJtJMxJpsAmruVP5Oe0CkxNOxrcAqm5KnxUHSY6pLT7qsr
GA20YUSP0WWAC/iN1vigHlqT1sMtUrZDDa9NEj/bwyzWrZOt7omsUVaRtGnTOvojnKRcamq7Ld6a
/IKuEMIN51Uv9n/YDR2LhgbhNg1i/w2trn+pZZ5dCyhsWIJk8usf60qYUYyS9K/fOTFlrcCsaOFu
pRfSVP7+D8KTfSiCuNxp30nlRrB5nkXBEJ5jjod5+ZuxUH8yz8i5zlXjXwkEoIrrzKH/NhnLFglw
F9n0GzxJC6QpD5PLfp76WR7nISlvVjx235a4WE6KxsH2P//jf/3f//1z/q/kXT/8/5Gg/1EP1YPO
6Hz9n//8sxFDLto3xbzritD+bdbhRE0TsNZx9CHdgXUJJC3tvPDy11f5s7FJoPJcTI04TEL12wjA
JF8MI4M4PVkO4ioUxg9r6M0d54z5/NdXus7Q+mXwKesErnNXSM4+Hjf015s55WmiYWoxUtZY2WVa
B+fAZjptXIu5EF4lvxt/AnDOgI1L5w0///ri15/x28Wvz9AOXEa9+qjSv168TcekIIfP7Ija5KdG
ZMyrBNWx75KehKA7pjB4inL31xf9t3uL6ofyx+UEhjon/O0Jrksz9amH623thuazkICx66a17sHh
Z/90piI/LPRcqSR8H+aX/fYYEcvmnvkGBMyaptvXQVhviar22zlmqtI//VWuTU/F9gIXMqEvfhvy
5cbO2MDABzYZ+J9MmJe3s2w/3Gqs7v75hThLukyht7mN4rehbKXtexiboAXAye2imY7AvcOqukcD
J53519f6twFw/BhXMQQyZM6eIqr76/tBwpaBK1XobgJoo7CkFycqpEawwCUcMRBj/Kcf9/V64fVx
sa44ZOV+vV7e9AmgM65ncOMfYD5aO3dYq8d//KuY6+mEiBSC1ob726Oq2mRlN1cUnIwj28Q6D/cE
RiHj9gL4iZz8v5mL+O8vPGjtgGxv6AQoQr9/4rZFDrYSePBKMXQbx/MRc1vwRO6k1s//+KeRrnQ8
3veAe+j+9sDGa2ugyhg3sdal/5I3A4JD0LgfPYDCA37V9J+uk4HL5HO8fLQH+MCc60//b1uBxTwA
NkhcdBYw3uOaaCpyLFQbdu+/m8f4J3eR14IRdiCaXNIxvz01GAf9NbgAcAYO6JGBLnwBdGc2ZNeG
vxkw+eeXgkR7/U/Im//rr3JikilkiK7fsttGlpOJU4yB0Fi5+zcL1J98YJI1g7UQqy2r/2/Pq3Ew
Gc4pP8XgYyChywF7Sub8kHoTxLW1zf/5KsX1QuH6vhdyK39be5n1MZVjyKtYMwX5ME8y2brMDDv0
Xf7x12/in95DJ5SgRpQI2LB/vYeE/JmdExAMLwyy/Dok8c5oBtTnc2L+Jz9KEqcU3ELfk79dKqGk
d+1sZpWaHDh5kAJOXkzsAvBD8DdTI/99t2a+M1hPdDUMisy0/fVXYSXHdBODFIaFU2NmnqDm7BPq
cQR5xoV+TMZg1+sdCxVkxZd8XkLJgfd/cGuVUKFrKyXV7wPaNYf32sxwHpzYapmBRNqcZqU5CjXl
f7Mg/+vf+rVCIL8sGGLhC9Rfx/6tPBFJ1WsEMbmp1zr9YhkUnKifGW3U4DK7F2lZPGTGuBfEse6G
YXjini133SG1qxNWnOB9KZrxHVt2rTjf481C3S+OeWbT3LWIv/zNhnX9Mv/qz/3t+VgWNtXCV3JT
oFckdYoCG8+MPmDQxQ5cu9hUS5/BGgYU8tfP5F91519d2fn1zYCMQsRl4sod8EYMD5DlKnXv0zjb
tLY/XsKrJYAmwUdspLkRWZUe2yH+m7/izz46Fn+el///ODuPXrlxZg3/IgHKlLbd6nCSv+M0Dhth
7PEo56xffx/6biy10MKZWQ1swGxSZLFY9QYZuBz593+EY8hDZmyA7oHph7akH6Ex3gD3f0AkvNoZ
Sh6qm/kioMAJBwZs26tDR8kl7qDumUe//W6B0bzQlMlp66IjWyIidH91twYzpLEoSA/oD/oq53HL
pDWl/i1txzzQjoVmls+KiOuLNYwptXgT1tnO/LSttXSoFJCR6LbQ127GLhxrsgg8OBFwadD2xYsA
BLZfPgjS9YcJty/AKLp9Ri5weC25Kehw4QlwojQSf1Z0136aQH1XHvwZ9VxRLL/cXxN5Naw+AKRi
DfkUh1ofV8jyW+dy+QsktEDFQax0KvD2Jq230/1RNlaBa8kloeWC0lV1ta39eaT7iuzBsZlUJHVN
BFKEpR/g3k/n+yNthFbCt8bFrrPihr3au+lg9KDtyP3oDtUPc5j7DyXdnSNlFNmCsPNL32ghWpCu
8oxzSP32oEpCTayzqXkTVVdbLBthfkZDaB1dpVDet7YKt0KdyuIZynX69f5UN7azhcWxyUuBjaWt
H9AgJOEAV4wFUFi6ABj41FKnA009VxDLsD7bWduNr2hzM/IJMei26OYt9womOoh5WpT0Aa01j9WQ
oP1Xts5zrTvuzlDyn1ptS4ZyNZ20hpfz2sIZl54GYyCfyzgVtIDSJuqQKI1CRMAxVTsNpqq/4Iyl
7ESIzRk6umNbYG4sS5On5Y/IB4izjlFnQhEN0sWZOicokhJNdFgdxfXNX4/OBHrknGFHIDe6HMpW
0JKHXkqSO/vqR7MqY/oG4I6vsCoTFxxeX+k7wWhzdq7Nq5I7XxPOanaW0WrEQDaMGgRtdVIQFXtB
2cSKvQhq+dufK6win9B2bN0gA17Or+XhhBocS4myig3SiDxH4Nd9qkvgnfeXcmteRC7H1U3sYIWx
mleCjHYB/tg6QjizMBhCfVhJ8ajtAB/ubJCtC1qeAB4PlHTgeq6mBVdftbuOaWHyJIJj6RS9BUxA
FFeE9RU0jEMkh9PBzQfeadPwq66r/gEvn/px7jSS87fP3OYuo3lOULWsVbhpUlyhxIBOJqa74trB
gDqPbvO5GyDF/oeRXBc9LPA93BYyGP1xMni9YVDKLyBb1DEUgB6G1JEO7hVHvJ013jr7Qr7PcFWj
7+usLotmrIFoNcApSuC+D+gx0mXDvcqr6eE8IhytPEBNdP7DceR9Af+WyE2NwljOLxDoPE4IZ4Mo
TgOYtsAwstDWvk1mdi1n19958W7OkfaRMEmx0LNcfbgCjoOjT+g2+VHRvReRGR/x4JmvKGokz7AE
sZxAq/Dtz0RityGhVRppnb2a44wEHfg6pNtTsKraSZJGwQm2Qn/nMvYPKwqjb/d3zdY0HeGwN9mh
NtFuuaoooZn+iI7H0Z6s5vM4IzReF8BZYxxJ/xpCJ33uBmX65/6gW+GAujKKoi7POdNahQO1zkVl
DiglQIUZvWJSpqOdKhAE6BZf3jwUdU9qMlQFZRFotaK4bEumGb0D6L+aF1KtfKasnJzTyu93bsSN
WVEmh+akCt6M5DjLpeygL0HKalCKdVX1nICspBeS2shfO//en5T8l1Z3LzQ/NiX5E9UYdfXRRtX3
m6TUmqMBrORdjWn1CNczx6Pz/jhyj9+MY/AIhiqnMqVVKHVElScx0rbgXWr3ylkpLvbY2PiOGwhO
zbb4bPRgFkquQ0wQRPLj/vAyYq2HF6oNsIRGmU1RaLmgTp13ViAMTrxqDR+Fr84fQHUjWer0+bma
cmWn4rpxFgRep1TIqXEZzjqCdmATRZjQUnTmAOZRVohfhdoEx4j2PgIm0p4SCOSHN0+SmI38i2EY
qspDYjlJpI8R7QerfexdxOkKVCL+Z9OdPqMHiaYJL8qdb/p71VaryqXI/nQMizMoVsHbTYeJNmmD
sFqXJD+sMBM/ZYj/oQoonXCnavTZtXAMoTDNkD5AcwWfMiqQtnd/4rerbQnbJaMwyLJwFl8dF8gc
yDdFFEpVW9HfY5qY/ktLAgdUCAhPSCVY4jBBsDEP94e93VSW4Jgyf2ghiDbIU/zHNWmjLxw5mCrh
X4jjWJJLKRNsJh/gs/xiE0Y7s9wcTnNkj8nVXC7N5XBIFmpQlwA5SQ3AT+B4zIc6hRc/KiOk7LBA
Zu7N85Mris8XJHiNOS4HdGypSlwMDfQfhbZkbGTtx7kz7YfY8gcMNIt2Z4Yb3xFDN8YU3COkrauL
0qj6KMNlCeqnmzXXyChRr8fawVN8P7mGoeI/zIqi/+/+LGXkWW5iavrEc544vOJ4Xi1nSYG2oI3E
UcXTA3RTPWIymJDxCK0s/7HDqvonbhv8AyAZ7Zyf2ygvR7bJDHiP28CvliObKAtNdWVxYaJfeqL1
LB5qw9Gf0fkpdlqGG3uHCq5mUJWjlEsQXA6l+HpchqYJxKFEs7Eep/kEtxqw81x+LHycvO+v6ebM
+ILUlUDXmdbqVkkyESpzBPQEinN+Lsgggfn7yhnpnHRnEbc+n0aBx7Vd2k6qWG3SWB/heGRSP2aG
ANjXSnAy0d1B4dv4i8avfkHQSNokjMpOVieDynLfkF8xpOOSRrKiq82aDBPORFndQgGhvqTgUnSO
KHzsHInbD8f7g/Ix+5JQc3MGew1NEojf7bFpYiR1IAV4iNCUZ5Q6URzCGWZnOTW5E9bTEvJxRudJ
JzteHYdaLRFJbo2WplNlvotTXpBhnGNqZhpVhGuLX1/UsoEsYKvZtaoypEojtz21fWAg6zFULyqi
ap/vb6fbb2yj36dTyqPzzA2y2k4grwMoeHzjJktRh+gJsl+DpB0v6ATZX9oWJuY1HmEXeuC4AVne
H33jE7i8M8n6+A/exirMu8Ie4eVWNPab+XuA/DGNF0ymJyhNhMDz/cFu8ySikEablnNjGfq6/SxN
cRFExJ1CBdp9xZALkR0xD1c/wzKXwpp4KIIMMcmubeOTBRTh7fVgwSFifH6FjSD76jyllEhVBJ66
o5PE//Agal5waPcRkk3M9/enenuAGImEDAopdzfzXcakrsKaL7HA2+hjDuO4CttLRLtzZ0NvjEIG
xgNTpgb0JFZfr1JcZLRVnwWdXWi/mP88KjpSqffnchvwhCxBytlAb2G7LOdSoFmLkvSIPKuU85pC
o3+wtfirMczz5T+MZJPhGbzsqJqtMtke0TLYKwPGroCR8TMNxGOG+DB6H0b6cH+ojb1I7ZxHiIZK
NZ319QcKHWxpbKkdg+9jA0uis87mqA8vmk69/pAZTfIpm+DtNaKvvjSD/fZKMupzQIZ0AAo2nc7V
uUegl/pOBowK88L8mXb4fCoGdCkTdTRP9+e69QF/gxbc359v3RBEA6bvRKcPyPFU0KQSyGRw3+NX
1A73OhNy2ZYRFndcZiSBLCqC0qsd6fiYVGkTbMvKmI2P6N2VX0rF1r/oCvjeQ986rpcVefHm64pR
Qa7xoNSona0/JnI945gGZn8cgVI+YaxUetrgWv/hHGBwRx1Q4glo5C7PwTBhDK2aSLTDOEQXdDbQ
ajXm+oiX39uLVEyF9yTxg8YqFcHlUJoOYxmQNbAngWWJQKT1hBOedQgM5FjevjlkLUWCCOiAW6sz
p9cNpkC90R8rv5kus4sydkij+Jz244/7I21FKxpxXDMSXkVzejkpuzUyd05x26jqsntoa17IuQPS
//4oW5udC9Ww4NaiimmtolVp+JT+YriXlYNtCKr8SEHXVnWd26LfuTxvhmISZNW8hDH5AmGyypJm
dJYau8PbVbV6ccEeZbpWQ0eNARbS6f6sbs6VHIqVsymSkumaq5tLwcgbXhFyR0meBVfgzwESRG34
iidb883tTSipMY4dxc4MN4a1yXKxF6KLwDWzjpK0stkHJV6YXAFk1e1XbBO1S5ol+i8kV50CESir
eus548Hw56CrzW8hhZMF4TijZVdATtMx2EGVoz1P0dBf7y/rxhekk+cyQwMIjXoDRYp4AuloJhxL
hDcfQSyjzCnwcwMAbu6cs5s8T84K6CTtWtYSwMRy9/uASyJjTKQxZzpizYa0q2kgwAN8QbmUvW5/
Jw9LPo6i2Tl2NzfdauDV1kHTBVi9Gc7HttWGM+9A1IsiC6qmNsflI2rroYeSFwx8zIefaSxnOwdy
cw9xGXDw6aBQmV5OHJG9ua1drE7UEBOqQ6Qia+kFYZo/+0gExFA0KpRBJiQudq747YENC90pumhk
nMuBa6EhwYrTFl2+pP8L1Y/qbx0bogtUGOFVqpgvCSaQbz+oskdONZDrDyDYarWHUnG13C/kbAHx
HylZNdlz1+b58HPuc+W1D5tYoYJb1D/vb+Wb6AqsiFcw1VsKKAbwuuVs7WI2qwkFnCPyC8oMm6QD
FY9jsfj09nFIOg3STRcw6br3xnWhV04Nf9qmDCUddabafwpDeCs7n29rQoRWKhccOQwYVxOK2lmY
qZ+oUhMZ89YC/4W56ff6sxsRQPw5yupYhgka7Qh/qEfkQNqLsH1U3ENXqhCJN5dE+EIk6/RIIGfS
oFldF+hIVVkf6oBu7EL/FiqT9l7vBN0u8ETe/Y+0sfUFSS2u9bbsPa9xdBjlOG6e+uoRxTfU9tCs
RBV8mB7qXnWuAc66hx5x9p0PthHhyFdsm/aBhvimvcokVBEKBZMtDYm5rP5J5eVvFBHndwMx4QkK
fu5Zs/SWcwWi8venu/URbVnhoppAvX+9VTC7C9osYZd0mT1doKVjxBjD8tPR2tm5nLZ2JVk7sDcq
I/YNWNal11MHFhIhFMCLS6EWlScoKuzETBklFmk0W4ViIRA+AXvRWXcOhYnkZzXj4ga8ekI9UlQP
0u/2XEm7y6Ga9J2G2tYCyoqIBHcKXserGO2OWMZh86UfayvPTkXYTWecv6YLvMa9OujmUIIAopKu
Wzwnl3FKrWBC0WzSjxWkxBPREmFCDMrQnRR7ENnNVeT2o65IaZBWxXKoJAKtn4lUPzZ4Yj5AYjAf
StxTHkeYi/8bLCO43N+GW6eOT0Zk1MnUaG8tx8M5IW5bm6kZRv0rga54jVpYcwkOuV6LYQTm1XOx
M+bWHHny/C6bU1NZQwZKAO9BPhL2J7dVj7NWJbE3VUOWw6HHhxER6vz5/ixvOyNsTperDfQMwQW+
7HKaVmFjCDC5BObY7aJDGv2WvB5d7Zwgn4xwHaphxDnnHIUWanTwDbWzX6jQzO7/kK14w7x5wgP7
okmziqeJ0PCJCiPwb7GjvyoYsqhgNOzhQjlt+JkXrQV1CVn6vqmNPTjc7dicfwIsRn6U86klLdeg
VAJ77Ccfu64irrzONMcEnbyD7p7hJjVeZYbDqc0a5XR/yrfRh2Etjb1sSkzW+qELYZ+6lrzY8VY3
T2KK/ZcE7bvr/VFuj6gcALQ3L2luCnU9ucSZJ4zkRrC0vkXgCTDTQu7lPJbVlzePJEyigHxTk6Ot
kwl80SnSjUKHnWjoJzeZw8vguNVFmwd7Z1K3h5NGugTuOjZgjBuQWWBHlpI3EdB8F1l1Iy9QD1cV
ZKlyxz8DiFWQGmj2gEq3p5O+M6BQ3rs8RmmDLLdJJyBzdxYgPrib0dWs8LatsZm7ji3M2yYCR/zW
9ZTlJJ7zvBPpNa3XM++TpMF/CpmscO7g+o41kaHg4fGcga/Z2Yy3Z2A5mNxGf7QIy84Ph0EiiETd
IkTtNGhFBJ3hqbM1YNULb18UhPgMV++des9GCNKBfSGmAPZcJjqrSFuoVmsF9D7puMfiBRvD/qiE
5tdcsXArKpE9RZgU+9gRCdOqxvHYyvR+JwzeflqbCxNClWSXEADkfvtj9kXkOmGrapM31Yr7qAxT
cJlS4V+TrJpRGJr2UrrbQ8l49KGhsTAgFZjleCkSjkgAuRNOOrr7QsV5xAwtNLzA7PaKDbcfVqgE
GV3TbZ7FEDGWQ6EmM85oZQyeVdY9qoZ9036OXDTbta5NOijDo/Ud45X6KcCNfWdT3S4rY/NRQTab
VFbWFKt00tBTHYvBc7AKfxlg0FxzCrLoXunNJVS1bidTvl1WmTfSCCb9ccAwGsu54pgzKnYkBgwR
K4K3G48H5DQwOlXrr/fP5u+W5zKpExLgytVJa032vJZDpWHtUrEPJg/rWGQahww80aE2sUoF6md0
f/VoZr3aKO38D1TuhNZ/THPkIAWi8SjAYPcwpJm90zu9vVCETgBWSZrlVbZGASIe1anAiFFR8VVM
B5HzCY/GkE//3p+7vIpXU4fHZclEhRLATRyEJ47rlmairhA0KAhBdVePgH6q6KLhOwo2zQDgAFPK
8ZDrbI1DNqGbd/8nbHxoii5ydIp1iEHITf/HeTVdH+3YxGFTW2ryTIrQXtXaUh8BzBs7D6HNoein
QcEh5oP8XQ7VxAZZSKMNnj4rLV5oeaiZx7BpUHwWxtDtPH42giHFYh5cBkg4+d5bzSzs+RIqkiUo
IQ1Kfux0Db40mjqPBpTVY99q8NaNKbrAEnbeNXMdvAaztsf33PrC0FjpEDnAuGEEreeMhqCuFSP+
Qpr2POkGPjERlbs8m9ErxA0WpUtd8dIUfj9ZTPfp/tfdHJ5zRfCw2M/rB6+ZNn6YEDg8TUssNCg1
GspJDy3aia0RvUTw8YCsO1QeSmxiFfFmvLXDN6CxLElB8nW4+gatDbSjG+vRC/qs/FHiWHgx/M46
DF3V7RzZjQjJxcNehhNKVWRNagm0zmn1eRiRSUmQ0sBB+TqMgLyRuolQvdHby/2l3drNAI/o3NLJ
1Eiell82xhQzMQXbq+rd8ZPNAB4Mx/YpLqM9JMdWNJLFEZkugfVa7+S2UzGOjMA6JkapFw9h7iC3
hBEaxgP35yRD7SoeUaPg3obzCsN2TXkV6dSXQcENV1SG84Q5qnXyC2SIiq6dP7YWotfIbbmn+4Nu
LCQXt6zHSGSF/hud8EcEQudUDEGCoJ4dlAMmYngFeaUhTYLqBvGvnbDwGxG3niM9duBGsEgk/2D5
3SaAx1muTlg2gz4eNPTOcxfDvzlXxXmuem0+DX7UFuguZ9MPRBkstOWRW0Xwt5JyNAMV0uHQqjFy
oAmuFu/AZ7fThZ6oFpyHDin5Ga2N750qMJhFuo1vhG2MPb9XtEDxD1Yd9M4JpfaxfYz1qHhh4kGK
MrP+Zs4oe8Ug3yE9cmE66KuyUx4WdSqsDlE+VDE/qsXwGAzILeKhJR5TEyuFN39F6HC8NgHJWhRM
5Ff+4ysi7Nc3aZqaPHE796vTiuC5QKDgm6H3806au7FhYNA7MEYBE0AfWQ3VDBU6S2FnepWROR+R
icmeWtXKr/aI0OH9WW0cCNnIoipjk5zcZLNdE8In6xiKRvj4RHLteFo7h49xSoMO3qX+rGN+tDO/
jUhGckmfk5WkhWauvpwx67XwkSTzstzO30ciesDGgiSsHkDGt+0exnBrjn8OtzoQeSqf1NQ1vBm/
K/faOgGCa+qMWeLBbbiqejqkONGYpXq6v7hb3xGJTDQDeH1SIl3lmBHSqcgNUuQdplH9llCt+Vqp
QfU5TbL59f5Q8p5ZHXo6LLwQTGBVoHpWc2w0VE8CWnReNc3qiSIiZt6d8S8mO5h4jYp+LDCA+bdq
aFDcH3hjcRlYAN3kY2qQcpbHworR0er9RvOSVqDDM+jKJ1BT/xad2r8bW3CV9qTlO+u6sX9cCj9U
fOm7E+NWkx2cEulkwZi9XztcFAiUvGSAAONDo+PSlE+OON+f5caXhCauSsAI3RYKtMtZNsiCud2M
gOmAFtI3TW2bd5MZY+FLK2/nfbm1oJLEzdckiFPmWg6lpNDDMiQfkB1tVdRB23pw2veizQV9kFbX
j3rtOK9DCVvo7XOE2mgYaDCRSVly1f8IcFFF6ccgifRq38dCqEUl9VOVKjXyam5W7yQzWwvKZqWg
KLNlIsFysFrobRLRXPfy3He+GMVUYCwRYRphO9G0kyNunQ1LXocg9AGLrBE3CfZ9LRYwmidcv27w
gdP6pz51LNS6eIhSjpGRgKaXfkIVoNsBzW8kqC6AH3INqsOMvkoQia1zXNUm1gZWqfQPk0iDq/DR
mj9WUwBOrE1180PmG/anrLe6f/OG+tT977o1fSqVEkVPZ5IfslxqfEGFNTSV4dlJhkx72ljxeDGL
1Po7TWr1wcJ0/BSC/POaiUfazuBb06deA9pJMkpv8AuGPnZjYQ8GYmFhnp4mYQQVYpd69TFxgdKa
hZ88YRhgezxX+xNU+D2819ZG43mLAoNUFeIyXc4+oeteK6gOgeg0coRwW/UQla55VZDn+A9BAoaw
RM+TH9wk6KGWxKFAr9zLhhA9x9DpLhkerw9ZidPJ/W+6FQEZAtATD3gyy9Xx0YNcQ+YsNjz86o3g
OFA++ZUPQJIPeLsMTz12zW8fEqkFzg81RnDJaNMsFzKwihKtsHomLg39awdn8oRvJ+Y1/On4d+mj
W3Z/jreB0EHXCnUJqZMkJX6WAyIwXtsIBc5equnxV/AaqFz5inZIVOycMvwSD8gwjzvR9/fdsbxI
IRsbdHGk2AOlkdVpGXUVD+ikn1AADdTCG/tRexpMy/97gFX+MfWn8LkNGhSxpzK3r20WDy8JjseX
qXfVf+4vwO3WJQskbaCnD93tpq/ao3KKSIRC5Q8zgE8qNOIfOXjBlzKv8i/3h7o9pmSBEszElcqr
aJ0+6Aa94biOZ69Dbfs0Zrp7CvGrPZVZY31y/S47qUNUH7hdxbXJRv90f/jb7SyTUCIEHVZypTXs
PIApbVMOQxUDEcUc1YYEibwYVAPJmV5Xz33v1jsfemN3aYZETlAGA4XurG47B5Z0j2Hh5GmSltGn
dn0yOsU9YdMy/8ADqbokunh/f5q3kRgFZ6r0Drcsmea6dIxJmTZ2FRKFdRNFn9NMf218p/hAJFSu
2hCiOcrj33NIhnfCxdZOIviBFQaFzRt0Ndkgw7TTDRMV61X0j9pRD56UFGx/0ibBzsV+i7V3HDIX
oBX4/bCT1oXVpu3qdLAwuDAAhQKoHWIU5hOMBJ3aL96xeYZDisWsF+vD+CC0YPoQkXd9Qm4VL9Q2
TV70SgTX+wu/9bFpWlKtB4ZFBrA61LiLxZgZEEqiGbIBpqAOYHSMm4Kjj70F5koIDT/kroXu2/2B
t744qRTVGvhyIKj1ZQyLC8y84nGYvaYsh2cMg/S/cGtNH5zGyP6Zxlo9FwgenLXEHHb299aRInyB
ENd5H1PiXo6sFehj+RW6ydT723djoxXMVVO+oIvVPtZh4O9EkK0txiHmTFlgcel8LcfLAOoOIsKe
Evpodx5RpT6S+mEUMTrFzsUgv9YqRBOrWE067sSrdUW3yDDilQ6ZSOSO7XsaFCaC8+3w+c2fjnqN
fFNRlyIfXp2ZChHAyWniCffObKyO+BWKhypHMEdTkvKM5CZVpCZqcReF5aHs7JuNDUumBvuXHJmn
1RoHTDm36huqVd4czCXuWVX1YJWD/q7DmuyJcnl3GLWxeHsUJp3gbpdgJfbO6hNatPytKMqlgmqD
p6tpYrmBL/RZ7a3PThLpl/sL/BsvsP6OoHXJX5A9sLh1l1vGQM1WTzB39GiUJkfEn5MTVpXTeR4s
+31pdMV3DeVnb8Iz5TSquCKe6lq1L3hoJp+irkS3HkVJ8+hWPIp2ftrGbqbdTrSlio8b+7ogSSpH
H7NpJ88uhP6auMr8IPqu+gj0Lf8R4Ap3UifkVJOhDr+WvBp/xlj+qIhGmsUZx8voNOMf8NwSi65q
Eg87u2Oj8k/xhL6VfAWbVP9X8QxCeDkLox+9wSoapHXKYUi9CJmdb41qKOIsFHxSH21UMn4OYP+D
YxHk6jPazCgR7KzURpzhBGoqjTuasoCIlh8xiykOhwX1f6vHpRJ3vSQ4dyg8P8lO+3xCzcV4nLBb
u9p4JCN47uY/u2kqo1OBVplXCSV/ARdrXiJRZs9JPWDC1yWKtbO1N/IboiCJFJqUslkg//7Pt21f
Cfhe6ujFfjFSop/N6EmfiuyJu9L9jrQ78roFau8sZT6VB7Wd/L/uL9TGiZbkAZoFoO0NIvLyF1iI
9eEYqXK4IgtrvwC77Ed8DfrPdurQvOlbhLdPuPU5b78HYFwxpKQtAlxZ3QNxW+k9HXu8+pSuxG60
xib6V1gbChRqHfgDRu8i0x/ePFn645oJ3QoUm7F+9Fq+hjlWNKgejkN1+T1QpvAa0/WsLg5eAdEh
aHCLesTpZnpzZZFqImGbyglBjOO2XGVAiCa2SDmVoTopK3xwXJxajKRKYTH7ynzFsd4o9oKFjIur
OAbKTCq50qMn7Vld8tA/dSjTCfr1hY3qneYPCRaDXfnk9tMPAwzSOVa719FN+suIzsqRBnD38f6C
38YryhMQ7LjnQZ0gh7ect2nE8xBSqfVAmulfKBZZsOksBJyaHC3v+2NtRB9wLSpprERh0NxdHfnQ
5b2jzhyWWR+a4ikjQOWekYbim9nVTf2SzdPknF2znkx84SE5HhsfDW48a7Jij859mwsABhG/CV3k
t+hiLic+RAbSJpAxsGYnrByaSgsvM5Y5O6f3Nsoth5F//0f8aIcSboljdB7wNifAmdTpnpoSZwM8
PZq/3bg3z/cXeWtADiyVI3ADNMRWe6qN7c4as6THiw7KpFPgGISVKSQqHBAPPnCbnQx5ax1BzMvP
SUEBNbvlBDHZ1AAkNL1n9HXwUsxN/km3xr0r/zYMU6pALcNAuoksUVstI5g5d8izrsdKoGrOkDET
++BiQfNKp6p+nS3Xf60SxXgpyiDz7F41X++v6sYxYWyyGxJUS+JNlrOktBGaQ8z4YdbkHt5bOI23
TfMyzVN1uj/UbeZP1csA8kEgInNasx8Qs+70GRKNh61TgkVKGStf4kwXj4GmYe1NOx4nkFz3f/Ey
SPaqbreifbLmRmkI/SH6VTftgErBaiDQWyYaYW5xxBHEfxJDkzzlamtXCB+hWPvbUvFriFfy0TfL
7q+26n5mYWt8aqI5PSVlOCIw2ItnekTth/uLs7UPIOMCmZX8Utjmy+9QhKOJpVDW08ruSiraiAx9
UOwivExKaRj4RjsCvbt+QMIoNtSPiLpbO8nn1n4nD0AllSDGM2n1C3wnN/3a5RcMFg6sh9DPAOzG
TrNT/d06xnA8gf7DN4VPvwpPCdZ6vY7LnKcoav+5KtQEp0lMWKeLO8/Vuadt/HB/aTcnRuHM/s3R
uO3aR42Jk0DOQeZi/qKOuv/OsHmk3B9l6yAhEIIGE0EDhs8qXEDnzosiJB7maaueWsUXXpT1mIMV
ytvxOxQtQMVTMUFrjuf7cq/4UUi0DQWCGb0TX4phcD07VMOTH7jlTq60NSuEg6iRUIpi0NWm6Aqt
SCPD7TwQpSi9dl170kMdY/Mw3KvIbG0MQVyXIos6Baj1ArZt7ZQW8X3C4OxJV9vYw/g7x+w5tqXL
xfBmoD9ZAVgviVMBfL++J2ls5GWHH5HnQyJC6zurL/VYBZ6Gjdv5/t7YiHy6SpINxoIHCkng8oMB
gDJi6mm91woHyVl/do9BrsSAR/rmqgcujwTFBK45JP7Ood54UaJMRMgDiyTrT2vB6lAH30QbqPNM
JWw+58kkIg9TTnHQIoB516p0tW/ITOOAreKhNh3DgXIqr1AzlwbrmFKxmzvcyrjBrkEJGdG7vzQb
G0ziV6lwUtWVuiXLpSkmp2xopg2eidPBZa7SbyX2QOiF2zsBdiMKLAZaxZ3G5wk/hKApZ3ADo4eK
CJYlRms1O9W+21cNT1C4jaQN4KDoSCwn1GHAPXQK21ifZ/Xi9n3Ny1dTTrWJkqCj5uo7BT3BnUG3
bje4lDadAd5TUO5WO0ynLdAZDUalXWyHxXFWJoyADTRDj86Q6z+UMlPRsVBbw4t5aQ5YvRjm+9wo
yw9lNaFITeToErIoP3iKeXZeODHjl/tfemthQNHLrhsRxVwL8CTYEdpmiXJKrCn2pxRT1pMRdcop
SFxKK/EoPMy07Z2ovDWoxAHSVaV+c6PIiao+/qvC7z2HzXyNw+J7Cszp1GJP+oB5GH6vPvTP+xOV
MXH5+KEzwS1gEV40QvRqp/lxM8O2Ucg03CD/Zhf91wSBzEtUtvmz0vb+Q6QJpLKmunhK/OTX/cE3
ujVkxxxH8I/SB2VNri2dwW81W96vUAoaL2vq4l00icA9TMVkXaKiTY+Zrw7nMdLK4VqnwIWGJgfs
ShN9j+G0EdPlG4x+DZBXiclcHgZ8LtOgTzW+edakD4TY8d0Q6H+3op4e7bFqLvcnvxVn0ebA+kVm
eECgVsMlOCcqFd4T82y1/+L0A3+5zUrrZA0Vvuw4mEZPARJx72ardHeuk62pOtR9aGnTMCJLWY49
G2pcYKndelo1uRc3VHGKttA5ObhunZ3qatjpnMi5rHcZWsBcJvJqgfmzHC/JylBzO8YjNR1PaYbn
sWLXxTmxRLfzRthaVsi0lH2BwfM/q3wjzucpyTBT9SKhD9GpcSx86CiGYt/VNFceKu0vVJ/xMAWm
rX+5/0k3DrDkMUpQLyDFW58WPSiSLGDsLlfsc6e00oEM++AXhz+tjmYet4+jXTmn+8NunGHAOzQ9
CR6ygrD6mqFVpRztGgZsENn5NVHVAcsyhRpC5Cvjh1EYQ3XpdcX4OIFlR1ehMfdeLBurDhqEIrAt
m3LIeC8/sI2ZnzMrfuMpTpuc3Sn9KMoee+tZ785q6ZYPiO+HXsPlvXOKNnYWuAgJcSXKoxG0Knr7
kajdoU1bT4kj5zvetOYlnfSSJlW+J2Wob04SmiwpAIrC0J6Wk8zV2fFnFd+dYRTWjxoD40c6U/ql
7tP+YW670AsDOzwKLcr/6rBEtCFDANOYVRMPpMTx++AAPWF46MfR8PIAOCKBNUfdGeR587UqjRDP
pNz+3+DPkYHg+tx/z2BzD6znPDx2aVQdCROWc6AohetebFfXcIr2vDU2Z4luoiz+wWJd4zIdJ8TS
thla/KiU4pMyDo8pqmwTFFO9PtBbnxR8K8f5hZprtfP42QhLoJd4+hCagC6vN7KOu2FYi6b1Wuyq
vhE5P1ZGETSAX0EnWKH++f652ciyqIBJboeM9zeSI10VOyF5ZOvZTckrGr5ipx+yfE8/ZWuLAiBi
XvDYUEtbbVFRNX6fh0rrqVWHwUaeZBEGcmUzPZYO7p7357QVC4DUylsMhU+61Ms9iutrbKX9zMtO
MafPtWPW+fu59aGUd0NjvAzUoyYsj9oeb0te16chwaLv/k/YIMyAu0BIgc4lAuMUNZe/QcFroe8N
DX6lZlUjwv4ox6IXUTb+sz3n4F3qwKj/QiXEzF5EOOnSErwPUAxptZ9JOSW/tCgbft7/URuhmRyX
dhCJO1jHdYAKGzetUgMXY6CWw3MWY1/dt1Z7zoJ8OkV1o4cH1HT2hMs2RoVPLNFLLrkV/ajlSoR6
4uI9qVReXzb2FxeOGZ6DlW9+VEvdnA40TdynJOyKt0+WvjGQVQpYBnfu6rqtnboHt4oudh87anNM
YAs9JwUNnKOLE8oJbWmgGtxUO8d3a7ZSDhDYM+VBrqTlbA010kLbn/Erzy33i1XpIw8J04+hBdRB
eVbbvDvbYzDuDPu77LjKLkCdkEPJXis2jatXjJprdeLoCqj8hLP1YmgNnvS94aY/JmroH2K3NpJD
Cs372k1mbh+0hI6C5w9xpYN0DzGadZDG9TRUv1FlhLaAhlmLNdlhLpTg1/19uBEMfr8dZfObT7PO
hDQrCYfSHRC6qnMdB2IzdaPp1TZQ5siwbezqvYCwNSBhnDYjD2tC6+pmBsFWUlRHWUsVJVh/0uj0
qU7L6DFrEUQ43p/dxg7gcFGnkFuALb/aAd3oNE7Ide/5fmx9aWr7c1HO2YuDo7A3Vn15jqpgLwPY
uDTQuSPT+139ZsMvd91Eo9JMSlF5U6FgDxOnjcBPXE3Rn7Wr4UvlDv+hDA4lGRq5fCjIUsByRNyR
zblts5pCVjgk8Cfiub2GzkgTN4lc9NJmTQlfRGAO2eMwV6YSH/Ja1/++v9YbHxaWNwLZ9LllTr1a
64jug5/VVeVpGQDjSdTGQQkEcSzE0O58f6ytNUaOhyY4+iekeKtN5KYUBDjOlRfGdf8h0NLpc6L2
2YGhnUs+l+FOJW9jH0GdxCcCxSXSgLUKrTApdYBB4UWYatV75P5wCh3VOByRt2zj/1WlT4bn9P0e
+WYjI5CKNRANSaTRIVvdnkaqxZbe0BqLQN+cQjQhPM3hcXx/NTe+HNKSlK/pLRjIma7Cc6S6kXCT
svHSpCugmJvTY4zr+zF0k+rtC0nniyYCOZUcczWhuZjarDe61nNzq6oOQQKwKykC5wMr8AtOkTjD
cAhOb56fi7UjNC36i6iereYHYFotdAclZj+v59d+wuUWqVAFLKAW78T+jY2JRIhUyvr/q301lJMk
yPlXJSlc14b/DllWn7RYVZ+hAIkPeaHvkYG3xqPbwPNOZhFUzpdHv0vzukbyuvWq0RTtiYs1nq+s
sftESqV/HJvO2otvt4Qwmg+QzyAew5aiRbqaI8TIKO2nniKdniJ3MAhEHs4DdfAsPkS9VsRe1ajG
Z+3/qDuz3biRLV2/SqHu6SaDM3B2X5A5aZ5tyzeEbMmcp+AUwac/X7pcZ5fkavsU+qYb2PCGSgMz
k8GItdY/5f5anlgzQ91dqvtxn84mhabTm4mNWVfris/SVb7cp6ZbvASJK/WuxsOSemCRRX2z8jwe
DSPs5DodmvQ5G7uRODgjbOFvrsGHqg3qOg6TRqT7oAII/EXZ+MMzz5PACQ6TCJ450+c3uyqtm5rc
XPI24b3cFBxRG2VLM6o6Zz0U7vyFz+Hh5wv1x0siyGcscXR3Q4vy1hElW2FAlk3rbvpiCOYzSEm0
b05Fdn3EjECuO6OkzDmdoPL8qjL8YacBPQV7oXXlBAFIe7N7DwUpd1qn7mYo8JjYpsek+zxhAfzT
Z/F4HTZS+gGAdjIwXi/YIUjIUOiJocHZZNGRxko8XozKPtcqqD///OP84eHgWiheYCQexbzhW3MV
fDoaf8KffVPYSbIP7M7/KKV9PRlZsm3riWPwH1/vWGnCAaZfNBnVvn5vwq8loZZ8hgyUamOKei8J
v2ZZPhO+XbGE70K7wffg5xf9oT0+cnCB9kGfYcj+MOkgqFpahENxUTPFG90shs3aFfVGynzaaOg6
sUvW0JVI7V8lxByXxKsylyujRDnq0VhwOAe/frstCcPTkBfeZsh642FOIaodCqwzYpF2vwyj/Faq
vb0a9xI7U0or1uebD3cQU2WSB4/sJMSXNRrGzDnvCShfIqqO4sYMEDlGiUgF7XkvsLl2s8K4slo3
uCVMpv4q+hrrA65Y2xs0MuuR5NlM2UlZSMrekOiwC7PMLGwqkkydTgWiqUiMJnRJPxnbIjINjPhi
7l/xyWtL/fjzu/jj5BnAw/Sg+zA3O1LL3vSoTuZSsJGRtunS3DxHKiCWKFRu3fIyZSGjRQWTu6W1
684mV+KV6WtXFpGhcn8kl8T268PPX9GP06XjKzpK4Zlm0aq+BdXNwckk48kW2zAnX7bc1HLY5Xa6
GltcGAWAx7rSkzQDzISIfPjqxaHfwR4yJT4vXgvTG2JJVruMTDjwTeRhyt1uVmU65i5HhlDG+VAU
101vVnim255+ZN7tdtGIW325bQk5udfCxwWrKh3SMQhoHk/ydQlzYgZcC3EPQv0vP3/PP65ojDuw
UEe/iiULk+jXK1pXPYor3XQb1H9erFtRHWQ9wndYl18hXT/uTSiQgHNohYDyf9Cs9hJdSIojyUYE
cnrMZsdDwOVZBPPg7ReZNIO/2Cf+doWBctEjHEsFDFlevzky6dL6yILdiLFYtpzwcGQrWW4pjNB0
zo3cGH1gRlmxutsVAseh0UkSZ36b/0H4+o9XWfPDt+z5L22nZY7f+5sv//Oqe2nuRvnyMl48df/n
+Kv/70df/+J/XuRfZDu0X8e3P/Xql/j736+/eRqfXn2xbcZ81DfTi9S3LwROj98ukL60x5/8//3m
by/f/sq97l7+9fuXdmrG419L87b5/fu3Tp7/9TtY918W3PHvf//m5VPN7123cpzSp+qHX3l5GsZ/
/W547yAHw15hbn40L2CE8Ptvy8u3b9nWO2ot3LrY+L5V6r//1vDXsn/97oh34IHcUyTrgNUUgb//
NuAvwLds891xq8ROnX77mKoX/P7ne7/+Y2v947bwWXz/+rdmqq9bhPzDv34/Lv5/b8BcgWXKhnCk
/+PyTELR6/WztE21Ombhx+lQ+pcsk/xmHpJ+F8wpzXuTt1XUMV2JCDHKL8zJy+7+8ln9zfW/DXpf
vQAKazgH2L4cR1g/+B4s7IxNRpEf80qNB2NAeTFOwuGqjTqZZd1HWA1ajDDGIb90a8PvImXIEAO7
Ocgx6zDWM+V63ftae49J3g1d1Ct7uRdpMa97o4NPsCMpa9so71fQ2huKI58d8yf6j+MQ+UgafktU
6z3dUkwjlvY8reqDZjLl7Ya8c5ZIs8l95MSaql2oDIv3lKwiP2ltZZVnWokhiX/+Ob4uGHgtgGxg
3N+il+C1vh1qG2U4VPTOKlbky9YRkJ7lHby28nC7wqGjxWcwhaRipXm4bMrM7H5JcH1d5n77NDjE
qceOuh4g3jeVda/1ABfCXhCRo2XZhvMUDJGjpxKRuZUVn4tgdHcgo5gJJ0jbYRYP85wc4FeN5l51
RDuctm47650w8FiKK8Msqm21pH24x3MqH+C/LMuv/M3fkEGOnxvEZx5L5D5wBZgnvl7/8wq70GLr
xHASeldEfGuTxrUKMWa0q5nI5b4Ni+zUTJzZuK4dHTpVNE+tSsdoar3kthTVMmxHpzK8rW1VQUlK
Yp+P739+d//uZbLcmLEimYKc+JayHIS5R+rhSpaDGZaK4zmY7kzZlrtuMs00NkU/4qwqplYcitUQ
2WW3qqzYq7TrkkiYa6+2kAkt6qymD0awOXsRv2D82set4tWTjITFQ8fEsXfEtd/Si1nmAgBfEM7S
uqm8glXQYSybjW0YTXrx1o3baWrmOUT54OsaqNILqnnnGGDIh2bq5ilKlyI4Xdtk+jzAutk5nSqX
s96tPhd9YbSRp0p5S8hKH8S0PbOxISjYcDbSWBJzq2WYOtvJK+r5Si5u4u6ZhnnJAwOe5cFP3MqN
zMkfBpr4Okh/MWx5g0awjgDZoYtSXeEnSon15hz210o0evKreCajpojRDKVTVJtmUkaLWadF1CY9
XqPL4hTbRQvzAxET9rlkOpqg3PSaBGCiEP4vXhaow5ubAj8NqQ7TNIchFzDJmwq0x7F/ChxiHh3Z
krJktUt/glOLKjbh0vbN50LUMqEYzpvprKrHkybHq2VbLIAUegyukXfiG2TNajnxu0rF82zshkLK
95M5LffaDj8y8rFPKtKzwfbrycqO7AJ/O0ipzsOxgVbTME7zRXOVW840wLIZm1MZ1OPeNmVBmRKY
9+3cPKPwh9fmVw9VunqXhBqT9GISGbc1aC1j11zqOOmXrTb9Y6D1eNcBN+9kpb/OvddHU9d8UqbU
5UYQBHe2GHJIwMQd8yBkVm2EL+sz8ApeiUGqYNOPFP0sl+y5lHgwRnPP62Wp+sF2MI+2gEbeuxfg
ywO5gzqFejpNp1qp25UWZp8y2zusHXYykEruBgwfIiai5qFSxXrhqIoJWJA0JaBP3+075QVPBtB5
jJAhu0jq3NoImXif2EpPB1s6+A144UG3ZnpwG9Gcqr4dojn1yzRSI01iXLm4Rm2qVLgfeo+k3tI3
7hh+heC5Y3NSWVgLWqNZ72pAaow9cAvwx2W57VrxECZ9eSWYWkNtk1akjR6AFVKfkTfnOjVonHH9
+ASMQ5NVmwW4hFmMq3nqLkDtp6FXTi9IUfvneqxjVw3bgNyT/VCp6hoAXm37IKnvumz8lItQ7XCI
e7GV6Idt2CscYlQ52G6kzW+mP7L4jA8yUQFqHfGk6Jak+DqMg//cO7Z7HTqT90GqJHhBOt6Msekt
c+SNmXHpQHTcd8MFdYdw6unEo+c4oCRihGQ2Z6Y7hCedRWxx7HMftsdxOmQ2CFebQmV+VMNpvVnG
cTlJV5mc2C1xhPuFUcjlDGYVIauWwC/hvPfmpT2xh8AjAbJr9mL2svfEl+/TZrXPijRZtpjGOqdp
mRkB1nyVs5/mrDkBT6wOq+5mdn13bh+6fv4yl6mcuGmNfIJNKD+LxRYs0MVZd0Eumjt3DAuQ58r1
ooXKpsS7vM2ewibV+ykzIFOMOdnoyAY+GMDnMYd5Tso1U6WjD6BhYljrFcs1NqEmhpqWHUT9VGEA
4pXOVPAklc2wK5Xny5NsUPl+KuCkTHX+MTVc+y4YZbI1Zt1/ZmMtD4sj+k/g8NV1Py8LtvOJjCxd
QE3ycswu6pxAYzbY+75IRaS075XbLIBgYa6C3tUQpXhw85lEEJmyl3uKRzYsreSk7qfyXJNXfJFK
6ygxMctYZPlF5TI+CTMnPDRI68/sGf/tnM5xDz3wc2eu04MlWLEIf4Q6XXJP7ma0lXFdO9VplSzX
9TI/jpMz75QZyJNQg6vHOJTQ2AhreWzXMr8JZ7qbcCmtm2Bxstt0mI0TMS/NRnu62cvaDw9QHuW9
6l2MeGu/dA4UNdd8lb8vzKY4lP6MQ1wzG/5JSlt8X/m++jwbXvFx1FUisJFhHloDcl1qTLIOVjny
j8pkFclEy2erLYc88ouieRxLPR+0IaqID0kfEmZiZTRWCd213cjqoVzVjV0V9RUWk/pzuKYjveL4
uXbcl7AndTzqbCM7YzZZ3QHAlJeTKOavCs8eal+7aM8NJw33kLuywxCs3oEYB26fXS6YGBIn0cQJ
59xDPazPMs+njw5eg7foQhawQDs4hdqv4mw9fgiKz/ELDgWIF+ua8HhmYeHGb6x6qwo9os0hJpXT
w9H71MrSLfIi+2AJI1fRik18v8X2pnkvysC+Kt1sjVzM4M5tzDoOlpmVpyLpnqwxmW+aURWn7tCp
/dCV/s5zjZLQVQ/3gEXqeGrk8D5puuS8WqQ40UGh36tkHq/7aiivhpGrLfx0up3tPCqPzbScld7i
Z1Tt08GqYiqw5UNeNuNlKfFI2XtoK9xdUg0I2HWZ91eBopXJJd4BUe2m6YsJ+XCOiHyLC+DcS2+g
kVi8Mdwa1FD8f7hTa/UCrXG+qIOm2eaM5K6nYq7jbA6CePCKIkp7/Z70Zrzr2zGJ2kF5H5kOhCSq
8zxHJZk50ZQkmEwPZmGjKMdehsZqvkmlKC/cOcturUXIkwJ/kxaUq/La2Ann/MRXrvm+pzE7T1rD
w0GMUy9LMpFHXFrsq7yettLN/QOWisYX6c8vOelDJ0kuglMqfq0ib+YfP2FHg8G6SICZvDgMmj5A
9l27LYdR7pQMxH2nLGONmsl5NgY7PA+yesrotab5Kp8EoSods/luehjqxtq7s+ndd4z4d6Mio2ct
W/HJD+vdEMCPjbNxtV4gEbL8tWiuEyeVe4pQ9aimbr3sEmu6zN1UR8SxDyded7Ra7DsCHJqqU2eE
3OsruvP+MI893FfAuogdwD5DMJA+EDLzYV7D8BS9itEdsYn2vEscmIRZVfpRkJdneUXXtbJO9rJY
mlOnsedDrWajjEmTk5Qd4qXznOXOmJdq5xz3lmCuIe33KrhHfuxBF4GOvl+UsHZ14LR3PNnV2drL
kXmXLNM4oAKPnMTWUW+szla3rvF+dLV5mWOa9ajs2j+kfWLlW6bSYawT5VjRXNII9YAl92bSyvd9
atofjUWxy/t2sbwAzvvXXrMGcLNq8DFHjW0a8zQ/idm5qwNyszsOIeWP4R0Zz/LTNFfp3Yw37tdl
bcsXGMrZTZ4n5c4bDe8QDEkVRMnAbK7sglnE1pqrE88bO8xssufRW5mLli4WFokJppMDoLcyKy/G
4z0TDvrLaG44q8q8yw8FxOqI3OI5srXZ37V5O9BZOFQXChuDfaFWK0ZbzGTVnvP0RgiIajxYZf6M
8Zg4E+CbdO7Mjb90Zr7eJfZMRNC4JPr9MnfGTdZR4G+MtcZ6sAu1+3FdCjeuUb3czbbbf+jbXLt8
KsFzhho92EBAYQdwsgFNO7aF1/jMDLTajL5OtV0FV0Ze8t7HJlNpzINVbcKQp343KZxY6rlsb+Gf
4yMVmvqZwDN4qKrWUuzcvPcfRbrkfmRaLf9S/gUPjpX4GADZYZEgxOWSNkPZcRcatVKn2VIUwXuX
xIqdVU0hJyYAPk87CkYH1mMna2cB0QnDnoJV8w2p2j68mfNOa5sVChXk0Kczx3nSi847JFClrlkd
ZXoORyNddkUPAXOz4M3o7ki8Y8NJgTkP0zCGD1Y21c/CHrvDTLP3Ne3hBlBb1OOFmtb0ul6tEsB6
mjAJKVY9se+E03Ha5zHqnprmIiMEqolhyT4j8cLmqbBnSp7U7x85ebNzHNPMg5kXYRoXCnvY/WQ6
id6Yw8i5ARvM2ydG3nGK2WDxRUgKGT69kxOXI/XNhpOnfaz71Fdby2+SB08GA7zMYF27uBEVOoN5
tXzWvuH1gIfhXD2Pix08VP1gXKpF8oentierWRat8ZRwbFUxJWZbIrny0/tSOckT5EgkWNo26r1M
KtXGVdAHD0teLs0eYrv/2JSyJEXXsMdxb4U6JNKWslzGZp75SDBHCdh/T0XoffJyA/vq2h/NLDbb
obw0pgyTfm24jRs1SmTBzltke6sotqlJkDfUR7iAtIalh5gSdbnIzqt2Ni7n1oXYdzyuq1gv+bKc
lkkTPFi9rdz9WoaudWZMQFYxovWw+NTYU3bOo9wYp6ZpTGQ/zoQz7gtoRDCFuAx+X5mU1dmSrWMR
98uCfd0kE/N9MJSBFU0KOIVt1GC9iobZNrV777YxoC56CtTaXhZh5+XnZ7ZZ+++RZqEbMhR3dBt0
k7vs/B6pVNQsdSYR+Yyk9RBe7984nZVfakwCtl6Itgg3XrMIo65EHO2KvrkwIN48ZpLQ5U0yBfYW
W0bvtl3VKXRU7xoAWJx2ojCeRGaBsozOygdWVMUAk7PzjKjNlmw/ww24cxPJ0VB70BIt6YQfuqlw
o6D1esJFlJZn05TaT4rN+7KtuvkrSeWpw2NktAeROSNbXiadISrqmp5zkmLp9qU3TuPR1r4wInwv
NHYUBZOqnXLmriG91GiMTZe59a9iGr8J4/868yA3iogCAiJREjG7fMt86MtsHubEGiK/70IjJidl
G+apHNk6MfkN60IFUbXCVeSILbynuYAUH49LJTVHtAjH2K/GdLxqMWR2tuCAaR3ZFkz97eKKjAMt
H6fHSajKi41yqc9MnWIqNWbzMgB6qdaJiP0eRTybfXW64DtqgMc7oaZTm6AmkTJF5nE/jn1yrBdK
N86BLH+JQRxnG68+BPwPvqVBsO4wd/beUAf6Jvdbkx4aJluRfiHztMaqIBnaF7346Q0vZYlNu7Nu
0myi4OdAL6PSW60xHt3Suqg8XVxZVe6wanNH/UJb+cOQFowfydFRXROAeGE28HrAZ/bBMnY9Vd9Q
98VDmqDQjiSJqAUrkMSl8yVFMFg5eBBsx7XAENavcFWJDaenN/v5FO81OnQcL0JWBXI7gm9Mvd/q
IdNOiKyYj4QmvC02/SzP6nBS29Szx91aFr+ys3iNe/1xOWJYmBoiXwVMfvPOnQZ+dZ6bdZRo52k0
VPd+9AaidEYvfPr5G/vbK2HUc3SBhgPgi9efcZ22RtGmumZuEmZxTvrLaV+TT4ky4XuM1D+Cme7b
mv+9RY5eoU3/m/AlcQRd/uNPDOcHfOm2rZ+anDvyB1h1RKS+/cYf8JII3x2zCcAcoV1hrXr87P9A
l4T5Dl8ATKwxEzlqR49+Vn+iSwHf4lFAFsRdQyfNDf2OLjn2OwJFMfFDTQ376Gjy9ucr+47m/Axd
ApB6tTeAhvIajmNhPN9hUVhvaelBa9AhA8rGXZKu/Zm/Ml/cdN1RO+kZpBdcz9BqKfWY36T1bQer
orrE6aUQghJmSRAIrLjNWc8ZbNqaTIskLA5Yc1ohzlxWXW/DNCeUbUmLLMG3zGQXbYPBDZ+UrnKA
mSq1+it/xVPtHGOX1TiMRa0qiqFUptl9WSWTcQFpxAnTyK6rtj13S/qWmB3NOsxFl3rM4tqjr4JY
suHW7Ft91gZTc0PMzrCe5FPpfADQM7qNQlOV7qjf6ivarj7YTNRBPc1CY7X1Z5feiACF0W6W5Dzx
S4nrCaCXMh9MytfkEohWd3s0zI231Tnm3FEPYYGRjD+4DlVr1jw6WZ14O1HNszo0AYsBW+2wSraa
+n6M14kIhc2qernSsB2tnxoLt7w4MAIj3dXekhq7NCVwd9MMw5JeVDS4F7WtmN+V+QpE1g/LuVkt
raD8x7saj4wg/zSO63irvaUSkSb2g6z3ubF3WhZesK0Zsjo7pyjzDFuPwNKRiT8giU+wkefqwhHt
8rErvM5jV5d+vq1SmVuROxn2EKXT5LzketTvSxSnaRJqmC3ohbhs6t1USrbnFA8+h/7opUzGcyt9
bmqnLPZGYtzWlenqTeUMw1NSJRVwQwpjjKfgPKPo+KCBu/0eKoXrp90pY3FoFcPcy7PFzHFYzcWa
PIxNUpx0XVBdwPmdbvxaqB1OEvdB75kfqrKoP6f2SrRarhjo13b1BYEs1UpfNzUDWM72K58kA8XO
uiDUsazJPTMLVXyqBsnq8QuVqLir1463BcXjq42suo+ZF/n3U6YZAzW5q7jFjcnHLX0lNgzn27t6
bjNzK8O522N2BVegh+PDp8XKvViJ2GbOvGZmCkjVQ3TpXHMydj1zYSZMolxyINxUb9f+6HllOqPR
xw1N7EG6k81AUtTjLf0lEzhkzu2HaezXhXtdrg8O5cgcL7mVu4xR5hIzeMJkLtvcEGZEPzQxucxm
ed/0ef4c4PU1xiXi7Q9LRkDqZuxsfT8Nnl8xB0w8K1r6fjQOOh9dDCwSmT7DVc4eJG8+24hEiXaf
qGwqNmrR3dd+SKtgUydwfRqqpDFKu8G46Ru38LcFBT/N/eBVJh/0XD0u81wOEbUptwIivnVWj8WQ
RQ2V8HPSihEvraxcRBTmtndjFWX6QGFAuCET02SPUC14cucqDDFWHIL3+dgMtEnYR96aQWrMW9Po
i6sq9ZmizVI2n+vMSJlyTnwvorMgabnz5+U8RfV/n1dFeysnfxojxx/ECcaJpH25szN8MDj6x3O/
n/Rhbh3HiAj8DC+ou6jQ8TYq1MasJ2lunb6c4WrUnnkVGF0S7oqxLOdI6KWbTkV/jAzzJ2N47hZj
eWltuVYnzViG6bXb9XUJ+dvUyTYkT7v/vMLok/HgiuZTymtgnONN9npOd20ksdKGtOLMrssvUEUc
tWMMDw1myg3/YVRz7ceCJmJCc9Uiyuxnq3ywPEMnm7Ge6g8qtGeAxbUIvshGN9fBAnk5qtw+Tbdo
MG3wvCkDuTHoBbl4Ql2uw6q798n0AMBZArPaGYnIvgpfNf0WiWb70UvTcTil/QRVoEVKzpu0VcGu
c62VSFTM07LtoBMz2I1eiVnYMNjgfUGx6CRiyBw82IKQriiF80UmgTXXl5ldkvyZubM4JKqAO5Ba
qrjugYiwdcqr5CapjFrGjt301/3Ypx89MbY0fQ5ZXwcuOqtY0+gmJ0NmCx273LZxg7JD59se/VC2
cfqkeqrNxfZjubDvbXoebifuMpR3O39ZEsbfZueqDb7Fww2lbZFGc9J6cqMyiKixU+AGHFldZZx2
TtupYyj4+gWD5+ChFdP4stbBelGhJK3jAUfbTwNWQaBurdcmuPZavHayW9Z0I+u0vBvwcJg2Ujid
3Kwh3isMfTt9t0ylW+wXxqoVpqg+xB/IbgXBKnLO3UiETVLvbMi16GQwbX3PXZtl7KZt8hzMpKBw
T1fUUdJms419XuUD6CCtWB5orBjUSnE3LkGRAcaU5m26NoHaBrUtG3L+nOmESl+0G0/o+Xal7JTk
SaD5hgg6px9Q/KZXvpYLPbIWx9FtMMggNlW7XjnDEmJmSogch661rM9Vmi6nuc/QEdB4sFSM1984
xXqtxxvqBdGRYOv4H/tG2Y+WN6Z2DKAy6ChbiJ2N4NQ6HyZ8jm8Nk+hD+LU5y9WfO/+wWPACo65w
7X5jijb1dpnhVX28hIaTx2Zjm0+m74CSYY3STFHQ1N51o30OoXXqnQG8rOpsJveOvjZKXk4sIdZM
iGHF8B4VlLgBXg+MHaeamTOgyK0Hjq62PHXnSXDuyXnd5lluQ7OTZdJFTT1MZjRwIne7NpU6w2LW
mvhBQjs+wm3BTJd5pXEZkopeAzkFrJq67xa9QSYZfAV4AgPL+nY1InudmD67xjB94W8k1Rb6kHhM
MfW/hh2Q25AoOvIWkSBZp7Uqsz4OusxPNkng5nfhOmYJS547snUoIiQmDc1wliTaswFiQtrNTLNp
RpNllp9XVxWXvRIY7zpt79DBOdzFTYcp3o3VOK0+xbZm3qOOAd3XiJARRAfa40BGm9dGQSGOsEOa
lB8tO1H5xkC6d15NesIg2md6G9ejwQauwdk/uGT6ktUDVeGhLUNr3SPNWZnMjMY67YZFHSEXPRB0
6Kw5nGPVcaW4zArmkJOjm/XQNp1fxx4PzbChmHLvvXxt7ajP+PxJgM3Ca2YE+bz1uyl3zpUAXN2i
VRXT1pVGoKPFo2aGDzmLz8S4NxY1RhI8DWWafhrVZPWn6MpRAXV1NWLdFAzGbWUxx9tkQeZhTDzq
fMKztXCCSPTzdJNlhkxP1x4K00kN4DmfyzU4Pkra6jYdR0JxbmmHMeeUzwRgtYHURjSAMt1C4bZv
EemUnxafeVUk2qHYuySzFLuuDjCJz7uW1YqDe0nBQRpLAxgcZJS5BBGM7gUVa+DsbNgT3vmaz42+
sp3jZNrAk87/jGN0zmGDmghOyRpSHxHDrSzTP0+Bz7L3FMxFtU/MpFnOBRrZ8NRZjba9JaprWHb5
ZC7WSb9g47vLCstKvsCuL7Odq6YguId2Gfbnrk0Hegueaot4tEAPr/7SD/0Nh+z1/IEeAxH+8ca4
9EAw3d+SY5JCGF5XyHRT8+0LR5b5JsSv8MvPr/JmkvDtMoSaov2j/UI68FaYHcquGYyxLzedo3RD
lVGpO8sf2TspOQsbLqvozj3kb0WsbUpEU0JXSvxc3n97If+oBf4v+9tXXfBP+Zj/A5mW6Gb/ck9+
6ITvnprfLp7w9m5fNcPHX/qjGbbEO9fC9wvRoylsD5OCP5thvoNWCK8zk8zkb0LZfzfD9rujppOm
F5YwHupH3tK/m2GmNEjwMXf93kL/g2b4G9fm33Myn3cX4MCB4hzbCJg6b0MaxwKCh4dNfOT7+lik
gc+HR7DOhc61afUQ7kVmb5lQzVcGEKbV5ydOMSJpFeV9VYjt1Cx3bt7MyGey/ly27nu75my3az1t
jWCocGPHrEnOtjzxwMujykmqDQ447S4riyAmf/ulEosTCWzcKbTAbpTpf/W7HIFPWB8IBf/gc8pt
ZhWAIE7W3eyZB4MuCsgLVf5c8zPu8Nil00nTf5pakl+t0as3hpOQS/H9qf5Hy/y/M+l59STsX9oj
W3d4OzT6H/kQwOH6r8dBd91T/oqejIXTn+vfeYdykuXP/AY+GlxMlvJ3qrEVvDt6lcE/PppF/xH4
9ec0yH53HA+xo4cMJjHbY1D4/QEQ/jv8BLDIgkZxDDzggfoHD4D1lmx8DABEE4eKhohF/PTfkC2X
AOFx1ucNLjBzLY+NGxYtmPt6djwhedmvaTmY0De0RTrsjFJro7yjy0CKi43cjlNS4Q2hav6LSNxQ
bp2Ks30LvSWQ29zNfJJ0tUyANU2/7jZYaGXB7V8+6785aqw/7MH+/RQzVrXh/KLM9WFmHye6b95E
p80BsHH+OrEVzTdcdO6o2pcRH1sq0SXyQeGyyNN63VoGbViSu+s+WITzkoSiSh+ThuCcPWUJXXkb
4CPzAfxttTaDaOpsQ2lZxtZs29PTxK41gddbzHGkrVsvdjuf+mmu3MnbWfkq5F1nJKjnoHS01zyo
lr1XsHbm7aQcd9ivM/ORSK09UhjhociIG1AXZiWV4bvbwsPYMK9XKrXc6vprWKNhEGfC0BYeEihw
o4yZxhitRULyV590xkPmaVIH0jpP5H4M3IbBBi3TGHmi6C+ZH/SPAV7d1tmo8PtJgIoGGpcmrPHP
rGDxzUnRAVdO+Tpt88EX1aZrDQJ1+CPnDAocQSD5om8XAo2SyFadfjQEvLiNGuYJzluP780OiV7o
wcVDZrZlUJPfw7nuGKGTRLbPIFHZFJySz1EaZYMVzKh69YnfNkCKOjUv91nYesYNDLVu2skE2k9s
Zq15W9S95V6AZNd6Z4/DUoJVhkf2L1z4R4J8xcTsa2iSKNOzfGa4nfh3WdPYQIKu262HgCQrRd6w
Wh5Bl6tqlwVk1cadSrP1esKlotwFeGtBW+utNAXXscI8dv4vc2e2GzeSpeEn4oDBnbfJTGamUvtm
STeEXba5M7iTwaefj6oejJUuWNNzMZjuRsNdaEvcIuKc//xLLxK4dmM/MJx13WvoAY157y7NmG7J
I+Uu+syoXyV+7v4xnyLjbmJEhJYXacZF3S8LlIFxTOZQ+aq1AqbKc3PdJ1iYbaKps9TWi31majBl
9eaIUQzpSUwElwvXaNJ1aFh4L0OHxGA7jutJYdpD8iWpXECXAtGPtbOjqeqOWtyRxjBmVdm8TmmZ
/ZTYmMQbWVmx+C7tdr51ewZvwTBKdEtMJK2vooEzf8GpOkVhxPDYC3oPWHPXdQN56C1rKtnpkIST
J9wNp284viI2kobes5KKRSeBgRK9D2wipowb+ip+WDwLfpgFDUEJ6n58bXYNJKZy1eOh3ILNsTjR
SWKgpQeNNXkirHwfy1i/YezfuNOoPRRW71lHTxMstl54NBfwAfmhgxIF7Vc7z7ezoef4Ef+9FHFf
HKG0ZdnIj6g5pOe3WUa2dUg0tcD+wdpyhq/RgxCU3y3o4gBqPQMdhrDaGieVAdElvv+M87kzWziv
w5mgY5/rV+a4vXFDwBu2in9/rgt+HfbLIAZeeqnlbA1/f3TtBCgcevWoo1jtlqq6BOGCm2s6Rd4H
6Em/uligortMtYaPfoztF6NllHqswA8NoEPXDGo76+54JjCn0kRZr1of5Zd24fY3jpi0ZlNkifVt
1iar31SR/J7lBbRZ08hONGrtbiQp8jh0kqVc1X2xjT1jPMRl9TMm0XS7UNHEoaOV+bVLMwHxOWfS
HkKxHGCTRD1gL+aC067KIv0LCObA1o+7abZkCMNqzyU3Uq+e/NHD3baKY/k2Fbp/KlRKFLvSKiDw
IR8M6GERnY2UxbMe1f6xsSd5ZWPlPG3KuM5uTUZ8YAR4Lx9iwWhjJSsmT8VsP3jJTEsvMbiNA0vH
P/3OM6Zh2Pr8BGfTxm7GZMLu3JWBNoB8QEvjQcvCj8k8NtIFj4c4XRtSHBBq4ar7HB0tOCbkjFtH
lPJSeDXvwNSGR1x3AJqjzr5Q7gyzqPUGuan7yd7GdpveqzrJZ56hp26Wamgu40mi0rKFYjvun3K3
z66VoX7q2dR+8YSUsBrtSMsCDDQr7TiWMvoy59nDsLTxsW+G9pK7L4iqGobX2Z+gto1pdMyhPgZ1
Mcg9sH6C90xtdls3zaqLxWJBg+z3ZEbPHrHv+GeYAeM8Vm4mRqjVS54U7GZF8nOQqnxgxy7jDcCk
U22yGlN2HWSKf+CWyc3kN36+A+htQzvuSHcqLGdpYIAxJA+ypswuwWHiJMDhf/iLRhRG60Lsh7b1
mzH6KpeVQVhWxttQthK2meY23zAbhguIg5B6aKbG2SMqbzRAKcPPt67qey/wGQrtwG2c66Uo8qMO
OWjPTjJcllPuwsu04gvD8ppDQQbe26igEccD9sFhk9QrlIEX3TeORoiredPDb5JZf4Ar3m7B1EWx
6fH6NS5Syhf3UJSr2GAkPCKHg52P3zU5Wz+cZPwZ6Ut7BfQSb3uqqSdFbvSrp+fum4YvR4pRcf0N
znsFaU6lUdDqkYcUxx0FouvO5lcR4nPK0Af4J70Ym3vLAmelnwEJwV+s/qGIDPzpZV1zyw6/0shZ
e9cou/u/hOjdB2JVAf4moRWoCRY8lysLG5y2MIoA7yPvrjaU+7WERHeXkVoOtzAqCXmMly+5mOxT
7yWC3aaOrrwiX/7q9EV8gTSUh0bX9XeIyH3gObT40KvktiSbFbItsgD2D9dvu+vSSJbHBcIVrQMu
Y5RjAADjIcf00X+Fkr9i8hhLJrssF1W+Es49NKLZqK4SGTmvaEhZ7MYy+psF7/1pp9HUt4EfD8VP
r59gKWdT3T17rcPZz3bgkQabLgvnSQQekaS9EVZJOQ6B0VscxtBVV06FU5luOKXZPIecBvkXeCCj
E/Z4mp0suxrdba37xR6iOQyaBmZvFchG9vqdYkh4wFzF/lFmsbxYEjb3DfrR2QlQpBbLPoF5nwSL
oVJGjBRjjKZm3oH3NKKS7UAHB/jym8KVbHNxZnsvQDxeDo/Gzogds2fHOkRQ6oqtBoTS7SiC8q20
WFwMi6ra38qo0n4gK0j0cPIYYW6Bs/0RtreBnZI/9+E0My8NknpMfY67mr1baK4/ImExSp2yBK+l
GoQs3eakFQ50eYaj3ZOtI7qtHH033nmcmyC3jijEm0wt8TaYrppvBx+XOGJ6LWZMKaUQZ4A+6pCB
xibZtctYD7cOlVJ6KSKkaqx/ZfQXsT34M2+iN/NLP/O7l1RZ9R0nsjdeoCKW4yai6kC3jDEy+3Bb
198H1dvFXpfEOu5hbg0ydGeT46PA+/0A+bGM99lIzJ6V+G4d4PwA/WOabHhCnalTtWLo5Ii7orEK
sUmxjL21wb7gJqLl3g9m7p/Iy/O9nUGB12GEOOnI7+g72ExS56QihmMBUdHZwYzi7N4YZs5Vq7bs
nxRH106ZiYZnSIbUhTC7Gf0LjmHIxWu/m/kkU61kaDFnJ7LyzBMxm7W114doyIMClaR1kmSbtTtN
9+D9+9rUppuEOuPVrePI21jL1FznnKF2MM7yzooSIHd90H3oLXDcx808mjOmJRql2Ga1TzMJvlIs
9oLWbUc/Q7G+UAZ8bau4f8D0h2N56dr8qhWD8yMWLpoULVFBZFNtQdF2tOu8KOs3X8SQEbOk4O8T
6cQgzrfqqURPMGbwbVSF+KZD2GuAaKYOgHkHkHaoKjmMm2lMERLY5bSqVhCLNXvDjQ1zMyy2dgkr
3muYwtuauKDx6R2YbkP67I8ZnvGxX3kvUwn2ltqWQtCepN5zY+pJyUWz9wSQTepjNibmhVF7Xh34
ZEANKMgrLjMxpfHsAR5f+tXM81cmhKDAHTL30hnX/i7WB+uJwbZ8tYp63OdIJ94sMHQWQyHn7zi5
NXdeg26fO04i6zhojnmsDLObjnqhV3kASKq/RcwYu8303gQkhZgNtAn5M3IcD1aUvzRLOC6T9A69
N4HwW5qVYCIDbZt8dhH9NO0pPempPiM0cb0jiov+0u8qTK4arRgQlSfmYm4Hn4HDWv11sOoNc/mS
YOzxPAg1QOtyhuXBHVu3A6ApzVOxsmQNE+YdUtWZlFbsrBgIFJYI9HWzsEULUCotjLBbI24fKL/H
DRpSZqGwCw8wqWkIE4mmjAefX/mwQ5lcae2udt3kmED1tR04v/rK/mXRTUiIvBgkvdVLXvLKFE5W
zrDGFODOSnFpaa3S+jmMNqN1P23fiOrxH2IVxTt4GybiKa3UAvudpqy/M5ZZvj+idxpzvTKaUUdX
dSCTJcFvMp2KZt+0yn0VrTRHTA91tdHW/subBHbfjvQadQP1LUESIvvQy93K2vgrR7t4p2ubK3N7
NKzqQq1sbg5L1LT0lB6Mxj6I3gngjj7f6lQee0zXvqSuGz8JzXBORgvnOiW39rCU84HqTd2shlIv
2ElANi+bKTkJ2S3mjuKk3TsrSx270pbEQpfSZj9b83CENwKQrcT4NBfC3WMS7D83uhnK0h5vut5g
hhStRPmlcL/Ld+58HiU6S5QxzclbWfb9CMk3iOIBzy7QdLQWcjaOnD4/kimOvztagywkEebOY1Ot
QKph+CPAbs2t7zqpDHo780WA2Whyzy5ZoD5gFjTVhA2uJjWaxVm/qgvMVWgwqcx5kSl83aGLsy0k
O0pb3GqDksYvaLKxvS0J69ohyx2vJvQMDMv8cFS9dmwdszhZmWYcxsgJkP+V1q4RWvnDy2pzl7pd
c+O/qyeYEaKkyN5VFckqsLBk191VUZTv3VpoF60WxwUeRQCO2uAmLsoMvH+gbjR1TCjwYoZMX6mv
o65IgsyT2YW+6kEgiH9d4nq+oLzoD7lyWgZB0Go9cj5vDLyRn8cSosNu9tp0hUhN98uUzWqfvOtR
iKvrgxZZ7BSaRcq3xPd5jGriWw9zNfnfLJTr91Wn97x8M0LngQywP4mJbFB0BauGpl/lNMUqrHEF
VQ37pJ8zmqzTfD+tghyXKM+brq6ZxtuOPd52rsYiwjye7V5bsvY7QkFGUBi1IgAqe/NL29MTWu0g
qn2+ioaivIKsm1F1sHoVFDkc7WlQ+IwXavLWinXsP9LhwfJK7UgxjtIp0e0oMOtYTpyIur2rzYr5
VrdKnprIeLWaRpyqTDImq0Qf2s2UQXHVtDcdHBfRGnIqkWXzKYm0+Ii6Y8BgUKt31Cicre3K5fdW
eVajIG6A3Fbq0LqmeJp7F6Y1+4Kd75yea57JMPpSe1XEfA8lNHCUn9+SG9682XHlkCGWd/JRzdFj
28FdLd7VZlOrsXDQU6FCa6uxBOR+l6ihx51uoZJr0Y2yRy8Y29F/rvSi3XmOPu1VF+dLOMeT5dCt
EHzVMGy6px5cQvEunCOst/2Wr2q64V1YJ5HYzVOft1soDnCltGI/rno8Kk+ked6q0pvHpt51JfRh
DsDm2yC0/Daxkai10ShpwYgfvzLepYAaaOER2ux0lDRJd+U4hq6LMRPxhKr4Bvm2VgFHr38USXnK
TWaCoo2Sg1iViBDuk4MrwVAmivUhgHPh/YDXpbqAWZVnb3tXDdQAjtb2+3lVQbrLOLw0tlIHORhd
fwsRSIVylU869FuZVzFRz8vitlTJceBu94M2sNC9VYZpvSsyl3d1Zux63bRrVunm0trNC2La6xod
706C3waz6aYvKUlu922bIdtccgMATU9f/byrD1rMqDVDQSojJo0ZUBmZa/3oK2AMjWqbPllutMkp
L8cBny/ayWpvrnJVZIikt68S1oy31Es4NdveicZ5g4qsOoL1wMLrDHUcEku7x/Wae1jFsrlr3gsX
+SygXxysM9CwRbN9FVnQdVBcaMnOWHq0In5nYgG/QCSjBLCH9FpvffEaDVR25EehWyTwTZ58Oc5g
c8h93cSkhkMALAgLDRujSJ8N3DcprKJ02/t2djH7SXuVr3JiA13xAq8/qFAau6vk2O46VlBHwM8N
JmMba5q7596qkvRS86r+ubNs7aKpvP7VexdA2yZap9uMOmJ+q2wPFe7oDnqx7aMhG7b0Qw5w15TG
YtnUJakGCEAmyCbpUgKmQiieMG3Wm+6R2T0VoAmzEW7EigRFVqo3+8QcAS4bM6ZK9Xupa5sU+4Mn
1VgDNOGkLjYxXjInrdL5P9DYO7cK18dHTtx2DJ0qpZaSk4xtOOHwGo8jzUi5FTVSr1PfyyjZSghX
5Nd4sMR29izmmlHzgA4VXjTbDCZzNF28Uw/wKSlhIf0ZND/3plgRc3sl2jnEriGqPXeGkFY0YVH4
Axa5uvDKQbcPasH9By8eRI+WHCLsa6JWXbu5Vr/8+Xf/NnJgDOgzC7R9uKfu+0Tw10wuzxm7Rsjl
qye76ir1zWEfK5FtF0DXbSqa4SDNYrjXotwqg2zQ9PDPv/73kccaJs8VWGRhe9ZvLp6Jayfa7IAk
L7pIkh2ZEy4Aop+m6q8Iqef4WBNrrbPz+7yCGXX6tyzLrC6EMklFN7UEwwfU/E1GGhZj+iOEVVWc
mL1Fxh6v6lLbWnnXzLdyIdJ3Ve+a2ifmjus49SO9n7oDYzemSsRhQTw8G3hoCYRhJRAsGSLKnX3S
JuDguLAZOnYAoHO7PietilIpZ6aTVB7DmLgQ66gGW+9nq8vLcr+08Be34n1qozUQb24/ec7/cJHw
+wkvJNBiNdteKeq/ZK+ZJputi8XCxqnbbNxHJklRJ6QGXBcH912fTOkPP++Z1WT5wkN+nyL50qeR
M+BQOrski1PgHrdN4JIoe/E/WQTrVO7DY/RIdcYahbwb8kbJ31jv4JcrBNhOatTNKfY2hT/e/73o
OqPL5r2owaiu2TfsLnRS8Hri01vlHOO5W4prH1XbXGwQB+Mj08055UPRVHwu3WzypUTNLNSpTBtz
iuFo9Y73iWXiu6PyrxMvLpi3brOKDFu33snnv145nKml8BNEUIZFcM7BzIkcfytwNxh3mmJhfy3x
Nyi2k5ZY+VUMOYj4dYnU4TpWxHWdCD+L7UNR1BFzLHTgRcgIrIsJ1ergKtotouE6W6dBIAEounGn
MJ5tO3Lajd8WTg0KluVW2FA3E+Zb0mpQSzfeXvNkKfmBpfaTjim7RwQB1po2zExwGfC0rzWcsOlu
6hLn0Z9NWLJowmr5yeo48820IRnABVmtvkiL40/ntjcLg4nSZaiDdjKZk2st9Whthj5doiClZpK7
Cj6hedW1PQ0VmjZDnRbfiSGG6RV/tmjabkD/O7gAFSNaWHC2VR/YRPPspDsK4g4UUVsjqcYyum2T
D4xuCHrgrxqzJ9Nm41Y6lj74jWXe19op8+UI6pK9APDr6vHPq+zjZoqHBaQXthFr/Rgg85+bnCQT
whUrjxDAE6GzVtBxkEORPpZ6WV84aQseoEtM/HurJ8FMIzP9k0X0bmf2358iV8BDxm/eJhwVTQHm
Vx8X0ZLMtqoyJExLknYydGJhUUQuMPFgFq0jHR6zax1Je05eUk328BqTdt1ZRWz8ZSc2arCitlML
Dw4dpwCjAKsMS3Ma3qqMQxBiJjRQNMJRs8PT09rbQw4hoqHZTTeVvWjlSHhtpO1sC6By/+en+25E
9+vNMWHHTcpbKUwoLzAm+nhzNrQxPXL673QmzRVIS1UEGEhx9SAE/hVd5BBtCMoxL1AQJF8xVQVO
dF3ohDsMeSJzN/lVLzZSd/wbBTK6HVWWPRjzTEJxCdPuwR9UdnKGij1Fj+wqC5jewBMlyENcpTNp
ekDCwOYe7CVITvgo1mB5drfDN6+9tyKaoeDPd3zmXgcjhl5UX62rLP5sQ1v4eMeFJl140ehAzXWu
ZjL1oIeQ3YqdwUqoYP16zRjyjcmrYozhy9gS3JWanLamb8xk3v35gt6/n4+vACdK9N64sQl0U+d5
3qVlpRQRat1IOc6PEtXmQ5b5lYtmgaR0vGId9TTCkmaSixgl3U228qJLH319CtrUIxaeGFRnGxHb
/s8KgnC/y0rduXbN3BThUOflzza1GVWuNO6rYaya4kGfvJn+ah1wstHUr0bd2Y82+chYtug66N37
P4USVAPW61hTBCoe03EbawTlhl2k8YlIeM0bfexo3+xO5ibRD7g5bFUpujqYGGOTYr+YaUq48tyt
4rMKtK6gKE/4kZOlgpJdpMfNR/LDivcJpFFaZnyAG94cMP3CuYCxP42kHQ0YrXp0tIw5CUremVnR
yG3llr51rFS2jtrxBrlURS2eOl+BCNuS3gdJZItIYCz9Kzw/MUWsDFH4O7MvKV/tAvMDHC8cOI9K
DIyb3l/s/xmZ6P8jT2i10vsDT2j8Wnz72n7/QJVb/8rfVDnThCpHruYavAwnjiP+v6hCQv8Pi3xX
sD3MZ1HNuBQy/2IKefp/oJqhlKWcdsh/Xa0M/8UUcuEeERxtQBdaSUb8xX+HKfTxoMH5GoocDDnq
DuSk6xV+3Bc0qD8LVCCxU243YffqwZdzNQS4GzkT9Hgpmib2QjAvPAtkqhf9pTaWwv3yywP7J7IP
d/pLyfb3ZaCAw7bRQr2PS9XHy6gcW/ABl1wGdlQ4Scyz5R+l5y+MqNIpemNAhV9ChjPWy9A4BtTd
1ofmkDlopg9D3UQ3OOpzHEUxjy6wkri7cHCcAptVzZjxF60qvv3kmj8WwqtVPwwvbLk5qV3e47sh
2C9lZpYtPsovCbyIlx2arErt08jtr6Wj1yfsfG3K9Si57/oeb60hczi8Ma3LGkuc4hG5W5tFjbtx
k4jx3SeXtgpO/3tz/fvSuDbo5xAxIUOeVcCDzqMTGsinPYny5Cpn3vgqznYz/W/Y9csd7pPg99TE
20UT4pAuzEwLMVDV//lKPjak/7oQQhVoFRDIctx+fK85k2slmnfquK9hblNG1Q8FgHVrN9pEQe2l
uDMsGIPh/vWZUeP5N7W+H9oTGgAaUqilZ91UG6V0apHL+3HMRWcaNMfWJsWZOMxHb8b6CUoM890G
ksKfb/rssH2/a3xihU3ButqGrqrTX8v4brUQmDzAXYgW5q7U4CtsNM/w8A/K3IwTr2yPeuVNm3Ya
rPsJWsxGMTi7c/PI/9Qtcv1lH78FApGQhKJP5iTHuPLjxTiL19oL4T47o9Z6rINdLUOxIkxOMUn9
amzjnhnLRZsZ2Fgszlx8reHtmIFTN/En6uWzzmx9MOTY0DUKWC3r/zhb5mCP1RLlnb/zGguolMFL
EzIOj67A8BHkT5BpX1NauiCe6uI6xRLjacQh7hGaflgwyWpg1Kr6tbVm7XLOUnurfFyZGgKRPtmQ
fv9u3/dFcsgogB3SDz4+NJzBbHykJzyKVDKYK3vXDhoHNAcbwSsDLeS1NVjWA+ry+PDvfjzQoNdA
I54TKIZwzj5b2SzohehSQm/BQQ+mu0oCydSLIZRW669p2RlfxFAsP3M/mQ+z9JIT85Q0zD14Rn++
lneG5YdvhytYQRVzNcPkP+s+88sWN2Rxps8qXmf+ZBbA55gdlqpkW7vsYWHdV+ho1YXBDn2zKJwY
jz7mBMOGcRLOVgDcyx1eqWZ6wj1SjF8I+NzKKrYxNkTnVuPHNoCqmboSl3imoaiURjn3e0Z+VC+W
WxR+kKsZr7w/39WZvICv0IJUSnzO6g7ALnleemYFIFYqcgwx7b4/jMM0HERFCzABXWzHRpohJaSS
m8rI/prxYTx4Yh4/26M/WhT8fREuIgf+zcnEHz4+WrZkwv3kPISGU8/LpusbXLNGPRNXfu8+VSvS
/ufb/oeXyeGKgYYBSuhQNpz9RnNo51oofwhnS02vOj1AiPOS9WjoReVtGyrUAFPf+bJZZH3pM9e/
AJyBNmn07h3F6ne84hgVLU6zeu5mz7XEJIyZyykRCsopEe7lwSamh9ENtutWkMJ+2zim5v715/s4
A/rWJ8d9YIRBVcVG8psBKFHqlvLyaAz7DiXCtrX0fufIocN5LW5OZKTbh8hnephqcX2ol1htu1K6
D1NX3ymrrUM/wTAUhznn3uLY29mpPa36X+8myhmj1uygn5wHxvpkPy4jAFf2vHXvc2iqz5eRTyIr
QbcTzNQ2/Wka8ACBkYcbWxXqbrUbO4Aw+MfBNsp7V5v+ojfwL1ft0baLGyfdweHTLskqxKzBc/ob
Q4K+95pZEqITLerLAmkKNkQ138AifnJjLcfOObrSzAwoGqYKszNtHK9nseSf1EC/f8TrMhJsEZyz
Bi/k40ds9HgCZZUYw2jQ1WWXawO2caO8oZJTx8i0sk++4d9/n7/qSjjI8JTBEfrs/EBfbdpZZM8h
vXb1Yvbad4qOFLCmnb7pcdr/ez4i66dGMbpKSTgHEK28ey78sv9Bu8K+Ph8QX+EO8IQLYv5DW2b3
hNJ9HbM39icb7hkC/P4LgSTA7x04NNiFnz1QoKjKi/VYhTWikwAiEbPLRpYP+C4Rp6xG9xroz3po
BmTU1uQijB+GyoYcI3VxO7h9/Gj2Fr43/ex8ci6dNwo8Cqav4G8CkB8Q7qykhPfpa10azaFfmPk+
Ur54Jr4YcVbhDNdz7/m7kuCnH32P64ppVJ/5//zTrydFnEqO1c/aP9u8ZFOi/OykCgnsnJ90rRZv
DCL2mkVYFgQ5sqVnrf+OIUV9QW6F+8nN/xZxvd49XwP/vbZcVC8fP3TP6ysTY6Ip7CQ1ywZCgf3Y
WnUTFI1CJJEt3aM/4jHXkyGSJrTnre6ON6ayoapBloUVM9QMxJ2swISKWePTn/fE356OTQeJd96q
LaHRPDeEdoohnbCmMkOHUuDQwt+8kbHENMtompfJNv/yprK5Z/RhhlXR6Q9//u2/17s4yvNvzlRd
p1U9r3fTDnWsyVgxzNLW0O41OcinCWBxus46VhV2IRIUIp6dmoglhqMZgK1sD0IkgPRz1vX/dunP
Bbk+PQ4nncldnZVvMf7deplXFvsENtDMuzFqj3SJeRvjwlcX24BBq/5lmIO66X9i8M/a5ZeyRij4
EbHxMZwNRtCpR4j4hRXmcUdAYeaP4mdvI0lRpePurXEq/3JBnmE/ZfwzqRn1Z4XN+hV+OGds7hVX
bJTLFqXreVDnnEyOkYwOvEzcE7HFRLiQgRtPaXXECLu5aKWelUfUsjDYc/4vl4k2yunWxOalIwW9
qdaPNyrlJ1jfWfLA+5PxESSRib1ad3vnsZlM3SGQGQPhZDh1kj+C75Md+C5kQsj345LsSHOFL4AX
6VJtK+mUJk5tHaS3Me2dIzaEOCMQx+Wpg8+E0Q+rXNE9mKOmwztdEvshTacMskg6LNG+mwxcGwho
nafPnu/6Bj8+X2jaYB8eW4uH6cLaNfx6HEji62q4qeGQd1mEJ6in8ArOGiCHZEwYLEdVTBBJYna4
yUU+EVBSVq4eQNaA8aGwYen3zK67GwE5HY0+/sn11lSq+cwo7Pf9AAmkiUU6uxbiqPP+35VOv1qX
uqEG+LPNC2Uf+0H/wuzevzJSVRy8RqhvNsHwyjHS8M/bwW+HNAUOBRruM5gU0VuvF/fLU7LaJIny
NHVDfzK1e9IQxluHNPTLXNA86G3UfGI89l4+fXwtK6S95vHaBnY87tlqB2DoHJHAT07cCntjzZz3
BT0vEdKWfsl80pK7yLKnA2cq9haxr+/yOZdHo2AjcrW+vJaLm28RyXQnsyTvrVRpo+0qAmYRPSze
S+LW1mZSHfUVZivBn5/We+7B2dVz1FsgJNQZNjfx8XElaL80fUgxS+cLvzZb338UldmdZCzi53Km
5y3wMcWUHcODSww8I6IlVL/FFR3fUNxNYSw5eVx9UrOK9Vv+eFkmhx7/IuKCeaS1vuVf3mILZELW
p7mE6MWKbgv1GO+HBpPhp9SxIvllthJdHifFRDWwsPGWO8xWnMt+Md2LnkwAqFiaFqcbhEgtBu9G
HIWEeqnpNDU+NGizRXt/WWP29L+5cGSX7+H0SInP8zn4EozKGTUFwj/jgdkgTqx2+eD4t5XrRK9V
3/RwekVBTnBmDp7YoaWf3oaugkPLUW0inNFGKOlphzPzBq2fexiiGVLZrK8VdycGe9UiavpnF/77
7r3mTpB767K5EG1wdn5MdU94shALoaq6VW1iU/RfiWHHsc+M7yoBVZ3Uee3NavHtiY2ke/RkkQWT
PlfXWc/C/uS7/IfLWVtTNK6QSkwQpI8fQG+OdB3U/KHjkk8YR+a4GYw5vZCO3V1FnYPlUpe4F56c
/Aup9fN1IYiG5Q9H11DxJ5EXvxdgNvMrVgekA56QfX6iq0LCu2IMz9Re7gtsDvKAUeh0D4c4WmEI
42TGeRtiwEj6l9MOT3M+F9vB6sbdgr1JQJTCcst4GBOrbiw+Kdv/YQeiA/IQPOF76LMJne1ARlXF
bqvDb4b4BuVKAl9vfIeQnFttbhPsiExMUb9oSuv3tqFNeuhpypzfoJNSABVlqSEcn10prsDPwJIj
26kJm4/wKsONcknKi8WoTNzc3KZnomRHiQyLJaXMTOlaPnvU//DioZ+s1STgCBvA2c149YTpVD6i
66t83IsTg5Dt2PHCOYu1aNPa3XKFZq08TmP8qPFMbmFZOQfTj7o9at3PIoiN3w9dDjKdaCgoJ+QW
ncPsDm8vGegMwsQplyPW8dV11fM2tsLWl43Vm2LXK7MLKqhBuwgPGxClTr/1yrkKk2bUUZ9MDU6Q
7BV0JrGPb11itjosbbsIlrSEywGbTXt07dHAujLJ3hqjwSkm67/BJ85ei9J1nj9ZWyuG93FzpYU1
uBvyKsmqPG8n2ixXWt46fmiwwG4SkZtXDn5moV8V+dfRZeoe51ArDT2FWK1H/o80nr7xIurt0qnk
vtdz47Pa5p8uiQbLZodbkbFzjCIjEot08yUKY4Ciy9bp6suU73UDrLxsjVGovVMUw4vPqXTNvqC2
M0XcBscrBz1b69wsOuzyPz+m32ATEGvybUAedXB8XtDHHWjEjmrWhYtyU9nOF5WVKXblxNtT04+7
RJPak9V9ntv3+/cG5Mu3xlxsNS2z1+Xxy8GHtxOWQGjU+HhiAhPgkRzgB7j7rCvhDyVleYIwIV/S
NstOdac7Pycz/4ol1pJtHBgo+9zr2yut8PNqY5jVyTY651qD3rnJiSfFQ833u70sR4EpjFYcF5z4
H+VoZI8cNJdY47fuJ09RvIMGv35tFq91XcgwOjyC689R97wgnocjUUei1rR+YM4LEUE9Ri+PmW+o
eYs7M2aGPROJeMsmXOdbczD841z2HSoNRcu5QQPbLJsF/kb9XOHpFG+NKkN3j2BcN66VbmrTRkeY
3b7Noph3I+OI/cLguwtGbMLibV45j0Slq5eIADJGL1X+LGddMutPxqBB8luRnif6ejf4BdV7RnI7
0mqWCRbY1McDtZs13eaDyMGfExcLPiex5je7Ir9jQxyFANXMo+LC7Lp42o1yFBiFlXkZeA4m8ltL
zJq/rVobEWTjWEVxjCx9uoYKpbWBwjXnjkeHEDbL2vxHC/Eng1c6I8aHCxGPp5EqJzoYI3Zb29Lo
u44b1Ib8SIWQ3wHktD9xvZ/8jeLmtuWklmLLeGDygkYUmFHJrrm2kjFbs287aQZECaB+GohiHDeN
azck1sxaQa9gKu00RH3zEkUWznHYu+OEv2gTAmcZ6X4VDJiKX2cYquPiBA26PXR2Mx4hvBEyYHrw
F5YI17ydPrbmDV5dmn4hJDO2Xb4UibNNYq/BDbMp9Wg/wdASezPvinseHtthSwDJQl5YrAesxtVr
UTru9xL6G2T7P6/r3wB4Pki289VFiBEd3OQzlKtunBa6vS12pUjFRabnVai5LesFI5Yrc8EedKPm
og4Fh/iFJc38SP8ojp9cxVpYf1gWbCkr2LYOvmmbrbN6S7fahXCvBWPPrO6PRR7FF1Vm67vCS6/j
/yTsPJosNcIs+ouIwCdsH/Bc+ar2G6JbXSLxJoGE/PVz3qxGpQn1QhEKtaTnIPnMvecuurt4RfgG
bKpkmlpAEN4m1LQiBvxc4Woo5j1kDlSq9/9+Wx+7Jz4274oaByUzuwn7Q/c0jJz+oykwTO2tfm/q
DYLWIqbndSmabwGO2ON/v96/ahdOODo1HrAuWGFe9fY1/Z/zbqjJ1wmnVWRRvMX3kGDr62TL5jvx
GW5SBiP3RuF3jzjliosyLUwRG3csbZaDWySsHeR+ayXNl3Cf2lfoPtVb0A5KY2YNHwAwckaMOFIP
8Yp12reVY//paoLp869fkmYzROPE5MWm/PrwS8b+Fgzot/IMV44Js94XU3QZmzFsMIfPC+zuXcpr
TuqWOtmNZ95Grr8C6qOxcfYEjn4gRknpU60306fOSlML0Lbsv5OwqsEJCni4sqtxcWN0+VngOayS
tStrcD3R1PWkyw/zl6lDN57DFT/lQgfyOioFs6+se7m9yBYBIdyFBemNGUT3TYZGc/DNigwkhndo
iQrSGwgO0cWssh6saZOtcB7MpYiabn6OwcSRn9JGwfXWX8epa09OkHVT0a8XTLjtr2GoyuEIZ6w2
WU4n8Qs1UdecN1V5dRrGE4Vjg2dGHcLSMf61MrlLokI07femZjSG44Dfi6Hd9JsDopk/MYSZfpFg
G/JLLoWknZKE2lw7yAjIdlfWeilUwuCxiTzIs5FdIsogCFL/9O29dY/+VhGi3DP306clvC2YULp0
xYXdHJr+kLWtnzUEjyqCj+JmOQyIYUtsOiYYDmtTRvrsDGXTXUUT+/sDnqgFy5s2w0nbOn9wXY72
3R7M7bt2X/M+piDaCfmqQSE0/l8cQNFzEMTo6mbwHqm3wTxl31i5uC5b78xcbHzzvbmzznkPGCbx
qqAO8CU36klb7Y0bGdQAT5fY9qtU1rb7PSqt+FlVcAwSSfaQnfEoiieOYWU+dVhTsfU3QfOMEhLa
o1Wv6wP2qHlKSiAnSa/DTt1iy4LqkPcCvTnq8pCkQLyM7pE/BfsXSAbDB2KkTPMmJoJyqPOFvG44
Ck/CmYrurcSz3GZmA276yRVot56F6Lv1NMJ2nMhJkdbvuqJ3vRRYX8ZsN8oPszDvxs9WASD8GI9d
ZyV9604KM9Pc4ChZfaZkc1lOd+AR9z5rdj8U9PO1RCDRq5hErDKM9fjsrSXJal65w5ComC7dI4mt
7VTkNbk+gV0tp5ZGn7zDyY/m01BVer1Hs+7wh3W9TEz1AGAekaxF1bE3Q/Pa8ZhdU68r9zQgN6R7
xiYS3gIoFquBWOm4pD/YXLquXkTx0BE4VmW52cpX/HMlHvYlyrd7V3lmeLPMEMLg4t7UFwjInnNw
jd6t04aBhDjTaAEt6W/1DZawE0adcYOTsjF7w9acjFs38oRfck01A/32vQ4G8pRtbUv/2g5ryDKF
f388E6JxM2iV1uIlbjnC1wAWHvjgwIZ6STQDWfPEpYc3u0XkR4CNbKZjQQ4cCUwQKu4dBcDiDCd2
5FCna6HJ0/EPYEUqTFos4KkkVe6eH1KxZ6+X7YILxwoOeVTGb3hBHfHMgbLuKcLTrYCZc1vFaLag
nxpNsFEDFVGlRbGIGvoxz82HwYFRePALStmj40+5Sc0OvhVBow+YLB/V0IAqbhySCvw9fgOS6TvX
rt2DN+Jf9e9gWnqOtx4RYQL9ylNHVzetPLfYiWogtL6nDiCwp+++S/JrMhCyMUIwGZwOAy1AiwOP
U/Assx07WITdalkyjX/7S01I4rsWtvfFr6duxIcfwHQE+lwEd2MDepoMNR0FWbF3sA3qBRRQghEZ
PJMn2upX3tt6zgypV19gduItRbwBX7HeCBdM18Lyo1MDkFBmTlPMmNG4YuZkIaljfhGSD3pE7ELF
uLnQLrNKbNsdfI3mrwqgaJvNcR9USB0C47/YsL6vGjsNuijfOJpt26TCB+lXEodWjYrHXUrOiVsg
SQ8S05nmbAxCAq9VISBJNwu3OpNsHafFOpMgFzTR/GKPy/zZqAm/n1rruXqIx0ohsGVeQIagp/y/
+XaD7q6lwXIzRZH0xdpx1iZoncy91kq9e96kGDebNWoyT8yzfSGYl0B3Q1ZH+IoW1spTDELaPW0b
t/5poyJes6rZis/LNOAWjNjaeReQqdvFqqpmudTL2MO6jW0H2M3c7g9bCeGUizIIaxyljl4PBZ7b
GrjPTJEW2YqkNTIbTEY+6M0cukocBMyQZnIAp2iDUh70QVrX1licy9l2MfIWS2SnfhdxAUtV+FcP
N0F3tahOkyBuwSHPnRnm044SVmMssd1PNerk8o0UHB7lS6Pj6Yq1ysyoZOuZim1ePg3gj+9YPxcv
e809Cp+9cp5r2Ybf1ln026m27X152Hu1vQlPYQlSLX7xJ5gVOiSxSbjVoVY+R6z0TWglfBZgMs1Y
apHiepTUfje4TmJGG2VGRbTaVYai1TyjS/erXJZbCBwUT++O64AQzD5o5le9itwkJDrp6IAKr5k4
9DdHZM7mDWBDnHnrj0Q5xe+yivheIndkROlG9qDwAoJXJRrT4f8SzP1w2dZguzPrqpc0up1eh8kU
PAVnKgKw4/vkIRFuS4Zv8cLse9dI6tJaj3txrMCG9MeZf4QLdvUhgcRT5VwntxtxSWjZfNkHAvHu
NHPv/TJFooHn6ra6xSmCv66cG2qdqPG74JKHBvWHtTQQRKCgzAfB1/pYIy4Ec9h6oIhBws13uyBg
kToQzkZqGgMTYgKIcQf2wrD6hGu13QOBZzdrmmk5DrCOGZBtDJivxG3xIOzYhFAVlAy8PGXCV2RH
85qEAYyiT20jtf3YsjaTd0uxhL/QrsUDK293lgfiezoI52Mxtcicx/mnnH3cxcHi8Wp0+eY7pnox
ZOsag16PeqNAOBmt5sTzTAM5aRv312oPzZyRHrP9XjZh/xRO81Jwt/C+RsgCCacLA6aFmOIT1NF6
Odi97b3ku8EMcZtyI+ljA+U8WJUdgOUvauvB7Szm5SLGac9rxHZ7BkLeEqjo94CgSjz2aTuugLbz
PYqus4CZcK66hu/Gdtric8n09cB8s17O2leyeFAFUHiulHZrE2foyRGrZlQtF2Yy26WHjTy/mq0b
rIMwo/8ucMg4R2o+y34x1iT6hPs9zPFfyPmF1Jp5zwC8c6VSUlAddUZSDiuVVzGduin6RI4zGXBm
AM+NTLXtkOM7znruMNWtR06NUGVTs2JAETHO+0SsjOTOud4jxO+L57+MeKSmA++fHIhAj0sycpBj
d9b6xqUa/CHNA/x4F9KrgLdhwLNYCEbQ7JcpMvNPBp/2Q09SIBp1lpa4MiOj+ueiDZf8hKRdstZ0
vBqsc+BgFPGGEnoO9U98LEGjAQFsypkBhFIyOOWDH7aZxVq0uvABSZLul8q9IEDLzcOody2f/GgN
JmR9jmWf6t11/mbo5OnrNjS2BcxqsLK18Vs3E/PGgrJVUL1xk85kKcPEa7lHS+9nTddBDJiFhiCd
t8ZMj9raqSz7wS/GM968iTTu0RF9ys3ei6wHJdAWS+LtLcgZGcrmZ4G/6XMTR51O3XAJCSP1SRon
GVhxprNHU8UhtDbxHdJxET0PQ1dNR6xenEOgPeR6LsclLL7ZrMpIuNWdfJqX1h3vOMGZwwjpbo86
auP66ml/QN3GitAkRGfo6libwgkOcWEWfV/53Kj3nmHM8aQHv2wuZQs3J3PZNDzLcaTCkMNELhZU
sp69NvxjfS9jyNx3Y0lmG3Jo9E2nXi0gfsCCWylZHpyppee1r1zyKFpKJLForvC40YSVo98fnR6v
pePSaKZrsIci88UABNnJaSJ4BgMbLrS95kxfvOjnTCxtkOW7DUItb3BHVFE7XPLOgckKvRXYim3X
wevojW5/lj6CsYyGJXfOErBRd2C9UphbqJMHqWwGJIgXMax1sreV+WWXNbYKXcriit6U2KhtqPgK
rZFHtm6XiMhcFE4jaKXOsrKSFXCGV6uk3pmL8b3wbwyCrbG09wgZygNNZNpfHintYbbpIUIoNfeg
4jurHd+3ifrt0pc3iFgADZBGf9xW8u36vhwyy8qLliQ8zG4HUOhgfSIhgoOvRuUna50DwW672SzX
2tx0sUHrT59udwP56i32mKTSxfCFfeX45nBFl2lghqrB/rdpj7M52mwQO7RiBzsqK3WoHfgkUO68
+TT3W0lCk0QZqB2n+FvXE6mP4zLWZG95nnedG9GGme0PQ3m1qljjCcdb5Kd+hAIEU+XqpiDvOhRr
s7U8Fxqf6hHrSffTqVRNxnDp29UdZ+/8omklwoygmOD32GnHKgi89ew3sozau3IuujNz7o4sN3zF
LCA9m1y5wJADuVF5H9pm2o5FX+noUzyj9UsjM7CvUDatQsZEX/V/h9uuOliIDhTN0hqAZ4DnNp/W
YhnWCxul/L4dwilMKtchHloig1VHxxnpZ6eibKIsrBaxAkUyojqWBdcDJPdO/lzEMAZJ5ExTnEJo
V8hFXT50KyJgPHnk+r/LxSph1bdreMPmbW/M7eTrNPb2X1wVNeG+VEjdAYPPYC6U8rN8LAbCvdIp
IKpPOVKd/V00HjgW6xbjt8t+T32h1faSU1vYqesSJgceVOLLDJzRcU9YHoDg1RRw4l7iNovuRTfy
doAdr3FSQoGJ00mwE0lCVxMLRvKgUE9eCzQo4XFQrVQeuxOkG2O7Vx9N14Zz20ScE+WYw4eLlZu3
z1RB9X3nR9ZyLwkXPMfUce4DjmCxUD3DtHkGKj+7gLEseAVu6erX0S4ZGHh+ofZTz6NFfGbL000Z
nPkaY0ZhxXPmFdvoPQ31Hpy2agERYgNbLc/cMfF3Dx1oBs885iFA0WIusVtDXO2JpgiTEfRp8Vli
kD3ciK8DJWYrrhJIJ1mKY1/4CeB6O8d37zr91ZdTKYAbmpjjiUXemYRDEzEWZgrkQXPyH1VPRnRS
lSiTkr7yjD76KpaEwUn7p55FZCULlc4V5ZGtQaP2DQRLNtn3t7FUcXBIdtnJ6nab8DUGJ59BONOo
VQaXUz8Qg5rvAhsyxskMXgiU0puszJeOvsuhYsHY7RcHnGnX3Ka+qChDgfdl1SIxhU/SDnK/cuJx
WEdA2RpGzzDHqn2sL8Nexw0ut9hmTB53EF/7Ms9fCGa3ouMNx3+ZtJjmtMrz9Yc0zBeOIwv/Ha4H
xNon2cME+hSPixU/EmYILZVRtWDWjv6ap2Skv09xx8OKGouqAYKsSDu5FPQ1RbOSADCInLQSi4L5
MlVd7l7E7kPKt3b8tYfRUXI8b+Z2ZFqY1zqqD/rlS1Qv2JEPYavsLxut7J7NmsonW4lMMccBsp0+
qKHOfxIByjG4tbRTrBwQ3qdWlFfQJqGsnlk9u3AFDPQq3CtMze6soPTsJ75k8UtCO86TMM8rotjH
YSP6bsPwkbbGOH+14IkQ79m7WV/yIS8l5mHIWOeqKYOTAEZWXcymbz2imptr5Xe1c3DYmxBRa5zt
W6ljYjQ2DH48BonZLZJYcrEmgyPjRMNIk+kCIcVLS+FPX00oS9J4PT7yYVMjR0MfDPSuC8JaeZzQ
yPFoCrZlfpwX/N8JuhoQH25vlQ8bQTiQliIZjRcx0Q0/dY1df9n6uvrprTXBP+5YyeLsEhS1JhiR
w/GyqpLUCKm0/MZqCrKMF668PAD0T6ZrCvYKNN3blUZnYYEHEyLrtt7zUgZV8kpW7Wql5UJmVtKN
4wCxrQCncKM6Vg84dfI7AEpiuLfbib49H9fBvwY8N77PLEzLA05w/1fMwK/I2oqU6QffYyhydIey
2EEv0OFDy6oNwzqmk9sd4FjfvAxkuC5HgevXTRQDeTBnopruuDA157EVruK7p6b2m7NLFpIdt6j/
VFqVCZJ83hd9cYq+fyAwvo2+TFilEXqEcro2XT1A36SShcO8KkaBYVis0AXRiEIqJKnkhmvpm/dV
hAJrlB9Vf9PX991pGGqTPwbbzgq267X3a+02G+BC4ESPJLow9uWtudEJ8iLvpyyIuYDIGFgvKAD9
6cTkiPxPEeUUbVuj7QfH2NFOHFZBHe4Jy3uBfiJI49VF/I4WDq5DodvKPt9wleq0rqJ5lkMA/HBj
YNzQGOqFetcsMe1Tt95NrXEZdwkpeZ7tcU5errOPMKH4RNCf+huPNB9Zqh/YfKse76lo3xHamEvU
LM4vZoPIWJo8woKGDRluogFSV0Ht+AYRu3bpmkBqPsNQcL9X0xbKNETPSO7aosh4XvJ2Jn0Hr4ih
1rKUukpb+WU6hOpvRt1avJD0sUErjbQ1vXo8nMJsQh7SHScjgN1jvfVA5Sv28Fd7MbAIKHUjWIBW
1MoHryNtJNXNVFipVdLhHPit9SXIeX5BaogG9OWzoXrbaNbf1M484xrN49ZeBznaDwCCyzcN1oky
INor2p3+xtsxlnuagPXCNy0jKsw9aCxmh8O65alf1HSRdDXyuRhE6x4GUqGnA2MM8UDIQDleWU+H
gMo8u9OPQzyJ6dEWexAcCFNZaWkATs8/yTyGrbBHejr1EqV4M9jWjzb0a7icCAxOVIjdzERkGB7Q
pu7xJUeWWlExWASowvdr+lQ1ILK49efVv80sRJQw3DPBaURuLZ5A7OHCmU1PfE0rtj38ygxzIEXK
A5cGqKYdxzOfuBqA3USuynJ8Vut1bKwAV3Xu2eY6u85SnsumDuOLqNYKU3Nk54wgShVZ96Vap/oY
aE2+S86JZu5WKNTv3hCsVNo4VUcqiXZxT9beu4StQxxo3KdhlPaFuhLU7Qwj/UlTNTln3boCAbsT
U4PHjD7Vj1GhnHnUjaeb60ag9DcC5sQv1MCuTGQ3S/tEPpDzKfem4mWF4k6K6WQrWoaprvY7TJ5z
d1KFFyTTxDP9MNoD4q19JMMtgW677PcB1d5XY4c8m3ThVW6qgj5iuxwaPiHHml+nPnOz7zAIo6+i
224S+ZwJVNrSEELNc9Se1VTDv/q6lb/sfil+5FAX93NkEaSdWGFb/mbEt1x8vTjiCNFg59KMR1Mf
ZFwtb9iFQHFQ8IVlovllGPlKF0gW2yAouHlhq8Qfg+niVo74Ota2+V2X0zxdFGRRjdYDq/2R+3kI
T0XJhDx11tnbzmNda3HXx7fpJ4NhLR9AKq59JvlU0albJ/udIauffxNj1Yc/2N3u+T3do98S3eYs
zrHuIKO9DmiSPBo9sa3v5EbFYJfLIvZSR/sIVyuuRO/ZjIbsq5qQnjWlmFP+kVjy5kHVK/s/1sP1
zz6WyI2CXXYpqZHiBAY+IuDaeJMHlT5wTnwZvMzo5LT4LjHe1JtDjEGhyncFcpofp3mUItT90bCT
/rFuOCuecQrBlLPEWos7SsklDXnmZBNQOQL3mLNpQjcIaAzPgVzb34OrAkkIxtDNv/d+XhD46HYH
UTEVq50gl6Kv38l7qg+MAer4QTK4esm7OhzYkaH3SGLWIF+Bu5X7fa4x1Z3JIipTHlE8Eci849nV
csF+UbmzDJmN3f4cV5BmruUys973yhuqs2j8xU2x2NvN31tgqjoBx9IOR7LJQ3NXkcsqTcJ83M8R
K036XPYsy1KN7P033XS1p7vjWkQt7/RTg0WUdlqiVrTfbokB5aPB5FdxE8fDuSyhoNx3k4dkaRsZ
2BNhXPdx0jatPYAEm9Un1YHxP7Qg+IgWkEMUZT1QljitSlKgkkVugAE3sBUIHiOvXU4W7L314OSr
xhWLWlpkdjt6V6sFX5+UcCAI0WM5nwbQjYieb6GLJjaqSZFWPetvWIvcXd/0ZAg+DNrCyz+zf+uf
UIvMwUEu01zfLetA8HKLnrs8NcToPWEbC/ODKUKXeOq5mJaMf0CoNK7hvyKsTDFcs80/1+TafdUk
Nd7AXqYmFNva8py2y+VQY7ZMpgKwtPq1kOyc4S/k3sVqNIx+jKMeKXvKKx7LuZ2q47qrWZ98ViLk
BeVOF/MwwGvHDRYxnfPCYlCXfN0gHDf+zqBThTU6F72UC9Jffw/DlNmhVbEmQhKf9uyBl9SEE7O5
1dmAPZLvXNJpTG3/gtvRIezNMqv4uTmh+jRy9H2bHNgxGQ7C0WVhNHsP0iX2CzboZr7scoycK3pg
WbNSIB4GJaxnW5k3CKku0TLINp3BnDnngAytvxgz8F0NkgTSlG8X2FjjloM+tW0TnZRkM5dA+Gvi
04yOmXaqLwsAGirfvqhW9H/lKtDsU1laCmCWIj9r9MXkv9HkkbgQiQmSpY78Ozh+hk2sxbzsAA2c
tO9BQPM5cbcvUHiDAZ+dWoPwnU5o3G4ZA31Ax9Ho6IoBCwlJ3lfs20Cv9sykqwIpzOYsVcZWKbqN
RV3nqRm45BPUmxyUZSgRGdwaoAdYbdDIB+0UkhJ12I+yyQmu2/hXXtqWfNME8l8tL7pv5L0t4Krf
B2U8vW9gxMbDujZWc6VyaxhbYMc/1pzEy5F4j6g6tyvzGyZrrFFTabTunqSw0Sn1fM7wRHZs6B+j
hh0gO4Ryumd9yJyw23P376qoPd6PuHHtm8nLyyOwGOQLnt+CoCwXtukHy2N+nUzkN9opHGcPriXh
VOMBqLVHTwW1IBuXjW+83YL8qrbBLjI1hvYPYoUGgLe73tY/uJT+HykHrmViJMAoIHaEHvFPKUdR
2/RszhJnfc5MSTFTSec1WK62Va74B/viN9ibjU21A9uYwYdz3HqI7dRh3nUPIzI3tHGvizHhue4n
QkzWWX4euGcp4Iviu2M3QearnpiRNm/U5/8WonwUnPOwwWTHGwd/hSQl/CDiaNq9CVe2JZDTYZQ3
rltepBAxa53VuzSqYYnSiY25Kcu7P0hIxEfxI4bgm9Iy8B22w/z9h9dmSWUiv+7hEweueloCJGr5
7DsurOCYXM2QJ9aGOpztd3VSeaTzdArDPTy1QnveEXMDCIfSbUM4wkNnByjdI0b7dNlI5DQga44d
iuzyjgdd8aJ0qz9VwtXm0SmriPCKotI1RfyAgHlzgL6wzwhbQtYEIzqid4Z1Oso1j4i3Y/nDgoUl
TZBN+dYOj9DM5VeI0DeP9mjKy2atyMP3cdafS8zZHkE0828POVPCQLf7igh2eWbRMQEyqjbyDeQa
oD1RsyB8AGkpuSDS5qvmRwrLF0oUM/6UVR5GqQ1MTR9wMVQ/zWbcfj9QbFvdN4bOOMNvGEfyC4O+
/t2aDn26s3v280I0J5tw5HTrqywIZjw5PrIrTui8/xFsEY5j1WvrB8oV1OV2IYG/gwDXPUPWxmKg
7dW5c2zXcfxehTAt/qS4/5du6PazE7nk3gARN1vjP+8Xn1kv03eBvbOx5iNnbHSosSNdXL7+zJsb
J9XgdH5Ncf19Dcfy3c9bcewK8wDFj3Vz669PuuQ9//eN8C9HyO1qJLcMCIAPWgQN/j/flmRm4jI6
3I6IUIZHHmb2l1hW88kHzgJOdFQnwh3YL0bxBAxtyb0vQaghaiHaTQi+h5Xu6tb7g1zuoxiXN8Wt
wXfkwgazQYv8803N7jAu5E7vR6sZiusUw7qlUxiri+RQPGiazkuA4uZPLoTbnfcPkR4ABkwcqNNw
wwJo/CAVDMVM4eSzzFIDQ+1yUlSetT89oqVHToLfmQ0a3fObNTbldfTXr/xvII1GpFIWobBBoDrx
c1DbKjNTTa303z/V//fuwHtw1sIR4wf7cAE5iKFrtqDOkRP2CYKrUoeybseHwW2WNfnv1/qXy5Jq
jyT5EE8XVDjYBR/k0JIls/SWgkPbmv1fixr9AvftrrJ5tcGc79RqY9m7WekP+0N3i3OKmkGwnc5N
9t9v5d8fW4Atwu6JatIWYCo+XAtE5WnfJg4pL/X8WtO6M24q4ziJRlP9/u/X+vdjIXIRQhIP5t7M
xx+PZoaTC+oKaY6eGGjMBfLQQ7eSXHDoA1osxbb32xLR8S8UA3947X9pMVHox7dvHGEkzn3x4edV
W5SzdeKaJ7b0xghnARC5awsWUDUqg41pyT9cUK778XrHS89E28VyhevB/nibOYsEsTc4QHiXquEX
BHAkOZTsPpu9lpreK5f1shShvSL+q0cg5sTenxhg0eLTEtmXLvKpSDp76f9X0j0Hz7ZV1ypxgA4D
EaQc4KphE0D8IbVimjcNLV/pz5O6IiNrrD+5ST5+h2BMHXYS5NGg+eai+aBnneuNq2iUNPBInX/R
75gOvh/2aY7/7m4sAv19jEZUlu3OmdYK2aEYi5lmTDeDLI/f4LB4K9PgsbAflsXyfmyiqP7Alvz/
3uSt8MCvyF9ovT9c0OjD25Y192npe+Ec96Zc9s92bwlCy+bNUVfMb8v887+v7H/d0Hw1XKIuMYKQ
cCJ87f98VeRL9uRD/DkNBI9dmPwMVGZ+8EqNlmeGhfmDB/f5PO0sTw66uzWMGsLnmWX0n+x+/2tO
/r/nbGh7gKw4X2620Rt99p/vpbDcsrdZP51yx0Ze16MOvIM+7z4EcJ3F/RC6bXln6PnqR+6I3Dnh
wKsEbHtkkmkt2GIcYlzx5DOUdrzeI3hliYGGbHLu1gFea7KDuEdXNymOcatWwSP7lcYcQy9S40W7
HGcH0tZseXbVAOavRMBxCI1ibDxsbjk9tIgcxLX2OeeulVO7+X1gGLClSjPfORhfw0comcy57Bk8
KMA0oLc4G02PdY/4Xn0LQMns3wtT2dVTP3UMdDe1m7uB3JfwzvMn33t0Z4RM5DTY4X3BpdYk/iLx
4/XQwVFxLGv4WeDxzlMdt4F+Rtomt4TxJc6ICSPs6Q+Xx8ejIORxa98MG1j6KYk/nrI7WErmjZsN
b54dFoyBmPxQ5p7YzApbQLTyRrx/yRjY0YrxSXoWgsAm0kmcl0tzZ2+RRvMz2tP6h1Lg4/HPOex6
AgzTDQWBfP5DfYLN0wa+VuwnQ3RCOs/FgDG15m4tbk7VPxwgPEg/HInAN/CiABihtaH+EB+eez2g
w1YRQH5CuSbGmwDM6Z/yfqz/bj1r2DMPUwRSrgp12MtCLuSXeInK6LowICye9hVDyqleisD+UUQL
/fYWIDZ6Yf4mifxGVpcUcQHyu0aT5Hzvra7ZPo2yHJtspEzesmFQk50FZEV5aaBtyn21w0J6yHvm
7RhZ/vcL74GAPRo7L9Zk4duvMrFpgMh5rS234D8LaufLAqR2PyvlN+azcJB/H/Toe+z1AJo457iO
u5NvYWlLb+vRb8SLR+8QxZmiFI4AZFcwlaOw6+bdyuC0tT/ctnBOthPm4bVxdlS4mLRyIvmIHS8w
2kM0ofb31BMS7ilgfU5tdWIjBqpSyX0J2UcVC5GenrXmnxVL+1PI3L1Jgr3t/9o8e+2OaJAmckzk
MH6KJxdDyjhay99D34rDYGLd/MVTg4lPC+u7/caaxh2TWZYOgQVllSeUQ970daiD4lLQPrUXfwnW
V68fQh5red7nF0/k22+Pk5Ujvscin3j1snyKvC7WF8320EvZUqtvt4dVfBhRmMokqDSJpb0vI/jT
UeP97TQu6T59Oe/vHSrKN6+pJ/G7riPk6JYcQ3j3CwEaFc5uMkEOpXIqlhBcLPc7A8maNDO9hQcR
4S3NkNs0IwKsfDn6ou3Yr04bc0WWP3QxSH8WK3Gj0oaeVrcETO4eEVe8i8D2eIzyjeNfiariFNKw
msR2lu57tDEHPggie5lnhUP+gwek6W9lm7SqU78RDgra1wnOxVbt7hfMsziOXTMT9uRM5UWsloky
dH0RPmrWdZxnSzVE5wbaUZsGMlLvW7Wyd2ydgj5yhOZgHRDAsXdAuDbru5EHkCT0AerWwaL/7c/M
JUR3J5ehIHMp2McrM3aBIasUcjv0nix/zVVXDViNNQw4xynbNqknp2d7sRphEs5sfgbZBT5SYrLf
3JT1ZfHslojfmeuQOZhanq5UZrXBPiReqNo3ELjMcZ1uK++itfaxD4xh8G4qUitZeNhkFek+35/I
U2XJ23OsRk/MyBHCFMZ63nox/aT7D+PbZGrnCmjVL782gXukjKLXETjOk8H3tybZ/XYQLIjlCvJo
deLE7VrKJy1zt8iqySuvoVM7ddbNK3I7q+0+xWG1XzpkBL/RlIyXsI5K1sJuDQZ78OClXDqPXxCA
SYPmEp9MNKQWfaxJKr/fowObQu++dIOYp/TaIQSeAzWg1MEfS/ENW+G6khb5hXHsQprdPGyvttMI
mJbt4Nwj6bSmdJ/F2N0zuIQXKYwQ+at2jYzvqlURcIayhYs0moz7HWY1EzVVYiA8MFDj6+6QLeIp
cwp7SyfK2C0L621jeQWpbmLnndfPVtPI/bxvjLYQslXu/D+cndeS28iWrl9lYu4xAW8iZvYFAZAs
pzJSlcwNQl0qwQMJb55+PlT3iVMEecijfbOje3e3kpnIXLlyrd8A8qLSAYUHngKmf0HLahhzDNDI
CYlCzgLnsQK9uS1EPA0+qpcYvWAZWDyC2q++6RTJrE05G8ZT3I9m7Wp2WN7MC3t+I5MiaJ6Vgh3Z
VGM64CKDy+W1bfe6V0AF+JaTkxbuhNvk7BUiCcerPrGzb9S05NGl+qKH+MDlRY7HDJ4XUBWxuJtU
SgKDUNGWUYr4e5ZCeNk7eRV/h8QIhSZwwgETrWwWL2ECLhDRNmsk8tFNLNgVGXubP95+HmIMN2gI
BclXTHag6QHzHjN/BvmzndGor3wrT7HcpZQtBxjgJfEM2lJNpsdWz2vHDzJTfyhESIuj0KPyqQlM
Q/VquVjgITNYaXfp5bTodTtKTP1e1V9FSt7u9/lsiStFb+dvgxmRhmCDhuMeal7m1wxAPnATIEuJ
RwkfVqLa4ocY9QMN/HISU+giMKxup4BSqKuMjuFL/B+lawkLQG4kG9WrGRnkSCMGH5oHaN56HNKR
8FNEbfAjz+nVux0SRYQf1NLvgbsZcEymZH6eUfbKN6Neq5/J25CoNnsqEVcohS14dge+kjsbdelh
gJ5JlK9USd2Msi4VOPPIVnZDr2l8SUa6pcTxcYyecIlKf9XDjJecXFbR3ixQ4CRgSR3OjGOgGF8V
+iqIzNeoBF2jvyDBqzRDriO6a1+VtICl34PnK31anaYnT7R6cDcYxddaRGrv1XYBKp0wRbdZR5MQ
fY/J0eeHqpDDreQAXHLnWY7j/dSSKm0AcivyVhJazuOULoC6y3pofoM22uY20tvIxDtVwZI5atTy
DcZbAyAmE6xzVIGJAG6TmTaQRMuHwnQ91egvwK7sYIbNajwuNeyyerVpwsqUfFVtcM1pxNGyN7VA
/yIaWxvBW3e98jCqs20+ByZbz4X7y6WGlBO1LacPkJQ3AGB4SRKET2oCmQcGeD/uarKHhkAOVWux
yktYkZbSpyVwkXzI6Pt9choAQB5L2/3QplQKsk0aSr21jYkS/DeD4qCBF0qZX1sj3FB5VOWG27TC
hafHySe+iXJdeVaGycmvKNvD/6Jc376m4LQKuBdVID/aMj5VVoewjwcYKcIjgLuz2GBg/bU1YjxO
owIw21axItgek40QFvjWdGF4ODnNsywMn1Ki8ivY7yRmETXd3A0NHA7gu0W8neKxe7EiOXg1lNkZ
9wGf1I/SXPxMeSjO2yrOyzcrtAH51ZzM3BW48UhQFsocqxa4xQXBKaUWNgyxJYP24O6Ch2G0s9tD
7EQdfKjGG4snD91gZe6HvYQ/UOK2PH55DSPo9UnNkOt5Rq43oHcrjZW1bbvS/NymSY7Trp4QxzJT
a/jv8bZ8tuZpwHEocebbvkzR50QMqLjCilfHUxL51l3dFiGo1tIwb0WAlqQr2xAetsGsw5kcYxuq
nz2qQJ+lpE2Q5hXtND9C5hOIDja1jsVsPOqY76b5RJ/ddBL8SBBS/DXWYWVvplio+i4ZU6tmnzcU
9WfZAtvZ2uwDJxSflTxRQ+BoXfPciymbyRgN3c3VpUKE3n0Uu+EkaIfnSTuCO6N0VuClVo3Vlp3C
CQo1nnyYGkz9Le2c6icCVzAPlFHujXuJpvLg2vGkfJoB1BF6ZkWMXlEocXRbtEVXb/DyDH4Y2CK/
VYQTY9MPiVHeFFOvPkCGo8ED+blNTax1tGL0ElGNybUdI/XppTnB+hZdDCEWidNE+NwHse6rg6IH
nzj0sw1urh99pyVo3Un04O8UMRXGTSdI5h/1MsTbSIkQ87y2Cz6StzylgZFEdp+7mgyybKsmtYET
jzxPnpPKOjicpLS/SeEYyQQnIBCbAmEYex+FaQQDeIpniXQDMSDMFUD3FhuLdo3zKQp4R3iKqsy2
Ow5pNd+nhjmWWKkFne2TVWNRRoIe4BMalR28f6QfFC9RQTf44CXx5e3HjEQxlCGrfMM+GPhH1peV
wrUlSZrXqHp7h6S0lF/j9BH/nOVOpQzcVfFrYPKtXdg1XXtbKsBkb6pcy8x7JI/M/ndjBH3vp8D4
+6simfVHKYl1Y0dG1RD1QbiN3WYC+5H7pDbOdyXSi/0YxbK94U/R4Tg1iN48xE1k04Lo1UL2sRPl
304kCXabbiRteBvroZM8ZeaAlapJ9OqvBjsLoy8WZMyFDim00I/TRM7v4xk8yV2OWmy2hR0SDt+U
PhQ8x5vJjgow0Ej/WFkU9DuaeGX4lCGPDT2g6jWlo+ljNtPWxJ02AWI4Zjat2UhZDK8bB/tgE0vq
ASC/NDygz1pT0sqS8jFsG2DsGGNXg6sN9K5wfaZe+lWP9PIR9CNc9zkCGkB6Geff5CmMnUuOGcc1
JDJ9cCyKbZmag4rGYQWlCGMDeEDY7YCqlZ8QgfghIPANG3rGsifi8ZI471I4+1ixQTmEPgE6IjaC
HShurSrjDo/vbJimbpdMaf/S4DjgchMkT0PUdlu6FUHnOsXwDZ2Z7o589xJv/NTwFAAQF6N0RKVy
Nd3ONqkwY3WHf/QAfKkrJSQuGl2vnwc9al4cpQl/Z20JcqqMm1tJk36fL4+sx186NtRHAHOzENRn
l+rJB9o65dOpriFL7SjXlPYGBhdVGPKxK+BPrY+KR+XPdtkvaDww9eSWlXf+B6zLEksVhP4MyY5C
VRobi8MfIMgmZETeJ+TCQJMDuQ6vpVjIXx2mfmubXf/d4C6+UHk/kk5YRqUUhFyYSbuSNP9w1BBq
noozHlLzUvpCxya+7gecRFSwqrEnJ5AcwsS2bxIFcY0M2PcT0hL5hfrP0dKjgme8yxQsbiL4QB3+
BtseIAvzZXYRaWiJaSOibjfy0PWDiwBiNd9UKEcVT1Gl179yJ5TvkVRpm+355X8vHH/c/yRViJog
XUAf1qRItloJdFmKUlGAiSeTMem8oxabV7kWw/yrNqqhfwK2olpuTTnFWDhy7W+VTDzeZog1tXdt
0ijZXaYPqvSQFk7Z/B5akUECjk0rvAl1K533pABTv+mdFgWYXswZpunCGgneEXgkPTIJuFI9dX5a
AYtxpVbJ5Jt5tAHUjlVUDluhy2awTxCzyp+hX+jlN3DitvrJTjqIF0YUdOGeGrBA+MJEnmqfWd2g
uykuhN22Kx09g0IO4xCzMr2QBwjDRvmVxvuk+F2n5r+gjmKHOtTAB12BcNgXyu8Kzx1UU7KbFOdk
40KV/KgxiVMLLH0KcRraOIb1bl/14czJgGgnKx1gliHr7I0gY7ZBiYmjUanxSwIQ5NbALfi6wy5q
U5Jd36MmjzGhWHrn3RS7pSzK/fltoBztAxphNOBslC8xe6Q4sAoE7SyKUEKHbus0NjpPA0wz6bot
EkV6aaccXQA76GFGgqOs3FBz5sLvLDKjTzX1Ms5IgVboy4hDRX0FrG2Sd6B3lGqj9xQ9fsGtbl5s
aPPhfgooGPlDIWE/jc0DaM9xNL6JzrBNcler+io1dYYVYgICOEMot9qGuTwHe12FWrDpKnUxLVcL
wBnoZIB4yYOJ3BCf+sLP4kCAG+zS3rqBrjEU11Q/DP1x0JJRbDMdddnPdmuG1RVpJ07eTl1GOr51
2iBtWimxb1P0D3WPTqrxVa3mOgPoW401xfIuKL4LxcIeY2r1jpcuAh71tsSYDbYXVDieyJj9kGe2
rQHmQlHb5GEiUbWuef7Q8EZ4ek78aUzq7t5U64IKYlHVT3oiZC5U4DnTlYkQkPnSKehmhVKiAZ4C
n2E+h3yol6EvtZ+NZHTiphkpv/i4UuoREFg1iLbFTHsFhHQDLjdSy3neZsDL4k9DWw88kJvZ/qL3
+mS4qQjnp4aDhac8IiKml5AbRNs8kKiqWUY+xLznOgcOcQJPATADzTD6hE7/yegTp/SQaaBijj5k
7fMV5sCDYzil28awu58iC/ECb5FcuR6VEFBsFyXNthtx+3XJ4phC1EUmCKYBvU4AAnqzcYJckfwG
Wfn4vk+QuLku5Zxtjluu2btWKMrhFb1T0PsbNgDazKittosx+Aj0+zasneX9qjQSY4VmtgO/ak8P
Im1ksYklq/nGk4xEGOgLSLgmVaPxPmycynxSujK7BsykgBy3TRx+cW3udoCeSmUbKGkY7QppVIwb
mIBMOkYkLsaWNQ++QXVHA91Jbb1GkgE1qrxWgjc9auFDZdMAYGxAtfG6yUaruZ6kGiiTZBbDS542
nbWhEix3F26xdaqEwCF5r7GY3yzmKdoKS4DiuZCjeA5R10IcLxyd+nGucXkhnZmvCjbaH/Zxl/HI
ExZRL76HYq0uLJLRrutVxtNySfuMfvHrBM8lckGc/BUZ9fDX+Zh01MRlPKSybQfjCHALaLAeXpCW
5IgMkRjYcJYBccaqx/sodLY1PMjvSY6yDKJWPd6STl9unHjQlU3rqOOOXrv9XTXDn6klFzyQTd0b
ZguJWbSjE9stgiEOPAeknEs+VN6moi9uI2jR8E1j/ev5Oazb7ssUmIGKi6LFX8urqMr7LIi6FNW9
cET2BbaBsrXgRXmmNVNzDVUE0WTKgLcdtITd+aFX1nP0vTEIAVSP/BoXO1psq25sWXbgIrvA3BYx
lBvgiykCuc1QwCALZKNzPhVqD58IuDFQ18YMwXpIQzJ/G9vK6Dy1RQXcJWlE2anhjQ1RT+vUPY9M
uA3Ib82vZmay18yZwgRMTx4xLvweJ9raRgeYOcSb+07EloNsDvWnSxatR3ufJgBrC2qEEKRo67RF
KvogLMpewE6eEs+k3vM7TNBzVRSIpiDRpeRCnqot7biPidLi/rKI2INCI2MkZz7cjSFag8gPhdVu
mGSq3kGI3QxO56jUwbzkItDrIb6xKEfkOzWsTXWTkFhpHgwgrfPlNk4nnGNlCCaoczj0dcw6fyma
TG9BIMSQBniPwUO2Ig2S0Uyz+kXKu/E5VKs4vAJKRLE+LiM341UsY29m5LxZ9aS9SsFwvApeh/6w
dI+Jvs3L+0b6Iyuye/FWfG7rt7f27qf47wNzsX/9N9Ler6XAUgrf6H/dxa91CSm0Xf9bB/9R86/3
f4wiuPez/XnwN7QNaDM9dm/19PTWdFn7PsA//+b/7z/8j7f3P+XLJN7+5z9fy65olz8tjMvi0F6M
194ZR7Lh7dfb8X/wtx+Zqv8XaRygAyQ1aaySn3zwI+PIKXSceVli2KQDSPjHj8x0/kvGhhHElM6j
hZ4v2XaDJGT0P/9pGPiRgaHjTUCz2l5Qp/9n4g9/b0PW7P8por6OO8sPAO7F44ZnrSy/yxJ/SDG7
TIto/zm6K4mFFCg66zFLrcbTo5kzzMX1W4Xr4DcyPhCbD2v0z0/5D9SBHkrINg0/fHVOlqGJeDyw
wJmBtVo9qOmnVk6TCsO1avS4aA2LuxgunWcjanP97wxFnRcPSp5H61cc+WykqHMBiXjQKy9PR5QY
KlGhxAg++fxQfLOD07/MyiE5xvqRdyqvtcPTr4Q0RDV6EyDRUTQaOgMmMeZLFzS4T302ah76opfJ
M8NZPYbRhguTQGBZIWbT2bfaFADylMU17hQVXQ2bi25sagyxuoTa+fkZLn/2x/j2PkPgCFRy0R1n
2x7OkNTazJIERnYlAXGFhVMXWK0hlAdSC7krysNuMECaPT/qqd2CPiicP8r7ypGGoZMNYqgpRrmo
pUy4sU6jW3VxgVBl2lydH2r5RKsJquQupoXnCcfzPcB/OBN2q1B4hU3mVgvID1QNIAQTrtOjWaej
p6voaNEPD3zIVuNdIBrtQrp2YguxcZZ4AEZ6AXIdLnARR+gjZXxc9D2TG7V0WtPlY7bGhXHWVyMf
knEMi2wDyB98nMNxyDNHJ0wScABIyFyJFnCEZJvNrSiiGtp2ZO/Pr+uJT6gCXpQ5hDoucWtbAltC
MhS3dp7csqLtzRBIxjThOkoP4ZLk5cmhbGoi3MToOtqrjDfTsfwSdm5QNa5es1pYu9DO2kcMZS4J
+Z7aLBoDIfcKi4MPdriI0NacBoYKi8hDzkcfXkErFajIHZz15ks+AgtyB0NELzLY6lv0kXPv/Kqe
OI5UZhSKkqaxgDZXX9GSCiWR1MhAJUSVvjhBF7sWwuZX8HDHZxjMNugPJ7vwKU/EH3YoQEPKEiT7
zioGlONEkUFlfUsUWTYV3idubmsG2esgXafQrHZd7Rhb0cX17/PTPfVl8ZQkBCgWd+q71fCHw5nT
tOnazNbBGqgzT+jOABaVGp5dOdKFlT05SRJiMjnAgrStDz+t0sA35wbU3dbkhaeAtb0azVH5SzS9
eZdTYHkANe9AfhM6Klp/PE2ij4YBNu5hlJxX2wouWhLKgoYSrfFs36gx3lQwPBcFlOjCtzzCRRIH
EB9fHL4N6mHmOt41IBRTRWassIbt4FTIQwIZ6LZcpRhITNktdsAqvcTK/KzlJa2HxPolgWi4EHaP
aq3vv4N1BhBKdKA/ebje1Pp72AD8jkgDUsCr9bm3CsdHG4aCsqCqn0QGsAon+ZFgr7OVOvnt/KKf
CIikaIg/qjbM/SPsMwRHpA3we3IbmlMYHBnpDRCpiN4k2uawp6I/v9Pg4CC6LS8JIsbfhxMWxYz0
ikENEg2YaivDyvDQtYj9UJYucS9OhClwwZxXy3hP+JZj9eHYzL1Uy0aQ6y6SDqAcrN5WN7oyDZ/N
oauvgtww95XVizdLDNl93aNbd35pTxxbfMtQZdSQugDMvtrPtCXlppDQ7wiNLnc7XTLR9o2g+mIY
uzs/1Imp4shEXuwsIFvS6MOpCtH2hYzeqQtIWr6fdC1GNrMXm2SImi31JxW8C+QwRCEBFIHe888P
f+L2/ji8uYoaSHtLYTmBW2nAgnqc4nRbNVN5ITYdbtX3TB3Ai7JAHSz+zlhtHdmcBoEDDoIJGfgX
DS7UV8sKNa8ETuMH1LQvwUJZtP+bE/0znra0QXjRsqqr8QSiuCj+OsIHZtJ4Tt0MHtQrPucQ/3Qi
hMzPL+LhN3wfzkZfiHc71RDw4atLTca+REbcrvVlJN+BX6XhFkfin6nQgy0S6MoNsiYlPMAuRMcz
0i9ExMMr9Z/Rud1odJg8tN55fx8Oi9QpchMvD26Qoi3RaNI2qWo2152Mf2GcDYpfG432cH7KpwZd
HonsXDDxR3QTpQulSVWSGn0rzB6yYsh8udET30HA47eF2PijNXfDhc96eMW9zxREP7QHblKZ8tkq
TwqSLLGRSah9qTLmDYUDYx+LCcmSaraomiHrCIBN7bbhLLQLi3xiBzucTlmBeQXuWl1+2odF7gIe
9zk+n37eUmFrkfW7bQWcFrm3FJ+yunx1fn1PTZU615IPLn1jczm3H8azKAonqopwL7g+pL8gY1xb
SOUBdzfN26zMKrAqGhoaIm3VC3H+5FShW/JeIx+lGnU4NODT3AoiPu1kDckNQlGQt9t2XCDKFpC7
8dLSvvdgVqeVnbSwQPBuIeivQqDcqyY9FL32hdAQRMqhL4ICmmEe0hd7Li2zsl1UklCAnnUneosK
23lIcDm50nApg4g9WJcSxlWS8fdOoxZMlWEhFVHzOFyDVKJ9BY6mBvc3PHO+7K2DIpYXJgaKOWhM
bcZaNW+TUIMpL9fIGAyDtoW2fcks+vAi+vt3UJzGN2+pF5O9Hv4OKwZ/AaGj8bEbSBl5mq/TIcTd
xCzjC4fr8Cb4eyjYdFR2TF0mqVh9dskp5Gjok9bPQ8u501EY2vWBaL+d39enNhc+b5q2lImWZ8jh
hBRuumgyy9Z3aiVHasLJtugsKc9yZ3beKBfJn6Wm/0wLvz2TOEWFc21v0QZRZcVy1fpjnRVbNN1H
BLo0IOQaMoR/PjeT5IjSOG9VNvPh3CotLKak42MBFK98IVvFfgaRj8xyhx7W1Fbb8+Od2hwmBTfa
JJSJnLWvY7N4AJRgqP2q7odtZxntXiyKbTTQLlmdngpHZH0mkBKT/aGuIq8+ylRPoggzzXJBzBlz
8aWkNXef6aG66MqhFIKmMmoqY3CJfr3yGvv7C+KbCJESg1zqR6uzOAsgNZOJ2padm/ZV48wIXsRo
q05W324BRnVf4qkJXqcYYbwomx08fUIqz1Jboo4Xgb2/R0OmcfMRiOCNmam0n3UpCq50BQF2M7Mm
+8JJOpEO8AiDzmqyGzhRq9gdqE1QqQ70iQFhsDuM/m5hTCgodSK6OYZjdy/HkvYzbiZIFMXo7M/v
ihPhlB4VBS8LDgT563pbZEYyUcgMiF1RipRTRK/E7yssy71YQnEfdB6Y/A0Fd+enqCXTa7qubTa2
ntg7Jyvq58SYtZfzv+l4Rbg8eXcvGT3pwnu4/XCb6UJUfWulwg9sBKmsqLM3UWK11zNK1D8qedKe
UzWzH/O6mR4nEZvfzw9/vHuXu9tkSajdkjysktxeF9oAiIOCh2EhKV2lcFEhL+3UppOuq7K093OG
fKoy1cWFI7p6JS6blzYO0RsI0sLbXPvN4UcbWHonMbRjmXuBPdaOC0vWdpUIxW9Lms2rxhzCm9EJ
RORrvaneK1jLP59fgONIAVFVJq7TQTGwSltF3cgKlLksUPCHEmV5eqbSUxyV5N6ayunq3xmKEOos
zFhtvfs4xWXZBgyFpk77Vy3VKEQ1NSQ8TqN54aCd+q5YZ5N20xBQLGt10IY0NbREgxgJSa6Z0RIa
8GnXWjgIsEXn1xlw/aaqkDYiQ3PqS4Hp1KbmuiQC0wiFvqoehvsRqgnaihGCRGmk3gRmZEMxDFEa
0nJkSdWAblpNSy21Yb3phXIBbnN8kYKu47FBveX9Ml1lBtDCKqtVM+EnnV0gENojyzJHpgoNUy73
Spb+eVoI0dmkmcNK05tYP1T7CdUpW0cIP8GMbI8HJoqCzWjgvYpO5k0cKiBdz2+l4zfGO7XatpZI
ihLD6vMGqN7Q0wa60VNcQo8yie6w+bKo0zUIDSIkBPoqTf+NE4vOBdeczri86VbXTV+KxIY5VKLn
3AY7LTPSu1Frwu1oAEQArWJdY1G5iD+E2OImZZt+Mtto+HV+6icOLDcdbVlKtbQR1rz2xlYLpwnb
0q/1XvlrUvp8B48i3yKdVV+IDSc2EvczHaD3VhA9msNtPMvKsk1r/BngQb41qlNco9M5bhBVQuqp
Sebqwmc9FROXHJN3zVLjAYt5OGKTYRE22ThCUAPuDay92iCn7Jt+CQwpmDZypvc/KmKp8GNqQLvG
MIPW08LAyvw/XmVtqTLZf+PVnNUZ4p/0UmbElU/sxr4jc2p6YKOuoPlVUVs8P9iJ3cxUkWYw0EaQ
uYoOZz3bqJyCXaj8dGqNuy7P0VUzB2OPvOUjwT/0eymWL+QCy7c7fFnRxUUPwsKEg6blmhxrGKh7
x6g8+4AklIehN0CIIPX1en5mJ8IwZR3GWJ7l1LhXM0vQ842NCTQ80kcawCMtRbc/btzZIh0DcM0/
2yQj9JndbEfJv7F9SX+JEHSfFv2Rw2UtNLNGHdUi39aCBsXmuHd75HBGiFijsjOjEozI+eme+JBk
EUsnk1o7O3g93ba3SmSfBCqeOdZELT4ldmQN3zMR/JKbfiGS9ZL651uVowkiahEgMGR9ddlkPYSO
HHktX1jxeJWnjv2pHebiSeBl9O38/E4EBHanonK1sE9Z28MV1USjCAkiCe2hInVFhaBaEeTSjRLb
cLXMsriQMZy4R3XLUcAM62RLKIIdjse3sgAlI5mhJpGAOsnB4DE6WZgjYUvXmuVwWyt1yUXTBqM/
T5N1oZZ1+gfYvGooGbKPVhM2esTVRoMfgLps8aMOsu5WhR4JfbvLbwWIvA1qROGmK6zyW1KrX/98
uW2gDAYC4hqJymr0pMsS0NG4BpJhIMoR2FW0aUAYuX2vjtcE/Hx3fsDjB8LS1wT9tAAZ+At7FX+t
nAqbYWQOmuiptceoLAFlNyqeLI1figT7lz7q8Fuf8VcAHp68TOiVY0LoYC4r2f0Fd9yjEMWPoaeL
spaMOS50gcOvL+NJ0jl663hxNbR3NSZY3mQH+vb8nE+NwjNx8SICEMyb+XCUAL/NKR0QqtIsZCVg
WM3wSepLvSmDP+Ug3KoqWS9oKjrCNOLX90nJHMERqigHYyXgYsSYXyk1JA8sZcP9+QkdDwXyjQoK
FwmYG2zNDycE3Y3QZsqQTJ2w+D5wMp7tqbHcoYrNC/XAE0OR7en0asm0ZWAih0M5OH1ScptUrwrC
eUKVEr3LjZaEEAvGUp+SC5Fu2e+Hi8gnQuWNnincXvrUh8MZNQwCUI+aV0/mX1Ie9L4xTGKLByEN
kHyQLizk0eFnpIUtQY5JCYUIdDickk6hNlujStcliry4MKtPSVK09/Jg9HcyIifXAH+QRQiaaN73
dS3pl47jMsJqwkBTLAK1Y4ALXXBVB6VeUQojXlRDewJs44ZKsDinBKP+NepttJ3xbtC+AvOGAF3i
CpMCBkomkuJRyaONltZwus/vreUCO/pBPKkUtLUofq7vmkEg1qpkORZ+GJb8sAVWSADxqgc1zJ4m
BKE/gyJp3/CQueTmfOLTk4qCwHUgEVAkXAUmdDwaqa3oQ2VlPF2jCAwRWw5bNH5RLwHnbl6IPcdl
XkI+CkRQlFQsNWkpHC69g7RhN3b43VJGo2BSK6Bl3HyuOb1Y52C0jBo4z8sxGKAYT/R4UNss9Exy
4dLUv3tZpbp3fu1PHDZ+EUgQjc4Vco2rcz0pcDcKIrSnTlNyVVb4fgh5cnxOeXthqOM8fIHTcM3z
mSm/c/8dzh7bX6UOF/Fxje6cnyCM4A9l2t9MvV5soeZEG4waCn+eB/TJe9ixaPU2F4LLiU9Odool
grOgs46+QI/FIfZAGuxqS6muykBB8jtAIR3xaOEPaE1fiC4njvvCDdOdRT5vycUP5xw3GRyeFJqm
BsQdgnVU3SlSJV03diG9KQ1iVL4uOdUjQJERVURS20u+1SdmDGhhSXeoSFOeW5VSkyCmmoptmEdN
LL1W5RbmfNDMzwVU8LehdKDWn99SJ46zyZODGgX1GAX24eGUEdxO0YEPFC+V5CG6TkMtugbqnhoo
VxtV7dIIsqtNUea4zXd60F2qwJ9Ycp4e3CAgjFE2WMvgRYkBSsCOZKQ35mQrY0cMPabOzJ1AGRUP
Q8OqP2dCDXaV2s8uipX/xl1JgqGz4HDyjhdAz5IaZGI9e8PQgV/GJnpTKvDJ8VcYvPNrfSK30sFu
ywtmjNiC/tHhYo9hD4NX2DqC+NiveqmYNX9g79/aUR1swiS1vjco33h2JNn7NHMynRxLMT5NtQUn
2WijCxKJxx+fK02j7gijgmxhXfqcKPOhVFwZHiKgyMvH5ogLiF6jhzdn1wVuh+hA1/2O2vSlpThO
uahMUe7lIqeLBjvhcCVSlCyM0RkxjcEBYI8HUH+NAaN+ASt7fJpIgRbY8bK74HCsYlg80drGM8jw
OFZoVYSVukuqSPfwCNeR1CeAXIiaxwGa4UhZYRfSdsEu6nBaUtSAdsb7GZPNNPeKYJx9TWviDV9a
bM9vppND0Sij0GeZkFlXKzhknS3h72t6XMaKa3c25waDFWje1qWweHIZyT4ISI4GamI1qzmsY0mJ
AsNDQOR27JJwG2uZ5vew41wRo9BwfmanduXC77F4biEUtiYdyKo0zKbC607FReMLgGCY4CCq3VZt
kicxI5yYK1qwK02UR86PfHKiFrWuRZqM1/tqTWe6qYXWD6xpjPtsL/A8HaGs34EJz/b0Sy51Y06O
Rz9Ghlz0Tu043C6KjXZRSB3MQ0Rl2FvmkH9xQoN3XRYUV2YsLpGZjoMthbXlsIPqgT6x1ipEmwKT
hZTxBqRGYGws7nGTUd8Oc65vQyc1N1KHVpeNau1VCwnrwpY9NV0an5S5iPfUSFbHsR1FrqUZy6uK
CZGRwNB2QJpCivI4esxjeKk/vnyuw1QVlqxsQgWC6Av6ZrVvxTSketjXppcGSX2X0cP+LDWmRu7Y
Bp7WtNY2NMNL+fHJQXnKwXNAxZOSxeE3xdaTqrBdmh6IS/3aCZHcieDV+QJZ5/0k9XBpRKteWNlT
H9biWcmbnZcfxLjDQZUx0ZxqKAyvQaq7djvsZbYNmBR9o0S9+RtOaN4jKxangGPiAuG42oq+/PnZ
AQC4YDx5CR71t9toGuYWtXpPDlpI06PWo0iJ+aCQ5tbruvbSy+jUZqIOxauMa4Ri+Ool6Ix2luWU
Fj1J1aZXOU+ULWjP8rsCsl6D/Vimf52f4ImAS9lr4e1TI4BctvygD23KNJORr+swOxoa5M26aIq3
GO00Pup6r+dHOjE1SgUaUF3KPlwkq32btCn6MOVseQKYNeoWP2HLxX4cJ7mbVOal7v2J0cBcg7gm
KwG09c7c/jCvMsUtYUb+0pM7jTqWRknC6jTFq1L8dBpUvi8kHcfjEYGgyIDTX+oGzirFRVssyk0p
Dv1xwrPM4oJ2B7RC3Bzjb3dEi+RCEvDOiDkMAyZoHTq85PY8Zda6uFDzbTRPeCzUxaS+ogFlv2IJ
mj/mQy9/wjVQ/5Gjk/4QRUl4FQvMCnGGh9In5/FwSytCptFQLBYMgf2VBJb37vmvvXzN9c/jdYMa
B3o/Nl/icF85mkRPvIgCz1Qzc8/JFK46ZcPV+VFOrTonRSf2c5GT7x+O0pT9CBdjCrw4GVCNbUok
AnPrS245zRUGEBd28HEQpCXHBYO2gqWAGVp+zYc9pdH7I3NsFherpndVoOUoi5bYBYTFuI0MC4n0
qLiEIz0+oJSEyBv4yosZwBpZoWtJk0TmHPq6nOHuM+eRm6ShviXN+ON2DakdWTMpCki4pdB2OL+y
d2Ys2RvexVk0XrehZW10E4Nk3LRhaw9ydTOXzqWb5cT80HtQCD+QIxZA8OGgyRiNdN3MGJidAbZF
zjsgq1b3OW/b9kL/+NRQ9BZh07KWgERWQ1W5vTiTqREFdUX7LQKzKjYmXAGOgj6mu/Nb89QBNbih
GYeXIH+xOgG8/Ezco4rYx16pfBNmX98Pw9xlbk+PaifnmuCi1qfIHW21fpW7osTfHGFKlEnho7Yt
V40z6N3zFOJzVIGv8c//wPeMc3VEDYohgGg5pagUrn5gmWVaEKJPixfshMRdrSAHGatCuk9iQ05c
tK8h4I+5+jAPqvgUQIq9a/Ah2lUVKsj4bE33DnKk4CvApI4onmBhUyCLoEpR8V014CKjpqXRy6yk
8UJwWeluADHhdUdohwxBKZ0G2OokCh1UTx60kd/JxedSyNkVrmPRQpPCStYCAhTlTYvIrVARiE7b
ncSlCjmhsz9lyNJgZESj9fxqHkUiYh1cQnqBdNL531WCtGDE8BGfdeyjrOgqLNIGOVs0dh5SFO6e
cLnMt38+IMeFC4DG1VLYOTw3QVugwjxKuksJXt+rUaNdi04dPSsryivRR5f289HhgevGMOBzKZ6Z
xNvD8axq7nQDKzJXjxeDW+gqwBPAI8yDPXrnp3b0VFoafsso0BGQJ1jT3Ul6paQ3wK73Ax5hm4Yq
0W9caA3kCVr87tJURvBSGryidJoLQ5+YpYOED9GW37CQ7Q9nKfEYa3JR6Tico18GTSvz0PKF06J3
3dP5WR5lt4zA+aMMiLoKwlXLbfPxNmkTVHlqCBdmPMy+FFQWFYpg9ERuYR9ho9qGA0z5FKkIY2D5
eQlYflwIZnwLGX8eEmxZoOWH40eMCG4oYXwoPV4TyF2MomGf7IVlohci6J/HHucoaLaxMihfEJKe
7lJLVPswDQb3/GIsgx3EouXHAOqBUklhg7b24Y8RoCAUK4T9EqoOrg1ItHhFUzR/fkhJFthWNmpk
tB5XEU+uol4NrFJ3wfL3W1T5BL59HUBA0ePzXmqXnoYnZ8VbbWFxsqfWRNwJgghKoJ3u4p+louAc
Frcdss0X1u4oLVnWjkfDAnIjIq5TT2XIgYkMmGATc4NfWknSpcVm8VdK00RyAcvrD5NsWxcIzicC
3v+Sdh7LcuNKt34iRtCbKYtV28mbI7UmDLU5JOgd6J7+ftDg/CoWoxi7b0T3SCFlgQASaVauBfyW
DJ/KAnNhWxmDjODPQJPZOgljcL/3ZlXC4OQ2+mW1WyM7D1Z3VBvat8hlobZHMXsLs+vMdoQhXknq
jesUlnadn/WkLcISaXaoaNAjf+2ZtHgWycUoIgPW37Y2EW1El7XCnilNDVY1f3ii3egc+PHb3cMK
PUaQKgFx13aQBgKJJKU8zTDUmuTvzc7PzlYXLO+mRhYANxcNCe9a750DHOHtxyToQm3U5ibggNzN
VSAL4k5LroLNOOGjjLvs0dYn/wwPr/7ioAJ2sMxbn449mwoNFGM83L/kFn7zdnTdy6DpA0DTg12d
bW+unmQAlyyCiERIMTXT2vH7sC7to8G2HUeHaUXeorYSvN7GtyyJrU3gqK2TY+Ywkw4ISCO1aJ67
3iujBUxymBgISsHRMUVOCb2k5mrWJx2poQP3c/u4WDqXglCXwQ+i7I3HHUYwT26Gk9OMMT/HbQvh
jjF4cBgtR1H13vZyrijLE91B4LAx1YsEov0Y1ohEDk7kNdZ86oxFe0RXALnDHjnA+3dl157Dt1UT
xyoxvfbffWEZE5hRjhMH65xoJR8Qqd43kl1lQrZfDtLfvU8JcISb6YBJuhGike7kki5A4pD7ugwN
PSuiBXbTszTMo+b8rROHk0b5cIrtyBptIzuByK9rVZjqvESeAwK7yKr8I4TV3gcEu0ABkZCW6rBa
8G/3I5mWJI1bFCUnZnzDGDXvMLWX+NTF2Z/e6BkHvm3P6wBAAl9Fg4iPqH7Ob+bQ+kSewjMYbO37
lggrM1CRqjSmPZG96ZnsPvVGdSTgcRvxUMZjbdwCRkXoSl0bhaKW5q832KhmougValkgP8zLLB91
D8ZM2nFzh256W/7HzrXmec71+fv9U7rnhBgcJsTgvWR6W32V31YNm8sS5GDATotANrjQJUPxUMk+
GFoQfCHfbUhmqiCCl3b6eN/y3vZSqyXA4bmEf2izvdbcV7ULfe8JBar20ttDGwpU6R+CZEAxHrWJ
6L69X1P21wEVYByb8QM6Kbxi/iaQrQpHz1094UL2wZSGZlK5TEsm0v978kl8IxO5YqRStNgtI9dK
HD1cSlG90+ex/m7EFZoQNqxrdmjNlZGc67nxSKoEpLLhLOtxDIO0mCBABpn3rReu8V9k1JMBgXSz
7B9B/KOvpLdVQ5XEdbN/LG+Yf+buXHXIbKNFGTrZKis0M8bmAN6wc8TUbBCYNvwCYdfmXA91Sv96
ZUC8nZkPSnPXDa2gGM6K8AgecwnbfuC2J+j2oPAaqiPc0G1OTUBEed524Orhcm2vcWD1QeMgLQvt
iy7+WCxo1cPS7fS/pgL+15OEN/DzYABKhYQ/53MgEGB+aY0FTdN1EPZ3pB4T2uRp10ITOcj4gyNk
i5g65e05RPCCwBs0F8KmCa0XZo/ScjoKSHZcK61hME+/yA1IDa4vCQSHSETApXjyNHuOjGApPk8z
+kEk5Mv5/indM+XQMQaVQM8P3M21KauQTWNwITk3wC7ZOlo1Rr/yahTDQX12x+Gp2aD/mdo8iJWt
vB2SACfHkSgwmU3xfVWpUUgWmBYhiNb5ESXu9XJ/hbtmHY8BMnJnk/jueoW2nUCnIlih37qIo9t2
b6vJSYl+it7I5nsQCO0c251/YHfny9I9pdCl2IgpSGzsIoRSzSm/56R3Vol2qWhB7frtm9jU/7q/
wl1LkGaRyuC98TXXKyzKuh/mJSdjTr0KQPDsXQK77UyUy9z2x31bO08xL+P/2dpEGTM0cVUiiZXT
vtA/j3Dh/IBj2z3wnbsrgh+KmgpBI9qC1yuyYU+eCrOB2cNIWlDcbfBJ1mb1LOr4aFZqzxRKfvS2
mEZg+mJzKkUduHkMovBkNTYDWh3jDkB18kdTlulBqXznJBJX0AihhUeauAWdjiUKTGYak80sHaAn
uCwumg9DNaSJyUOetcanZS6dP16/YWDb1MGgqUUOfP0pBUIaXj2yYcVSchbFyBivCWr+vpW9r0h6
TUDBqBebttkwyqfSRaFBETp05h9JV/3TIHryyW3zf3HWWQpBCuRTVLg222V5IwDVcbZOdTqKt7XT
8oqYSdJE6xprB/u1tyjCaUbp8MXkLxtbjWKMKILJOqXmNESODuxukBQ162U5GuJV/9QmVjAJpqF1
sZj7pl9zvUvpYkzwQ+MbjT6bEaOHOdUb4lcjHanlqZldJq35Shz6aytN5fjovSy8K0P3J1Ffe4Z/
cr0gnLucRneMH+8fit1FqdoocbtKOzeLcrVgsRv0zU6CUumbCjm99BQjNaRH9+3s3Ssm+P9nR+3j
bzGlenFMS8OONTGnBY1nE5p2K0H/BCuUGEHxXHC3D2qHO+EkiQ9pNK0Ftu5X7+E3o0y1wJSLmNnJ
6hk0DeO4F99GsQyXNvW8t8Xg181ByX3vc5KfUO2B75oQfhNYITDYZ1Ln6HdOUz0Na/OzSnTzIKvb
N8IhUdMtDP9vXq0FeYrJdHsqPOU4PAdtBlTfzOfT63dMDZjplM2oW920uRBtKcVgWieATOINzDMQ
GReii6oFwRQt9l+mIP7vfZO3C6PSYlLcAf/oQiekwtbf9iszBrNBW8Y6FeQHUeA07idjtPwv963c
pjeqngOFKsOZqsSy8YN9OZppyqAtUyRe8YDm2PpiZsJ/h5xXc4IVug1reCdOVZ0d8RffXgIsQ5JJ
QRlnxeTY9fpgi2gmYOVsnF+VHyzNEt8ANcuXemi7J8uOq7MzA2q+v9zbS0AhSVUeFYaWQSz10X/7
qFQ3+yLl8jF+NalUxvGZo/O0yHaG7xWv6OXfmAPOyYTQr7rZtTlDJC6sPcpcrWS+AhGcED7PoxmZ
IBROjvBie6vDWwaM6iH2zG24Njeg4tC5K1c8HyXTVsDyIjfNU2hhRf41l6V2UM/dO6LKm6i5SAKR
LTJaICiiQ7NhURB0kxMdzelRT337oAW7d1DAY1CY+lW42ZbAsg4yPEYQQZoEvXhH4js9wFScnfR1
QsxatH7E6NyRluvO0ugiQSgCQT8ndIsGBkYZDAxks3NaMr0UZpGegxEvc/983D7YYL9IPUE5I3DI
Eq83zG49txwKrMhyAWjrVWkobLd/D+FX/upkhjhHlVD4u1RTt724iULU6JZcdDNDB1WzoG32U2QH
grWpT4ZdydPsJEejyTsH0qVNr7pVHJGbBmDVrsJuKh46uOX/gF7df6apVX3TNEj3/bjMD+If5TKu
gxI1LwvSgh4VPc4tihcae5q26wIXmL9MH+xsQsxvAAkKM0xyKtpmOmklqkBzkpaffOTho9fuJsMR
xA46PRpGWJ1NtFKgmKgHiwc0H+HHH74b6y3qTrI8r/WSHAnc3x4djKmiBRvqMn69yWvKaZ11uSLG
47d5Bwf8Yr/p1sV9IEs1Hu6v63YCAgYaG/Z3Rugpn0LTcH1MK80zUctcyiidUPcQqKshTWYW5wBB
ipdkmPM3zgwH0pw6DAZr8xt79LsP93/D7X3ELt0q9UrBHbMFHoCi0VxrhQsHLt75SRdGc07Emh74
610r6q0l4CT8szeBGdk4Z7Twy2gy5fAoiHJBVlD7u7+W21uhAhVGaVRxj1WZ15/TGrpZyyuKaFZP
udsS6/hkDmPyLNxpKUNkQvuDDdxbFj6MmjQDQ7fo78TuIUoGThCtrdV9GozcfTs2fn8QPe8tywMT
An7FVPyWm49XZh78tmtagZfL7cd0hgKgWGsUx/S5DAcjObJ3+y7wBX+zp37Pb2/5UtNTZjKlirxF
e1uAh/oGMevyKJwa3dDV/zEEaXAQ0d4skZFiel8KQEe57mZGRI8r2ZQJbK+z2dnhmMngNNle92gr
5Lkh6iPY/s0lxx4jAVShfFhDb+jU0HFf+yEbOSlaikBH19D4sYA38CuHA+e1EQwAH6NsoV/+65Aw
O72JBGfcYw2Rbxn13bgEJ3uak++cpfm9t8oR6joE3Gi6oeCxlOivtE1g/dRFZkKlnOvZm2FNza8r
Mi1viiWDEjcvSupI80hf2a7Kn7B+8PvLsv5GUt8/Gm63fKSCPULZZrWIDNfdQaC3++XwWTRgeGHp
ll4fjqqB5nnmOkWinN03k+7JszOS7Ph9rx0ciptzqD4cZgBkKJbRLQ5Bzp41T6TeiBMvP5zJr35O
cbk8VNmQgppv+2w82YU4Yr7bs6oQYoDS+P9mCBDJVGJKa0aMTTOWc7DODfMPjhbGMOZcykHTgemb
R8pZe1+VYgkDyLA3AvbbeK4Vyee4dbUiKhx4yLrMXKIeAk7qhNURkHvXFA0fsGZwCZLfXW/gtPaL
l4AQiAYQYeg8Oe0pF1McpVS+X+uP2UAY9SB4ByOgCk/XpiC6nOzJRztymEr/waOrFo2oH541pAAv
VlDG/7nv/2/fU2UQ2KLNCAKUEFv0hTZTajOBrkTGnGRdaNh1oIQwi2fZafUbFJv7F21G/tnI8vpv
gWz42dOz+uBF3TlAWAH6wdwajYctgUtQgh6sK3SD4GLwok5YiPzMdhM6UGG8C+KgDd3Srg6M7uwq
rpOYkLI6D98W3dKXA8OKaCdHcBiKcwwV0ZfV8HpaLyAl7n/lXVPUpyAdZr6DuOx6V9uK5HKZMJV0
evLQ90VyGX1Tvuudrni9swGxo1hF1bjTTZMe9sHRtioNU2MbhHW8+hcNQqVTXXVH5Y6bEJfoR3HZ
AetVUl3bQa6kzBRMKc4hgimDSE9y56GBq/zkjEHwl+u083lEl/KxU4gFSKWO0qK9jwowW1F1kUpQ
mNh8VCIilF6TIkI1sAhHqcHc2iAabDSxPCjs7Ly1wEwBPqgOAU5g48FXL0vRDpVFtFqjzgRZ13wu
Ypiq6rirHg1kOx/un5e9+0DhlOjPBdpC6eV6aZakSIL0dxHlidk8l57TnuvGrC7w/qyn3EABOUuz
9sD1qEVcZSxqO38zunl0xVKuYweLZjTHFjqrsiyWzwx1uw91lXuou1jpJcg9JNZm28z/uL/gXduU
s8Be8PYDm7xesG/My4CgE+nKPFgva6UPIZEhiMneSk9dJX8iq2Y8y9k9Au7tHSIqx4oOF8ZW8CbX
hoOlqnxNiCLShxVNOHLfr5lOAQF3dQQL3TVFtPbrmQQIv8mSqGwVVaNXBSMFxse1ROy3Hj0GlqUe
H1Qp9iyhWMroCONHUEBsFsVHm22m9fIIbB2q3/2qnae5Ks7Z7HWX128cuRhj7wR7IBI3N6OiLpi5
Ou4GitDqaSmzrg2DovzUtp32YDVMLPNIajQBuvnrfct7Lxe1SPotmPeUYuj11gE7haBwcvB0q2ZE
ZpBZl7bT+ycfXb+T7OYlDT3hfxuRbuxCJOwQnqLGdhCq7t1UmuVMWOEWeLU3619ikau6SR4NdhY8
STOFq8+u0lNbVD8NH75sWjlHtG43KRQXVSFNFDEgeei2K9UIs0R9d8GmYPxztnv5Ed4f/6Cgtncl
GUqBukjVMZj5vP68Q5ksc9ojmtVBLfO+stlPf5njC6/lDy92mvXUDl7zbnGhszj4qHsPi5J9YG4O
sKS3RTFP1QiNUVcWkT2aXXOyBzGd5z5PHh0n775lQ+P/9AOknsPOL5cTwoL6kTLDnsNXE/jgMKD3
ICrZLF7mbQr5KIphPHIn0mewIanMokmnepNV9tHA/96NVS8o0TuAair71/ZE4RrJoGHPyZzi5C/B
Ghmtm13SoCsObuze0hj/IemnOsS13ZjKOlQBRW0R9gTCDIPadxnlj/vHwq2W89Sv9sE5ul0a/lWR
eNI1o7q4beW7dmes6EDm0ThPn5IOofNBJ9AsQPG8OqADgkFJRvkieiPbeKRQJF8IOuZRmTXyYdK5
7EDlx0vZjfbBCb0lDVBwD/6jG62e6a3fC/rKphhcErFqYv7D7PMRiVEpIJ6CuX79vNDU+3uai/nU
B1LQFHfkx7Gu3NCEreNSTlN94A1v/RA/RvGk4hKZvtxS1RW65tnDmuOHNVF8qStnyk+F09uP7kS5
KozLpv+aSJRVD4KGXbtUWGAa9sEabNu80kzKbhizPIIH9a9Z08QZ6IH3RjqUwsm2l6iUjvX5vuff
O1FMc1AlUCSAN2B75HstJTOeR/ZkFMwKTjlShpP+drHQ0/gXpnjV4MrDC5AnXd/LdZIJ/yjb3IFu
vDi+WLkxrYuQSXekP3V7L9GBxt+pF1uB+zcup+/TwZE2pibbrMMxZ9Z9aNMlQotYfwRvZj69fmnq
1QJhAywU6Ob10jrhSrMqWm5L5bxHJr4+8ZZXF39I1wNLeysjUeB0KLDmzXu1VMLytYmVFa5Q3ESM
LaxtmYSzEP1nNM+rAxDd7fuoICJEzQxkkFVuN802l0Tzag8xRqNtL6On9e9bvzMPIJF7pxDYi6L7
V7Ps2wa9YdbU+Msmi6A2HUMqH+7ZyWl1SXzO+f5W7S3od1Pqp/xWXayEPVTpgCm/zo33+RBnDxB4
j//iKpNH0YgEz8/E+iYGn3kKjQTxG0jD8vklqAb/bdxBLeqMc/ynR0fy1AyHffmds6FkRhT7Cn6L
63y9tKSvSp3nXkR00f6OY0o35Wp5aGAwf7Yw0/P6L/mLYxtIKUk/9DLX5mJYqfwachN4ANr+0qfu
/IEZqdfpnqnyJfmEKoQR7dOs2B7ALjBLG7F0EcmyGTuAwnF9arsm+zGn2vwOeOlRR2LnLDKXQF2B
SJSbtq2FwcDnY9FSZ3HuToyAOSc3TeFUzg5pR/ZM8eBRWKCeyeu3cVNS6s1M+wNteks0YRKjzDIm
xoAvpnB0/9jvPbKqjslEFbEK0e4mY7LSnGlvnG5UTLEeIl1i/GXEaKeHsVDsKgV6aD7iBFE6B/pD
AmvSCQaU4qGSVXWaSlf+vP979pauYAk6x5TUatt6spk1nxytE5Cya+K9sRbxW5weHEV6coR/3HlW
PVqkdCtpVTIiurkWPeJXbrk2IkIrpQgtr+0ueSPBWqeiG6EoMuJznQfr42sXyOsDOAC4EcwDMJpd
347UpI3n6zlDV50IzuYsO0SucQhOJrKDFPX23luMFgMPY/adTvBW4wFIv9fouRBROU9FKPp2PANY
Q6ulZqo/MODWvb+0WxcKek9VVin2schtnsakMCixAUL9Faq4b9R6yzNzg9rDfSu3JwTqJI9cictB
i3kL6ZD5jBQxNy+ah8mKyjZr4crqkdhB/OWg0r+3IGZZSczgrLolbZ8qyOYqQ0siInYN0BuTyhNl
/uj+gtRtvq4JYYGqMPofnEJO8/WJgHOUtuCYzlEFJdVHvQuyi+vAO9WRGz7k/LXQS7TqY98u/usP
CI841UWiIdVy2qQpTJ57c4BybMQLjJTLEMhLb/XLP9WaoRZR5cvB2d85kERDarpBdVAYOrheKaJL
ce8M2Iu7cgFCVRenUpfJU2C2y4NbMNN7sIG3V5zkgUiP/quhWGI2Nb6iGeAXKomQ0aqPHxqGdiE5
Xc1TLDrnmWaV/WwJmR0ELXtGmVHFh5HZQzKmDvBvkcSYW0Tm8zxHTM5XZzOX3tnr0bgyXKm9cc2k
/ijQNjsILHZuBeDg/zOqPv1vRnWzAyMBAIJOqBuf6nb1X2hCTaduKJJP98/r7voI0yH552bcDCUP
edFNY8N5RRx3+dMwJmQzfKFVF2EuWtSXHKWq9l49PUYeyCAiV55aNBSvm620IRWq57SYo9xhSoWu
2xLNcJI/E4MG1Pcc//VuBnuEaIgJqER+s4uNXANEs6o5yrylPRHqDGcbBsrT5GXewRu84wBI7X4R
AdL34i263rs41vqxls0c9fRuXlb4Fs5dbDFklGWZYTzChaM9xIZeva2tKT6wvePiaO+pbhhlGIoi
m3OTm3Mm22CdeO+mzz1KSu/n1s6+3D8xO4cTHWUmj+FnItbYlkOImowKDdcpkqml6BWleOB5b6Jc
LO1BXrJzOBn2o2epHBs0BJtwJhB5vtQB3tOv6M53+bhSkdSr59Kh31c0WY/Q+lgcGN1ZH6QHlPCU
HzV4cK83cNG1ldKMmCI3mIMwrQo9gmu9f8y8qQ/vf0q1H9ePBZPcjIkzoE75BaaFa1Ou08dGMDHu
z4kUPzSAcCebEalPVPHKKKPwf1BZ2rUHahMkDuAjqh/X9hYQF83UEQ/Zi+M/l8Us3qZF0jBvPCfl
n20gywODtweSBdKbVTxtJM3bjlPvp+00G+sYGR0aKUk7Di+in4eDl2jHCsxzCmCkKIGgyLheVpqu
uWW2mow4sIw2A4N4Rp+oOnDKOx+Pog2jjEBxOJXbgtE6Wr00eFWjMbUmi4h6Gh/iKcm/aZ0UL6vR
xQdVgJ1lqTEpxRRBfYp39npZtTPVgqaujILa1h8ab9TO6fGQ/e0dI2ylEQEtubKzRSqvvpm3gbvK
aHB68SHphvhZ6xaBZ54MysnS+wC1SXewY3vfEgYKwhTInFRqeb00ITRJvOJIME2l/ye8v8Upyeb5
MV2g3c7G+Yj65vZOk4FRd1QknYwHbKGafdAy89WUIzpQJUI5qWifO5sDQ/X2CMa7s2v0V0A2UW9j
FHM7PbzILFj7oeLIV2P73GaW8ZCnpCT3PcfOgrjFwMEUtzNr2hz51cm0zjdY0BwXxQcz64ZzZteo
C6ZH5Kq3lsCLgLdmoB6YjL31GTSrUm/IamIRX+/e273ufAnKcjUZTmyD9GBZv8bGrz0i1n7tEkTJ
uODN6wnd1igQzZsjKdJ6hAu8UhD9VfheCK8F6dVKl+VRJuUyPjjENLD/LMKBQarKdFLYRneKMEaZ
+K9h1Zz+lAdD/XWaluUvze/FlyW1x7+IWwOAei1MaI8LJWYrLCbTWqP7G3R7rZgBpMAAVYbizNii
REYGG3IrEUMkEuo1YTqX9dectlHCmJxvhZCsM4QVTAf36pb6gJCc6hBDBRC0cuQ3j1eAx+3LtBmi
kQGvb3O8arAej85qnBspl+FByMm92Epj99JNDJ+7S2z9V/O6xg3XPLWDAxd2e8+h3SZ3VBAOONa3
et1zmhT9RIcB7vFevPRkyuclKdCvGvPhJRdecvDe7NmjJw1qhNY4Z1Zdzt8CZxup99zIBoKv0jFP
Jdy456Bl9jYFOxlK9LMO3oTby06ZGz1yshIczM2D2o+0VYqauFJ4ogXr0HEDq/woWt6zolwlHVt6
7rjq61UhAApMGzBmNFZZ8FAjgXuhJdUdnNjbi65oiRSpIQ828cgmOBjXzqgT5GWjxPTFmbpb99GO
2zzUuYOvRocoU8SoDIPTCN5iCLIFMHsRtIT/yIuFzlpOP0oPMVZC8vnRjevkP/cv497SoKmAfgm+
S8WMfv0BG7jXmGQiLm7s2T91kJJnoVnV8JdZbvHX622pQITjR/Geks21rV5rJAcGsqqlt9MXXr/4
TPEpfztqS3WkMrXjZDgQxKpKu4lAYbOubp4rPEFC8qZL/VGbAy+E7a4OG0BIT+3izCeTNP18f4Fq
AdcuGjITYmPoqHkXAJZfLzA22jkYdOWi51YCVhTp5zKfpBIT8D8vMIY9NfHoXfplNL7ft6z+5a1l
mJvBFQH0o+m7OaFzkATrWrCNsqWoCtsa1CP4/8n/876dveNCdAxXlxpJgyzveoV+4XkSii7SjpUK
cUkfMSwav0EvtpkPPuaew4JoCDu8reSmG1M0EJZJW2Kozbh8YQar3KXJoC/I/O7Fzafxj/sr29k7
Qkl4YlS0Z4EfvF7ZOucCrViVnFaOgU4oCE0pgqYNx3U1HpcBPeI0lUE4WusR0drOWVWBF2kH154V
b0I+0BmGWXY5cUSy5sxJWgXSBAKsgGUO2ndahFU4e838cH/BO1t5ZXXzfa0iWdZ1otBgQf6DTGGx
vBhJMp+aQB4RuuwvUJWfFWUox+b627JordUXnNqsJ+Iy2+4ClKWmpiF5g9FMn1783DjSt1D/6OZK
qKYCZMWKeNvZ4iS9uJ4h4jBgAcx1CKKTLnkXT+vr8dg8qXQiVURFhrClJC3mSYdAVvDMBcn3oci8
T8XqxZfOkubR2OmvycHtiqjvUewmgEIQUX3m355wiAvidahByLi9X7530kI+jUlsAx0W9TtjnrW/
h6UbIrP3+mf4oOtP1pQP6wnnkH9aHQfPPhSug8CG+3eS2vGJSKP/L71Wqq+FsyANl8ijbuPerWKS
jhSNxjciX5tKaJxMa100vJxmuiqCKajBiw5wZQ3IKILHuT4nslrP9PW1g4f09sxRYsYl6rhjOh/b
Mze5gzPkngeNld6IJWz9vPmoV3o7hRTsxQdjXXzjSTLukxwYvr1XlGPUBBMlUZQgtiiGcbSAjCwU
f4fFdS/r0AYvZPdFuI5x/GoXiSk1xwepM12kLWG1O+ixO8/4rGzRKmZ4vbGJtG5y3zta3fZh3ltH
tEW7i1N5IuAQwDFbGnJdazsoWyTP6uBMkRCBeymR0QiF2RmP9/3T7dFhcfRVYe4BUs7h2Zz2WJqZ
DQ9SVA6efRnMNf8n1yr/PYK9/bkZGfZzBgZBdT0/gujfvjxYxlPRnKN4Qu3k2rKVWG3rBtzppVnn
U5DP8Zu65KVL4wmSgypvus/3l7prELElWtdUvICsXhskdG2XQKhY2ffaF48RvrCos/pUdrN5SQXg
4Pv21Ft27Uh8uETpYNGkUBns5tMmtoHQS4M/LpFBfxadNT0HBgw8C8pPEfxMxecaMMdDPTZraK/d
z1dbtz1VT7f4AXRINolsYhatpCdI/ufa9JUTQdE2tEofHxZ0wylnvuPCiFn1NhNyOBtme4Ra2znE
Vz9g+95OrWaUkzdEQ0sTj/YIGJKhHN/0znw06HT7CBFU0Lri9wJopft8vbOzkXtBGVQyQu+6j6CD
tE+6D3Hr/S+6tyC8HReSSiJcsdsDO02O24ytjFqXln284GiWWKIEnwWvFtCgCEEVndYE4YoiW79e
kOAPG8OWMtJzJFNjw87DaoKnsFlK/ZRqhyxSe0tjlJDAgZUR823CsrHq5sZpdBk5eVI9+hqONB3q
9W0DUvN0/ysaO9dQ1dzg5qAPiCjV9lxYqgvamRLMHyPLRF/0sMN80bw/aWkFa4gWsHNBdXmpHhaT
Mf9zCvfOe1+mTkmnTcIwBFrCkGcqzPXnfIndN14tshQKAmc5on3e/S5KwRESPosaufrz32IB+m5U
g4pBRqYYukc5Qk81d+kXkRTBgXPaKZwQJyIVBsEAmEBK1dem5tFPgtbgs+h101+6vkakTqOk23RZ
c2679HPGvNQDsjkzd1f3T36wDs+MbHUH+7OzPfwOggjqbSQE27enXRjDlRDVRbUsAlRWxeqEELe5
J1Jbi3nFxHt1ssM75/KByQYIXbdd1RQ1uKbMkimaUyGfPH+kXjmOFN2cWDtY245HZnAA/Dnugrxx
2+7QyxpQ3jKNUeVaKBEwI/a0ZmUWITUyRIwWApEZ9PGxXdM1skpxhLzcOU3UuanGYVtldZuTL11G
aUXt020Rif7sF9afJeI7/xm7w0u24xBJ5wBBcsuoBG/h2C0ULZUuYmicq8Y6yyFvvqxxKw5IAXbX
A9CcIjP6SXSEr4+s0xZ2Sm46RrBIrc/ZOk3ntBAGRVOtOdi5nTCFWg1UGMy7APLexmCtF1QlHZgx
cty0/CrXvnou4sD6ZJi5GY4N0lSVMOawHOzXV6UAeVNKoS5lALULNi7A0zhRIM7HqCxaI2Lkhli3
rbPzkg7WQcCw6wMUmx+9OOA8eP7rDwq5MXxLDp2/bgjai26UyUNZZfV5ztPPQ+3kH0bHHN7gi8po
dNc8lIFfP0hyo4OvvecDCKsZMGdWGazkxhcZ0vdbvy6mqF5gxwuLtaffpBvF/C2tbADT6QJV+v1n
YSeRAA3N/DBTlPR2rc3dsBfTLdaMpm7QDoKO/2ghTOV6L/6CzM6MAtlJi+GLum9075qojaURDt0q
ifP1914YJZSmI/ne5E9h4c7aJ2upsw/3rexdEyJrdYAIxZgkv7biZZZw7A4VPGtInHMcj3W4Lnn7
bjbrownz3a/IueEZoXAEsOHaVJAsmUTZa4xQOIZA0YgZsRVyrM9wQf4zzOX4tdDtoxLA3vp4r0BS
cGJ83q5ro3ZpONKt6ymCmGPmUMq+jnTpmu9k4Rw9yHsLpNCtczpVl2Hbtyu6NTandMHlGGPqP7nO
IMSnFgZp56s1q1cqqWHLdcypOOoM7d0J0KeUBXBpvB6bGHNaF9seIFqIGh1++oQgPmrGXl6kMKYz
mMIjho4je5v4PTbi2Woy7IlmyCK9HdNz0Xb1RV8C/5KM1hGr2N4uOijLq045yN4teYXiExrlUo+R
BobtG5J7KGTL2JZnVMHFQZfkyNbmmFoz4/+5CQwACIp5nhYneK4W6mH1kh5h9HdNUSymtQxJFS3E
68OZDFYLQyQAAKspna+DHMQpHUv9DCL29TN8dHhBbNB2Uzn1tiSRj4E21SZns9a64AF2O//B7EAB
BFyPy32Xsue44MNBIFFh32gsXK+KB8ivHHMcIwapbONc8T1HNYVw5JX3DiHZAKcdeibA1xvXleaC
UrvtE5Tarvhoa4VLV8HJnhvPTnpYhNej+723XUq4lVlIclcGnq4X5iMSD2FNAmCWCO2iu9K+tBV6
bPEszYPKx64phW9AsHVnUITOblKZa0ygqy/VOUc09AsHQ1ITcLIDU3vbBTqXFglFUjLHzWfsYt9E
A1iMURCP/VNFbvdZ0w7VCnYXBJbc5Rml67sFK8HQtfopNEJRzRTFQ+aWCGC5o6xDUTf5wZu254dB
mf3P1mafBqu2/MwDwADbQPHAKJP/4mmz/3MoGOzU9NSLMkbL/sWpp18HywLwcuqdKkj8LRsrsmZo
ZYaLorRR/1MaHRNcyeDHB1HB7nf8NYarBpuB21ybcYoik9XEoWfCOcuejCKxn9Ok77sHPQdjev8m
7xpjDkthNRQGefOsdEC86mRpyAnG3o5Dq3HS52XoNFI9Ay8f/gtrAALgp4SjCEnu66UZEFjpY579
gqHU79x4Qh1ktp6T4pC7a29dfDtkdcA8qZGAa0uxkXmGxowd2KEiifQ17p6QBPmajrV2ADveSw3I
PUghydIR8dmEH+7adm4l+IINUlfftBlmAa82c8V8Lc7jMOhhNWvFaZ2Lb/c/5l4lA5lGWKjhb1HK
o5tLkLiBlpcTWRY82uuLOyHyXTtL/ZDJEYZ3qTkPRWnPH9pmFN/hT4pfOsgR1xNs3fm5Tuv+wc0S
64cey9J9U7hp9Y+0xuW/93/k7j6o3gA+HKqQ7WGGf7zJjID3L9An53OWTqBrCy35OxizI/WSvceC
Hg0oCwCTqhdxveVOxWBq6/EoVXEAQS3+4eL2Cwz/JtgHVL2Ohqr3lqagLUS6IBOAnF7bGypD8JTM
PO35AptY5WbfbMWBXg/+v0kCmSikhaZyTygvr01xdVNalSzNbTMkGZCB6r5BqT26J9EgJ/IvfIJ6
KnzogBjv2qZftRIYZAqD0M/I4kdICIbHyhTWCWHD9Hz/eOztGSg4lXeBWgFver2wcfTSxJ6oEo+q
gZ+YaFjPlU0drUxyhLWDsfhx3+DeplHZpGoAXIuEYePvRrsdfEtkEvYyW3tKChNC6GpMVy7pEB88
UnvPLtRzsBxQOFCpyfXiSOa9erGxVY/2+CnP3UGLSAdH72C/duyojiujY4ww0pPavEue2S9VCVlt
5ExW+uSUS3su4rb84/6X27UCJgAYDnnWTaeViZ5yRHiYWmTZ9/VlrFPzKRHmFDz8/9nZnHUqOCAT
eQIjoFlzuPhzA3QrFQf9u1u5CBAA0KD9OuM0dLf5hmMHYjQQgo0a00qXZ7eoZyOsmwK3NLZF/l0f
RP1zWupOPlp1YZCMyJRpextUyU90rUzrrC9O/2ToiZZGJT1nGVai8HBvpjf86CrD0ELdSsXnQVSF
GcVNRXGhMyA0fTd2eaXc4GKN4RhX1nqSzNHmlBky+8nvSSXOXZ2vX7ql6I5IoncunBr3gyWGhISq
2abEM7kT0DEbKd/E96ENKMXy2XLr8dGuswqa/uVovmnv1BAOcm5+wcm3nYQ8ruyggQ8ighw3K8Np
0rv/x9mZ9baNpGv4FxHgvtySlOTdseM4Tm6IdKe7uLPI4v7r52EuzolkwUIamGkMkJ6UirV9y7uE
Xi/lpfT4TEBIaQ5mLaE0BbHTyoOp2iofpU63p+sgopmg/onW9LiRlXFYuxoNP9KiC1v1zGWysSpo
QFOAJL87eQFWOour1fMxdTQ9rqZ8Lp4V44XwA+w/D+Ephwdb4wdFBKLQ47tkKKmq4ILds10LhwJY
VXy16AtfiGXOrdbWAth0OTc237Z7fotwpWaOpiZqmnatrr2BLJ3ycKI6Hn98xM8VGrewhdb9pufN
I3o8jhP0ha1Mv0eBOhv02PVn8WkscTWP6jpz/27VBBem7ZSY7qeu7j9j3r78lbuuZuxso8Dn5OPf
c24dCd8o6+B2BA/h5FCAWJQ5sFGuHIva1SoM8wpE7L+10V8CR58bCT04wFsbtwKO3PHE20mf9WTF
Id2nIvZtNOh2ITFbzGGC0eiFYPvckdjWkhyC0hjs4uOxilkUpbI0FRtK84x7U3geYMYx15rIRtq2
eA5yzS9DxP/mvz7+nucuGUqo3DJ0VHgsTgLTRZWdMnC5jVNHx2pk6Ussd/DneTQC4UYw05f/sIA0
RCHZejRHocsfTzV1NN/WtJEwojSLUPM0D2lllP2la8oLe/fs3AgwNwI/1bhT0YUSz2u7mJw+bnq7
v8bGyY0SJx0PoyuHa2fTQP74W57dMQB5UYIDOUCr43hqHVVhIlvuGFuNyW3aaBYWOoFxY6XGpSbH
uanRYN7M0SkiAac5HmpEq6gfUQ6AQqycwzAueZRKL9t7KulfNca/ELf8OlcnCAUYvdQKtpIBEeX2
g367boj+JlROYUFUNHmiahz8IOzn+VbO9SrCqVLzl3q1l78treVhpXGbPrtWUV86KOc+8e8/4+RQ
Up9TtqAOH498FpTxIW6iF+yghpKK//BicN2BdPklm3CKAUlTa8QWBw4Ngm1DlNm1AYozV/u2m+3d
xxvn3F2OFPB2/jbjr9OX3tCnHI00MuB00YqoMM3pjtKr/vbxKL9urNM1xASYqggFlQ0RdbKGvt2p
WZsHWLCN5+7yyVj2Vua3Mah/qMauP905Vt7cpTX4vKaa7WurEP0BomlXhZS/5n7fFYMHp4GiywHs
d/NSJ45z3ZM/X4jHf6Hf3/1WZ5OXR/2TjX7yXpuoKNbIjQ1Qy7r+n0J440GttaHT7+ltCLUKz+Sq
8NR4MM2iewGfH7yltlXs8ebNf2TSMir8KX0l405O9YX1OrcLaWKSThosF0nl8YesJbpBBjVwoKmd
l0XtlPhXYDad7wq67YVL5UzNggEAIdFRQP7hVE69oaapRLJw8DyLBHmuxK7AqyRaM6A5CCb97OFn
X8k5u3R7npkkdCdgxQgUQIx7d+K7Zl0J4Cjojp1odn07c9CdnKAuNqzZLy7cMGfmiXI0dG9uGNq2
p1xUG73XafThIuWJb4fugLh6bU9eOLWyvgf2a+6zQv9mzpO6kF6cnecm8UYdntf+FKvjqQb+aAk9
iTLlBNLEqXYt0pYHffQvSTCcu0Wpwm8YapIzBM633/LbLVrDXFoso+Wg11Z21S6DGdaeHMIgx+pY
630vMhI1PQmNK0abMqwHrOWPbZ0YmRYmrF/E30ggTm/yBARU2tP6woxO3q5+396ZdK7DerjY7js/
X1I2EBubLcWpD6/n5y2ofMqw42poj04tnGc4YP5NMOGeoqddEa7r4sUVUvKhZy3ezs+TS0/GmdiK
qOr/fsMp4tWHwEE6gpy8NFX3Nus0pV08Rz6jd1DfTHMWPKm8Kv48ByA2pTnNuSHPOT21KglSraqA
j4xqnEIUN8zbhLD1wihnooCN2kDLimLC5uFyvJ0EIq0AiBnFwNXhRaR5k0et3XsP67TouySlUnPh
NjrzUsH93dqq1La2fv/xiLqeqSFROh/TTpc1rIJOb0IzDex/Pn6rzh3K38c5iW+gDKYtuAUKhI6U
+2mukl0rQd5M1dReUAE7OyUTlA9mJiSHpwFpaYhV6M7AeUAVMc6xUIjgXF+qQJ7bheivoi7DVsRk
5KTA5FqoV8qcpRpswnxhJlvsa8+7YenaOOWuvaoW9xIZ6+xXRMln0zjjn6dtHt9tUOscflV0m/pG
XxC07h2syDBRSC9c32e34lY4APeMeOVpfm2swCb6nr6V26CFXuOmbISrz/0G4a6MRa3U5/+wQzaJ
Igs+CoD/k504+ehIi5mYyWqtCmXZ0Y7yau6fLewzr//LUMRnJCxAkE8pWcay+tqy9eQMhf1duixN
3Pq5v/Ma6xJx+9yKYWCF0jr/pVS9vZK/PRB2h5K8oW2XVdu0r0O7iu9Yejh3U20kLx/P6ty+3yL5
jSOOQMnpg0se33vDtLWT9Nx/gUJdvmpoF1zYF2cnRBmMrBZxOPL24wn1ugbVpOfFo4qn7XH3aMOp
6OTVVOvJhbvp3BaEXQKKGa0H9BtPdoTApWQ2fB5yWQ5ij9a6dlV2efGyWkO3R6YruXBxnDvSwASY
1KZhw2c8nloHFV3gVkCCYM9tLAc9eEzFPIc+VY9dllopXr1r8tfHq3bue7JeVENBIRGxnMTFbq5J
OeOREouq8F+g+U8YhA/yNplQVP94qHMR2W9DnWYl5M5FW0hKLbqfVvM+SzPtoWw8TYbulAaR1zvV
/ezVwCO57oL448HPLSbvJlKmxA6UzE/2zSrzzJYaOO3NO+iebPOxdDo91s1lvc/M9JIP+7nDAKgL
lsFW6QHffryWJm6JqMJOwMJtHbKQ7cx7Tel/LuuEyRrp3cYt46Y8Df/6ZCR0n7Q+HkRqXBu+xNSm
uCjrdG5fsh83aTrKEEDJjueSJmg44f3FvlyHBYzOsuzykpJx3znm3iosXD1SpKk/Xq+zHxDgGp0S
YE+AZo8HLczKzIWiTAh0rzjIHhsKKCGXmmvnRuEKZttTkgT1cbIrEgRALDcraWzMlQRGgL/M0ifV
7uO5nDtjhKtoloA+J1Xe9uZvl/C8wsF1RjZ+jkbn1yyv5xBSzyJCr3D/S0C10dRgivKyGO+AsYjv
l4NLQcOTvrPPnaaCWeNfYn2dO03EotyMFjRmApDjGW2u7nk66BCEtL5Had3eAgGnOsiqqK49rxEX
Tu+5qjFRAIiZDazAmCfvGO08HeAFDEpsk8FoZmtwKLXMvbO1Nd1NCTB+a5XOvl1zLewLt8atzk4O
q7lc8pI/N3M6zZu9BxJxtJCOZ95P42SW3jTFtJWGn5Zd5lEF1AX3M2woDJHb3/5876BntjmJ4HAM
H+B4vNnDYmPoGa82++bKs9Nm59qy+zpay3QBU33uMNAZ3aATKCi8d1HPksUPJnht6dwFexGo4suE
ierhzyeECBVRFsKBBJInEzLKMrWMGSqUTEwtrI1cxIvmE71qwX/gskHNgcvGztnET07ukKabUpB3
6Hvlbp+EuZM0YWsk40u5TMuF7smZO5IWAn1zYDvIeJ4W3FWhKI8Fm5RY6rh7K1d1uJRy2qOS1kFn
8PyItuwlmcIzD+pm7Un6hGr/ZktwvDfGZMhK3+gnxBe0/LuZ+9ZV041DZKmu+HexuhWmaPYUJIN1
YaecudBo64E0pLtN6n/aSZfAH+jmwQ8ctczc07n/qcbOudJzcSE6ebclKRZt5MeNrWNvVL3jGboj
pulZllJ0S0sVLQqgQEPT9fnjLfnuTG+j8LqxcECTaAYdj5IWbU31vmSUcZhuXJA1DzVWIXuCw+d0
1P5Y43wbDkEGOOjsF9K34+FEaU3dKKmvNanvHzR96GJttHPMWQ3rTw8bjUNCA0SouEB4E07DkIUO
ZtL0Mm6Debixg2qN1ZJXt6htXQrMt7/qqMDKUMT+NCoR5t28ZI5npfei8iohW2AO0+YlIZ3Q69xi
v9RacJWA8A1Rb2mvJcXvcArmP9by24YnJ0QEFTIZBcbj4SvkvZpMAf6pEDzaUSlrn2W1cUsJxeKu
bml8dculIOXdOdgGpVm64fd5Ck7nLPUOW7FKtPHmdxQpGOn7RsPb08oSsf94j54dipwbQBuFcLbP
8fzclSdXOZaMvdVbDyo3uVtcgnXZecuFx/bdXcasCB7QmqRUvpnyHA+1+Ve5gDtkrAdia9lbifpm
pvUwh0La2lNj9c4TtIz0y8czPHPWAR1teIEtiwQZezxsy0/pJmHIeDYa5AqWkehCNP1/+I7btEh2
eL6BSx+PMmHNS+rLPqnHvj5YjmbGfuYbYT+JYPcfJrRhBLjCKJGemtqKxdMCO2FCpu7JZ6vikFJN
c5Eb+nicc1uDehMYTh47dNNPp9RT6k5LWyLwlVU7v83/nYcAYMoYXOornRtpI+ch2seEqOUffzx0
hgONMkkTu8bqX/mAVsI2D/S7MXfknz4xbEL6V6wRuIcNNHo8lGCTaJNHZcSR2YSV86Qf/HXmLVV2
ef3x9ztz/dMQgfDOpoAjc8q0ZAtkIyLmdSwad2hDtZR6fm8S410XtDCzSHq+/PbnQ9IcAPG1SQC/
689jEGdlTBAPVDVlO+ijdpireQ0NvLMPte9fapKfO9K/j3cSKcxlwmKO2IM6g2FHjey1KJ/N5dof
Egu9hjQ9yLa4pHS0LdHpi0Apg81v8OK9sympea4dpbd1bGp1vaMmrkclFZXbrlw7hE5NeSdQpIis
2TUvnLz304VHutmHkD7CgvdOputlTufKjhusRmrsuhSrFU89nI9RlP1nvZjaa8/kqHy8pu8Px0Ze
pcRAigyP7lT8LjABrrQjAg3806IPUWs3M3lEaKIQ8ceXGLuV/1DOQGSJ4Y4Px9AQmbGXabSWs/Oq
xnkJZyepPledJy8cjl8i98eriBAo3BL6doAsoCIfj5U7bqmtzAxE5tpnWE0oPw9rrSm+lXPdwAjE
KDhqVSX6aJgNdQ/cnMe2gHpm8laJ7JubFIgq+DbQ2AsX3/sXg6SasJCLAuqLf3pw27Fpq8J2+Qya
lX/OKc5FOlYrXz5e1/fXA50msBEIW1MiQFPq+APgF9mXqU9gk+smbPFMc0K6x8HLUMg3c+r9C+3D
c5NiQPJ0KgXAprdt9luxYF3czm6pcMa+29v7Dgp4+4g3uXtJ2/DctDYCLVxPREzeVTepb9crG6eF
fNwiPNanZRGCMxVhHSjxoAbtUkX/vb4hLB6SeDS6wQaxdU92LbJOOiU3dq2fp+J6FnPzYDdLc+Wy
vXaL7WhFaM6mdg97xH7xlgQWIWJa6j4ZguFb4QYqToqg+ZrXvnureuHf9ip3/7Wrxvki29TGTTcX
z6U0MtpX7UUwzvvbjF+Pge5WnEXm4ZQB4iWkzJaddfBw+9oLtaDQn9rVLG8szDcfAq/X72pnsd4W
QwsuJJfnlgrgwoZOI/hD5vV4Syzob83+aBFa9/a/wyyCh2Bt613m268d+N9LVcVzwwE5gn5Lx3ED
MB8PZ9VZkOhdpuIFp6KftebMVwMuGGhBWH44VPal4s6Zi/OXqJnHrUkQc1rSz2rXrvtR6xDqMMeH
tO+MkOqpfS396ZLo8JmHgaG2LI8MgNzr5HDpdtrrBWY5sXK6cd377SB3tU6OcCMAh9+UlvJjJbLs
QmX/zN4BXkMVk1uUmuZpF8aYqDjQrVVxXorki7Jh6h0g6qn51rEWX1I/VcW3rMv7gyFBCO4/vsC2
9Tq5wYkwqRFvDSDehZMiZ62S0leN2cX6NAxv+WAjpu5X811nTCmKa4P1iiZBjUeEOWXPS11cGv/c
7OEtAM2jzEpvbdtvv91ogVoTiNdKxZ1YijeJ30bopVl63XqaiPwsX18WOUxXsvEudRzO7KzNdZ10
lE/Py3ySUkAgdIx+HlQsfc2LW3cSn0xdpLdAFsqnjz/y2aGoxtDE3iqUpxCeHmY0fZMGCZgaB+Nq
FXY4AN+LqgyM98dDnTmf1Ho2vRl/K4metkabwYCjj/pGPOjY0RxWrZt6XmQHiKfRL9VOmemlRPfj
IQFQHS+hn1u4MSHxiXOyR3fU9ZOMbNBxtShbteVuVM78pzxdlPL+f5KgEY5HbD13yTUt6QCrr2ss
3I6uUL+sd05hXboUzk5uO5t0fX8pXx0PNWnKyBK7QKi1GK2vWTCUd+soNayplwyEVBm4nz5ewHMH
AmMRitkkodxEJ3OTqSv1NUPENDWHLEyaurkOxuyfzMy6T1CglxtPOcEDKgiX2D1nYgtKFSBJN38O
ulMncTEaB0pZWdfFyVC4UAqrLkJc68+zRFhpVGA2NNDWSj+5ZJe2GiyXNDsWuvzR1OV6bxlGAl1z
6Xcff8gzhw73PlqlVLiQ5zgtgColm1WMpFFugsMk2nxtPE14RSB7ewn1c+YSJfphWvTyoCSf9uzt
xTAVqMoq7ixrUNFs5O1tN0D/QxhIUzc+Slqv6TjVN7VdF3f5AMDu47m+xz5tLSrGp8BFRszhP96m
q++NXr1hE/jLZyx9p5/jSBWv1Rr70FkUaozU9XeC+Cesezc4EK1fMjI8c1KgU5KyEoTwG97JiuX6
MvcZ1u12NZV7N7enx6kNgCfPu6wKyquPZ3xmt/6qWkI256iAjTyeMHLoak4KJox4RXpbNm76ZRxU
dmGUM4eRUX4VnXSHRPvkjSgHI/UIOZgTFsLfRr1ww8Cq2vvAk/K2wPjgmZhFEvWtl+6dc1uKkA6+
OZcB0lenYd3sL+nU6RQBhOFcpZ304zqnlSSyfLpSmdLoqRlmPK9Ws/f8uXz9+POeW0yoxjSztn4a
Bczjz2vmRZlIm5pAblgrV4731hJW7FGy/VfXUvNCrnbuqNLu4b4DrEgYe7KYIHnstM64FFa2zRw2
qlY3Zl1kDytV/wtH5f2S0nVnFDouJnHXKTm28YMuH1vk2IIpWZ5S10miCiuNENSec0C6XcYiS2BA
JfyQj7+p8X6aW0ZFWm8jFgTu9GRN20SoIRVSxZ4jMPorUifbmYPWcdHiA16G+mLaV946OTtPG/12
p3tLcVBjnRT7okntUO/bLg81t7JQCNTg/Iz21P+48CO3b30cEIL7pUCBEToVQ8Kj45X3XZE32YSQ
aDeL5dZct5doKJpw6OcaASy/v1vdZ1r6cSDsKQ312XWuMqv7YwgbCQY4HiSONg46rZDjn4G0hCuF
GJC/aiz3utfGb0Jh5bWMdrk3kEHd5cl6qVb6ftND1d7YIps+FUSc7c9/i0XFajaZSBQsJxxp8p22
zqMRluho6gfQ6yhCBn235IePP/j7TUHsa9OmA9ZD1+w0fwNU5lnlQKo94EAS0XwU0Ty6yaPKS+dC
9eAXYuF4bT2SU5vrkgeYTsjJ2g4LRyKokKJKtN7GyahNqjVUiRWYoSHT6abPUCU/4A/ZNqE1gYWJ
xtqd/1o7bbR2gZUj7qKvjn/vD11XRZo3jN8ms8OZQvMX/xU1XLnsMR8WfahqXT02Y4mn38ef6/0a
sTYOHwwhia2zeRKlgOxtkjJnUw55qUf25HoRqCjtX9GkJXTJsXr5eLwzy0N2QghBkYu6y2l2hnMy
f71XdLGX28JFD1MGTyuShy+dM/HZLgz2/nICtEYuSA+Hi5f/cbwDZZHnztJ5uJyXetPeF6aVON+m
YsK/HgmNyn8A9eJMoYYfbx9rpYbzpFMNebL36Jvn+3LahKqXrpRfTfqHKmwa10xDX2/Se1FlVMiH
MU0ol2jrgzVUI/YLgQy+tBIWd0gdDROGZPK9T/lapy/rsEoz1D0E6PdJ7qSPXuIPd5Ov6SJuGuKh
sC1T2shFaSGXCIJQNTtQRg7uxQnYvmjSBsfBvRzbv6sR5tcSzXJasv2a1jl2jxBoxU1VlIMVFg3i
5VFQzjqcMPTgglv8XUSOWXaWj/tea/3hdiTCS9868J44F5i9MNEeDNC+tYSefLLmwpBXqJThiVEb
ZedRFHP976tEBOmP8ytAEJRaQFtTraL/cLxCAEzN1HSpWwsvC0KBL3vkjKJCPjkIduWSersLW4K/
7/jIwkBCSfgXIGKjLByPh2GKayjg3QCGy/RN2a3c9QgvfaonlOU/Hur90SI3JUdFR4kEgIz4eCh8
AEQLybONzamtDolvpLfegh8nueNyC+3kUgL+q8d1PDcaeewqLr7tpTmt7Vj9YoF9AsG7JA5upovZ
rV/NfMiGQ8H/4a62rOQvhRKviIlgE/GpXBq7ihoKM2vkuUmQfGn8efrCU501YUH3N7m1u8742ci2
a0Mel/br0Nv5p2xuqKOkmVj9BySfSfTbUUzXlZYjH0e2Zc5RV7itHvZmFqSo2gXOq6cs8ebgs/3S
Gl2dhI5bOXJXiXIW4TrkzmuXVkMTAYqRf9fWVH3W81r71o8g5NCUmPzXlPpjFXaZUNd0bss1zuqh
exK5pv8D1hwZbxkk+Rp6S03Avq3GV3Owh1eE39ybUhXmP8uIZUns2mv2F/FdJ3fGjMdLKEusex/X
1K/ojuSt95SOpXrFomiljq4lqoqkglp+WxWG/2WFYCceapXqTlixT+XndUin9JOXWHaPwIHK1zI2
hV47n5IKHfEoIOzi4KEXcFP6wfxq9anTR5rVjm9aV2UKZlaXLfuGI4AGJ/JB6DJgVVnEA2CyiqpG
UjyVxWY7bRvJ8DCh06SHQ416XWiM1Ej3DbWJl0HLSV9rfEP6yE3sJQ8HaD+36xA006dhXrWdEHTB
Luzv06t8E04nkqVLztmFpHGyvyeOGWhgQF+z28kbow/KO5ghuRd1C39wYbDtHvh9b2+DeTy1BC9Q
X4BGHh+mvocvsQyOgQGqXkZzOXh7PxkugXzeQd+2zsbm28fLtBXwHOt4GNrvdgubT4+MvE61Xe2L
+ZZKU7JzBPdu2JnB/DkRznDrjq1CPLf07SksfV3LI6M22kvIVrxdtxGPJ07YhlMKX3PTCD/FZqIg
aGbz4uE/URPWvXhDqY3gxZygQ6fczZyvk8Dj1lb2RgU0WmQUxOTU6xVKKjkSp3U790AJTA2/d9l3
8nXG+t0CLzWlgChEPaWxGXSFFyo5dPlVgm0DlS3Z62YEoKRPnqSTF9auUWaVhsmcJcauqFxcNxSE
i52RJsOnblSCf7tMtysnKFXoT34j9gAV1zHCTnKpw8EZvX8nPWvrQ2CNWbnLtcB44qbw6l3Zz8Fj
Z6r5e5UIew3bLHGyQ9uI/s3JpPzkD23wY7Q1jniaKD76JFw1R6nb2D9aOQLqzFo1PCQljPpQKMsY
XrqxWF8SU2rfika4Dx6iYjqstE5MkeEIREvbShZ3WhAgQ1eUNf7gdms2t3mazuOdrQ/+W9O19oIj
TVddq3RVIirWtNX3eufP32j89ddLN+cAQorEeBlsv3dCbWiQeixE80gTqcnjWazYw7W+XyThMPiN
FQnTy++hgrO7aKYtL5DhvRusAwjv0Jemh1I1yeCHmCbh6NBDaBkOpFYocBblst6KsqqBjGOIEnlo
7nznPPALTcAAN4M+OAI+bYXtkCy1Ztq3wl4gpvlz/tmFH2PEY+G05GQpto1h53WFjJOxSj+Jmqjl
efDb7nua66hBCxwJv9Dhq/1wTszpW43UpAYccq5/6rpa3asG6eI1KrTKf5sz0WlEPEoUEfAH541i
7fJ5LHv/IfXxgY0WrQ/+Xvnxn+dOYuCABof7rW+MvIp0zQ6+6POapDvlpomMl3o1PGBDiYlMb2ZJ
/AwmkfTR4iXicTDq1IzmHhZRiHOxyMHkWHMWVu4SqNem8tXPUSv1ZQciXj6AL6PpYGWGc1etrVnE
wdBWVti1kH8BJmq6FgeqyfddpaEX1aEFYe3pLXo/675c/iGJ9/irW3Ow+uvSdyBnr6Ux/EtSUXe7
1J/XLw6sleWLZwksTDFj11SU1d2k3U1L57SRl/p5Ho+Z5z6h35J9HmBDOrdOwdcLyZ832lynMmRI
azerDpwj8dxZo4+fWN2tfc6b2I93aDNXwY0j7GaKxmx2593GtUvDqc/Lele3Lr88rZfRuq7VXL9h
h6vmsPU87ZDmPQ4C6NSkf2VznTw0k9+WWB9J/c0B1uqFlWWJp2HCbRmyg2nHHAjSQm1y1Cdbc0oz
ctPF+mfsSq8P7QGmTjij1vJgpn7HFi3G8rOAimweEJoqb4sx8Z07z0gARorFlvo1Thm2E+V5kTl5
KGqvNiMHi9k7K2gxX9Jmk/M6F/lznWzltblY55cEB7UEUK9wZVglxTRGwQzuarZM2RKHGDYGOQ2c
sgeXhEhcJWMmH2Hluz9kPXld2K/YuUSbW1W3R8tmGEOrY1Pd2LlVfBKaLQjLrUF6X1UhzEM1ZSRR
jqisKM1cMTwOiVlmTyYGv22k8q4pkaalhRuSGhl+rPXj/OxZZufHKND4PZKucv7s0Xioo95KE0A5
wi+b0MXUfAyNOc/KvdbVKYQmP0nXW2VPXXlTrXb+t5aQtl6XuWiWHYY/qb5vffRLI4DMXhAnfLI1
9OdZ4Ba1aNMz/qcbc9fOige0yUGSmGjatDdQTl2ZHfJENmnYiDWo7kfhin/pVHjeDiD/Yu01e0BY
wCsX/cc80dUNUTSZnLgzCusnGTexULPk1mEdKDtGm5DhJxRJqiRqZdKDyfEmD4i3mZdUGm2n1280
rQkER3G1pihfoencm2w7yZ/6wbNMTe9x9Az7u8iCKbtapZzcT9CBh3LfNkFa7euy1Z+WwlmXTbuy
fvSmlDXBHSjFJiUrV7a1Wcrr3HSqH/omLxPhUDo82WPlpwfcbOv5Zhnnegi1pjJe16rruZrNOb0Z
kfh06FeYzRs1O3tEXKqeXosFcfNwWr2+xwQOo+ipszguDRyUdl/Zhf80dgb2LbPRe04MkHj1d+UA
MCcsM2dmcFX7/3bz4HRgD9r6lWOpjyG+L1p5PZmJ/ndur628WYfKeMJVwxp2uWrcmwKFPXmQZal8
PlLTPSeuS/Sod6a7Pk1dLm41QlQii4RlEQot7WtPyPJFyzRd8SCq6kc2j40Zylbqf8GvzcwwSZb+
vkvY5vE0o+91g6iVakD+2062d9IguHLncYWwhFttF6pSxywnnfoxiCTAn3io4Y/E4OI6+zZIux5J
+VzOLQivttjKY8HyvR03PHhg9P1X8AH9Y5kaC29l16HvWAyJLm8aQ/Ji4jSWfSPKtDGeN4KmibwR
sPLNlI1pFtn4gUuiA0O7IUx1oFGx69fygAVfU0DYzQYbfcClQWHeyaWNBXRvvXZdy12YrUP2E9yu
MEOttUtx3Q7ZYoaNNZb1p6RV8AGbdTTb+9xH3uTLSuid3TV0VNKQ7soaYHxZ5xv4JTUei9WogtC1
qmTYLRzrMRKjUVpkBr0Pj7dcly50x4XmzzCZzQ4o2qqodii1XCV2vqRx6TXVq17meRIWbSMflVZ4
Pwa74l/LXeGgBzR3y6PMYUdEQnBT7WUW5EEIjiD/mmm5fKKjbPe7sTC8eY+e6mRiWVP0ecTjlCB6
70nIIo07mXlEKt7tSykWihDCTPVw9Gd2R6ec6V4a7TqC4pmN6c4wZjLFjX5iR45sk2dMuymbG0Im
z5pmDHUkQNT8mEUeWPHY6gk68FJnmRa96x6MttG9w5R1WXcjHcgTX7MsI5Lz8sH5qnJd6yO8Lb03
f6X6EZtOiXaUZw4JOm1ZKe7Rek/8kCLyMN07qT144crfCkSwoX4R9KZWhnNjWhQ+RKbZSzw0/sSz
IvWc5B33Tt7RjplHojLnR29Ycmy/Et39RGLlXytzmLSoZrSfuJcKZI8FCh3KKq1yb+cmJ7HNsIA+
FGIws71O5TwIE9klfwMhgOxLCKenn71CKmsnXUt+zQ2vrMLcHo27wB1XlqUyrNeUAgPyZlqhXSFJ
pPnxYI62deAub++8TSQhbBdD/4eCgYM/5TwQCkx+ErdzSdikW0maXM3+lOlR3jppF0lncvIY7Qrj
JwwFbVsNYbB1DauIi8Tyhz2aLvWz1TgCD9HFXGRoBVm7hiaM9e8wYnk3CmWDjjZK3A94JeomjRqR
+9OtxQWV3/pjPjecZQXWBAk972atQGKHy9R2yZ4j2bVR5fbrvV0rM4n9QZRLmAGS41317I7CBgCz
KSrHQaaHAZryAA+jpVeeKwcfYTH441Vmaoa3N5ra/OrUlIEPCP5wCNpZ159Ij7Ji5xm1H9ylBZ6M
oZ6U031pOUVxXRo8VqG0MtRnE7omn3XVGf0uHVb9B55rnb5PhNl1h7yc2q+ePtNKIocQn5yJRCpq
U4TgQieYJMaqaqFl0OsYLQm39m+IrC3I6JRKqwOFK82NWzqmOmLtFme3Tnlv9vRrtDR0N7E2DH7w
zCaZa1y8FVtThTY5B9Uq/BA6gjxIKBHWGuolCRy+j0Ji6E0JFH7YnOniR/qQ+gSUtfO9UGbfRiUu
QVxGbGuecsond93cop2mdAVIy6RZpVGl8NolLMxe3ddzWYxhW3krGD1XlTLyO/Zt5K6lY+1tQQUh
TJwAxDhrD3GLkcUYykkOf6k8c2uunip4zd3BN4ggOzvJQnxz3PyQuBOAPzo70icMw48zLIA1fyFw
tgnUbHf0w3YS1t+yRj8sNPGPUntfa2X+4tdzQEcDRTQvdJxxHmHwSUr7VeCVu8GzCrVrwBY6IUB0
KaMKGg/XWRBgP9KtWqUOZZbZN6s150wDvSnjUDlFZUdWk2NbtFp1sUb/4+y8muNW0jT9VzrOPXrh
zcb0XACFqiKLpEhRlCjdIGQoeJ+ZML9+H2h6dw5LDHI1fXGiFTRJoDLzc6+BmTgbkdVIdeus2YTK
HHiLpz5N3YqKIPeuhrbHOcVs/MYjBCJJdZtwjX+WjiCCFOzLNSxXd73iZiCtttqB1ASHX/OpKbPk
bqib/nFca62+skq1aKjLOXM8ZRbSNRtjJYmKwCsfdLUsfaSSyXSZKvnBqUgX545PxLCigTJgD+fC
9OK8UfPHtFjAuZQg1ozIVolVRLOTeicTwRWXw6V31860ENyH3G9yuGxMRnfJ5NoVyVan7YpBk0sU
jIP703VWJzg5ncg+ZhiP8OlLNT9KyXRqVwpt+NHaAW0tQ9nehdHayoz80bJuZ8tYGjp+fXU1l/oI
mLPMug92m5JmqrTgY54E5kmR2+NBHw6WWYuombvkZPYI0UUTBFNrl89ZXUUq7bN7hY5wD951APKS
B7nMTl0mpwTfGndqQ/qa4n5oZ2eN1ZjZ7SXa8s5T5uV2uctFRznuGlPqHReIYO1uzF0xhUMZaA9r
Yw5t5NAwbA9m3cm9a8raD53GhUbLd9AVq3UqgVHVrQxXT80Fxy7o8h3b0/5G6Eu+ZlqBeNQwdxL7
cO7zGrP3RPxweiHNa69eqzG2AuE+zUxJcA5du4pKmsQ0HMsiL3ZTUNBxK3EG6gjbNd+yWtiS/TC0
1fwu+5RtrBfFJkwAB2BkQpIvT0uSZ5dpIdwOeRJkYCJFT+zToNnAK3GDrzloeqNxMY7SfkAk0v/p
GYuDr4Uh/GxXqHn0rqbaFneNdLPPiLW51S5X+liGNG7H9XLFa+8JLwBx4ZNxBTiP6tV3Qy/1ifib
01OQgy/vzW7K06PQIdsd/cSaOID63PysJ3Mq4pLErKQR2liPc1Opr9IrWi3C4kTvaMLUAU2Yahrm
48Z160KnW+0+dJSt+kj60rvTBocpCYrRNkDYBDE7InfSXlXkVVwu7WAeYLHgxtr0qeWFaBDlPyss
BbIQlgC63A3o8x8CY6NvshizkjKqbKodoClZUs4UxCK2P/5z87RVPNmcqX5HVlYV9BVlfzN5ic2n
gREePSFPmYwTeOXTXu+V86h3iiGBGxRKhFbeem1YcM808TDrzs/edaknVL6NPNFcoO4ucmDN7C/+
7roZp48QT9I8Skmg7rW50wSJwawdewY0fgjnbSA4K8l0tkS0IrSSCU/bkRT/Y1/3Ftbts5I/tCbt
b6o+T7/XZZt8mpc8/yLJlulVowL90BvINUdJk64PCx7mPJ+twWStbH8JLXRD0siswAZ61GZ5aOSp
eT0s1DiQTaFtxstspAeF5/L7YWnF+8XPabeM3ViUFNM9YXGgAS13WkaEiFD27j74HharoZ228x33
NT2EYtamr51mtz/7bmo76Eq5N0RqtcsmXJHuu0PQy7pPZFJeUA3In84qrPcZJ+hp7lqAexWtk5aS
X6d1G2SWCz2o190pTNDQ9UOdGhRfe3vxH3oqQxVmtBu+GsbYZjtQLV4R951L+o3e8chkxVmHW/o4
S0VuLQoVMZRphjuHEjS/tIIVbkBh1tbnIXObW2ma6mtQdqW66pfKnxhNTp4T6r2bdlf5kPlNTPmN
HvYcTO0uH/ugvSgZHfzIafWfArwgm0tEJb07tMo2gTnGjl2E9Jc/xuQv9c06d+ouKVXxDZb5dEL7
LskiW2TWQy7KYAmbpqGBLBnlXnvj2qa4N7lIBwPgKsdwlI3zqa5nmXCDulw50+Kqd0tQ0f03bK0Z
jlzF3V7YdaaFrplwmc/EM0ZkeqvpUc2dfbcahG2YzYLeJMg4B00n3WhplBZp895wB7lc0t2w71ey
ZaZ+isI5ng2clcKUFvxKx7GaL1RNzzSqcn1k+wwabfy6xgIvLIalMaLM14IqXoQ119EgK3TPTEB2
76rBQvErDYLSv7EZIf6scMR9aHsKXs7ilklnS+lfpEk9FaRsej/dcRpoDmGXI2/GtGgGtKjdqY6q
AJ3cqCwH68GxW6YXAq+Ibf6iNcZVn1niMqORkYTTAF33sAzp2sdJ3ngVJbUxM/Sc1u77tMz5A6Dc
tt+hx5cWuyRzcBIYB2mTGDBH/5lM03y19Gr9UZXcqdd6a0ycULjf4kAqrC6dtTXH49JX2tFd9FQy
GHJlsq+nIGgOI/nL12CeqWWtbjX3XWL19a62++IOH1ntne119v3ILDUPZe96dzCW6899Pml53JSe
04WjZvIr5wVf8sh1VENpONkJrYB5IXQM1I1OZHGRl7tMJBvWeBSbq2SziC8ktcWnTPoERi/RupTz
7zPHAvorj/RGVgnH1eKAlGVBteUteocMo94gkFH2JAqBk39PLOWMoVAAtNAVm9OKiYw51iGc9XYO
gdKbD6Qn7nu7mr0xkpU/X6ZtZwRh5znaRaUWYZ8mt58ulKxlfqwWM3uoVxpJVxk6j/0+RaI3J9dX
lCi21TmfVwqXLHZodBMeChpWR+H5SRAtjP4fkANyij3ss9bZyWrpsz1D3PQOxFSFr4pBc6prjeAA
dl5+dvrZux5mrWTIVpr6BeD+omXCNHAQyjoorwzmWSI0VZnfaqZBbB+kGou4EU3yNQX/14W9GrgY
cXKGE+ZXq12HOunUfbIogzSyakoRuyoZP61VAwZ26Lg1QiQXhweIi9r3gg3wXYBsyCJmFsmjXZrF
u1GQQUTr1FvMxxF1Och1oMeX5V0jY+WmI66Hqq4uq0Zq6d7QR+3S5+JzYxRS7GY3Ki9pjuVYrXXk
Yp5Qh13uEnjG0TGubFtIL0adgNyLKhgKs+nl2T4YzLSNsqE3LlYa9cwX2l4eCiZjTiizmdTVrdXk
02TvRUP/zLUJ1Ny2ZBsp6L6A62dhWBwU197QBqRHzmr+qMFkfGtthF+j0qgMcgKBokWQ5lzaEuX4
iPHb6IVBmwzvpnrNjR0no/ZQ8Viw+rMDudgH16j0lCIiWz8Jy5n0qFzc1toJjZ4P2YQhi8hrZ/tT
W4HpPmXYL5nhANDketGWwIj6oDbeqXUrM7l8nOwE1rT9kGANsoFKTOO9QyI9hozUGOvWVXmptqQn
QnRMu/d6hEQQyirMdxXVTnOXmPX6owb04F+0diMf/DxPb93e3+dpp4/HWTOygW77YNIXsJfSBm4Q
BNciWKZHRhZ+d4QjVZ8oiPofWpVyMwyzyU+UtWbertM6BuSWSoAVpRx41xGKcKryV3q3CUkETR3P
rig5SyuLt4Jb7dKu9HdcrGlA82aS/bEF7EX3qKsQv1jwhK+uhsrKuCztqbhZ7GT+3BO231t8ODlY
LmH+bP2MrHdTy7sSVtDOB56xfWcXRUcaW8wJnXKLr+k55lkhUsTAv9YqqChHPbZ5iNWFDS+2VmAC
+WDvrCmht09r3/nizh4ZhDkk+XewEcg9CZQ/i9BDoiO4ZsBL089vbBpU+Ns4+m5hhzpc35UGoQmc
yfAua9JaD1sXzTCc312Rxm3Tiw92gGfYSTLYGOOlgj5HOezCzu3ctcMxBGfsr6BJym6/aNTYsT4V
BBtzyNL1ENB0f4AebW1tY4fKZVGMnI4LXSsZirGES5YNRgrGKPVqOywL36cHpBE7CA9u2sT22iAq
SNJnVPt8LYFCxrovA70PrX5anL2yRK3d1PSeMbbtykp0T102DNnNnPoT3gVjXpLw4GNpLdyiuVma
cVXNGgAUlQLpHG5kznh6idzR6uVDL/t+PZDAdKkWFokFtimYAW8iTGdm2r0pZttHjd4sgUiFae1y
D8ZebzTFeyt1e5WEOvKiFRKiS299sDHfbW76Rpt1GjEEHfs46i60Kmw1TbLsRte0T3pWT/VFMU+9
t/1cnbenDL0Kee8aaiXV0vzVb58wGDVJbRj7sYboApgMoWw1Z6LMXyfdODpzaU7XvU0TnYlBp5qf
CFmrtY0YJ1OI7YfOTZOfSbB6+EfbxVidxgZ73E8lzivih28QO290v03caEZ4fv7IuGXQP9TKJReK
ksCtjc+t1jm6u68qZoTHxFCKofJorf76Q5vbDdBDOpd9bYDOlgeWGZgmppsd90JIxJzg0bI1ncNt
eKlJv6xEUhiBfH+wR6SeWgAKdGCYqKDyUPJ2IE+M0nOOylmldl87ZkumIafOYViSqGEB4iz0niPl
gLvwv7m95XrfpOuXnjjkzEnTLLRnt+hGOlC5XT92PlHmR0DpmsSzP1v5ac7zSrxzlh5x7AjeG5Lf
mTcn3mkeoGwcckup+kqnQrcPPg4bU1zROl/v3I6/vw11n1EBEv44+P1I83SuPriZrs1fkmUmbDAr
WYLjwP7m0VyjDA60xaW6MIQiZGa6ySiF9to0XC6aRNTZHb1SHcd6wktENFU+ESrlWNwAiMr6fTt5
sr0cVn0tYuXUVvkFZY+kp84d/SGm62nrxwGoyRoWzbIaO0tbao9ZBs2WaHHsxn8sOTHv0QQs5qtx
cahmVp34GotZIIuA3vPyWaZz9jTMqzFcuFwC5W62y+Szlg6tHqaamh5Q2UzN/awH5fu8rS0Zwp6v
MFki/NkxKmZl+yUdy8Sj1rKC+Zh2fFNE3FiSi5Tj8kM6feHsdLDOywFgpvEAAYkek0PPPghlQB8u
hFSj3TJJTatd6Rfrl6X32vfwoY0Pi5/qHgXTmMdjn+UNQwRyxDDroduGjFCy64ba+9ZHvQMgsz3W
Tpi4SfZFjOloRMoZhArrrlsea3NdJhJZpes7Q5r99wVR8sdJlvOlRrJfAYtp3Qs5InhPkebGmsW5
wOSyvLCKogczINYrxkCqittU2aeW0zOFqykZ33RLgkGvnU/lVeVhkjlRNlBGWl1XhyozOzwCGIwz
macJ9K1ejflD13Ye7VOvUs2ur4C379aMye/7ghvxg64NIz1pNEwxh3C8bGGuYQFCqAwX0EfG2/2Q
9w6g6bJVwyO4I/99UtZGuU+bxPPetzh/f+oxtASwY8/Oj6BV5UIzxhmXXbI4dRM501zGQxrMm7ZD
6aHUjGhYFU0zLrhXozAm5Dqqvr5Q+pQdJ8DM7bUDlSmnpHYI38HQ0MtATo55DWKT9H4mU8+uIK07
VdTJpEjpPY/49xL4GwaffeLZYe94w5c+JTbF81KD5ygo3YnGZYDzrVyT5UhbK7V3oz/W2Qk0lVbj
bJjXVZwnq3xYgQmMMWXk8q12jew7Qva+H06ZM59qhJ/Ufun7/MsgJuDKfpYVt6Kzc0aXpt+CW1xW
wZRFmMOJeonyFRn+4HqjN6SRUbuZiED6MIdhuMq0V6gG54Ouxnc1xHB0JFipytbCPlnFfZZRGYd4
cSGe75HpDDt7XuZbUViq45XMjh5m3EBrmA5exY1nBACuUjVynQcB0uoHg5bmJwb7IB9UiSh1xLak
cV2seXdKZ1KsWEHdUVxumymhs+b957K37A96MCdVyLXPvjHHRZhXWjcMeagzCXpM09GtqPFGIN3t
OBT+nsvIz/aYqWZ7qXeajDyGV8a+MoLxzhnTdcP+OeZ1mw7uLdI6yLzWLZd4qK2lv8RZviy3OdDc
eyvv+/o0BG6bxYmtijTqAR2IOHGS1GfWQ5Kx9wem4lsLgba+cmTa0cs0nH5vmHVR72VnB/R/KABp
wopZRXIx5JeG2GtHlYEOzicoFs2663Wwb/TdMi+N9SzIUUn3rPHEJGVpH41i9fN4tTX/q9eOvhX1
fTOrmMONekJRNzX+7vMY2Be93oprNeNyFaGERJfdr+vm0mw1WtiZQSW3J0EwP/aOGp64Qxlulbm+
NYvobOuUn7PhR0OBGfRDUQzrsQBKUdGD1RjNAg8qH4ZscD4YM8LEJ4N4d7fWhks+8DpI8zdcGWhx
ZJV8VI90crpz0aOmEoskqaIP2xXDvp4z50IVb65yToVF5Be5IxTAUaYL0Dw6Q8JTpPRuvTZ+1HX0
oL2KT99pDbBPJZiOebHSKEeN/I1H+w2fty36Cw4KI5OO4vb1v8HvZWoQiRJkqW1chk/oJLf3LRYD
h5oR/p8vhWsyYF3Uo4gq54QtFHiMaik7L+oMcAWWn4tD6pbykBl984ZWyTmqdtNL3lzaf5lCoER3
htDLpq7h2Ck/SoquCcsEt4TSq/PDUhRu2Mn1LRLDCxtkAwzjSY28GcjAs4+uXLo1AUISgB9YzItq
VfOFz0X6xgt86alANMNpNZE//W2DQGavvXIugggIH4azEwhwKzHKXaUcxr7F4LwBp3xhbxj4uJsk
8rAlmNQ/3xsmCPFxhOEfBW7/Lbf1cpdOYMxz2b4lD/LS+0MaEbUqLnZ24xlKFIpc3/VaHkR0QIZ7
AAHedUXa+8b7+42wt22LAJ4eO8JFX+Gcp9s5g0N1yMekCZr4bdmZ16A2jN3ga9Y71fsqKqosed+7
s/GRyaKMTTAy9398l8DxAfNtEzNh1Gyv4m8HjtLOg6bBSx0HoPNRHgBVAaVlWX/qVWJA7tq2pE/n
Dvdn62whs8hgcmN4CkvXU3aIxQB4sknvzE/r1L0l2/n7VrEQgWSmBfSWezI4O3BaZoyMTijhtayc
vzE/Ybi5oInwCNEuf8tj+pywsT3ZxtV1rU12nid8/gqLYjQSxhw0vDzDv+685mvPlHpPVvOd7lcd
wa+wd2WqpjeoPL9f0Ky7KXRw/jZI89m67uwPGgk958FRzr7Drivqpe3t66DrdlrqLpFu1Mb+9f3y
4sPiWMyeAWwMAef5wwImme2+ZK4kaGbAZQfqDsZv2c8YDobCLvvYNHqQpIj7//Hx53E3I5GNX+vB
AHq+cmP3GATVcxAl1lp/rLS6eb9YFa3UaZ7qd68/5e8XABReFI+3+Ec8OheOya2x6FQfsFaT+gd9
WvqDsTJHeH2Vl3apQ0ULtYjzb5yrD1CWJ7RRPS7Q2RlgDLfMrWRTnxbw8W9EoJf2imPC/IJM6m2z
oOcvby2DsfdQYIoC0Fo3s1iSGxvsz2cDPQY9Xhs7mUKSgMKJX3/El14k+ne4oOGoCI12ewV/u160
Qqf/Kals18msv1Rm6tS7KhDWtHt9nXOq7HYGIVZ6EDodtMess9gwagbeB4sbQCWAKogELCeuEMaO
iQT0SQAMmM9I58cACPJmsvw/tarclucadzwml+iinlu/S2UynmW4HCWIZEc2Yu1hYXoYzk0F2oa6
eEuB76Wdg2bjpsVq0bc/19fMEOEoFmiskS91tccD5i7BNGiHP5r/RpB6a6WzF4uC6JovPS82dVsn
rmoDw4eiTHZ139kXr3+GLy61ebSayFYgN3Z2wGlnJemQ2EFka7n9DaEKnNCtvPvY5dlbHuW/py6b
tfZ/L3UWjEgwXMmgKYhUFiBWbeInmtI/i/H4dgBk4i35+qOd35qmQ+KyKTrovxSenbP1KG4Qc5Ol
jCdtMg6wj2agWUuwLzfvAMua1d5LaeFYSzW+cZOdv9RfKyMMBKdwi7rn3MXClHAaTVPG/lj6P+u2
DS5Kpr8I4xvtG2fwpaVQTNS5m1EbdOyzO8ZFeL9ahC4hzSr/J5B6O4IW8UGoQXurTDj//Langi62
6QNvbgzn562q5GDmKShWzZqvmbgYH4d6GkKGE+77yq/eYsWd354st5FzUYoBs4jg5dmTGUJifOIH
Kp61HIyk6x+cX6QJOBQMTduWv4Pp3Ruf3PmVti3KdUJeZm+FXnCWhOaO6oXXgsz0GXJujjnlUSFF
8jDAFd6TcTgxTZ72MpO9/zVb5un+j7csKQ2fIuWRxTOfHXyVMkQbllrE9TKIgyj3bfveqlN5W2e+
EzNqbYGMtG899At7CGZ+gLRZgO4hrKnn8UJJknkWEXE5FMxpXFNbIzJU92c65GAJXn/Elz7WjY1v
+5sALpvp+WK9BBhCbiYgSll5FNTudNMO2XibGEu2Fz1gM61r9Tc+VuOFvQtlCplW5Acx9zhXKq9y
L9XTshMg0QfzxqRty9TFd8W3SrTBsVfT9MHL1vKyEKN5R4VXfaIpbMU9jN0e/xtGZUlQ53SmoGvE
SZtYoYG5+FsZ9It/JQi1TUAQjOn5lp8p0nGVLgAl6xD0euGvIbvEOQ6VNh4H16m+v/5ZvLTbPagu
ENLBLujn2R1kz6a23EnGFqhoDQyiViWxBaIJsMzcnPBSzXewl5JTmVfjMUHzQu1f/wt+qT78nbW2
HThyIxene0SRgVA83w4DTU5zczCKy86tT7Td6r2H//nRS/Ny143LGrWjcK5Hfe1ip2qBcfMJx72U
JaMUAE6v/zkvbU6sZnzybMQi7HMpHgD8adKajJjXKatP9SKWO6VDrtAy51vZpR4zprl/Y2++tCaS
D+S+iMQSrc7C1FTp+qpNqYhhBhWRvZhqG0UJ765YfFWGDO/oJtSJ7b0ROV5cF7OATakSWMK5I5rB
FHzNaLNhXm65zA9EswnHSnxImaZk0GY1PdsXZW+/8ZG/uC7ihtstB5H7/BNvRTbn0mlErJuVdfSK
0nWBFYvilMD63ql2MRiKQCZ7497ZXuP5RuNoEcIQxEbAcTsLf0uKJ+C90rRgeiCYqR7yfB53pnSd
h9c30AsnCmMfaOMcYPQiz3UEwJJWjgjWMXaHtogDVIcuoAUAohjTn9CWVTSasxmRGljo+Uvr4vXV
X3i1sDV1DDxtA9Teed5BnrAMpZGxlarCPRUuqHkfT6YDGeoYi8ZEP6Af3xLMeeHSYlG6KWQFG4v9
bP8SyVCaDYhZUjJDRjmF6LzQVC+9JI88Z1J/fkaROjK3II3rsn4eI/1xE1x2fRHb1aKdRncc7jKQ
ve1ehxuZR3ol0v0SeMvtn79bKn9SOl6siRXz8/0jYEw4oOlFrMlVHJbWqI/C6fQYlq1/a4JXhyA4
LHf/g0Vt2hsm0ihb7vx80a4ec71yiMxumbWn2abvPfiO9j3tuvmgN+YNxrpL+cZJeSEdIA1gC5u8
RxMF/ueLLknhuZWdiLhN6pEmtyXvBR6bFfFhgIL6+hO+kKRjbAGbml3LYudFvxIgCKWaSLgWuMUW
9LFLZ1qte405Zihgb0cWGt17Ua7D4+sr/2Y+SuhhEIqD7CactVnePn9OvVkJ8UsAnohOAfOJpb/p
GUL+hICx7LPOwh7V6gbnu98lHdx1MMqAOTRTv6ww/n5gGgMg0ZyabAeqCb7A63/dS6eKuMzBoklJ
EXH2IThq0jVubuKiD1jNxysd8lDqXjMZ18MkVX+q7PfrZdC7pgNLToZXxvOXsWS+4fU9JUsm6Vk7
AvUCk+bkITeF+ecBYNMHBjfqbOrF52Y4zIqsMYMPFidgzA+kvB8bTvmBC4baJRicd4FZl/Gfv04M
cdG9Q0If/52zgwSlrXUBccvYqVt6BUYj3015s8RBArDExuvt/evrvXQTo7HnBxbJnI8L1PPX6Tc6
vptLo2JlJ/pxzqQBh34UD7AfDbSn6+TGbdvyrb7BS5sGIVN8XJC83FQTn6+q8iyYUjgFcSMdK3KD
HmRZlWs7gIHaJklgvfFJvnBTWCCEbYvPEzOQ8/U6nxuYsfMUO0taXndOPnwaTHs50E8rP7/+Ql94
NDrlSMHxfLR83e3rfwvfzkqvc12LiTEk8EvP7z1oxC4ERE0C/kYqfn0jLXthQRuWNUGcWd+m7fd8
waa1YaBAlojLPk32jTs91XZuHrFK61A/ars3NugLrxI5TXR9mfCiKXFeFjFIl8x99SkeubRikH3l
AVyDDbrcfUs8/Jeq21kqtOVBOKAh80U3+eziczOgY24+z7EosuXoWKgW9Lkm7wpZGDt3EiPlp97c
5nLUL8cOfo0zBus7fZLplxwl7G+wum0UDqzhqDZDFs9ykvs0GeSNT9F3yX4ojg0klmOaluItebKX
CgZ4ChSpNB2d302uVsPCQhP8W+wMYwtEKIGI5Zizc8KirvnUguQgi13m9DEgHl+0fY7uCFAh7UlY
bQ4pBEGAcff63nwhhjENYExmkOt4DLCebxVdaxFGHdgqhis0wEa1v6kvKVRZQHR1hl0eVy0YIVe2
1hsF3Esr05unkc0sAqWi82vGkfjBZ+kcF7r3A8MJm4R9FTcwyp3YEGb1yR1VHk5jIN/INF/YroxA
mCtRsrFdTfP5I6ewvxrRGXOMKHoGvMwtQzwCrdjp1Vs23C9cpahsb+vQC0ff5OwZLVGlFuFwRrMh
2cD59lQfQOrMzHBnwI3LOhy93lRvPOALx3+7abCgIDHQzfMe+mI4cihbiO3dgsKJDiIWrDZyHcd1
mhtuAKQ9uuj1bfTbO2U3k2A622yCdt55hcLovzVmXy6cvny8GY2sOZitPR2AUv7pXNBkKTYsChVk
Mf5vfnRdUSm38NDB2ECXl3Dv8rBUPjgjOtpvJDIvPRVKUxafoI9ozXm0b4xuKXxXW2KowHTo68GW
kQNoJQOmNFXx669wC+PPbjZEBGlMopJOgxXg7dlJ9KHJgIRFNiEHLn0DAptR/7q2CLC8vs4LD8Xd
Q8Fj8v74X/B8+xspogdpby1xpdBBsOF8wX/B5zcN2v7r60v9tv03XUSX1Jgbm9Ljl7bl3wKfWwZI
EGwNc2ir/VHIsYtH2JU7IbVlT+t7+aQb1bR/fdGXno/2nLXJyVIJnJthZWjkQVY1AB0BX0M3w8zf
Nws9O08Ajv2fLGVhQbA9HLnS81fpwnszQC1u+CaBS60zglpCfw5IfOD91zzuf32f/3f61N7+10YY
//M/+Pf3tluQ+MrE2T//8zr/PrRj+1P8x/Zj/+/bnv/Qf77rnpp7MTw9ieuv3fl3PvtBfv+/1999
FV+f/QMKBLygO/k0LO+fRpg7vxbhL92+8//3i/94+vVbEFt/+tdf31vZiO23pXnb/PXvL138+Ndf
6Mf/7a1vv//fX7z5WvNz91Mu1qeh+tr8+O2nnr6O4l9/Gfo/N6cupryM8biAbO7D6Wn7ivNPjDy4
jAC0sBNNUCd//aNpB5H96y/b+6eP8pVOYbo1relY/vWPsZW/vuT8k1oOMSrSGS60DTfyf5/+2ef0
35/bP1AQum3zRoz/+ou0+exgU6VhD7s1qenL8+vOyiErH1MAoPBGTHvNHks7KJEjKGA8GnZBAqD3
+hgF1IjsHZGC70Rz2pg077buq+QiW3s97rJAD22D3mYwiu4eNs6XjpzrQiTSeFfPbXAqYSRcBSTt
1yn1FvJsYKCvmxwn3Hx17WsVDLGDFPVFlwYu9AY1qss5X31QPin9Hg0tA1gyxoR7gCYPMnHpJg9C
7OHZrZ9nj9RqVhBSL+CGYAirLOdkFPN9E7T59cxPHyxvAIfdqAkk+5gOjwJ9DMjJYtzDw76r6NWG
wdygh4kcgB9pdZYe4BEWcQV9eFfauA6GA3yPcMhy59CbFiLmdV7NdwUiD+EWWCNuJxO4AAhqZCi6
S2RPpkOVNtYeGrT6PlVoGgyW/YToEKD+FiWDFjJ1ZJZBcelW9RJOWkX7wxrUNe0sdWlUGAcj+2h4
F5MyvRoGNoLb6PliOjNXY/aoN4v2jWGC2BldUIbwdbj6jXy5nEe4tKFnzNrndTCA38rCOwphwSJq
3T74nBqivETurrsfpYUTpa0qlCzL6ueMktKxbNR+TmiQj5lcjgoC5EXWJom3axrrIAa9OfqAix+m
AZUrCS32OrVW7zRmTu+ECMqrYwsBEpJgXjkn2KhGJLthvaigN99YuY64pFu3h6DVCyRwi40UbNUN
2oMYmyK8uWnpLCgJS8f5yYXsntQggRwn7Xq3Ktu5MxtA8G5Xw48BeH3we204BME4ntSawyOySvcS
DD+CzujUHL0J7nTKh/pgVtqEUAJ4YWYD5qFHbCGCMVHsHFK5XW9pxgeUGypzZ6PRZDKJCF1nTcJu
9iDswVkH+M+Mve4Ooyi9b+BR+S4CLq+u0nfe7H2ipu73E8EREFwyQtDqvUu0fuxrjCiciEIIURsv
r3deUiGQDOv/ovbX+iKre3HsAhSa3Ck41ErpH2mn+B9sNxH7KTAMLQp0tLkqt/JjIV0FFLqwH9tK
ZuDttRSOcmo2pyRosiLUR7iL1N/QIOyxMB6zKluB4yn1HfD2EiVE1R5NONPcjd1sXPijQ3DVmzw7
AFFO+I8j4qnx0G5GfLtCxQIJ6WBB6ssC0R7LVvJ/Fz5LFS6uaQCnn+hrO9X8Bbq6HsH3m781ZuZ8
gKLxpdSMAahrZd0Adz1VEMlhDRrGwdIc4x08lCQeKW4PE5yvuO2QYGpqXpFADfW673GQaIC3Ht05
yBAQQoplDkcny7ywWyr5sZ+CtQwTRqlAcuWjRtvwwVTDJqVmT/sR8199nttjg8XBztQGHbJ9+dj6
ox5Ptpd84qjKq6Lwq7s6mz96SeAdpaNZsWtuuxGomPVutov3VQ7gexFzvtfysrxNJDxXuxQ+SljT
LG/A4tsotrYFM4Sm7cuPrjnPRzQy5DthKe+pnzPjtPgghkDLjhakXpFHwMIndKZmXVzVtj5r8ZRq
5rUpRQ1gP53GfgdDtrnBm7OAFlM7EGzK4dCiGxQmcv2mTcNynSH//wOqADmlje7aoevGLPo/zJ3Z
jt1IlmV/qJhNGudXknf0eXbXi8FdcnEmjaRx/PpeF5UFZCgbmZVvHRACgZDkdyBpduycvddeHG/Z
D4GBHx7z1LclgciE/LyDUa763FT1fCVK7SCnX/eqKl9Kw3HBu89Fj0neGOv5HIz5FN7l7Upyh9GN
5VvHo37bUrwUMf707aE1mpsg7Z3EDlJxYivLZCRgCKChR6K+q3yneV5aYnpPppk2h0yWg0oKsezY
b7Ior42z8NM5wRyuI0LP16jqiA/A5i+qXZAbryisvautrItn5gbovebgOp3h2uH2EwltTL73NisO
iycTBoTpkExGmJ5sJxuvUxBIl5hG54DvAMJROf20O82ONRb1yYYOvbcscGcLFFu89W4Zo/vFCVcR
Y4wJlSh0CI27CQhcS0N4z1Thp1f2H9UAGCqc3v2qunUg3HiIJ7FvpQVUhsbz8gj1EwbDdFFHXapP
qBbrjbG26bVrXW4Sgh2PJnO93WhrGxHUklpHtbFSFttwS1vUfjekle7SyqnPGLnx5cIXei5zf/1B
dR3sgEpCainHCgHcNICA29oPUXXv4bTelnN4h4VSRv3U/9J91xN3zZSZhXHHajFzSvWX240eL9qr
fDpBVb7Svsji1Qke7MpCKWHMX81syDc9qCyxyyZP0mbb2LbDJiadr0jyIASuVGZEEgFJxphlgxhL
pUjvKmR7yUgI+0NV5UE0jOX1iK+qi1024BZW61wfnTw0n9Tkl581x4Migpftx1iQ5Im0iO4wwPdi
tRurt5UMwjNQgO0QeNBEsHBLUqz99n3Eee9A6R/hcPmYVCyh7C8OqGpveU2O9F3bPomug/sLQLa4
C6vafOhV5kMq4K3eYQldcZQOZxEU63n2U/naTotbXOVtV90vUv605rk695JNzAMUkPoWTXEmT4d5
2do9vUSsgr7yT2GZYw7UbvbRrbkLpEjZ0CyNVJ0aVy7NDsTsye/YXViXA/7lugduTDMpWmwaNE68
u3I1oQyllaUe0mXzPxtR3U8QwCfwDSYK8KwemhsuMRYnDTX3ft7W8dUuzbeh5YlaAtpHOfyDALU/
nnYwQ/u2hxhvETjyIqTRHtNucrO4ofT0AcyZF3IERUSkGDcniHG9d5XjG0mV3TMD7OSNB+TtNgNp
+Yg5djlZQ9klmdFt8VoHuAZbGwM/fFXjJ++xciLL5NQc11Pg36adtK5SHPV7cJTA0B0dC7cXOyAj
8nrLPPuQVXiIIjBy5RKVYZ3FIxaSfThmB2NQzbGd6hvIOlZEFhGjCCAtbWxMeP5B7aEYL0cH5JHG
KYPLp5RknI/OD00fmJC0wFiiprBK7LIeiEhxYXU04XrbSvhKG4E556W3+ucC3h1biAW7bLKCJZ4t
s7ufOkPpY4WSN1l42MmdKDy7i3MQHT+wy5QABwJrjgU0zQOo/JQZeWA8ldnCwoVJkHT12VOvW190
Hz3jbfMaFoP8ruxutJ4yKBAQfJS/7VtaKTLecv9Hn09bBYUwd8S+AclFTC7IVdcrghenHX73tvG7
1Z79NIcySAKMlRg17AAmk1b1Z2grjXe4Kjp40Tq87R1/pAKpg1eYPUaR8LvGGRn2wQpIQmLfbZ8c
Z+gPPkeGfQdy9dEtuFW6ADMQ0e1xMep+b2KHC6i1mDC1tSD4w4Xmo7ngd67hvTnUknuMPOACUj/b
bctSfAf15icBmSyncWUnpQdVHsE1qR1XojuCu9temoWB3VT/6BxB8LEENerTKKOEKK+bkEqs3vDv
Ez9h1R8+sReRn+fXjrs94cDBI0/4wWeh3dui1P39UJXpiTrloXe6feWpWzwr36INGVw1j50ZfhOp
85gvzk+7FAcDmNpxbjdxDYP7eQ7mU1X595IjNUYr6wRPeqBfBixl6ACaOJl36lM8vvgUacr6oox7
l5p+NpPKycBBVNvXUsjLNH4G2u2HuoAMn3nD47p0FlrHvJ2hIo5tTQ6wr11oMGX+06eCfRA0RJ4Z
OtDWybQHVUis6QMCD+ijZjXHrS+qZFvs+knWdhFt4QILEN3JGet8uptxZN+F7rrSZg/7iTI3l94V
RmTDY9dLL3BMY36YYYqu+7AyjSTz+uIxHfkjF2Vrb6035qyM4xAW+TFQG6eFrGJ3rUl8OxlpZdz7
W+sFMUfK7dapCFsCR5dy5IIaSFhoe5sx6IptgkPvnYuR2Vc5xAbYEqTOcl48jFQ5S75AahnwyfiI
ZJhe0fiJJmACO9upWIVrlR3LWeKgkQWt0IYL7OasP+y9dndVaAFfLUiXm1o7ZEDk78CC+SKGZjFO
zVpRQdTeoZfjEoPtJ8oLP691r8ApIzUNHqtNN0kzvjdANdhMxqc638ydP2710bNlvw8CSAqp65+b
Ws/nzLYhYeADf8g6cV05Hcb5cQNrm3Zv2Avtxw6bcgQockga+A83XgfhwZm7JvaLqj4Q8pWeXGHI
Q2uGG9GMZFX4eSBuMmsR+672nAMShw4ahN89FDW39wah7mKenKkslpvJzR8AmMA/0LNxmtVW3UhS
oUDNNmGxg+Val3udT/XjppdfY9Fax3kESUZyIv5anEcZFfdoNNcujx1omWFw4xwpx4svZh7ZNA0f
rXUu30YAW2Kn5ZQ6O+Loh+c+IE2AM1XoXH5A7V+nucO/yjx9yKVolnjxGrVb+3BLMosVwdgsL06z
iyPCad5TqEW3FmzWFIiLAe+2yYMB279BJEEAA7euuFqyMs94puEwTRsHVmQlZaCae7gUPsfIIr2H
ThhiDG/qR9fd9D7rzS3usA7H9SVmo5+sLQF3wG0H26P7hUW0fXO1W82RXliHopQWg9Pm8PdmV9qv
SxdYh7bwyqepW80E4o2711tfnYDRljd54TxzM1D8jHo1z5sxdPWuVxeA/mJ0J3Kh8x2t15b9ueD6
Zt0wRpw/nMtnySJDLssdwqPgqQfGPXJKHYL3i3/9apgDTb9DqZsRsWSMoXt9DjaXYdi4GF9yW9eY
+J78t6W94J2Ga3GCI7Y8/1fr1h1YikBEuWvhzM0huWXgVY7w9aw4981PKyjmq/8COLUVNDrA99jh
dDQ7snlW/Ki3qvBui3yUse+FKdVC/sCxs7i1FuvvGov/qEH33Nb8+rPn9pde3f+uh3f4bi/dr+HP
H/X/Y/vOYajxf/6nQfZP7buXsv/Mm++/tO4uf+O/W3eO+beLQgCRLG0xwhwuc4P/bt0J8TfyjlB1
Itx1ELSaTGn+3rpzxd/4HYvkJy6a+dfWnfM3Zh4XYT1OLIS3/Lz/eWf/i9bdnx15OoacXRDwEqFB
sM+f4eQ1CzJy6H5OilKE55QwlzPtsn8nKv1/vgqKAj4iegIkw39tIvu5CupcbXNiyBzlmMmOfVx0
vX79w9f+9w/3lz7kH11IvhGSOjDd0QzlIQj+aPtzKlTMinEGQ+qAlpmZLd6D1DiGvZ+f/bEZXoxm
2K7a0ir+3RjlnzKsLq+N+RQFvRmYaDT+mEfXIG6ByrWwN1LOb19VRx8FEiFEgj4ypqbednrNUQUB
R66WxA/C9FVbvfXR0PiRCTU8aA9jtKslTg1fpLu6N9vmFjF05v47AdE/Xw3HRISF9p0ZLVf+Ml34
h5EFTump9PBIJBZwqUfBRDY9eSbQkf/QX0NrmTEWrWeuOIOsPwdmxSCCeYbgBpGq1FSoNmPgO6Hr
br4J2tnrR0aE01a8Z/B2WDr/9b3wTx8SrSbGM2KT+UWg+WWA+A8fctS6sDq7CBJ/gEG6Zat/xZm+
/w8HMTzOHgISLjvyKHyff7wKI6YCy2xnJeRlDB+Tx8F9cm316ubb+7/+PJef9I+jM16JGQy6HIFh
lh7jHxfNXUNV4xO2kryzOFY0nuSAOdFVhTRuXFWl267/+TeIAhy1JLk+hIq6f0x+8nF0RoFRO3E5
9h8zb5opBVrjP5QLXhZEkrR9ZoIBYw3rj+cG3KPTA/OxibIBhAznptzT6OT8u+T2SZjdq92u1f2/
/i7/nNn9+Zp/rBM1NvrV2XhNEXSXElJuiVV2P8EXeG86KO2IboP/HxoTMc6xxDIhwQpisqb/Mfr0
0wW+CfwGXtOQ56nY9D0Jgsu5NFoKL7eYOUQy553l7l9/1n++b5glEzjC0sQNSpPlr88BwSDY+Dst
ACF31SNsj+yzIlo4Yvn1QQ94dflvhDmXG/EvNyorIP8wfEXyANmVTe0fHzxUUxj4OtdNLB2oOytU
JAeO0OABAQeFcfrXnw4fxB8aC6SeIB95IfKpTZyffxr/rbZTKxysKRk8euOHcdiK5qyg2m1vBX5M
mtN8SLlP4dMysNd0wiMhV07XRNSGR7IGOutzgVQMhSIty6lHUkO36Uza2Grs6VZ3Ph2NFSrJsigG
/Uh3HfK8eld6u4bhxnRgWbNmDJ/DYh/H8TKwmPp8hjhBS7SPa/wi6q4fSA64WidwzOd546TxFmwL
QzCdVvGw2aewykJrZ9dkA0UdoEtxZKa86C8nh18drcE6t9czsxfviBY/tM6FJ42fFv4eM8mZgL3j
rfXdE23ITUehm8G7cJFtErOqW1geABNhYK9Tyd0+9eF0yEkd2yJZK7KO7EqN5U1hhuMQ0QIiWSE1
3OKeiNJ5gtEqguneKIH37jvhq3e1loaxpxJ11Z4cDye4dnz461HVm4GKrd7M7i75dPaRuJLhVULj
9mm4pCVQfg7Ua/qT1dFZnJ0SqVizWMqh46tVsyjnIeo333nRJsk2APDWja9QN/SSWi3FBWMViDTe
mMC+rgsTn0PIQYZMqbZSnOIE5JArMD3BUSwj4FqHMQodL9uRD6HSs3kwVyv8QWdQj4oJ0cRkyJzn
HnIZyL/AeiKPw7IenM4thkO9rrU4bJ2jFXTFrW3THRgLPR+XLQR9SLbMREYIyLlLrxCw2DO0+aWJ
IGTacIq8IJ13rdaesbOtokK5D/2rRII8NNsJ+xIHDcus+G/Ze06RjHB86XEXjfVWkClTgi0u3ath
4Lpnkb0ZariWRR4+0y9rLbiWcrTBp03dayDhPkUZ4+kwXog7Km9dVZAzSMNFnqTDBhgx/ajw0Gvl
PfW9BE0obXD4V6zrFBu1ogeXNP0gGK30jfvZNwMFUxcENShFZavgvdPa+ZYNZJO4XrfJ2ptGVeex
qM0OHVWxdK+Tto1neutLubdtowEoT0sM4mE54VeBiww3pk4RnMWX2+Y3d36b0y5VE2aWQcrXcpw6
FS3e2EMw9IA5J0Tr8VjAocjP7eYy7FgmrcD6WrDNDPCDXWLwENk8VjQIDn7TpnD1mp4fUhqMsNJB
gMeCitN92WQGhLd50YIhqYW30j8OSvIkinGCnLZtGXD1eZbWr9AYCW10VLAu3F4YeuA/Sv3TBX5k
xoEPFzQh/IOHgUTStcU9a3Ne5tqV6zHPQGhAum8MYG52oBgKOGIb7xSF1ZyQM64cFFA8N881FpL0
kU2wyPeM4cgrYn/rblcZThnMWl2DlJrNd2PqirvAIqvyMOYLDK8UdmR+IiprXoDhGCJ4QTNtnnl0
zQ96c2vK0dUQTw14mvBHKSA/7bvMcY0svgiTwx/0BYgHsgdTMiOcrAZ5FP2dcmBgpADhZYducmqC
0M25f7Ocuh/ubX/sh6ucqJynyU7d7GRCJ+aoPWoJ0fQSfW12+2DFtnyyRWUSRdGMWXGtKqq8fS/W
Qdx3ae4Pj7PfCqcDbUBKJtnunQ19rMnL/ldRluCcjC4vmiPPZlMxVxuc4Dv1aGDtK2pTktZGSZTC
uBpLFhvzvBkwz9TQPPqh4dGMqEk7pS9BEEbvp/WBlqn5Iw8Mp4lXCy0+46WhfGCSIPrEkqp8pIg2
X7PN0fWuC5SbhH7dFwlo2O4M0cj8II9k+fZgcf5uqALsg9t32Z1aglzd12bdfTHBUj/c1p4fRKnC
IXbSLngxR+2+mj1+x8jHv7bzIV8TH2b4wWNRhcYvFbbb+zDbMFlXjojFTml38M+tXHDOs3hOCU7m
lXvJdEFKpnZaHMGp5/XRVjTYjca3k2YrxAaBvJinfb8OLVD2MguZY+YhvQNCeIIqUoFU1yWxIM9+
mbJi4dFn8kir0NmlZjZ7AJDc+nU2Z5ZVsoA2edAICgYY0i7JKC4BA99zmAP+EmFvvKZdKe4BEhs2
QN2xgnPV2+KboB+32YsO5PC5wAJ1hNc0ptGYtjztUgfVsS1z2Z8GhnCfcxmA9xcYaN4HqwLHX2Or
14kq1uV2dNT2UA250cdE/vqMFVwPvK9KbXPb1aZEAmo1lWi53EX7XRMz8mlj686BpA803jr65ENS
uQ7N0WmDuXeoTCQIEJkLJlMoHvrn2dRk3FijPX1eLu3PijqFAosOPFk4Bp80srx8hjPjluPNTLZB
QOLW4jBOamw8FcWQ3l/4UJDZmjV7X10+P13sYmjoJM9mFoul70SSlT0ZOikt6/vN2Lo+0QMmjOME
KBP9f+h07OA+0jryv3Lji6DEWRH82YYkeJEz6O3K1W5+aMH0+HalIzcmncMe8myS42tgaJyqm2Ye
LWuXNQAUG7Ow5dEfmvw7o7VdxI3hM9WxG1f99BrkC8RJQFo6DHyjv4sA2j3QsrWkr+g1DleUac4O
c0wqDwtzoAuQcb2TwcwMrfNDxibhumLxbmuvehMEHwFUJm1hSlw5X7DTDPe2uNCUzBHAIRdCljsr
CJTWTGiSjz7mfumVncWww63PITUhlFlmbi7A6kog12IDQFVVjXxvkWkKpt+tUEAVF/tlmy2DzAuE
T8zN9dh+GkYD9MXF3wP3vRfTGul8IZzL60mVC0Ql030f5v0jQUtblnB2gdsMxKedD0QawJxVCuFp
4roCYWiJT2hvEAoxxjwh3Zkher3uegtwV+RQ8nzlLIqPAZtzk9RMyLdoCmZg0j1kf1DBVF96p7eA
ZdPCzdxHeYDJeD84m6lPk6H9GrB76XxUwTQwC4DGhsYgFZhDB7nC6JMb5P6IN2iSZQm07LgwpYDM
RzzbSTbkhccLDQOik/NNmbdzCvcyyVXJVS21zh596lIjmSXs7ngR/TolZLaqnd3jT96TTjF9FcFU
UrIybiKH0is8dDEaIUgscw8cvJMRKMVAjrlg1PdlelvgEJiPGhptlQwEuttQj5V1yhslqCFVCXzv
Mon6qDLHI4CgrrPpOHu+fiTLr9FnoKw0WsPZyV7VdBnwEdMEzNQQmX3XqbFxAIJ4qXf0bcC0O/I3
KYBza8jf5k1Onz0E/WDXWHngJw4W3d+yLhQ4fCCxWTyxTP+e3CZ88qoxhNetPFgpg+pfJ9ssXzUu
IMVqQkpPlIEOO+hwcC/aJ1/WfHzPQ+07rv0rjXjcSIs/qq+lZaTV5NP0MvRqC6jHlTr6reZD9yp3
vbh0A2D+/pyGiIicMEg24qTYkkuveYCRVgwQ21Smow6KE2ljE3m/7mI259bwNo/Yb4tsEmNS/iso
HQWtb00hS1bWFs47AQT0Mq3vqU1d2huoRwZBOK3D4C/jSQM4neDdnkeU0gEJFoBp4CZj3rvZSsNt
E/pbaCo2YHBrPAEYy6OeMg6RpzaHOQ7cSYXnFXTztLOk5z01PuTJg7Lc5gYp0vbeU+HBTFgY7qLn
CSnoBA1v2tEb8Gomo82bXCWQ25pU0lsuZ8eYs2A8DWM5Ew+eHtYf2db0jE2mqn7SU2E+CbE2L+xA
JFrYs5bfxNh1DDxh7d2HeI5rBoVlb3CvkYAUSE2kY0hE+itkobwDaYopOKbEXn5OWd3cOoSAcObg
woLr2/Jh2E2LkVEAp4s7UitmhMRA9GtOCvYYBwC3FXAFPYJWOWEt4o1ENJchDNOnlOoYIA1vv21O
5MTw6EgK1oeNFbLnlphIBgzDXD6tzsgmUi1VSuqBI7pdbo3qt8X/zsnrWbovxxPTFHmZDeO5kBwJ
AAUj/OqGDaah1qF6gsqn9n4rHXJsxo0KBHuqTf57qs08JtVv/mCMRLxK2HTujQH+vUmmYW6fmLYb
LM4qJ8bJYRjXA0R00vosbXAX0cJS9DKpIvsKiN1ajhcX8V3D4De7YomsPwZigNuDnpfgqZJsY4Bh
2/GH7qEtRUY624d5WEDHOG0rX0lqWcoT+bL1W2heNIpaFpaOTO0Y16pbWUPrYg4fq5rTa0K6BEHm
FLYIhCbqaaqmEocCeX4pw7XZg5XPFuOiheir1Hr3hmw4uZXPcp+pvtXw5NH27lYOi99Fz0krMgUH
192SAlzcFdAhh+MGuIeaxugqMAlKt6htOMpGExq2JfIWh4wPy19qM96Y+B7I+chAvyKczmOQNH52
6BkmScahlo2wDpBs5M6B+0Hd4ojEInvsrpXAitCvIEsk3Y0w8khQCVyhCWJ2VAyyaKJ8tgb5gOqM
qE2kZvPHhDrlueSwVLGyFs3t2Fted0tbMGSB6SFIszyImooKHZLajRxRCy7bQOiT1tu40BZqux85
oTMDn4yIPJZJjR9gKmbdx+4Y1M+keTnP5mgabhTowH7KyhQXmcVoEw5VQNHI6XwIiUtfx/wT7L+H
Oj2sNlQuIcezoA5Y0keXOz3KZagZURGj+dtb3IwrR0jMnrFd+aNz8+mb4dPS7IGPsjVxPQz3sAw5
vOvpAgqPWrdEBDFrk8CbgmHWHVmxxF5A/1/DqHVGULSSQytAWrGKen/5pN/kvkxZnBVoAiy3bbMz
nCdzd4mWteOK80UZk5xRfOfGTKuxbiiBI1DmG6TV1Cm92Acd3UdiXqtrWzsIcMbKvgYE7xtxbaoL
uBqD6aewauN66hf9MaVmflFnsZyQZFHoR+barnPJHMuK/SSswkwAIFR8kWvaNntPK/lFeUBOGsU+
QSTS8HgfBVR3DPE9z0PkAXy59f3SfzLcxngZ/ar7BMq6sbPbefo81pfTDKkrIzkYvfSeFoqoDMRF
jqalbqrQPoRTyM+hOKBrsXIo+SUGJ3uH46xepC9y+vlVLvUxLUVAKPawWepyfhqIHQ28TZ84pFJe
9oI0HMomqo6DmnX9DJ6zrOOidt0jhBSnQ7YSEtpr6lRfQTQYyayA5sBQgiBtsZr5fGRF3YCsI54z
4hTh0uPslZ21y3UFJW5t3O6xLGeiSyrHJv2zcwGxROm2pVvij05bRGuXUoAaZEo8NGBbw5hDG0nT
UrMO74ygzcnnNCY3PYzuoO6g/IuPUF9m7UIZFI+sy6RlBeNIe0nRQ7ke67U1DoByR/QHTmYRfeo0
sG1J0HX6I4HjefBJzpgroNLiTYuWuXXepr5tFcqEGfUPKpoMWY/tFnfLGLjdjibWVu26UC9Z0tV1
eMpXHXpJTxTqiIR6mV61X9CqcfRkfY7Up1jloU1k0ai4N88NqQfpcQIUOyDqNsr9uHDjxWR3hB6K
6BqKf02KK3+CCB8O8TbU4kWlbuyCALBPbk8G+q6xjeyz20pepimnOrzqh7A1juQukTzRhh43ljON
vMK8Koj7WZN57tGWG18tmsCmjuw+1PmeE+Fwk6PQrU9ziNAXRVvNHqcLrcJIk1KGeqfr5m3f5xo9
ipO6gUjqEOF0yuWb9oXTIbTyBu6VHQ6kQL2bNKuKfd1krMyLsZARsxCy7sUXKzJUWhDcB6sYPC/y
ukvEYa+kCBIBDvuFJ3hz9zYK+oesJWTi2HOE8hDHyj6MeleZ5DuAJf4urdZ+57CxriwVevvpaM89
YwNfLLa91Ht3ndV/6wvR/wTCjJh/crKQoMlldr/pHqO70E6ao3WnWln3/izGX7O/QLGnUO8+wsaz
kBcqgE4AiYIXdq3WR9rNfXqYpql9YMZh+jewzNWLJuQRIRjT7PsKic87fQ0J7d/INIV0NwxjMlhD
1qGlu+z7Bni/FjgyQQmRq3IAwQGni5+bVLRk4ECT0KbIZYvl0q5uIgjcUfspSJ0vuzDl0xCgO4lr
X5ruzRYMbbUvoNr88O2VJHJLk6TNujDZ87EkOSm/H3J6hSQdZX2b2P7gi2Ou0YFFHsssEDNbNW6y
yaZgvsXzey82wRMxlp76Ddh0nI62h+QqYksl0n1qszyLC3Ob6hejLNqXtWOWg3FBw7XutYPODVBq
k2iXQ+hx8rUPFX3GzoDmqFDX7ULoU+TMU3iJXmDCQN9PEYTiuTjr6LMJ/3p0KrJRBfoqmaQG2vSL
Xjx/6D0655EzpqiutSXLz6ySYtxPPIQrwmQX5MWivODNrMMljQ1BxCak/HTihVtCQqJ8qL27dQsC
51g5dD64ibL0LTRo7sTj2iI9oadHy20gs/AXs4beSipWgwtYWTl90rRV8ZHDIKfAHAqyulAlIOds
BcjkI0vz9B4g8UhRl7kN9bdJ6wmGiyutqIKWKCNXduqt7dr2G5+29VQ0gZY7b8xmLuYlx2EUQ/fC
ijnBDPJdzUm+QglbsECT8zyUX2K1WwoBEgzSw1pz7Nk5pJ68S1Lgi3gk9WuIoSGPN24XmMgky7Dz
dnN5aZ0YrZvz8xharrwvR8qTSwuYblfdGukxB5KLHNaw03fbbrr7EPRiH9MSkOTjNsT9Ifop7sOl
EA5tu0YcU5Lwwr1jTfUtkup62BeGJcOIxIvgxS/mlad4sLsgHuheIf/XlQj2rSeHbEfrfqOiIXQz
2HOqkteZ2QDQdNNUD+eiVu27pM1KJJAU2W8zTEW1b4SB7n0JK/XsMHPlopGW/UNqVzbxxpfQ7hWt
P6IY5go3rt2GaHG2Ivg5h/Z0CTxK6zcThYpM1GSVL/nU9vXOEg3zogHbrB/r3PBfpqXs2PVZH5Z9
ZVvlT4bNNJEKzA9G3PeVu123JVnB3DGi+dGsK2EGbm7a3deknE3udOfTaGalDNP7lnyN6tTOxvxt
u6P+ZRE/WEbsNP14JkmKs8JgzEa4R6pr3Tm2P5GXZM0I8sk4Kpek60KXgw5di5uedYK0KDBWR99B
OX3tsD9jwUOwHF+SV072PE6axaMHRGqnQQcVW9K3NbygeSvMnMRQSUDHXeEp9xFQu/hp0gqjn7T4
xlc2tJyUHBdZ1wECm6bFYfnq90CEvZEwCkhvCTbj4OUOtjgy1K7UWXRecJWuY0dAolKXbEJat98h
yQqsTyMJiQYgfRnXQ4X0GSNC+YVovVh4ntqG7v7YMtDBJO3C3iBY0Ac3ZLPMrpSIhApqXQUR57aA
EhB9lT5CCvLPhld1vwrXzHLWUWYHrJpzjnwp4CrtCX1xm7ihZd5R8korv1rpn4lk2vz8A905Nwsn
trklmnTgKcaLou8cV6w/Fs8JOerZIY8vpShCMLr4F4MAw1qDhs/aP2dKON+i2XLQ7GpYgFTZ1gQ3
3p57NoIW91SHrePRzkaqC+lsZD0ZcNxpeaTcFrHNwoGMnnHmSsyrtxUnpmzu3WzrCVPYTIggoV10
FmH3BHQIEPBtYkftoNwI/Lsd8FayOY3NcQuf57pOZSwkjfvIo2b0rpTX56QthSTEnPQQuLcwAsx7
63JvU2Kx4SadVhYtWeJoeCGGwjOjIeVezwshKVHbuJtxZxu1QLloe7KJ5nLlia76Vpg7ywh4au2e
NNxDljGmRLEsJcsTPvt5p4aK1njY0pOJ2qDtiQct6GlcY5OnWagF2+NNSV/USFq6b1tSe1PzUWPK
NWJ8WVaO8cjuH6hHjJbwKofqyydG6gUGmJsh83eB6/OW8N1YPCntYcAkUN3PgvStXYCW0419msFm
tEpFA0RWtHb2iD4GhwaWSr24SPtCxgEXOI0uDwqRBQbiIyw028jQY6blFfO3wt9huEL50z7etqhv
e/+EyYuT+sTZ9MYicUUkEo0Rq5da+yGuxWRXByIm2Aam8BKIUypvPOlMGHf0Tmo6aqTwpHFPNm8b
h12efTtbXw+XGDoCT4Oec/WekycCVBPCrhVbGAHaSPf9+sxzWxs7y0GLexw3VoW98k15l1e2c2u2
dvs1MQzYYMKYBJg6Rak42cmF6IVqoxSKLfBLbeLyzElcJMyk9qFUxsoat8pHt5IhnjCi+C6reNHa
kZ/aHF3NKTQxYNiLv6eU4RRtEsNqnCmDfevQTLmZPZs0tPXP3KQc2yt7JafRqBGC09/hVcu7VjVe
f6DYp0nf0vWsr2ZgGYi2hYNAHVl/62BQ4li2V/PQXwU6m97YM7VgIIBhh4RrzyQmtuiq4ojBarwD
qXfR2PLRu0cTAhHFHOsWVpbUn96RBNBF3hiD4TQUVWARlliUOeHY7NLOnlQKP9htuOD2lPuLFXtm
VeOVaAz9iGop/zG0eU5btqJdG3XdMLOa51SroDPrp1qTGoXkZU1vnNSBrEw5mxn7galAtq+txivx
ADXhGCGA5uxOmhM5lQtHOEyBRQjErg4Egc2X5GQ8T1ktvf0CwPjD8P3BTNrx/7J3XjuWW2mWfpXC
XA8TNJvulub4E97mDRGW3m16Pn1/p1KakgRUo3U33WhAEKDMDEUkD8n9m7W+Rawx4/3RepUNJg82
B6naYx2tXfLLs7KXe75z8eoSln4c2479LBHS2be71PnLnKKrI9auGD5cc2jkJ10MYqwNceOmeK15
W5WX7A0GyC1Jhmg68ca5HBErcRVxYBWz1vhuVsvlwGwMiKW0BhaIkV1ByyYjk0wMe8ZvxtqcbSJB
r6kzfqNpBj/QdpLBK16YOHpgFZH09FSTfMMzxvtDwfIae3oWIQMmCgdHE72mo/itG60meaSZ2MUK
pH8myW7qhKpEvBRmnJT3lZNR/zJ1GvYACCsCB9SseFqToasCNGl1R/BHYhtw07Q29VsOiPV+STVj
3orE4bGPIoIgArEq6sLM3mqSQy3ZRQb4V+OE2a2VFIFUWjXf5MVgKPtmMt0bh2KvDG0ccBYxQ0kW
maiNgW8StRlTYr25LnS6p4ZgNRgeVoJ2HGEBg1PqdL2hfY+c8jptswH5ss2zcRlTF6Q6uzJi4jqu
Fy6p7CqDHEGyeogMNSyOFbOqlXWjpRPMdUYa1nSYpmFGZVHm7iZqOMzYEwn8w2AfaRpmEroSv1AI
sdfZEa7Dnn9V7JMdQvxk5ZkMRbhwi4a4/hKie3lNYzo4cLkaHEUEhdHR1CzNAVqzLPCaxuo+e46p
ewU9Mj2hYiyjryVzQ+jGIsw9POjeDpW+HZgvVtFcBqRPNpJBrop9weg0AFR5ziAfE+XMDtWspDMd
FXPk/Ta5xPZutSHN3IPGkvu8EkdCBqxNwEjVkorpW3nZuls9K+FZiHaI0QMnoGPpIzPG7wNs1y0o
aYv/ucjr9bFBoZ3tktoykmDQWlcydOa+nPdtXlgf+GbdD63tp9XD7KhPLpM3pbbO9A7YvHBaMnhy
G9UuH01m/MlNnM9F803amdzm3ZSVV1PBCmA/Mi9FFT6zEwh7YSfXjJi6PmSOosSepjCviwn2Lobq
aaF9BfQyr52NhJqQ77tIn6dL0PhIYianOVFYqUQ+QPwmWTN+P5hsdi82L/0EroFSfmW+pW4NNorJ
9SxT4YaJsNvmRedQrG4MxW0VHGJIP3xGF0wBjdRqf+nC/pa++b8mXv5vByAw/1MAwdNbn368Vf/w
0375k4z58mW/EQj0HwJmoYuAzRGC6EmEZr9kzBq/Q82LBgu2h21dgJG/Awi0H8jdgLehXETMbFwA
VL8DCC6/hRyHP09NgFLT+Vsq5ouA+A+iMx1dGEMDIDuACGwL0fSfRWc9Goh4IqPbu3hF5XCbituo
Z/jXegDHu2q3qFt7vlfJmHd314RP3bnpNby2MEr0wDRyT2G+D76N2DkczvKhQnaIiHN5TKZHdb1K
2puhb4OMqqDysnlrRf7i3Fr1x8XSNp9sigbt/p/Ctr91K6Kz55+/6uP/a1L7/x9V9Daf2r9X0Z/r
qv+qvohI+9MdePmiX3egrv4w4GEZqoqQ0SKAgBvttzvQ+cHCEvE6+DhA98L+wy1o/ACDZIDHUJmd
ueJyQ//rFnQuanQbZSQSYQ30zd8Q0vPn/3oPOtzg4FgguyHLtv7KwFBMRTcRcOMOplUhDLaWFC00
mwLpczLPDHT6Zv4pgJLo4TAu7BbibCxQYpJdFO8I1MussFlmNmIlO9mQkAXrRAput4YZw9GUVMtF
pZ9fc80jwdP+zDGLE1HC8LQ4mTp6o6kwyzJoMfn6ohfyyxazThWguMRfLL0ZOHYk6UmipCA8NZ7G
a1HBmcB8FDFKFlq2PBZY+LwobS/mGJIdky3+c+YQ44rLVUyN8Vjy7m1xaQ1Y7FV4b4yaZ/lzYSl9
FnTTwBc6u3s0iKVIYQjUrAVJHmeaIxoUGn5BeLwH+Kwk9lczm4bjXFF3maEYt7UhxJdF66n4mpA1
xZeSZr5CbV4Gq5M6r4TvMclxjZ5yAQKm3QRMm4iyZUjWnHhp5QdHbZrhiiNTd7awmpKdIQuWTe5q
6uoObm/8UFANH1IaRFb1GP5wG+ZGeZWz08XMxOV+BaBhPnd07723MN062uuMBqEZ6nr2SY5t2hBN
T6hNesM6J1soZxu1hNkgJn28QQAJwYL5/vjY0oMTUx4vS4zAJZrh/EUdEW+DTbSa19CEf+eDKc4z
OZTXeIuMd8ZfxrAtS8fsPaceGIXXQ+nK8xKX2kHH5J7x8Q7azi214uIemG/hCDpDWK1zuddzDX3l
iK5E8VDWdDdVPW9alxk7n3OSnxBGpc8tkA8gA70KqDxSDfwQg4WhP3UV/i5FjxCjNN07G8rKEzc4
4sNhtCIWswo4jFCJKrLpQFE0btDLXMqrHCzGzdrL9aizYr/oGGom95QLrbNX7EZ7KqHpc/ubeNQL
bAA41c2W1XQcdTGlihK/qVY0ZIHSTdqjsLBypmAh16CbyYfYFG081zCvmEuTyRjbJo2Ry9oa+Y98
VVWK9YtgZD7HuUINCCOFLiOv8/4uj/voPGULEMLYFUQfVg6Job5O/bln0ki8XGpftBLJsLK5Vpwh
v+ncilRzx56prbmHauE7iAPZ/OpS4P+Na0j9idJddpAKr5KLmNC6cpDgZCFzKsYj2VgrYTNPo0Rk
raLR0ZmJ7le1Gc+u0sUHkzfQztaVrPCsuq9KUo1QsB1wMjb7rrYBf5hESFS+W8VGhTh0zEwPIeJ5
idi/9LCeblnOAolhOY1nYiGf0/TLpFNvyxRz4B5D+XzCHsqUJalUE31mi6LmAX33pVkBHfObteJv
nU3/Q8ukS2jIvz+i7r/kewof7Bfz6Z9gp8sX/HY8GT84mXB6uS48ZUj9KO3/3/HkaKhIqJxwiLDd
+VeBZP24oPNsG3eYBfnURkz/++mk/8DfRSaeptsahx311t84ndD6/8UQoxOshXPEIXDGZVSn/hV5
yk4/de2YAwAT8HhIk1wJoQKYB8WO6zej1oZnHeAb9lRkKv0y/6S1VPxEJ+bYQap7QjIn3pnGr3TH
qbMvkiV5TrJ13ZjDKk40KXh/KdhtYgfrbtsUyIaPps1k2UVzj3Yd5+NEo3SrFKm5d9deuWJuJe94
/NsrVgKTBydhuFGZ6YBbGpqnblViv5qSLJzMgVkp89eQ+OMulK6uPGZ9KwJ87PG+19DXe1PK4mBV
5/aWvYa4F5Jmy2DR8l7bDtDrJJ32Bgie3dyU/e20TOtxZuO1o4XU4Q5oa1h3a7lBipif6m4666Z6
E4OoiWf7rtDgZK+6ds9L0/GpTIwL1WXgMhjRm+skxEnW2MYjthUiRdJOc/cZTSU/e5yGKUglcl8P
kkRt8jH6Tcba8xKceNCN4tqKHyfQtopZyF0Sm9MN4QvlBnRJ7HpqPE3PlRyXU1U5SG2Nof9ypkag
3S/KnbbqyMCpEzzYEMu7liXqvRjKdq8s4qFeq+k1j1xU0rGAkaPFAfr9K3YR5pbEWlLCy5oGFCXg
41QBGbStAeFWrYwPMesepM0NoHAdyfEhaSfL7/NueOoNskz9KUFYF3O6X0Nk+MDLHWqkEXolJb5X
YFH3FQcBSWX30ceQjMm2bI3+1jDYg1akiW+baEDH1giQAZEI9Lq/sbsezTPYmaQ1/GkhuAr1/x6/
djCLNpjMhPHWMD/FDa/sZVb9OB/ebSO9M3MjDec8PzNraw7Okql+X67JBnBWzcZkPfbjfGxRQSu8
K4tGvic6E4F4iPOwKsfHUb/Y8rp4SE6krrLT69uGH6LT5BDoFbNBO4cbxs7xCddtftRQJR0jh6vD
BJr9rlXCflhKY6MyxwziTAZZWoVT+6m3MBiYMZOyq8czXI9DhHDOjzujC9uZFTpDDWAgK5c3iaJD
PSThXI35WbrTAFsZnhRT962TGUwjYhabMNLEpm5FpDPBsJ1ghBhzgzDBE1a8ZWNxiVdbtqmKp9Ik
adzPTIIvpMIaedwAb/IMZgxovgXVXD3vyH9uD/rofkmp7VmlskrO+iNqmtmbjQVzQW/P52ScmxAq
FxIMzuxxyo6jzvBupVwJUHmOaLXzo9Gk2mFkdOoRDb4xpdb5vVEZ+5QJ81VXN1fd6IjbmXIKUEf7
0Sny0R6n+lpzzNtKRzPFSB040kjwcKeJNbRt5W1uZH7qWK7eSRV7ZrYYkLEEax2BKGhmygDUwFoY
BiMH8ngQ5NvaC+soE0ds8wX10mgqft5H8TXWP+ijWQLuplS3RLhOT4NliM1Qt8P9oJvn3lG4VokS
VE11sJHVFZXxzeJqL0WSnq14Fk859PGgKa77zm0DZ7ko/h0B6WaaPioSUry4VY0ncy7bgCViemQ4
sTFSVCnorV6YZcOjkvkaqDJ5iFYZWH1ab6uF2AzIaRfldWqf0pQYJ4FUzGfa+FEk2S1euOEm7YSX
uOIMBuWiiXiqbb300jjjngSLFyXpZ7XYb/bQXpkjKnE7ZdNnFUWBoi/agW/IDmYDqCkeLLlXinx8
apWyPJPDqXiJrVTIcVt7EyE5/jAg5p3SS4I9K471W2Z1HlRGgXmlsGIiRexuyzab112HHgE1NEsC
YLnKgTVJsemyeWbjXvA8tQ2rNdY+W2LGWVkRiIEsyeVt6EZJsFiJfTHUTH6+xlaolsb7OgnLK6ZI
9xtRzdtY6M6R5eB6ZJ6b3C22rf9Ma2GiAkh67QrzlrzuohQaWn4boaQEFVG46SYW67nIoZK5TmV4
lWYln5aSWzttdLOXmCTgK1t28suFlfY187Ed8tW9BdVJdedM87uJ1+ZtafKW9WR05C8Cq6RgDxa3
McBANidja2p76cTFfWmnn32voVytWyNQeq16qvt1vLtIxZ66pQR2Y617mAU5g3e9ulXqUUv9JXP1
DsG09aLM5uhVbhle2r/Frh6jku3BlK0KLIQkuhrb/INFAJyEtC/9ViHYXk0KlEnY2vS3JklhzQ2K
3j2lTsLirNIuzghALMaGjQb6UL1q27tqtRgNdlOhONtuUcQeyIryaoxNdaL8yJ0gbyr7QaiKY3po
fodXG9HPjt6ouunJVN+7bl6fQNIpQScyhnt6WuqVx/JAngwk8VA4sBs9InmYbsaURJgwRVr8PqjO
5HhRNUY7DJTNE95o80GwiWx89uMrHUNRYbLr60h5a4d0uBt1XYJJcqo7vUm6e0oRB8lYZfmFNXRe
x9LOizS0niglBBIcc74mZHU9M+QfDkleNFszWvPHWmhPLEW5xYayPrrNbBzSVc5vXA9Gi6vV1l/L
iiusXZLhO+YPLUGRdsajDXd6RB2g84bEnIQTQBo3ebWtScRFjl2Nd/pAgpRD8CDMTJBWkXufZSyf
M/WqldGdQu733qgjf7j0KINbPFowSL5TOVnYfwCpdMu2MD8dpwoUVI29GAN2Ju+qzkDczoMkSUUG
1Sha2FTV0cnJB7Ya2bRHFvDmjMpcsg4n+lrH0fd+KRePBp3gTRl3cPbmNep8J2EHHyGUx/mrBEuM
conbF/XCsHVtnlGkDIHu9uNWWWPzUWjDRBzsZJzVgtexms/xpiKnGIfYGmqq3d2OmWY9Sh4nlNT9
3N5ntqHjRRPuDWDZ7i2VAxCRgWMmKtDNDmtO9wP5bp+YaMRTg+ov7hvgYe5kfVl2974U9specpi4
OKXcNuogPs2FLSW1V8cJyq51kBRpXasdTaJr77EI2Js0wj8hZ2sLkWfY2on2bmfqE63+EIDuq65q
V7IdyVre6nhnXlkT71TCJ3WeSxPgSezUWz2yeUu61eytulCfYIro0oPSEh85hKqvkWBAr1zZOqx6
E2+xmUyGlxVZ/Nl2+ZutOPJaL7Uwa2bzZLDBuTMbYDJC6MmNBn36tZXjeKyUsX6MrcK4noa+21nF
UuE5ZXPWTNhHaKGzj7Fyo3DEc+Ct8NseJ1JyKQWq1vk2ygL/k2621lbHf8STBp4HK2CiFV5ujddL
fFDzoQ6qcmtOONPgvO5YixHRqCTFTUwE12GtdbmbO9RgWGHia9UZhzJMIeiENkqCQIuR4JqcsHsQ
l7fDioALeIB7Na3oV1vs4bCoRq1+BJ/QYa8pu0H1zARbOa/x1MAxiW4wU2N+TQ+U7Oe05DtDASms
RfcMmFIHAxcsTIunol/b7YD9AGqM4UR7YNXady66bteQQm+nWIRknBrHokEh2oIJ3eXAa/ZSNsN+
HWz9uXW00ofpAoEQdo1bIAux0L2Wbeeg50rTcLBlsfj0Rh2WaDM6xUOXQz9Ss9gN9TTSDjTmUPDF
KozIs6HE8ZQKheJMX2LWz5f7HBBh81POKY25SYZ1WtUvU18I7o8lncqAGz8OVBVVKlWUhjKLdNxA
76roWPKgVci4pAD3aCZGKJkLIOufpov8AfvZAy6pZWXGYccMs5bKYaZsGruma/vJK7oZzWKzDs+T
BAzUOkaKtdCSC3irdFAfKpRJWMC79EJryhBksI1VIy6c6jxpfZeHSXKR8jSG/bBYMdJFvEz53ZwZ
5VZxInsDZI/F8yJa5PCI4vnkS3jMDeHuzZKy+uoYLTwUk935lpGV17z/4w0Y3jjsekmkKSLi6wjj
HbNuU77pGYYHT8ny+ltXuvUtr5GW9LE1EVzbPoyM72K2R3Ly14pCg3AbTJqZRjxS1BpXSrIzCRs4
lSZnkpHL8krIQR6yqikedNoAXkw0dRwgACwNfoCpiMVPrs6wZ7OOh4LJJ4JvZdo0jW2eom54bQzV
DAqnV3LgT6mJNXtc90MZ8cqrVKu6RjKt74jqIHgexK/fE4YX1oYC6JbD+dD21rpFhaUGSASV46Q4
yNmgT2yGzlGPKPeVEBGksa/Ypu4yUyhhkl1WdSwgy5duacx91jioWx3IjqulLUFjl8uOX+JAVSVN
y7abcu3ZmsY1D2hY75AsvuP2qj3sESxzJ7xKfYlTuG/hBjITo/lqaYuSWeXVg3vqGl2VQTDihDwJ
M+xxtMhPu8cLfjdJccDiZ4a9pd3QMPwc3E9jjveQprbjMKGNLVNqXA0TnDrd1XR8CJon9+AmAPvm
SKR77o/cBxfcv/CDvkZjZWLYqp+VKXU9/CD9m5WLrylLjiMaAp+dvqeVUPUc4zy3s+JlESqEzk6+
DfNCIVGRmoJ+oGFwRzO0s/J5dhr7NIvhye0UPUQwG3tuGZ1lgRyV9r64gktc8QYqnN26zGio6IvN
s5pYOBX5ryo358d+qVsvQvHh1SQyBOpsR1SHBuPvivU4VS/GfeMkhmqbVlp1ZIztGzLfzGtl3su1
VDYKEN9tq5mvY5Q4L7wI892U5j+FVaHPqpXG4S+dasoTKLo1bPTa3PLR10Gkd+auj/KHaaRD5NWW
Ul64Pb0CDT3i4aa6g06szJBPsV4jxrCLbeyqWRa26mhfvPMRHlIr2/KFbQiC7T7N1g+Mtj3QQ5Sb
QAWHgE19dNOiQORy209GCjbas80o2ws3G96zUVMhK0Os8nh0QqOZNziPGm/UZwXB+uje6S4rA19G
zrmlMXKG/pzmZXFtMrUBW5Jam3YBamr1IjRN6XgTi9FgNuiOjG4BEwZO2DUpMNv+ym3dj2xwYCFD
yvZK+KGzoh+NFM8ibgM3WJz2EYncvVRqVFkti9dE616xq087mkruV5OPg5TnwmtHa9y1AiVplXEg
TfFVpGniMJrLeq3Nxc9VqKNvG6O960caUJoX1R9K1hdtegU2N95ffBJ2w/9Dd9ItyWQYnRfW1AxX
9DDDtZtaWtCYCwWPqqFf7/nuY6e9pT1TTlzTPzNUmWE1pX62YrZBCQJOmLlSyKeHR1thBuyM5Jo5
TgvvsVhvtaG6b7V2j6YhxvS6uIGBa9VvhQb0MxYnzltcA9F9rr8r+jRuhYoGtmPX/I5cdvAYcxEd
Zf+0u/HYU663mlZsJ8lhDDDonrOiux6KoTmUds2YAplpPEziiIZr3YMu3OlWFGP/jjaj7G8Qv4QL
49dycpfdkCNdiybLkxcecxNfgNjM+/y2N8ctLAATla5It0UUwembmiWwsu6ZQLzhussRAUJUe8FQ
WvhVnW1zOL4+WcPnnHp810QMtJcVrYBRdo9TmW0MmZ3qUn42JKEACUeRHPP32i6Q0A9VR9a7Vsnb
srMfkH+gPCowSfGG6bcVVKCrgnkBAlFlN4i229OiX0xy9RJEYP/8QsTWBn0RpqKsX8Kh1G9dmdq8
SxXtnfbt3bJRMelTCYG9AISgd2sAcCK66HnRYEHILXOIbnGcIJIZsYemrWn6yey2yParGhWzugfN
Wns1Uh18caDMkG0ZQApiT6L2ytM0DjJhqecGoxRb2+wRyviViuN058hB8OQx4nFHSUtvLXOA1DpB
i4U7Hflrb77FBqCEPKnuG31+6w0EEGzOpJdXJdcId4sHnanFqsMUQ6Iwaq1ZooZCo9tpyp1utYe4
dWk38f3DA4l3ccFEDzN8itaR6hWh0+6SbMG6R33VOHiuRemcVQpreLvA67TWz9X8OFXVM66jbKdY
arqxTJmeNAcxLyjoiTfKlR6BcrncJ9UOoxzHRRm5W2hztxQeKsJnF4OPAUwV71TAk36YF7yRY02D
OVwcZZSA31BUnS9nST7w41reiNjYm7AneryikB+qADvb1sBhwsNJPZVu2wHnaeL2d+YofWsdOn+J
zP6uRN3qpsULSRrtftVLZBcJ+z2pnVSluQVgvJWGYn07iA9FGm3zZn2VE+VECs/AwU5p4OxC90TP
I5F/iJfe1OOfrovaE/QeTobi1IzJh82h6A0gfijjMu1FK7nwI9ZmqzD9VRvHW8QfRx3GvmiwFcvc
HPx+NpgZpH6TzEUQ21X1IPIy2c5iPhLh5XBwLNNmXYw3VEIHzAUnLfppj9xXxpx+FSUACuVyB4qR
YWXfQHJpqNGh9/dHc7DsQDpGfgRFezuPfFzuJENE2JROZbmN+nUNExtHbp9nLBLXKtSjTWqVD6nl
7rWclV9d0Peh5mK3OUMXzDzdXYxHrIXfcKS0U7JoAi6ZaWwUWJwnkMvKyel+qu34oog+cOMLbUm2
n6AQx03T9YU/0AvCU8/KIJkaN8EDUL1zziK0AkM9GTCic0y7YIGbIOnnKpDtlxR6iJPjiiE0zuPi
Y+jmFz0zLa+HDwjoMTF2mYyzczol60lrdfNhjXm5Q3vmbhHPCm7JGu3mzh3PQ7kOu7aJP3KCm8Kl
VefTtHRzMGQz5gkjomzpPNceT1qqHhGItXTRC2ZCxMVrY12VpXVOMMi5Sb5y9VDMu5O+bnTTUl9T
dg3OrLOMbKJuZywlTpevrg7x9nrtfIPaI5w0udXz72V9GtTXEYo3NmUaqwK/tpF/4RjYOA3RKg2Q
mBtr7YpggKiIiPqChC+S5y4rlH2M9Ij78YRpRntQFUEwhKEUnwlkq6CsIGnYwOdvGWcaAcggjM+q
LBjhKyCEyDM6TTxZqVLd21l01SvWtB2R1Z7Jnm58FM6PU0SFbibHJI559w8KUW4z20JWBi+6KJGm
Zl1Yr0pyFHlWnLn880YZzB1UYn7QOqkepDvzpkIX+zIoL6Y7bvRlDimrLCCP5egDLroYlDV5L0qG
aZOjH2Jt3ec8iVtKkg+Q4mGUx0dV6rgZxs8qqq8IvItA83SfSAMJKGpHryjUo1LHW4jJXDEi1UsM
+IZrhcoFzpBhSAZPvh6s1XRwjxcIQm11O8ygmoGdDyGIB/EM84GywIGCIib2qehyJcAbdT0TyOvs
5qhrNrRTBYV2093qI6CnlI0B7saCzE+UnxzdjvjqzIJ1rkRNP38YNj+O3Yj5NedhpwHJ/HW6X2Jz
Z6XchKjUChgo+V7L0rDnxEWt6KX2awMni+NoYw/WcIinZDmvbIo2OBXQTeC6Sm1fXZioMBZH809/
Vw43A8b9xc3u5YASUlZx+RPa3jGLFGZf0x0UjxY1+cSpLLvHiqopXaibpWxHn6AF+zCDUgoqBwYy
1vWPuRCWb1FKLGqnbIG5mkdpcVIxBJNHsVRhPA0Li14GCK3Ng+C24tgymDU49SDnIohcLayNLQl2
eLGqyfSsVV8G1u026CjGf815XqU85uq4MjeZeKmMTOcIlezODEi/URFLX4laXrwalV+4YpC67iHY
h0WiKDhKOCYRy8S7BfIK7Lb1wcbBsOuVst0pipbGXqNR9wjNmYI5gQ1rydo9d+04sPJHnLvJKhNJ
KKQhyPFaZj9i7DL9acBFCJ0cuTf789JfWytJghKo4jnSal5MnEFxqOLh3GYLrbMGLBdLhObeZMze
3xW1xQI2Op3iq/XFS41OFXFxrb6JejgppYV0vEr32OeSZ93s8SO4vObHucWqJNpsr88uXPeZb7Fo
433PufzFh9uGY+Xg0badEX8zFuZnpejUz4TapkH3WiRfNdYjukkmYrgZGx8rZP5hdkI9JQVgVUlw
zBaKzPRS2/P8lDN79gvk48SZNsUhsRjuI6k1GYemxqtOYteZkZC5zSSF5sCL8Dpy08dy7aPTnLvV
bdLp1vuodq1EdOLCoXCVJsBekTz10NyBKoHnuqraMj8XPdnx2gzmOdPM9LxMQ/My2Kt7mBCMb5hO
dVS1RR8ASdLP1SxlUK7VW9zKG5GyP8BhgL7IbJV90mX2FTfEsNFc9gl8YGp9fxG1Hoe0NF/1egH0
k5jx9DRj3DgMpdCYM2EzXxC1xMwiJ/UApUYczVxb7+eMesQqtJm6o+oXjlpw/XZBPVzUsbXFbYLx
3JbO8yRm+TmauPPQt9cbEOdLOAHt3YBzBPhuDByLE0YGxCt3Infqva433Uulm8sJQ2Z9rNM1+pQ6
oxNmQFWsWcwRpeCuLiuMhAyyRQr8plm7x17R8Cx2Srx+DmmNYiPVoi2jUuNYz0+wkZQ3e+4jOiOr
38GlGm67WMQBcDV2clVabAHXZBAYXHnsom7mCKO4QOF6eXhaaEYIhPxupC6ixmv16CaNxmmn6po4
ajE0iWU2KyoEu/houACHlSCMHSMGsEP2WPfsJ/P8TtLhh/9X8CDL0mF6u2aj7ZWjS6rK2pnMNdc4
NOLYCQolTnjFCHnz96WC/6ke9b+tYpB0zwu3898LMvZd8fWP+vsf57c/xW399nW/dBkKvFxN2IRS
EpqMNk/VkQD+EmbwWw5DJfK0VN6IiGJUvtvvBF7xQ2g2eDqm4SRZ/1G7aoofFx8uUYC2gA3hEHn4
N6QZFwDjv6SrprBVlaB1ZItoYXl7/DXLTWK20teemNuSIoNBxRs0nUs7rzpeX6fmrR1nW4cgG2Ju
cDr94Wrd/PoufwTmmn/WLP7zm4P/dThrTYO/ivoXqqiqK26pT0xR64Y33cAYfdxVqyr9ChLnvmvV
gkHeZPUH4qzGW4V4BfYBqQZ1aeoOHaVywiQ57/7ZwaBFtPLi2E/8omqqL+PCGj9JklY9cnXZpho2
eSd2zlOmlfPHBA5pxmyH6aWExBPG0uyfpaqni+fg8QCFleqfqTbiuSSReEw28FxiTyipXocE2zbM
M+RyiqLEvS2XMv3ZrwIMeKyweGKzP81Pl5WvpRTmm0JGEYZU9gksnhnE471o8TRJ3a6/l14zz445
ueLXpf1fkdT/0VzrQmn990/l1SV+jmfy4+uzrv6sl/rta/+lmCLCEE25Y1/S0y8xjb8eTKS+KHUt
tFHgZ1H1XqCfv2vKL2RsMKa2iS0K7ZSBzul3yZT6w+EXYW2jdMIFav6dx9J2eS384cG0daG7rkCY
zkOuMo65yI3/CDJVF6vV6amgCtj16LBySrQT7LOvlPCTeHnJYuSIGe0OZfNPrWtekkTZW9Zkva2K
smyrRH6aMdIkVJo3ArcoE1bLrHcGqDdKYAS27qsRK/qmzLWtE2m32tIF+CBueGghTiCSqac++TYr
hluUotT8GOaAbqpzd1UX34YBx68puigsVDe973u7vl4TzvZ9t+Ql0SMmaQ4lQsJsBdXFUe8iOr2r
WxlSpQS5Q1aRlV3HM00nKDqSRmp9s+CZOyfUvue0rBgACgYCmI2BYVWPRS2f2nI9Y8Y9axiYtsz+
WSSDArUqv0xZPg51ZYSLjalzrmvr2mSPdLbjZatW+R6gmV/20X6QxWMfk7vWCd1PU8I4ei5gJCXi
kzLOrru6xRvLHLBEcEw9jWGpb04Ybk4M3T6TVPtsHWXXmAiYM7V8tkc15MzVHtAqG5shdhCCVeLe
0NA5AAH1llIqm2KeniXqoiVeH9q8+cKoNp5YCj7ktf26lvbBLNkXGZn+WeEtyTT8NPOi3FZpdKwr
d/RmGS8eWw1sQmXhXrHZEninKuZmTRpMzVck4UM237UqNxCLuq9SU9SgvdA21649r3yxVpTJg2Gh
ejAEnmV7MIn5k21gznr1CYgw96wps+8SvXhI5F0BPgSXZkQDBDHnPp1hkRT/wd15bMmtZFn2V+oH
UAsGg5y6w3V4aEVOsIJBEloYNDDvL+sf6w1WdRYZjIpYr4Y1SPEy3yMcynDt3nP28Zp7x5Av8D9g
fiTMZ1ArJTU/NRctjXzEd2tZztXKIoCHGqm+bGqjvXKYkPn9RPUb5+yPAmFX/FQsn0YX7qM6s5mB
pBtZtjBaFTZFRh7eOtYzsRsH9MCjMA08b47aGOgGVlqBdllXHS37IfpKmBEADK2HljM419TI4H96
96S5GkFz2CRCThhD5UwkpNRBG7u56eclfs+yyr/F6GMHMTfEdYMPiaG20FPukCmvhNHvJoUvM+yC
/ZDgGbNHh76+3azrnPW9owWgGyW6vsL1gYMwAJ8LCF85QJe10Qf2F8NtvjiRVpIWQz+FDkxYd7tg
hIfh3CQNjVU+AYgMTAxb3WkK5I7H3K91hevKSe5tU068HxnIxyFGcVTC+wotzfyigcfhL83NqLQ7
uoSYyAGHjsYKMiyiNvQSaxzg11Z5lUXBlxK3YOChTCtg5T51qeED8SLNPmc725Gfh1X50ormmyYz
pz2u2eAqqfeUJ4iAu/kwFfFG92qkeHn5A7MmEBzux8ZBCEKQ79eQeAmdN1dYGkPv+IvVxyxSIU00
bgo9PD01N3zv/bQ12GCY47S3nanaW5YzXEt2tLsSFIqfN7CZ8PvfIdHYdB7QligiF9zWMR86P81Z
nj2jDC/TZH6xpsC5jCoLHUB56aYhX2z0AGs7rH1zCLcjnragR0pkyL2e6DToc+r+bv4FiUVct2S1
XzSkvDAT5BXzRs9PQ3lAwE7HaeheFeqlzgTiUtUWvnqF05UKfAWT0+W/Va+ErYBg7Mgwy/QfsJWP
XRRdQ1Yy9+lEJgjtXA+wGYqUDCd3r1/h0/BNoZ1IMgNVQAcWI6qFF2FYhQXDQ03sNG/8CrWdDpQx
j1D63JYul+JZMUgkZCybrs1meHKT+SIZiGDpZp2sjZlOQEAHfYx2+iJOnZPplvYqtzXV9jbRUiv+
1/hUlMbOtUeI0BkRLFlKh4/BKbs10g88Z/6qp0iopPN1yvPTqIfxZZ0Xycax8gG+z/RFxI4PWeAi
zNCokVn86oX6KjWJFEPN7yJ6Au2Q+8RyOeu6tPZAIAiCp88hEbCuq66/14N+NRDGVdlfw0oUqwhX
wtmxd86sPY8YRWm5z3vFvCvSmxdXYehW/f2IqRz+7ROEyp5d/Phl6vozAy+kbxle5VBB0Ne8c+gM
OCzMQjvSOwUTtCgH+wJsiRrijVUUxSvaJ41ZB23eOh9e4hkZk+vNNw7SGGgxQOuU+Cl62Z4CVRg+
4rbXZhzlyg4fh3BKznDhxq+xSvMtRMOnwgatWo7Btd3fa1ZoHjvsBYzQpvgYVMwW50y11+4Q0R2L
7C3RoGSRemFxGCGkJhmOfFAd3qYw+RTatrpiQM2f9o2YSgZ2IZFSHg1/x/nCAJJhUMyAzSWlocXo
DazEQcITX8aiusbnSOqb/TOs1LTW7Z5Wj2ce44TnmRZ87LOtN9fMuV6rmDF/DEFlrenRQ+i0Yqds
+3Vi9r4lpsm80xeBMjjFZtX9Ui2LFmVvukiZJf7zh2yRN3eF0H6V+n4CZ2JTL0+aZ0bVI7O39twE
aXdt6Rpk7jhXl/YioR6jRLsMc2TVZY8pIBzc6CfM6eyitSfAHr+U2Pg1mx2mXecZMAl0I3sRbQti
Vrf5IuSuDAJFvUXcreZZfvMWwXfGZ4SSIkVVhhoctSvju0Ug7jhF9xSCQnuplWYeIUIEjMpoxjXL
RnhctsTusjkOi2WfrC9b5sZIstt0DowrV9Nihmwu3LFiIkGxtvZd3FZbL2bGvpIR2WaeCzBQ7/BD
mAwXXmBkA/hghns085xGV14bp1lOL5oXtN9TLwWjl+TqHnp5B2WXex6MqBDsafAVY8sbPSSkadBz
BMnjEKDddU1xUFML+axVi9oF0cdZH6LqhIYBSYml9CvsJdEx5K1mXa8Z5lkQws56Q5xikWXo3V8s
cuGCEMDHiuAoKFZldAUXorsaE9dKN7WyVUwbv65vhtHT4Mm382pEd7oTc0QDNbHN4XIxE620FE2X
N8fhUaNr4a3gfNNVTaAXYcKyyk2XxfZzS+jYVZSqFzz3vY+9afg2WIbGTscADhhOS4e6kEPiZwxl
bu2kmo9gZdVt3FHSsRmzvqTKQKTNqtjg5dXmHXFJ8cmJdJuJ4iXCNIRZzVYGvs03zGteejHS/m3z
V/xma22yfcY6J2eq8acY2aFo+/YBoA5Gq8G33OFrkmcnbaIhZWfDAQtBctV1uYVaNURxGwKKraxf
FxbbFmrcwCAkFy3KRRkxwpoj41hBgF4NNS6lJvFp5pQ3Tll2pyqbN2bW3HYECUtcRBu34bnN+Epg
fR92Q5J9R3tF23t0socp6B+bYO5w30skLHOUM5/EAFYUoIGJji5DUWwVmoAr3OLnMnf3+CQeVIrZ
ntpK3Y3DsEl7+8aLToPBSzgHOPktaHRNUeiXJoAXmLzVNnfHa6XatV7Du0ipQ4fAVzE1fqxl5bqR
Wvlgaci96eOaxnRA8LiqdIfA1CreBVp8O4TIHLBCMf6n75bHweM8g0Z0qhYNxmTnR2fsGNl1pXcz
hoi7bCPYmam+wbH+KO1aXTh4XFcVmrFk1RXTM5uKZz7SJ6APzGRaa2+4PxVxLFdE1DF+L6EHDfy9
L1qBHmBkkg4SsaEjNfm13b4iT5mPnXc/puEFqpQtMp1m440NlFgNvkFskdb2S7yC8GlG1p82TyM5
weuYWjBrPJ993bWBPMPX2dLkpVqQwkenJXzMUkH8wxsgPGD3P6t2+bi0jyJS2oV00zPIjHnTLRb7
JDxbzYNEpsGssT/rbXpBMMdRQvlfz0tCLTmQd95CM/fa46TYZTglaFLhHQmi5fuot7SDf2QdepZh
HL8yd4qZ6s8nkWkLmh/ksstj1LVesSEOEMJBznSSnt7R7Km9+XZpIUIJXuIN3n9YV/XIh4E/QiN0
YaxtAQPFvmwyDm/OV82MuB+awVn32m1oYanDgS8v6kkh5fi1X/5HzYP/nS09zFEm9t2P2gensin7
P0zA//qH/rNvIP59cVmRt+Tq9IywBf7WN8AhBHyRZCxDYHb6wwi8+J+k/ssgbFs2Lqz/3zcQ9A0c
W3oSrxVdfPMf9fOEoNHwZ+eAvqFp0eKyISPZbO2Xlt9v2UNZEiT5bKcFwhZV30IrnY9a14QHBWgH
MDRbZOLrowLFcziVOk6LJnt0rOp7WGZf+0keja59oY72NhbqcjzBFWHsZS+ZsWDwZNYrGU5TujCS
4YNgNC9hPA7byeHbIaaJESRjXk0NV2HC3lAWwePg9H5oU8MWTX6jCRnvIxcq4cCeZ1qkdHoorsCJ
Xuf6BKquXzSrmji7dWzc1cOxdMWRyUB4rLXoYYzbH8avbxd2rUviKgkEZPLlB13jrGzBlIOyoQMZ
EnwT3kBqkLok3vRidNJnfG68d3l4wkAk/TbvDqJCMNd76UWAc3rd2dWtoRv5rkgyGJAEFe6HObtk
F20cAi07OU55gRPj5NBSOsd0RjtKqmIOXMRCeHAnOCBblSZXiTZlG1QSwaYum+tck9rR5IPd1dM+
6eGkkk5S7Lwk37hps3NKB/C9aohDCNnYGvZj2+irufaAuRH8l+AMTTyK+VHKuzAcL1XVsxiUt7o3
bVRX7dmiU6PVh3ikOqjkAYzcRa9LEqm7i4GP3wjyNcgZOuQJTdKkus9SZsaFch68JgdlSlzh5Hjl
mqYBuTS22KGbfjAIjGTPpe1bMmvOk2lmmwT9Ih5Uxr2SHzMwka+Z0jjzrlpqmbSIjEOkKuqqZj4U
UXCX01IpcuhrZkrkIiZgv2jgoFhmvUnw1Dk5/PIJtA4UmwPcmT0mgr2y7HOcuds4TXYFDmofrity
37Q5VSo8DWQSrrUEipfGTpwysHwWgl1IWrQtMGy1Bqa7pW7+AUOtQQMbbOY+peBWbLe72IF51b0C
r7pIlppNNOQepIazrvJ0ZyrUVyViK92AmwnZfZ+oPlnrVHmZPn3FDrdDtdZsp664QML6qDXpdW53
V1Sdftr09/gpwIllPpZkOg4UWwbodgLsd3EFqDxG1e0PpvtNEdJJBAhNYfh4a10UOG8GmK4EsxLw
rO8D0d6OvXHQpX0hy/GAnQSh5cR+Ju1QClYEj255fh6DwrmkRGRv1Nm3wi04kaG8AG8cbqCq7eEL
g7dnFzzNIKnjX3Vu5/k55DjCHPJNZYZ3VZFuw6rcOFPwNKDf4lK03xSd72qOXk1De5yKQh1laBLa
Y77OjvNSN+0pNBDM6PidcZTcG8tUqrPjO3qJBFuKC8lwTaJlIotyb/waXk2Lgy7eJdA466LaOel4
42lIFN3Juyiz8SFSyU2ojA1otjtlhDcVQzBKSYzTcHyX6ZhnF/dGAlUjSMWWnvvO1gm4MDPvSZJp
0eEpNJvgZV5marNUNzVqyypozy209Tmhr68nBKLg8Id/vDhgED5U5XenzQ6J+93I+PTqTXlHBsCR
bQ0gtGVyV9ddv3ULFonFHGEtY71sqAuUECa0jbo/OKaTb6vxUerhKQhLH/4BGwkI9/hgjHv+AjRg
52ymBujsbHzhEQ3YhBuXuWPmm0Th0BcsOErTjuxZtoC4syuViOJg19bWLrt7xdAREdtVD8p5XY/N
Li3RbrV6m/uB0K0djMQQcUv0QLoIFTPEpdR7og7wXaM89zi9fbeP96C9Ut+zH73iIXIfqBsJx16w
iyJiKj7Imz5uWfxnagl26/loPKZ1Ddg+8Bt3ei2pteGroqyZFKCuxkv2DaPYjUAyvQyKrDG+1JOx
5qEHmgkH5yRt55zTnSvRTa8lry5WkNln6PJgOcW1Y/GyoUXhLcF1AweutVHnQcHtui+xY92a2Uyf
BVOptK8Ns3vqlsFuIGklBSHY2BzVNN27y2iSybqa++9NKStAPblcyTK56cb+a76Mh4eG/Xdduw/1
UBC6hNliCtBt2Fb+MuAwWJEuc1MqfZsTaoQTgiUXjN3T0PFXjRkijCjKmNLTY3tT0BDC1DPoxTVL
AWBsbXiylwl1P0aPjVl8s0P7Atj6K3yi6zDPnlnOD3WgH7Lem0G0L6qW7lGvu73REQsRdPWBwpG3
mfkulbaxzSoUF3w7qFVtJJZK9vCYp/HIzu2bZpNeYkfs82dnwAPYnifDfc161FV0q2j31PKxsHOH
OOWs3QSwyMfB5MuEFFOE3s9BuLiBjLxjlRcdZTeo9MSx+4tShV/HQX92k+w4mwQGw4Bb8XHDNuY5
r5AmTmVXXcUSp/+8BApVODHpLmImccLiqRCJ2tphfB3L6THXtR+9iGg+Du3BnMRtu0Qe17YDi9m5
GZz0bGKuzeFf0xReEh6dlYu+E24JPk08Qm0znrDBxVCqnX05ADXQFs1BPuLVcugKd5AtBnofDM2M
705iXHM7H1i46os0rfYp3GS68+R9Ady4dQYg/K5GzAWxnmsQgehlu/HHGIo7GPTlmpRu5LTVJZ+O
lOQq7CtToG9qxvJ521B9G+U21qabDOrlamhctTXL9Fq45jGv3Ju4TC0e3Q6wT0+XcDaZUsZD+K0Z
gVP2HkRGM31tDPeI4RAsJnE5ZyoaYHqe4B56DkoFIjHaucG7MUybMqrjVRWXt3GVPwvA73zcs33f
F6BGvLTaAALZuKJHuEbZ1XYXRgZmkZ6E5sl9OasMkJ/8Cdxro9XuqXej+ZBXOe8W+WKm2fe+DAUt
aqMT57j6YqMb6Wb2S+hICMQ6tJZ+mbbeLmoH5XvtPK4cMbM8NNshn7bZIj5BhnmwQMWuRTp/jW33
2yRIXXDCzl11ln41OSCIEFqWAffJFgl/dInTdUi4JelLY5jRSU7jiakUMTVefyuxIcAPy3eyIngl
mRoe50JeYPI216ZWyZXXIYoZy7zfFb+EMrn1gk0+89t4OBNRpm96m/ZCKslEwzW0Nns0ppBiHyw3
P0yqeEUiLta1F5/BdQBozAeyAdqYcO1i2Io2MulhpfdarF8YaOF3LGTdJuhNtN4j2p2wRIuJ3o4u
C4LGbQ0IH3QbmpjWMi/geoK6aFg1EnGc+jognSR8GhZB0DwpucOpQKQhQjO8FXq4jSx2fMhcEEtF
KG1NkwCEBJouDY7CMV5EhagdVW21bab2knXu1Mv+gpV8YkmMz45bvDjIM9jHk/BAkoyGvZt6qyWe
TceSqLUt2+M0LpDwjBgEG6z78PQ3meU+tMZ0a3fxl2GezkYeQ+xJXpzOaVe1g/ka2U+/MSJmeFZL
TMzkEYlhq4pSIMDhpBcLQyR0flSyszesi4iJ0wniKcAclSwqbOwAgb5q+uFKMyQIGCVv2nER0NGW
GOrFbkwr1R3B0iE+vIMAjtK7PeWGPDIOoIvUye+VY4qTMw53c+U+NKa7qTWXJDbTW5MrsJjjt9gz
t5FdYfK28hIhEXFJveZs0MoyJHFLjPlFOoKwxphKQhyLzjR8mdpw3ZlOsIq84WKq9WDFYlqDO+/9
2J4WU1hwO0AppUhGA+nVyUs6dhdC0MSXi/JsNoZLG9EGPEgsuTJaOpFhsU91FAap6m54+tipB8b3
VpUPQVBAfKRpm8sN6TPt2kTVhqAioMur7sk+q5Y8pVNjTM+Eb7H5ITJqRZvj3gjqC8xT9zjprkDq
3zZFd+IZzrmtw71wl/GIsL41KF1bHY9DqI1HmWT7yRpOZiQPIYKNVd8mVFyOtZkSCirkatd9hokS
SfoP1JUEB1AMz1WGMDvxrkKrzREu9gi9y3RtLOq9CWEqyCHLR4rQrtM02FsajZPKO7RN+DOQUbez
wDdmfFVgQhcktwPlUPnwlLooPzLEip2WbqzaOxBv5l7obpvvoCZ3xzSyL7GXZBuu3oq1aBumyZlm
PzMYD49JtIjaWHV0LFegPds9cTM9ggh9UfR6OCT0yFqMnMOaCKduP3VMAUk8y45T1OoExIN/kGjp
Z6w7gSK7UtK7UrH30ncUrk3WUuB6je841rHqmEPBx9S2Ma4MyhTs4lbMqJI8onrdtMjU6etvXRNL
rT5Mz01WYSLTreuI3KduahKGXQa7UBpMss1xIcePripOceDKTVBKh+ZM+iIr3kYTnMea2J7tWBO1
w4iMMrAnBUQW9TbRmG5qCbpMVWfXPVDTdUyi0VoMKr6po+SbMKL5RHzMMbdkuO4VS+IotZ1ZhvUO
4gD6QpvtKEFulzLKr6PIemmtWqI5TZD+ktGq6nK7ECWBVaOJQZgDoz2d3Uu0vNRbLX8IZiBImhvd
LZ8NdH1s/EKG8BG9s8TyCqrn6avdQ+XI4wde11ekB1fMtNlf1JBX3an+7lVo+LQ5urOL10lmT7as
820t861Jbc0OFifntBCFW0CK2zSdxddIkO/pRhVUZGFMPIiYymGTZxeGJ14EcS3rQPBP5aBj6btE
d+0ykUG+MTM8cX30OroPV5gNhEcTPxHAJWO/si+QAjwnEUYRaoUMr24hIDXExf2MQ51tCM1eQook
g3pBJiduxu9uuZknRuS4gQJJ/GR7XfUL3btCpMqgLurTW1teeUUCcHsJzzAcNI1Tc6iq6Yiv/mjr
NL0xp2MGxjdCw/Xk6QzshFE/FyHxR3QIWBQ7dIY2caN80c2bVn8eBxUcjMrcFmxy51we7AJ7oOmq
p7EHVxKo+VE5QP8kJilW72CYLtES1dvAkRh+rSVEaucVOa3S4aZIA2TIbXxJ4OcpbvQzwrFzSwkW
2cUDXsh7QNN3uOQfxSD2TRQBERcNEm8Tz+Z0TxsBZofXXDtoyalMDKogYwAua3wJylasiKWt2ex2
z0lyyeT1oc4t3Q+jJsU3NH2vZwYpDVtTkwosGJZtPM3utOowQlmRWAezbaytalxnNXYoXRZHKAc4
SEFXrWDJAh8FkEB+x0oLXqXxNLAg9rO6ifsp2vVh9nzKbe/M4P3c9+g/R7QMeh9cRXWfHUiNOhYc
p84nuQaA86Nx1EWlu4yR8ZwuowvdovEMcd50UFTY8fOc4+W/tqoXJHdr0pwKMOP9tq2oSZj+rrsG
iTEqzUPeokLoHBj+5e3YdSjvY/B0YD/vJuloJ33oWr+1pnSr+p5a39EvJ8e8Jz+YhjDN2Zy/YTUh
DdkvWSiQeDNZfrdmkoycYr7EeQSUh0FAV1d73RaXFb5NEfR7u27ukRfU22J6sRLrxVGOc0jHn0k2
HhI6CXmhA73t5kuLiD/8F98Fv+jJxKqh6+5zoeZy37Xp9zLgLNx+6i8n+GMrdIBrw47I9FSEL7Vx
YmyyBTVZeYHYku7ih8yB2WahkrBtcz2UnbYT9PkkXfc1Xm8AcEVs/KwXQPnYLtoaow12Bp7rc2+5
2tFqnORktxKQkKANMBhp6psBCOums/4HZMn/nfQux6R0APXo0vnFQyjNj/vM//f/ZC/F939DQ8p/
NL9Tvd79g/7VexZCd4VLWJEnLF3+S7MmPHSmEi2ngY4SUKoNGew/NWu2vkAoXcuGvCX+5KBa3r+7
jiEEhEJp2XBU5T8RrS2Y0//SkqIktQCNLcdHIed44m1IvFmTEhT3IOSNciR7pusGOgf2USV1T7PA
Hre/9eXfkY++dzj63FxpoAEgWGmp/97nbm1lupYXzX7CdmtTlXxR+8UlXjNvpQFnOP8xFkGfHP4o
3zne0jd/e3oAtjwJ55Oob/PN8dJGWp6y+GQ5Gv82DKI9gz3qrvWMkdbUNBnCnnJqDx74lK3Htnf/
8fm+Qaj9urweEeOmwy9Asogq8ffzTXOkr26FxRzitX1QOkTiIrGy3cdHeTM9WI5iEJEN4cHREQb+
dZQa2YYBHsE3qqFgUN6UWwIMqnWux9Pm40O9c0Gps1weGUpMCuY3g4q6ahJXVhNGTRMJTOtpZLBa
yqMWKbO9IN14bXmetWkHbV4cMuUnZ7og8d7eUIM5DRkE2I14RZYL/tugxHRBlSmLVpUCUgGSCe8B
E2yXmIK042XDuQBFRGHbYXVWVXLOiVCgFijJ01gVmoruiN7DDpmmZkqYaBkl67DHSO3nnRZeQwKZ
vsdB57wC2Y8/exbFe7cJ6ZphMONhevRLWv3bb0885tA5ngd2JZW3sSPyX1TXhhsvcbXrfES+Pera
OSgCgQg6qVc2WMcDD3exb0oNa7cXxcxracFruM8PH9/X5UF886IYErKtsGlWAwVfZN+//bYxdtui
CoLZ1wR7g0E51S5EP0XTpl/HDaWXinHf18oYjx8f+J0VgQNbAqQqSENW4z8PXELcxJMkZz+Aq7B1
WkAZCjQCaZLjd71v/uNT9t+uB3/dAs4N6J4hGLHxBZZvTrPJy8HT0tFEiTRYpN7U3jU7PQRfBu28
j0/sr1d/OZQpeEgt2zXsty8lAIBGiQY5ZVlB8gpc5Iq9yj85n0VR/Mdt4yAGumV9IVgDtOYL8vtt
I8YKVEgEGo/s2WA1iVZtEpNdATZhBEb1vJ5np/tkCfjrji3HNJmhshDojiOX//+3R0UTXZP0dWL5
fRkM10ORqXNv4jX00hofTSGa+48v5C/O5F8nabG8eZ5jAEx+887naTeayuaAcU6AQsYoBKlYGPvC
dGO/ndIvTR+Op85W7V3OS7XPGVxtCPRLP1nM3/8hPDwOenIbcOvydP125ux8c1gVmumT7DLvaVOo
M6ZuCakEvlvObJKhrcakvyEwmF2wOtTpUEBu5qP68SX5+7YzE4cLSsPBtQTv7J8/xK6qKsIVZvmV
Qktikx+yK024BiaEA4RR1SolA/ezpfevJcLmoGBFFwk90FLnzX0HmsGEhzm2b2gMWlI3gLGHghSu
wYT7OgHZRF74LlwoC56Lsy9HeZJapreV0QxdhvjMfT8o3UdRSIKmqk+0FKSPz6T95IF55+p4TPJd
3m9uk+u8WVI6ZRY23mTdJ1Dy1rbhPIQyyG+zyv5StjH9XJW50SfH/Ou7hPXA5EP86+Ig+nzzIpKP
GgauLogiSZU6oarT2AWBPiKDPrgnjea11JbEDVcFcOjK/JO1ZnFTvFkHOPyy0vBMSID2bz7LtlFG
UwG2BqNf43CZQXZYeWWSAmiafpPJbhtnGnGQRF+DNylzv03Mcjfp8JLYfVgba2wM5Om4KuuBD3la
Vt3GhsNK5APso48f3ncvlYMjhBcIGKC13L7f3qJpKitaPbPuMypgVjRoNRtoerOY9ys/LeODCt01
8VY/KBXT08fHfvc6eTwWfG8sl7X5z2M7sReTAsZtatumu4SIQRzIONXHCr/gKhQhQ1Y+hPejVclP
zvrvLw936Lcjv3l7GsZHRqvw8XYo1zaupDzrij7ZaOw6Pz7H9x5/PnLISEhdgN/75hxVCRtazZ3u
I8VqN6quKCdGkntCIaKdZRhIYY3Z/OQJfO+m/n7QN6cHzs1riXsjGNyFPCXMytkXQfE66+a1TT+Z
sRGtUPT+DqSE6p+WELx7lsTDQ/lg4cJ58+51ndPAN+F9L4GJEu2m6gtrwVynBVDTghSfTx6i926l
hejHpmrhwG/FOgxFyEsjkNI3c8KisKeluyC1vzmUrJ9sX9754nBqy+5Q6LrB6/1m/6KBHyA2i8ZP
keetH6chtvKiZzrUMA70JvSLCt84IoW+8EdtCffyGGUXOirJjx8qYb6zwlh4rmzdXWyR7psbbJk6
4+KI5PfaxcgPJsxa421Hbl+k2cYpK/dK6/pqjUjH3MwF3X1G0ahVpia6kimSJdoX47Fkp3z45Ict
l+DP6gCLmA2r2lwi2yBg//lKR1NnEpEDF4102iU3wYDBWd0gMzJI8JpRc0z5AD2HKDfwSsRw1Dia
vJolsBBy2Hz8Y9579WzHQq8mKKZd8eZ2GVlng4buhT+gXN9SbId0oqt4n0yacxPlXngVFHnzyUPy
3qvHWmybLv0maZnLnfttPbW7PoIIJYSfJzY7CiD/ezufzloLUYqQxHhTWIiwu7oj/0y16e7jUxbL
jX97/UnDZUDmUBCCCf/z8G48syVxeRvIXLYPOEerC6Fr9tYcED9qWOo3FpNwqPrs0XAD1FgZgvGS
v23GS+0xX5QVkatVZh/sxqwYgROv9PFPfO99dSykFrxKbG7eXqA8tesxCjuBv7sgYMBJ4q0J8Hfb
WK139fGh3rsYGICxIXIw1og3a6/h2HaTpXCIiRu2fvRepq8zJ2vXConcdiKF8JMH7u/vGfo2i8IM
ozJhNr8cib/d+4HVf0ptR8BliFCtMLpBalyMhwAfEIoccUaQs84aET5+fJ5/rwYcd6kMuKIe+7bl
d/12XPDSNn1PNqrWZMS3wM/Kde9K95Nn6+8nm6Og2jQlzkoKwTdrjkF2LngsS8DYs5xrFwPH2pNd
uo4ysz0EKX5ChPQ5qurguzu67ifL/N/3cjk6tT6FHTXV23tJiFs+lDrX1tMij6rVMvyICdtDhmoP
6m+iffIe/714GKhQHdojNHJs/u3Pa4ru2vJA3JL0XFJMK0VAnAVHkSo7T3y8cyHgjtjc//MbSedx
2UzQkPsrgkYGRp0ny0H1whzOIVWb35Dq9o/fQJYGobNp5N3gqyn/PLWO8ZnLJBVPG1uEDVnxyK3g
0zHzBaD48Qn9/bIvh3KWjKilHnj7xSTUIob5zAkR2Tb5IseoQ5Rl63flP29m8mGmBWUJyYtOkPZy
Q397CZoQAIqZYf7rCbbZDln6LeqDkGl2SwNswtD0PzgzwgIIIEJ0LBfOwe+Hm+1gbnsLD5RKIN80
ii2o4WGPNEBLfXKod+oOAy0yt8tmoyfl22cR5HdaS6s3fDKV0+0QlP0mQrHjj8LFMzjkGDEwXENC
LisfW0u/sqvJIPtY0/NP3opPf8rbJVWrlJe3sJyaQe/83q3cNYlQ+Va2+rR2tYIw7RBhIJ/H+Nml
UPCrfEQdW9fWJxflvfeTeHJCyei40D968xATWgpQv0gFlhMj2bsJBgkDuxOjyYU7Co0Oad3Hd/y9
FYgPu7D5F+yIt5W8Foq2wsPDKSEe36SJbWwaCfJfr6K7IIXk9PHh3jtBxuaW5/IlgRb95nl2p5RR
EuGPfjfF8UHqI6mbWQA7riturMXbRFRN9Mntfe8DRg1NMxSvKqzhNxc1tgVK5MBcPiQTKFSgnEcD
WPiulGZ9w3CiXzEo0He2AiTz8dm+e3FtZ/m66JRq8s0nTEWyM4lyNPykQkpQIvbe5IMoEKmW0Yab
+dk79d7CtPgPBH4DkzrtTc9maMfEHDSuriTYaSPzjsm1VURb4fBsf3xq8p07yYaBigBhO90a9825
yUA3kETGvDONNp6rViHqWFJ66xhZsYpqwrQq9GPFwcuEh/5N9y5g6zzobkUkK7gdJCgDcXXhQLIA
n0BSbSHszLAE5Dwm+8HIgp2elbbfy/hBD0JMvMycHwx0CKe4AlRktQAmC90ddgEGbpjuHrOChmaR
Btf/ECeRc8iNuT5Zg4vM1UHhF0rRbT++Cu9ccAEMgnw1Vzcd4+02DY2ekc4jj1Y05KlvV0ZzQ5ej
3EQqnD95c8S7F/y/jvW2IZfGuV6FkcEmBE/XRe5NHTBC4hzi3FaHEeWt781NuyV4ydwGCGW3IAvh
ZiUpyuYGNHOiyPIi4qJe93UPyhYMPb+ztz+5JO8881wSuIGSi2KRIfTnJwQme51WFXulgef0iNPp
nmSu9LFleMb6Ps/xP3/HGH3qfPTZmuGTeXM8xwGuMiwFnNf1wQ3z+XbfBJ61rTuiUEw1pJ/ch3dv
OZ1Ji7YHZ/kWTqOFheu1tib8phbhOZkytDE0lQGsg/f8+On6tfj+ue9hDoU1bmmJsv2y3pRrmpkM
WrK0WfI6b0nXDbDYRbPUbglvYGZfplF8nY6Oc+21+u2Qjr2P0TXey0DzLuNMVc+VwFGtjB9J14hz
PXp4LfPGRAsQgSvlMSGsVh6raiRqPigjOmNVi3Fcr31tJCZ4zRZzBIiWj0xpgqAaLKB5QQ8nQitm
ELaqch6x0xoYdKPAOsLwhoogtNzF7DA3w/XoxfXRywrCKFAYdXfKoVuyomNKQCU1+SKQyaKrLDMy
fUXMhf1iZXIkvM+SRJ4PVpmpnQClaW0jBzYEjnmB5NQifA7hopO2X7wgS/Ftlx2zCUydO0Vy65MW
SffJHdoBi5PRXTqFPT3n/4+18+qxG1nX818xfM8DpmIAbF+s2FFSqyVNuCEkzWzmXGSR/PV+qrs3
rMVeXsuz4QMcCBr17iKLFb7wBrsE688x1h0aMWDMGxjS/q0k6ynQthX460B17h1IhJn8U4HHfzZn
YR2gIvE/663CRc3Mb/4I5xRQ80Cst1FLtKceBBi1sqa52krPgVdcgp35KxZDWmyo10cmavEu27Qn
+TjC5AHGeXmBnDsSyI1MckHUkt63Zogh8FzBnJpSq9bc9H5viyHdO0ML4B+qF9KZgFUvj3lu/aNz
yXbDsstkgNP9HWNBGZSCMR2sC27BsSIg0ifzvp/QgPsPhkIBCsacS63RWl3com2jwB6l9t7mKKka
sz/CT6t/XxY+zuWhzpQYAL9xZsGzo+nE+52+lo2kDLDjEdWUMPd3TijFvVkmiBnH4QN2eAMcb5hR
QJDaQzjH1r5z5nALdlDcgUqrtnGKRU1bOMutWpD2j+whPF5+wnPfGplvV6MMqIKE+tz9JRNYgn6y
IQOYuygua6DbKIJS/UauXkpkdKNcPYyZfyU4PFORszVsBIMUcAVwsVcfWw0uFmfIX2PBg2TdBhq+
sUccpIMnODY/S+1Yv2kwcP8qAmyrIFNM8dcxC6Zv81xGz6oFXLpJcZD4hJyPVV15Oi2RtioL0aen
VEhkR2xFZ/l0SkoYVW1jRehWYtMM4m8E9wVlq5tQF3Sm4H5QlvV7TjaP2r/tgIuAQZt9SBwHzDxl
vvT3CigiGrhV+RCneJBvYEKbH1DpQzHa9/s/EleET5CfUnQbCVR+tEbvf52a1P1rcObOu/I6Zy5O
m/6jCUCGUoSjJaR+/cBA3pq+KidqbLg4HPx0/rNvBnc7BWgyh72w//l6sm1aSYhDIhZH7ep0OK4h
hDrLhU/bm4DG/akF0m8ichwl3icMULSFD9v68iI+c3hQPaWhi3g6FYFQ//svi7hbgrHFiI1so01j
6rV1j61BCOgYVPmVoV4KoavLkyYi0tugOHxOEb16fhkLICwWsSkvCCQG5dAZ+GEUcHX4CuSjY9jR
zq9RqgrVQqZZBvewYKqD0c4ZWus4q15+8TNlppeMjqQORDNE4NOHyXosKyJREChWYcsZA5kHJfDl
rkkrHHJMVUHcAIUKmA+kq8jkleHf40I81pbpm8wESAjh2KfjKz8Ttkwo4Drwcf4qsXx/XtxFoD+p
ctidwnnKZUBpO4foGWAB9NwsDS0rqcXOE09tkDOegE97ZDG9OV85fM+tfLbvC9wGOMN6KS4TAvpo
keLwUrYW/jzZo9tNR/w6krsizuYrF9i5bB9EHN6XtDw0JXt1bMBldRAcp6Yy9VGzo19mA2rFPSY1
yx4tdo01po608aUDi9jeQZhygT3a8ZXbTe/n1foEqKMBY9RbgDusPokt4BlDGcDdS+9wlKdthBBG
++YfLzyHDIVbDVFgHxjM6Yf3fHxw+kJhKF541lM923iIxNDMilFOBzBf1Q5J3+62QqD3dmhVceUl
z6x7qhl04AlFYPatm8Z0ipJihDGD8D1VuWiZll1l1uicRGV+cPHR2YVY5Ww1Y6JJfOPT5Zc/t+x1
ZYnUzKF7B6Ts9O1xgvPNdKBSlwJW3hRt4d0P5qj9JqzyIMdgvtFdAcqRU4B8I/Lhws+QN49ILTPl
aXXLArhsKj4HjWquTI1eZuvvzy3DtUp1m0BqdQCn4biA8nfs3ezDT0kW2/rUEZ7copnEgnRgKszL
cq1CcG5QuigAIFn+lIBXhyKCL0ChPMyUYswSui7/4AzVckhxr7wphsW/n+W1pp7+jevXJMzlzCM/
syhzn36CzA21eSMjhsqBeAvY/mADq9+pEumQxE8c3V7EehJ6w3FBPkMzVqYvedh9LzSa3BAYGVxe
FWeOGwdjD4rRWt6UqtfpExU4Lg81uivgoFN833xvOBpj87VvOmywShT9Lw935s4jHcZK1yMvpmS8
KsrkMQUvBy/HXWrhhpI1ghxpIJb0wiG4dszr37WebPC6lGVC4LbgtU5fTbDfijgsnB3tY3mPMiM9
k0RmWzVZSLaPECxqhf5X1hlUq9GIvm3gEVw5zc8tMSIycJtMMNCL1R2fxqLvKyRadwtcWPZ9jSHV
4n+tIMbAdsvwGsnqH5en+OyQIJU0LoUNta57ZVZaT1gtcMgtifxQWQqzo6gDWYIL2w5Qy5xspIIX
dHnUs6cLJ4sGilpBCFj1dLbrzk273IpYSLkT3bYFXE34ZN59G83LMWihXORjHezRHETdNYL6d1gA
0uEpU2G+OaOkYeIcsldQo6Fy8YEuP965Zc5tz8HHzQ8I3T19OlksgdvD89lBxQUNEiJ55TfRtEF5
UezRrwqv7XT9C9eLD9AaKigI4VGwWB1oLIXeXbSTGF8hwHmCuoCXWfkBMe7mGDnN3xiqTXc5mpof
m7zub7HmDbfNGFSIiQuFGX28ITpUt5en4dz2o8WAyDKNId35Op0G0aihIikGjgloEbUv4GN9Me+k
71RXJvzcKiS+A2Tqg4sBD346Uhz2uKeC1du1Ruw/+C42pGO8aMfFqdy1EG3vcXu5hvk5NyhIHno1
Gpvlru/3DIhyGrvS3cHDU3usJI+LxKAqtCwbGEX9BYjSl38+oeDeEDShwsfaX62ryRqLrOoyjHdj
v9iq1qXf3beoRfTpcuXoPIM5I2Kh1ybgd5KmrLPy1Eligb4b/iO56fzpxYgYCDO8H7IYq+tm4GAr
w3SfkHIeUZ6wtxPFY6ypZ/MQiEHeuxmarADim9uGwHZfLVYB6Jfa9FwnV47ec4EOASUI/BBiD9f5
6cfP4j7O816iuGDMPm3x+Hs1WN1d0nUt/LM8vxvEMm6sOkHx1KYCdfmb6OrEeusBlg1d1Lq5a9d1
aLQsqyGuUeaIgxmTZcmZi8TACMOpb45UF+GNlciIBtP8H+yukNyKJUhjhabh6WsnimKXiAoGTlBD
68wghtWLBgWJg/xPhkIID01kB3qAv1p3Lv5GSdSy0vsIr4nAHBFeS+x5H7QoZV2ezpfe47v5DCnu
8kbwHtYnexIUsB0m6oo1PrMfLChvgNP7ZR/iKpUEVfuIl3B2107tTzpqNhGMQO4Dd4VjsdjgCgdM
rgzzGPY9dNvKgUPAuWsVnYlubGCCDyrUfcx1cYy90oQcHilkWlv3ylucOxoQiybfhA1gui/lk18S
4LkziiXORlf33adDgj7O3qnc9q712247xP1IWIAgz+Wps86EIIBUNUiKCqFGzJ2uCMeYh7zqFVOH
t+59zsm1KSMwI5Nfp7uOhurOKdxvQ4lXeF3jzTLWCNNdfgZ90K6+HoeT8LmUeQDfXdXyErpdUe6z
UhoD/QgL/PLHJvD/SCeY8JdHOv+2IuQgpBGm23ynb0tlN5yyyHaxGRzB3uLFRIV5+ldeqeDg5bU8
ohg1bM1yJvP2DGM7haF9ZV+cK3SQ2lNMMT3yvHeLFZuucUCxxd1B5kBp28LQ0cf/ZjMKpW5YfQGS
TLhr4hFmPNSS8j2qnCFovzBC7Q/D5itToj/wu9nXay4QLrCh9YVbl3NipDk5c1IrpIGlD7vDqg3o
g1LsKuKAjRhHJMCI2PaKmutt4TiwUNFW287crVe+0JkoCIyByYXMHcLzrC7lFP9EQ5qmiyBqMNwv
FgfUMtfGozBGRKdq6wo469zSA4SiW1FQA15E4H4tOtVJIUQcoypt0DlFyNfIb7MEM9mBGsCViT47
FG023W2z2eSrN+tjf66U3bk7dA44RETC0SuQnkYK+toS00fr+pNqiuC/h9KT/MtJUqlipj/Ehsq0
qY4JVXpv9+iFXFk5Ol5+N4yuyLyAXnCgOB3Gx0u2R/8Ffalqxh2UQtAWxE++6YEE3vZjzimJB92t
GSOVFqApgtY1peZ0AG2JK1mCmw4KC1eeSQet756JdePTVKcSvgYPJFPXt5O+4Dy6RQB/QQ4mTkPJ
wO7ag40N/M80ml3UPavlUUHD0XZNyTFT0t5ffpJzC5l6PmQMjhm2l568X76BmOF7dbXeVlkDybps
s0cy6mKDxrPHFZKLa+H8uX0MDYX8WNfmXGc1YOOISLQT5KLG/OQ6uLOKavozNhQOplCK6TuUC/ID
Ig/2KTbYj6pLwkM69fm3pFPJlW119uVh5gAYeWlHrE50xHFQ1697FuCCXUYY4arbF227a3u/PojE
H4or3/3M3UkbiMaHJhDoTPp0thu8GQvZoghIxobZpULIqG+WHNOC+g+qg9lOJmN7ZcxzG/oFgI2/
DFt6TRww5rFuEKF0dibOPHdlUSncFNGq8NP22i39ci+tlzU0J05odiul0NXhgQZ/rAyM5lHTW8Te
hHVESxgrIs6vbjNWcb/zamrUyMiHOzRb7G0xlJa2+DQOHbZZSAGoeG/nWBwL2TS3CMOVD4ELATKg
PXTAR8zY0ZRHssW1qxuViBnFe4UIhFvUx1aUybaanOCQGH77sYBKeUjSygar4l8rsp0JjFHe1Oxr
3SV9l5MtLkp4A7LxAB7LdIeuerizk8Q7oo+GeWshKTPjA37bDYu8cpqdW7LE4lBRA5oQnM+nKwja
Uhh0LmpDQ+D3R+RJ+k+xZ2ghpiwiOzHN/2CLuBSzTYcWIc3g1Xj56Pmp7aLanfT+vLXTCTm1Gvlm
0UQWYumOd3P5PDo3s7+Ot9qSTmMuIgFODf1oQPJn7DAlN5IHwDjytndV/mHoEOdG+7P7cHlgnUmt
l66upfH/yKMCrjqd2ERktMlMABjgg/N/BaIK7tDAISNYZuTAUMh+LFlN27T144PKwmuYrnOdYu2M
4oL20ZjoNS7Z6DqjzMkcdks2hBszqtM/IsLwu7oIp9sE67et7G2cgiZcd5Ur7RtsM9vvSDc1d37V
PYRDbGnFY3+rVFd8GNO8uvJlzj6hZtmSK1H0Z5pOZyjDCHxwZ7yVFxcUoTdWfzlTS6Lki/7YagB8
4wdqE82IfyKKZh8CSe8BcrX50Ntet1Eoej2qtnE+mDHiyyOB9vPlT3iuBeP6xGO0JBwedI1ztHoD
F3JGpbmCzS7qsYW7r0uclRBRP6iuWdCibYPfijj3Do5BGdjzveKjGSXdlVv13GKC8BnS+Tc5DNfn
oMilJSet2uVapO3Il+Xb0sjd22CJ4jtv8LzjMLp/LESQh3Se6B5enohzR/6vw68CqzIR3YzdLa2o
qXe/RlQpILZQPkMtxvx6eagXsOF638APejkbcDBakyjSMTNDkdQAs/LY3il7Ro5cmRCuXVHfDrBX
PseB3T+gzlYR52TzMTar5LYJuPWmKhKfyWb+Ku3sOSSdvAOrKXbCmvzfiQuB61aG+EALCAX8wgMy
n3kRoj0Ofssqlw/JsFh/oLlv7a0K3ams1mrcIq+PUziC2rHj6iGiO3pALCE4IHztPAha0XdisNvD
UNjD3rYQhLo8HS/ttfV0BFSpIfqD+3gHfGUu3MoawEpyWQ1PSQLZF+KeDwQ4jraIAjgPYzP4d3Y5
t49YJDYH9IzU/ZJKb4vZzvKx9jGPpr2EhW/r+7sB9ZZvrfLsj/HQVEfHyyq2eTb/veRAasXoX2us
nFs6kEAsHRNxk6/hgNSilGWXKHvKiEefywRbWtPLj7Q8uitXiz4v3k0VvWNI2cAcIUmfnieIio/B
MNJFm8sch0hQLxsjG8oPDZX8Derw1W6Gr/t4+QOdfT9OCIsKoG/7a2IGUgWl5Q50aYRfDAdnFOU3
pfzvFnCxKyniuZGAXehv6p7J4a3SJ4EyGKnrEK4Es34XhaP9KfedazHB2ZHoc9MJBWwGcOt0IiG7
tPB0OZiVLJpbu6zQpxqtaG/7yriyvs8OhZkcnQkqtZxtp0MtLeU6gHR8M7cGfue1xcHvCYHSJGiv
ZApnlgccHXqssCGghml5818zk3IWVDlxnN91fSxvcdKKj8Kquy0QVbjXeAxvZ+Nqq+vM+wl6S5R5
2PzQdlZTGbp9HFRNaO88FYT7JnYL0Fhiwto3vFbaPVcNpLlDB08bxVm0mU5fsEdkJIxmOilj2FXH
2QNUmYId2Zu4VTwaqdPtJ/jgB8PoMJ5IqnaTBFqrIEDfGqpKf8SHgSJwGANnRCpkx60tDvgQBQ8+
9vKfazuzgUY79d+NLalOYI1ypG8UH9O++fPynjoXGYCHoTVH+9MN39VmLByhXpEWsI7qmxTOxaYx
+vihK1BSH6OG6BiPk43fI32JVy7aypOZP7iILm6jBrtvU2Vyh4eO89iPFfqsoVd/u/yIel2uzhqP
OhY5LqAuMs9VdEcly9JEW2DlWKPtXV/7piR4Xl8e5czq+WWUdxsRMeRMmTW7Y6gT4y5J0B5z0Re4
yRNEAy8PdSbCYN3QcNZKFqzYVRpdKKptknweyAOSXbGfj8cejXYwQKjbpZhp4P9VZZ/DymluweOW
VzbnuTeF80VzlPYAhbDV2jWHmXU9I4IwdV3K66YZMr/yp6G6/nj5Rc+ORFiOZhT9NjSlTneJJR0w
JBrFk9Rx/YxCojp2Q0Lh3HHU65z+/3Oi0L/pZ93MXRonsv9f/+PtN+++y+8nf9lXEvuqp+Hvbv78
dz8U8t+Wqfon/1//8b/9/fJbvszN3//zv/+sh0rq3xan9Yn9q85T/u/ulNvv1fe/vv8q96V//lXd
yxD2fyEzQbBCnEJTnevj39YShraF+LegV+D8F3cvKBeOKqqP7KJfzST4JLpvwh3DP/wjE0pXn63/
Z4+6rCUkw2ACm1hkAiZbxwO4tZsGMVz8zKG5LPMPdAcrEt2xJ9GR6IqLASFPv51UbmyKekDn9lMW
J2Erd0UWN706jHDe5mojUcrN+m25lPQLbt2Ytql5lB62Lt8LSYc4PSKhI5v6Yzhirm7fOGZjhf2t
6lKRlY9OHOUBMpMLulv2k2cvQQps23IZhuh0bpbnqBrc/hB1g91ZHzIVBiSk+FdZ/C0ekylPt2+P
1c992GYHVH07B/cBwwi77hkzCtsm9m2HFmMMItcMBdGuCntX66FaUZD5+2wJFiQWyWHMLroSAL30
y3+ZZp8SMnhkCwYsCEYqcXzO03u1S5vKDeLf4HhXKtw0Sz9qIzwtnFLhcNDGcbUxsKxpf6C9Dw0F
aVG7qKYD/Ish/TamnkIXF7H9gCmRpQUvfDdIOyLqiPk42Xw7GlLL6ncOGrvoJ8ghCDutuuIw2R4O
unwB/HlbHzvFgkO/2caxX5sTYP2hxVggS1TBc8WA23guSoN2golmnDmggsO2jOzxrpxIarDGpbTn
PzmqjAO8GbDH8f/q6tyqv7rMI09XUVPiF2L6bjI0TOqxLJB1xNvbx/GojMmi8VeI/GdEdP0egdc2
kqaF5dZSDf6RqlTtigPRMpi6x7hqsuavDh7soA6LVPUE3MwdIpSswZOP/P62TY1xfAimomIScmSN
+Jub1RmjtaQFvDa4YpNH6Np2co1jMSGICjoT3WV+JB2GlNdOMlu0P37Z9J9eP+6v1senlwWCdcS7
FPNDTWSh5OqvPnmXSygJmeq+LU43xf4tyLpoUXfIAI+e2LVJ7clkb8dLDsWpHpBRX54NmSuZ3Vhl
JLxrakSnNR4eh/sKvQvAc8gECnAdpyswFYm0w2mKvvbg0VkaU2bGU7IjG5sNPCO8SU/VqJKySZ4M
G/Gb8WFKhypOrwSzK+6TfhBOPw85DFrNzI4+AH/dCgtdgWxoQF/7dY72yIex46zJjgDYUs99Cvkg
kYc5J+uRhj+UrLaGf9aOaBHs0jlw1XzAh0v/Mao5VBiUDo2Q1kdSuNkxPpYT5m8/akcOcf441ZGT
PwIUtrynyx/3tCLIS1DoAP7FdqZbBwZvFbLq/hQokGb+OtlthjyqNwKnL/fuoOpwPiZO3zrjXWhU
oI/rzeWhadScntkcCRbnG4EVpwrxwPrMxnnFHaAOxV89TErm6MswlrnfHhC7b/mGANT04D5FAha4
W0PYtrem0Y9h+1gtoq+cDw3FU3ZEgu0iOxXJ1mRRgAxqS6+L2Eg6AsPE8pGbrocSfbqjN8CU6rZq
TGp+J0Zhs29vbGvxdVlwXMbwDzCg2dR8biok2P2ji/drhUyaGAwt6MQNwCbrmyzyWpwLaqE3LmqK
POY8zT6/OXSagXMHHfaBJyr7QO9KAwgOf0TG5PHxqTy5/GQ3TrlEedkPkg496XbQexu2w8y/oRKh
f8vYevpXmzJLea/JhUqO5kmTlPzHAMc2/XpTpd8ZPzz2PT5mIIf3LnIjbvIzSrH7mu97Z4pUs6lx
b2h/cIjiV3OoetQE4dVjkWI3O+hx0IetJjURU9p0Yan9ByQ5XJPezrGyPOxgmxQozbFq/BhCW5Mj
s2h8B06gp73w45aPN7WymJo/RksW/Ednrpjv38w8kJn1UGR2nec3NKVr7caxGOwGDthllPyoagr9
1IEbNbwXzO7ReHZHqU81zI31c1KPU8Zz1fT6Hq2pwyBfaM8w+K3DXCizp6gxeKgIQL2MgJjsuc6d
9oeXSYPP9ParYh10Ybb8eqJOMq6nz2Vp9jBk8O0ZSQ+x6pP2F1CY+uOmdJGz4jc5KpDnm9xXVhah
I17pF1ZyCL3hHuZLzxlTgcJmSi/vjRdwzMk9q4NVKg2ajg7gY+11n3iR2S8LXnAQyVKqXSi6hOjK
vJ15Rttp+1lvzBcWjcJRlT/qqlU83duPOGna04xyMIg3noBB68vaqe2OryiV36lnnALAlu+GosMF
5hgmtt5lwE0t7yhKoEPtZsqdTrjPmTWJFAdHRLOaWjxLwmm5fDanrI8/qykTk/fQ+stsWstG2E3r
D/fO6wVqO73IH+HRxgzw+hcKX3p9A8PQq93CM0hHQUGmz2zhjsZMEQ4HZtZBN4u2Nz41FiXgxsOP
a6xl8tvbbWdNVAqLjRE3lLu3rRGaCrhiM1d8D65HwipMBVAmk9vYzWLqpFWWDLb/EA9B1/80haHY
uJYUUOkeHGsZGgPNedn2HjVEN47CPba8SzUdS2FVjncAT6m3o2iMxb7azF0HrhoGQKGX8w95Lk7i
VVGkoSTJmSTyZ98De43pSzTORIE2/YTe3r6FhpHrlhli3rASMN8NrCyxBA4WjuJUXrCKSa/pWq1v
N2ACwAUDeC7UhOz3gd6SNrZI57T7SiFa8fJgZvUfuE5EfYhx0Siazxy+Qc15Lc1+Uj/DIvSb+TjZ
+MwaP2cTjevyEc/0wQHCrOqxRTQpKkZul3Kq0KHZtF2Uuf6jgaSAe9vFGcH1FSmT0yoQSQH9b2Ds
oNlhE3kgKk6vaBCcBtW61n6m49PGeFWM0xKn2FAR2xJbV1EmWufWNpRUzbGbISbZXy5v5FW0whOw
jy0Y/tAp9GZeBwmocqPa2qpnVIJyX/ymzGkS88EIrZIlTzkvH2d00zvaM1vSZf11fb8ER7D/p88B
VVdQXwgAR1J7W81E3toulOy2eX49GzEV0gcyO59r/yAjc+KzwPYI9YZg1xOOkPbruPfyY6zCDV3Y
Rmya3iMydHSr1os9ywfZJZ7T80F6oy61D19oOHj/kMFiyenJrOzze5y4oVBfSV3efQkGJtKh8MhS
YBZWcSMAmy6v86V5Bgnkkf1xWPhcJ2MUGvzxdvg41dDN9a2TjOP8DUkIUdRXZoDQ+TTqoboGdIFd
hZi1TSS7ngNVBHWfY5L6XCcDWLcPzusGS7KKr3dTSMlxfgzyumO7vQUxmHVVanxI6ogS0SanG4PD
mpUn+sjODZPYMB1SrrxECn0huI14eafXXwxrI0jIUIs5wn5MJZPoAgjYjSGnL6lh1EP2UUYojRh7
089hfN8GdIgxsrWrUQcaCjns9ocwAh04dD44pW5X2G6cdugfBXoVNya6w/MdGVIxYhpkRASdBwpk
8BY26Ws6JvFo14GQpxT/8e34z0ZW34++W3SQ04cKfZeHUUxOGh1zy9SXhmWDBfOQ1URDIzzYY7/U
X6tp6bhjrAqLox9vN2Btdpj7AeJqc8m/5Vgp87BuLUi17pdFp4kH04pQofjNEKLIP1R0iKzpMSqE
zXUks5h3PAhHktM8dE25IJYpZ8jSKUDxKBrDjcIaG/05WvdThokTgmezxKXOM5qv2gCQm3ZJ9cc+
kE/mPMIiQIC0B8ATOmZR2FYIY5Mu0k/mLQd+yr8tttTlBFXDqCeRRhmSR0mxSeDBikBgmn7rBR04
knsxzQk/Yr+mqga7i598+x9YbGsWSsWdSzJJzKYnOHLmmF9N9J8SI5aJRUg1SlcXEkzAlxPaUZ2n
I6tKES4Qi8K25w9gB3pF9RU9AbLzySu4TwuwgwxgiYgjdE9AoO9qazIghG7dKbG77rCkzFVycMpq
jvG1rEo3L8bfJ7x15/h+oL4nh61dZHgt7/FaJh4x8TtZ8gP1Wqn+1Ub+S/RuyZk5MrK6prcaUHA1
MdirRkkyhcABa9xz0izoER582RoLRRnOJ7nkTiPNTZSUY4AExRJ3QPphzc6ticOOkeHxXZIP2OPG
RmQo7J/cAkcp/64LQx23ZZW7+PFNGVTYV8HOGFPOjm+4Gy1je2dg5olbfVGZGUE2HneOiRNeX8bL
vVfHedp8KKN5CudndsyC7dWujNwoxPW+8FIdvoJ9WFJkq0lly1vrdT+ZvpTMJ4YnpRh32ejUvCdh
Giobuzl1sHDAxazTicJbdvP2vS0v0eFR9RpOucLXv+XtVkZ+V5/coT8bTMlrCH354H53eoI4hh8L
8J1QBf361f3RFq2FhFWdfH69P6gYENo5vNH0JNREH45atUp4dtfIMYTZ1P7I3r78DO8uD8AAXBsh
kQnFvnfqLihx1wgwG+OTaQ/F9JSYtZc/0uXNl29G5ZDrHCr07LnWLg+7arVwazAYmGuNcaM9AQ7w
NIrIvJJ6VSi7z0kaofB7tMD3hxklD7uZjL1yJ5X0j1ab9KG5RWu09es9ezGfxX2YR6Bvv4aJ0eEc
qpqFr70v28IPmoMVKwLXm94WuKtBtYOVkuJWtcDJAVJYtOPneBYdRcs2M5NMHe0G0wLrECe+5hjA
Um7xAU05ulBlKxzcka5hOd3T4jnXNMVU+qtavIfSALih0/e2vFap2CsG+gCLZ3XfswkKrPqZdv3A
93Zqi0E3WFThY3Ks0tnWtcvaXaxuhzu7HXzBjx1bVKxShM5ULbPnQzXkXPxA3UzQf3fmDHg+Jwce
dNEhe/3FrpFkGXKJgzW5CnR7R4F14+Um++sexqJXQq6QMfHLrRchtpkdyrFvmWxZGfo2shwjT92/
W9/AteveWlKeJG6aKel2fUqJRd1NjZoR7zSNvMNhzVLcQtEWNqA1NZjfRWY4pE9TA2W5uSHDD0fj
4HP7Wvam7cMBsO5GcN8AKN9M86y/ciOj5eXdZWqZB/Zu6VVXaiXrQJYEEDF1YPMIWdj0/VbBS9ZP
Kd2+IXyinzGOze9k9HiULgn0A7HRMQund5KNgtmYbFdXkS/vgfXWoxJKB4VSF/r91NjX4WPdctbO
eRk8UWAulm8oguu9jvGSzxKwodMyIgE8Z8I/Hlc3U9GqeTGKXhf7IEp5qXKxMDJdiAPfXARRqOMq
u9bnYz85lNL9Al7l1drUqjSF2Dll7lC/sYbrQxo8XfsFaK2pU8vyNFosfd5RtqWTbt/CVQ6oxK7v
6hIskYGkXzc14lNbkLPhLZklM5ztunUzv7utaa1bAA174qDfKTEESl3TpV8JYrBPkTehmI1Ig+6j
ckyfPms4mdhtuE7yNEXBQJYY5IleCG7n9cGfxABZTAs1K6Puazb21Gy2VTxP2U/yv4FY9y0VQUkn
XJptkkqYVDvHafDF3nWNryf68jdd1ZN5XPIgmuTMLjKFVHJPH7dvTcQ4cFz+hPTZxEHipYleRZPr
zPytebk4UtWG2U7YA1CXo0lHjdWW2/S8kysP825ho1kO6ZYsUf8fZPTTh9FhgqyptT/Bv03ZSybi
aOwlR/Q+Y/UBOkNPfaXS5dvlSVgZeuiP5iIgo+lqgq31Lu0P4yleOsiaT5PfGvK26kZdfq2qqY3g
50ihy4f4aw1joGPPpM6f3mKuuEcrhOgs7CPCARUg8wug0koXHvutIlc2rQedPrAmXQi1xzke0g9W
nCxyQcSvrAkc3FrlIv3X5Zd6AXD8UrWCYKP1WPS3RaFfFw5OZzN052QRYzY+vVVkw6YOvY+D1c5B
sk/9xcPveKSYCZqrykFKxjdAbHvZbD2z0K24GAA/byM7dHGMzUjeUtSsY8pVn5cGD0VjS1XWc/Ck
Rsacyq2DC5iNLRaIAFwtfaBr+XALycbLnaMr8VeXX0cIBDiCvwYLtkJThiDbTXTnoKOo8/IHyTDC
KgvQZGqTiGrHE37TZlM4R89IYepuosozx2pf5Am43ruhHaXxjHY7cqw/3j7HMo+6IrUMGK5Qg8NO
0yF9ca0ab2QvLuBZIX32UpemwoZI0eatllxMmj+2G2gSwY5pjIY75QH/Lv18LU4wszqS5wXQojdN
HriVcRsjuQY7CY9qouGtP2I+c40d/u62oR0L7IjCLgoQ79emB21jcRGzehorR+9QjXJvfxRJFLJP
KQXrOfStIgJUm+bi6uH7fni9KbSWsE6VydVPVxGxVppR5m+e3kqZwLVN7pd8CDzGx1GMUrcrcoen
QIqDj765vIxfCIIny1hrQyANq1tfEO7WgU8i3SyzlnYEHB3rrCoriN+okTrxkA1boZCMCHc8Dh4j
9y0lBz4gyvKskb0RtjVJxVtuZthK1w0HDmT+Y9QYuoyPXYHuCbyF83MdspaiXnQmUM8qHocMeYGX
Ud9WVukWusfRxYMsxc3sj1WJOKQph8zbSWv2MYUmR+XUSDdFWiWlceWEfHdce9QCUf6hX0qbHhXQ
068xFV5u9zRvP70dUaQjLp/8rVntkK62P3LoVfLWwyqD1YKUQzU9IaVwNQFYB6TAuOA+IE4BOxTo
yLrjFllTIeK5mL6UlTRiAcyvZAyVDwVHdRiwHi8vhBWTzuXz6wgAFp3ukoWU8E7fXRnCi+toiL8k
bpQ6zhaiGwnbxpqpXhEy1kk4flfYrEcb2cuopQnNWVdM29ykRtFtElgZ/HH5od4hHWjaMQU6HqQ3
8P7K6qdCznVdJl8QoNUnyQzTn+s+p4dG+PsaoCmaRNNTYwzMCQ5LOkBaXu4ZrjU3fxTJrPTNS42C
afQWQXbdp4b+eq8HZRmjpPbNz3o7a44LKm/251bh6l5usQ7T7dbXALQldmYX9h4Sqk9vfa3UgXMN
OLosWRLIbBJ5bJJ+xGM3LHELaTcN0Eb/oQ0reJcYyfqN2PUopbK1Wx/JLPumGjC8ybVpykudowt1
PGu5pcXjBYOhk83ptXh3eWbXsQCbnqYyDXmLiADm4irmG6SVmiF9gue3zLLsfDke6hQHyAOp6YzY
GOIVerdfHpd6MOvo/xw4IB455oiwkUjl5AEPszrxTLxHWO2jfZAiWYxg42dxhb0vEH6rpQ8jSX1a
SqVpiND9osIpiveAcpL6o/3aCPEcci37JvU7y/hhDVQaqKzGAVWft77OW8tyrMl9xk3py7JLdnT/
2LbbJMFr4bGLfTWb29JPEhfTS2nqTiwkuwEvy4JyTfGhUINEm7siaZpLjULQZasihoUVbtyxGTmI
wiTvMKQcdKPzx1thq8a4CJkzVYWLNR4bakI9ZtZZL5rH2gI6gXdmaPf2dzrkRV3vZ1E6/rd8iQSX
se8aQ5/jhL2Atrlv7WhBExe2VRh9UCYtoHiHWGPTFJtK5GmNB/AcVtGjpW8I0gMRgijb5dHYhPOH
uevpqhI2pQvrh3LmEuc380jHfr41e/bItHNUlGIgDKZcV3tQDAkm47d5pv5Vb3unA1oAp62ojS+u
AtxK360Ou7k44PJAUHRMA9SMzL2aA7loBXM5F/E+HVGifUb5kXOqzAZ9ZQHrxcSeelGSHeMiwnIM
hauKTbzrWqmmYLO8dpJTj1Iig4jJwC3eNmZC2N049X77vxk7ryW5jW1NPxEi4M0tynW1b5oWxRsE
m6SAhMuEN09/vixAJ0aaib3nStFUdxkAmbnW71bKaPolS+sDJX2WO1dCAJeh/ZLSk+XOvdlENL1v
q8xz0QD3ycDs0KsMqvgxZOSJfUR4McProJjynR4KfIRDdlA2PsfgsNPP/W2TEGE2cEPaIhmW4pEA
ao3/bbDrzslHG6FtcEvZefomAYIeV6kLob5QGslCOtkPHXUNnvwqBlhqx18bE5jmNY9nFvgTh6i/
ANu3x8mRaO9bxsLl/63cpl385xrjJEfogH8OuZqrXcn/Wt0s7Rr3jvKuo8yEM8alilKZf7GCJIDY
rUhjvsMYgqo3Qx9Wl1GLa3Wxk+BuKuHySQCfRfEge3bBowLfe5ymXoHlDlb6pSyZiXWI3Cqdnuyg
6rpDNrv+vck1IBwUV7KbFvdhM8uSUddkAhNUObT8v+xS2YUhX3JyDLt7QwHbXoiRUAK5ohh/JF2x
5GfHE1PFdFyr/US7JOSpAe4sD8TWUZgq6dvTFVcqMVHSSSKiw5I06A+inwOSF6y+mK2HKKrVsxFQ
OsSml/K8DRXzWacw9Zg0m4WKqXuejO5Tb8Tq4OZ18EhzQRIMw3FVyJctgs8lwRFPQ+uOE5ECjv0d
+bO4L2ev86HeGfvcVtGAkV5Y7zNxi4zhan/4Wda8G5ZdPJeuMVvx2ruix3yRmkk1gldnMOuPDceV
HR5nz11FdMidturMRzA441c0pg7j49D3Lkm2npTiYcUrFN7xXS2wG5rsWMIHfCEeHjdu5A4gzdH6
2K+JSyxrGSxfzdJdz33jugQOWWX3MopGveL1bp/SIl3PxdJ7n/rQcC4JcxxOMleaivM8YoiTor4w
o5ocfeaVawgqeEKVl94pGPkvpvK8Pxc7zL4mXd++LUabPKbg59eya8l6JPsU/5mQFsDdtJ584q85
+tZ8vppOPzzIXMwv0u6s0zq1OeHmLhO+i1ExOTewll8qnIrPDbKg18o1+3tQ9ux5CkxMPkabN0ya
b9cHcymjz8DG5b2VJt5raK+YfXPkCHGRluGDOeTu19Ib2q8RvMwF3YZxGL2WaertoDhNar/SgbgG
BuEhdO/c0a8/q54x7GQtthAYy2j8SG0hHyMGVh0Ylt1/tvCLHCfVOpeJHIMn20mxUq7j+rtoE/mR
+gIMb0mMoxyLNu7WxPqwoADuArkUdySVLS+rbfRPfkrwhwW1ds2QbDOJeV0eSiXC/CBa6b4itQnn
E0KdmnfBgGCADzwo5ZJFGIZtcA7LIvkrLOZ3BN7Dh8XxdqmWPIoLGsK46z32Q1GYX1w24JMxF+GL
lwbBnbMKCb7e8QXSyve+hPSdlNgTZr6jDGX9Y6hyBpBTQclHHk1xGBn9xTqxdZYwqHpshoX1mAJE
/ZiFa9w3dhseiKOMrh7byZuUook5M+t3sCiSrNYx/5HVhSCExq7n18abalTquB2jCi4jnqbR6Q/V
VNYfbKiVE9v8J485eApmySF6i3GtNN8YmzOcvVXl1wIPD3tGthZvcGz9Gxp5J15RAl0GJKBxODv1
Z38Sjc0IdWkVmIHFmJGjEc9qJnQlrbo/MbXVzxn84MmYqjE4Mnkcs0xaYJYF3nifcgiteZB/kPaG
U6KyfpLl/e6X1Yx4rZjPxhAUhzXC9sTAFWVcrR6f6mPkJtUdX6x0DtA16pmKAqt1SW80HpvG5kjO
yC3OYgJE2V5rF9GnbeXmj9Yw5sMUedNvPH/GnwYqSmZDt8JF4G+K8peP1ewuzwz3Qa5L8z2qpHFf
5P3I4nLnp9R1pvtBdLmKa9+rjnTAzZ8TZ8eDtXj+V3iW5q1KGtM91lnRn/1l8t9tq6vaI5ND2/ug
9wLkphSBv42syhaQU9WDA9iIbE+Z14mnZnbIXSapXh1V4QV1HAVRkoXf3GoKD3bXLrBbXOF7lGqM
DpFYc7LV7z5JWIgTJtpMnEdyAT6lBdKSuA6rhC8k2UtQAXyibDfeLEiM39JZ2H4i4Tyih8hFzIU3
7ye0wsxHG6ovAP1ePM9r+CNxZPq1SM2miyWi1zXmKqjPVpR753y2kBWKpC0vqQzFd5fq/y4wluzD
7Zzu6iZ9AHIyZaQ8rHYZz4xXZWmi/D/DUDX3whY1EyMq6AW3SI65UOJXyHBFxsKF4VtryQjptJve
MaiEWepj15/AadOHah3VQyOWZz74z7zzq5/NSoaun0JzSeb/PFqN05/acBX8laei+8Ltif0OiNVY
hNeenWZKq9ibhDrmnuE9ugpLcKDM72Bw7sNczMwVK53+MkVWgr6HtXsUrSq/YRrNEK95souroo/u
lDu2X3ywShgX0sWfjdSwDxzC8lNN0u6dz3xeIhla9zItS3Ln8t75MRhd41MWjiPsVB0Z5XnOC4Gt
JQ2z/LdBCY5Xrkt8iIhVhHSUxWppbEGsRKfRzxRklTyplUJNHAQSOapIO0pFOrw0jMfRYOGtA1XN
SEO8wxN7L9RNda+cT0PYaY6nYENBGbO1aGFfZPQ6WWXB8J966KsyYvJNOq3iPSh5lvtjjoiZX/E2
7JviSrdKwQ2HJzuqHerYVIOeEGr1cJDvs+jT5o/Eiyoihze2LlprphRR9odNfo1qr3Z/sjY13jgb
PVz2oauQZRyXYRzXJ3QiaXvXJoahQLFTtaiYVefXz3k19OMQp5HX56cBoXt2MrrWIZfdqDUFl9RL
+NtEM5Dco7m0qgfbLSjxDAS607kJXFW/uVOT5N96L5W9AubopPgEG51Y1kGporTNBwDa2fMvYFJp
I+IBTQRqnQkF6HLqxwR3Uuk0BX51AX2anZMp5+CKadK9Dnhthn4ot2Y3J+E9Ow5kGmZH1Gr87+jG
mDTrqpaIMQ+i6n+jmCmGPu4zs/N+/U1W2SosnibPU+n9YjJDMw4Z8sacu8SpykPvFiuJ8GIKxGnI
J0bXNw2DPF53WSnJxZqeYCRCvb5vHXKk1iakB8m4jEE2Wt1fdE1a828uk24XZq/SoFpBmgRSkK00
FhjJaRR2VVBVTEyZjUO9C7ztVNOuo4oSF2frKXE4/Npnaike4YlGi54eS6JG053BXqv8sIYG1qUL
TIDiPcXo0K4bK1TjlRQ6ivYCqxo4963sr0tHq5GXBmFBfuY51908DBN4QNUMJT+gCtb/BuOqVUu7
ellOthbVZeakWUGz5Oh42/oINddama11HvPfiGIjahCBK10Qw62u5gbLBhkjmYDgW6ZsyXj7NAWT
vjoGFt+g/46Wjhff2vN+tPTLtmmV1KXefMLZumbB6I3GtXSZ0AFKFnBp5IXue2ntl2SUrfyrJ5i5
zR/oi5sRiHmCqVD3KyHT83iwiWFVOJARUrJON9E1Ufp2h7Qkm8ObSlUGisUIaKg/agL4x51aEstA
z4bGQNoEUniFhXa6cj19eWQT8rRdmmxKh2sq0Ja8D52r+RnfJN31rdhMKL1dZcAqqU13wEBbneH4
GwViSkZRkIS1F/D0+Pn6jvQUWKWJ0p44Q5p1uPJYInnvkOdPKwDNBZfjQPj/fq0awtJn89QGxmhD
n4G2c8c2nfRo22vm/jaY2OBmce1QE5mnvOkZVHqNpvT2+NStho6YduTf7ghRNFnsbbdp5wBTdwph
3qtErrgBxizSN5SRQWvpPeaFS5wF0U4wV5hynYpLkPuNxo/oLDRn6M+ZNecXBo4NObVPUrQL1SD0
MR+FsIOSa2zV4cJfT50B7ItTQj96eiBv87FsTCcRsX0gDyZPbVppYKpxv0IZan65h8wxs4PI6Rye
5tSbwwGCN9PfaVh6/bWt3NW0j9+MIz3KTDCsqeIS/mV+n+EPug+5mBhZHmQk2P5Lv9Keh44kdsGn
mOCdu0PirRqnisQSLRwCwzJ/Z1qDZX4xkaAoducoy6vzgMFk/E7XJn6QBZh6E4GnkVV8MrNyQDMz
Oy3rsGub3H3PSEgrHwWTg5kYQj/mv217Se+3mmeWtxOmTytD/DA8AnuJ7e5NIFdjNIEZtkXXjEJf
86EhD43/X6KdIgRuFPqK2iU5nO87eVv06NCpem/NO04uHslaDVrCgUAGBC4GofEB70Lh2cVTy6r1
vk8BxNJP8n1AeQqv141+a6PK9v5etDdJ2oYCdYnpcdrh9c00RqBcu/9ULTKpfigbKoPQ52WYFzNe
XBRBgkgXvR/tkGV++wENjv44pQGqflmqMFoOCUM7FP3gDf9VDFdrPrZL1BaFqprYS8Il4VmgfZy/
BaLmJa2OKEIyDDZx43qjkzeMcjuxC+LouVI1CRmc9sQ+6nPeAVDhH6fE1ATkVKdsatsevR/zpFIA
s0bF4vzuPOmSWGOi1p/fIvp1/r7ecOrRTbms9hJoRWyJgsOej8zyKr0v21aGsiZnTewoaEn09vre
bQCKplGN/mVaWr3RVH2nf5FMbADbBNdJ8zHYSi8kcC/9EZn7oVeqGmGhhpcEooGP31aQHTJOZoqA
LAb40fri7TEBNtO/QfKw/vKblgbJrj5+1ol2nf2rtmcpr/loVzOS/W0j9k2D6KcjIy80gWZhgNPo
45gIPlwULfp2bc9L72IdEZdcTBNbooM3cn33xwUx5pUJJThlDmlBoklFPS+Z8xWcSq9a2E6aOccH
dB39Uu8EQIO65klLk71vUSSrsSdx+siGc04KdvrK9/UDvvG1f+sxlkRzoiNRkey2U0jaCf6g2+IJ
MlM/9PvN9pH3rO9Si4ll3LSp3m78KdHHs6g6LXQIJOEkVBK11jthjLhpjSADDfSUKwpSit+Bbf+p
vZ1xBM6OQ3uXCOaxM84I00NZ3gN/hk17sTrsWvVrHfnzDLPtVzz8F1D+wkT/G4DmjPdFlY2oSkYk
CMjvBhedJoExhG8LP7/DI6fFNAwo0JuY47Z6lWO600+rj3s4U4eyLlX/systCZTttG5FeLxnjksw
nS1r0VSBCYXMlXEqdH4fcoy00ByLhma8YXMc/uOXlI9v/u3IMcrudn7fQP6UBpQPV5GFwXa1yQN2
AgLWUl/AuSFPj57OFxxXSUHg33LeWfXt8OLffSeNHRBcqtud3BvlWgcZ87lMU6o7QH5IJ8bmzi4f
Dfc598ftzdVwvLiqSrc8jgYt5XGaGkxEz4i6aU2PqZPNQUFQ203YC2WnLZZRGESG/TXvw7WMzuO2
kvfHeFvQdTYymvUpFca8ZocG6l423ztrnpqTxM0wLscGxw7fYq90CELT918wEsPpP5Ds3x6vG+GS
ppJgqmsRjR7Pmh90gmtluq3edTOEsRRms++OLAXlgwO9ia0KN5tEK673C1i0uRZjMrxWn0wMaNMr
NE8yVB2xmCHRvaPa1AIdpnouYWvkCOFgrLs8oU8h8wx9702MM7jRlARvLVPdeIoxxOqDquUo5RWr
klYVdUDt6tcQoz/zwjsxZHToE7Ljromg19eLQJnYIsEjXZPW5a1g3nvnPEuKPtyddW7o17Q4gvm7
VFYr4yJIWRiA6GdEtbz0qAemjfd9RQ8lrzX+7xYFfk91BKsz2yiRD2tRkkZ1aut1YurzVkbvJH3d
IqQLr6PhiKDToxdvzBduLu6EtfmjGooWPpi8lcHbiThGoz68DQ/8xzv2IWIeZgN3lWbXF8wsCq35
4hZ2+6MoPC2G2ctdQBgClU5wW9lwle3CWK3n/Zlpla2J3gnRMv/YJwywWi5hREzBchHwicVTNjo1
5RhVmV42s52wDsLS1Itsv65IBPVKiTBw8EHmpNer15zYTrw46gKf4Vpzi5C3OmxnG1C6FtItgJHT
KXDMtZbH3GfEDf35tuj2zgO16q0B6WCLr/u2Lzba3Nt0mQijTT7V3iYtyH30IJ1StPAfW0eaSuR9
nNR51nPNtkN+X9MYGrfvTk9MFsNGzC1WgH8iHrFvjcVZMipxuO4btlFOWqTKl2eIxONuf6tUnvEc
DDkYw3IJNq1SuDh6190pP3fBlwKtuB1tG8Vc91IfOfuWnW97+2BmA/+Yj9OtdshzyU8b/yyYrqgu
w7Q6k0WivK6+w9xdeRNDOVh/HjJhsfOdBqIA+DLbhd4euYjKkGu0/ZNNTrI+AbgEHACEpnIj/r6b
DC7gSqVtp2++6c7gTTFScs76tTP0bsqYH10VtTVH9QKKNxg+AxSisABhZIRJreIUZgsYH8jJTOP9
Wd/ug9OH+qabXscp34ap/ujBjVTdS+79II+QtPBWUTHrs3j/CfhA36JdckBDqA9oq/MyUjKJYE8Z
q7kviqZT+vv/LSXMen32M7VNP671POsqJrNavX20qC51xQzWwvvt1pH9I/dqBgJoa6lPYSdrs/U9
S5D1aSUVJB8l1K0EQqarH/XtHPA3QAOM8mZKW1cMAOfOafS1Z6gUEUg49F3tDaC10w+tubWkWqHL
9U5tqTux3YU5WoHGUaJlUmy5a4thGRkG8AZSo3GY9c1YNuOkBMHmjXbRYhUGWuGyN72rV+rObNfk
DoPS63NAKc9r6nZNf5ZbDbNXi2M0oYQ8avGP9OI+mRAwxfvaolelGscRoTf//laxbaBN6oQgmAcP
dDBI44DjhntDM3rDhrYnuTJ4bGmSbvz9xNjV2xOoxQ770Y25nCrTbedbN5RhgKIM25S4m1KyAdXg
gfFv0Ih9k95CE+gib6uiOndiW6q2Sj91lVbW5dtOUeTDqMBGKW8S497afGg2I/qKJ2LidNv+t1bO
8W5o2fas79eOUXczb7zBLfuK22rNWdzE7WTW3NbEZlx1+gUuAtRfl09Jgi/0oy4aWv6AjUzf3g3u
MoW6wWTbGbrrhU1VjKRuM0/OWDuECdlQPJO6aa7ToTFnxsdC8bMWZd5qlcNWasMpdDw83nblnDVU
yxk9tdnKGKGHPgmDadJlrGWXmije8TnPyW/rImG45Tu/z4flIF+0/ivFVPTuRLnevHcJBHYuvb9v
rUC47fL7pUZudYMwQLG464HfaS1NMCeZPT+FwImMQfQ3CzZZ33rDA7ObOePcrRNfbVPyLO4bEJJo
XZds+NfWABkzwoEnHSNGng+E8yTD/RCpOls0BdzWrf39hyjbFtVt0ZlwQyYFa68vUecUblDW8Htl
tNQn5Ia6HdgRzb2lpxfTtf7+E0n0Gl7YLcnF5vllmdIlbo/DDmHiR17a9h05MfLdqsVv/bZDLirN
+8BGwjyb54xoai4pLNxNqnJ7kDfRGU5E5qze1dteBV5JFUudSCqpcIyuu2xtYTuHU/dUsX3LN9r2
aiHUEwVoGLsE8jcfiC+1RwoZfcCi2E/HzdCwC6k7PKBsBqKhTbFOftat7XhvMWXZFmck2u2IpcNI
Ox7Sfd8LJqnPgzms9KnXuKYue1pf6QpH3Wq0lPXK/rfjKZKmjts3tqNeqnur5PiTLhvINNZOhn2z
CupEG/TapNTNab1VbpLITf4xq8B75NVGEslPGMscZmaNE7Y2RZV5S0Mo7EZb+UgbyxgI6fkJQwFO
+6ft8DLQYPqzoR2RMMv6C6U+Q/3aCxrg0FqOYHRaf1dagcO6RBnHD75u/rl8LBL9kN7A8VCiFv5w
VsPiW7GItTZ/ugGHG5a3i2qL2yIKcqB/mtLG1WVGa/q6ONY6Z70Eqxp659hPhuI/TIQ3uZ5DN+ki
GdeN1gGBl658XW9t9aOwFybjBrCvWyW1C8OpHG+vaSIdAoXcypq6CvSeamB9JycPywXapoMDawOQ
sPqgTHeT1weUjnsv6UAL81G2+sC6tfjDYFV2yrRay+2Lz6DLujBHm6UfARLr9C21FogRwFBc8GGC
ygOfE3KAG2iRlYbf8Iv9TdPoIjPle289s3TdG0JWYKOUsUBhw+a+K632RRGkFSRDBKbL6nMxd3Jh
0Kjq2q9zG93atszJC1iZhdOBl+8AxHYA7EadaO7S4VSFfSs6eKdbKbpDzuYGHvtoNLmF2Vb1hXNQ
Q2JghNDNQM2ED/rQWVYaU5gGJ3XNg5zqbhnfjQzZKB1lWFvWfL9a2D+omfyKYU5PCtfL7D33EZNJ
Io2Vrokqs99za1JDnYOitvNPPUmmpX/JbH/0QixVVjoQwRMgvaJ2b9dhOOR+vzS/8d/IcT4amB6L
Z1ptBmn4ioyM4Y8OB4UbHjHMZTloECMig5NKAIcu6xgQlK3RKOupy4O6eRgbRFHZJSrpxF+XbByc
a73UsnyveYz+8gxo3ffSH6Lx7Ocd6dKAeYsPHI906l5OzfDNVE0rnwPLSapLMvL5UFE53ZLLS2GH
xuKdmJ3lXsD8suF1bnm2zpWdLOZFSXNaH+w1H5lxm9sog6QdUBekbL/ITdyIudE96aADCWcz+i8m
mk73rTf6EqSG/s56ZOAtecwKcZd/7qH1hjiy10k+hKJczfbsdlHfgwGGGPjE2S0nAxeokKQiGqiH
S6bIl/aS8IhBAc4GUdrM3XMw6pm1w7QQy5A+7OHaTgsqpDAn6zyGwm7d+SAFjqA8FmQu+bSa7A/+
0WQZMGWGuZ3eY0KFb1NoZ8UYRPdWKwiojJ3RMpm0NsJZTS8M0a7aH9KrUbVEY+ZND5YVDPK8uAvT
31ZRmnciJwqWZ68dXxRZEOragHi6T1HZSePBk+OgfoZsyuqnMn0/B+M03H75Xq3onYoTztqRsb7d
gDkQZNgMgw+/JAXDQKj4R8adSJO/cWzlpJBEPCKa2vA4uLMerNFnJvQ0BI78rgcH8Yi3w0wdvptr
NuAwsNLUeEQZY/uviGS4MnHrRoskwLorqBCQBNMziKXy3LsU6oWpitVggqLKbVs2ELGwVNV2UOyF
8lbi27etSEiygf4IQdppDrYSSabk/i2X/Iaw2psFa9NvMuEeDHh2EMQ/wQRSQm0vwjQefWiw++na
fHsVy7olnuC9go7YuQwciFPICmMdJMtxvtnq9gNngzw3ijRx7Oa2NzuozQ5IqPXCHyRQtjgEVW5g
KLGZhfs1GRsmr7zM7lob4anoLcpNIQLdIq0WSr/fHW4yyZDiWyH6vz2bLo5mq2F360Ip5ZdehUn9
IfrCT35NRBwN19kczeqtL3tX/rXRm9u3XXbcqdPZH5MR0fCJZRIgzF5p9jZkUFe+424qlpMEXRzC
M37RdHaOTpbog7rYeC9xq0pSvqSNhoNwFVE/ekOuwssy90gzE9PGMvrSWENaLhcCa3pcM4NHO9GR
r2FNHSXFUBcvvlMn67eBwoO8Lh8h5XgoigK84OT0BYlYP+zSzi3jIruShLrxU9Dx8kFzh9THisaH
DPTKH40DB34mSbc7CpHiuj40iiD0eK5MT52GtmkZoe60tnFo6Djls5ojhh7RBKU5JYAXFmdBWcRY
+ikrL1G/IE9C5B2QiW9m9ufCNBrzmcFT3RHn2AxlVJZ/Fr3w3vtQUXvY4fCTw6dXx2A1lxMDzJP+
iPKQNy2DrH8AREQZ245q+j0KMLg7+jr5iUkn/nOFTPo+zMfxNEwRC7EHX3Z/KeI36mOHs7q9ZGM5
/2xdJGVxuNqTOEzdoD6aVNnt44IG6BgApnxuvbB9mBhJ9ohhxanjdcJddba9qnn2vTn/WHBev7C7
ldzl3M0A5Srna6Za4y5I2Oc9Vy7jnV1aE+OIabLN73i+2NVKJfs/KEPS+46bz3S9RA5OwPxB5IE2
6PcvMOj5nsT7DNVHS7hwDAXBxStUZ39AQRTek02bV6NlnnLrkEFoNzFZhiDklj/6lzSg0osFtJZ/
9bxVMAGYhZIjBrO7j7VmTkLMaHHHjF34O3QUZTYxZ0S4sZ2bzRMSa9jimtlRxTGnQYK3a+Q1qJjT
lVvO9JgnqfUtNGXwfZgs8VNkxXCP8tF5YaIeT1nkJ+dI2Sb6pdK9t6euCA89uP0c22bS3jOES/7J
2cbJMK5d8adhEROapaw7Wr2vzMDJviX0Q8SpTPkrA/KYSWn30cXzzPnsOLP53a7s7D0Rnn/wokKc
J2NNPmU52p1gskuY2MGeD0btN8+167ClCiMbjyjsqubiVIH4NUvD+tyFXTafitFsf6J9JQwNZSMA
oJsx9DBWRcrOkihrPjTtlMR4tBaYaqNQz2HP7IuTOdhVdRyjmlETvSnGS+AH0488ohc7MibAPNhu
MiIMmd0HAi6Zq8IZ/7CmA7rBbPE+WzXBs0POnNWkmqOrV1cpmsh+mpIr2s0hPbEvyc/hsKSPssGu
cVJUcG9TKqZftupTCOiRLNXYyVXXHvkizmdH2/ZfzVnPH4HHYJySSufkibct4y5N1jOOoepnaZB+
+yUPRyJr+ItzqPmBvwRn5g+y5urkzjRGf/gaLYiZvKdwmoMgO9F+r5H/hVnWoNsF+VcjIvpL6WYI
ekl6gEA15MEgKnsAxZCJ5ZzWBSgYR3lfzS9rkRb9kz0hw78iz1HWFRytsD6WpWdG0CGMptB7T0cU
HUMcWKw29hYbyJjKjvyX6sU07arg4GdBmgyMKxbDj1Yn5k2rLn8RxVqgJOo10bWKe+TKnO9lu0zH
qk6G4Gk2cxMmWuK8e5yWFGq3HglJudiLWF9l305BbBZe9yryyJVk5Vpk9bUIFJGkxbkJwX634FWT
B1XCFR3xRPTLhX23Ma88BqXzmg+lt/5X2/M/dcI6dMn1UP/hNUFmguDkn54PWy0CLbScXxfDjGb1
G2Kta8p3ooqqgrDM/43T/H8k65F+8s83s9Eh2zyc5M3jONXpLP98M3de7VBicHvNJNxPExfkkLAt
ZJ5S7JRe5o6zvGOmuI0drvBMBBtpqqzcg3Qe9H9UmUh+cSf6HLOdkfzfErRGy1n0791+8BKiFb0D
dB0pknguGML63bcHh3/L8fzQFxEOolmboXfRuz24WEORkvcT6508WggLfhOj2srHCEE3jM8Wj7XG
nPJhGN/ZhfJ1Po05ikXUjYbbOkkstg9qgNDyxYLZ1n+cpGZQPmclRnr7Wk2tx8urdTX116OtmE10
b05HgvIew1UTM9QmZ69No6j8Wm8XYuIUn5c/WLvETB9sqx9M54UctVEs9xWiNH8483R7bvPgzx0R
Ym8p4SN8AeaMoc09+W2Rcc1EV+lGO4s4uuvYapjLPd8tZq67rRE3rV/deXOn3OzkQdaQnMKYK7MU
6OAARwmUtZNmKB7TZmq4YSs2W2FeM0x5a/Jaur6w8rMc3TJZDzBPOkclKyciOt4S6hP/e1KG+qMI
p/ZIUypo9XFb7PeARdXpl1QuFc2nHVKKzMInoqQupi5TJzDr1XGeEdeHaj5E9KFEkDqFtVIaGm2q
P99KZgapmFaE5C+56iaYW27M+isTojHRFjGLb6WwyLpCA7QhbkC+ufQkUWvbI2TgW+TG2LUVDcYp
6SnOq6MkqqrNTkq6DRfRtRjQIu9IsXUq465IIHVqwt9vcUL0dJaZ3Aty/4P5jlg98pWO6WAEXfpk
jjb5dXGbpIheL8UixiF4VmYzz9kXCNMK/sT2C493V4SmcDVUMEAkXsn04sm8CgUlh04/pOcw49FZ
IvfQC9Vbj90WCkn+HgbGp7nPG+/OYHhvekptt/PFS45aj8/IhEDFn/7n9fwviwE5bSREOyCTAfo2
4p7+ZeNp/GaxPESgdw556zCrG7bUUxz/tygMHq1/7xwBViX2D8fF1eATy/PPnYPvSTzlXMrXEQeg
28LF247hwPWj8K/jppYzllGn9wHVD1s6IKiFRovDLTB0yQbLq8goIeobb6PtK5wB7wZxiWH6bUp4
SMEvGA8X4QLfklIKqCKG1KA+r5ID2pW6k0wFMo06iDmOKMGus+pM7uNIEBXcGNmR+v32QFZ0OJCU
s5cAT6I50Gmu6xYh6/ES/F6G+8B3YwsRgdWcMhelcBUreySaj7FABeldgL+Utki9lYNpJ0wW3bFV
xqhjXMq+03k2e6Jck9cl6W8xmrqIVZPDpCfBidS0SfUPpWU5VfT3Hy52Ser5IelZGxUl0xgszREL
D7NKjtSsfVjRrwRT/cfOpaSOGit1nh2vGvEDGawvkh03a2dm4ytAhHGLJtqTIDHW6LRHgKqkfVlV
QXoqouhCkZhY51ED2IrC5ha7I7tMyOqBinhmEujiL9o0untHuzVNDNEfjGrQsAu7dCXTF9/Hx8U6
UNHYExq0+0b3lMLc69y1eYXz8qzmDouOTk2ym0WjnpibnTY5eiNJFqgzCLHhz/ewxcS+mVYbhiFx
E/dEqd0/ZitskhBzENYBY/SyhLRYKrDGz//sLN3hnuzOo7m71gXGRbS86S3IJuKRWxyygg2C9P5L
lvg/zcJkQ5gMU2d+iE2MXmDZjrbW/R8jyFrtCC3SaH1OcY8BXapbfsCmP9zphz0fYxd9/Ocl/093
LG9vAyXxuALvMGX3/6oWRvhlWbnh/Lzz6LvgajfJbix/KiqNBuI/0otqhx7/f0IF/jU/hE+DkIeQ
XosRC9jvnX87GIlgCTThmHPb3GFBa9TzkFKTCnYD0zgMVefk02lUUrJWokm70jIBqUwy16aW2J9W
op+SIH/NKFwqP874O5ZrBDvDutugB9yC2p02QBGJH4MM02r8VBS1Pjz3yC/BUe9Xp5Qjgur9P191
gk/+vf0BY7MpMr6FghEA51/OXBdyGqNtn77UqSTL7EThE9byTNHDY3/qiJ5gXQB26DMN3amPfXE7
LCKZqSpEAcxZWV3tsCm8HGnDMAyPPb1CfU58L+dvWS4zUdrOmNXxRmjufMDG/gwlignvuOuyNm1r
4BJDSipnVOl33VUTVpJrpJmGE5Ll0BlYhpcT4JW+UuHQ6hfxB0UiAbOKM84J9HFgMpVbFZpD4JgC
2q03kjIn5IDgOqKNLdYwMiTNpTZTrslNYzK1PmSXdiIOAn/KTbb4F7ZH2+vimlCE5dFGDAOqHTIW
glKhHMtb0O6cOgsicFoWMcRwv/ipz7uubKOfzSkj2eHNQQBVfMZBigxr8/zOFdwCHImOydSPduG0
63lAkyurU7QFpBf9TWC4DEY3Ud5xG9TDZlLegS8Mjpp6CKvWF/J+nDjv5BF2BTRLGkWYTTOz2gmv
GB7StdICji6PtHJlU+S7prrptUq0uwgxNjnBrm1sG9if4q6zyhRR6q487Wdbk8kboZ9LZnPc1RFc
9XKfbzz3/oEDppXwsfo21GHg3cLsihZ1X6G5sdLuksCNq7osW01EySVxDx59uGHHMgc3GF48BhWl
4yUEvCjts91kLrzdVLiassEPwWBmuM3bxRtqYJTgrRDFzARp1B+LMM62AJYhVkkGWo7bo6ZmBTJh
eorSNzFOKm2vNmqH7JqRj04JqYDFeYNdxmMabs5fc+I3VJ5LBNfwMSrWMs3U/3B2Xs11I0mb/isT
fY9ZeLPx9VwcR0+JMlS3bhBUDwXvPX79PnWqNCuBHeTORkxMB0WeA6BQlZWV+ZpEjzS6b6ovpfIl
3xpLmoOLF5bcmFGxqZqXajBNDQWe9ugPRr32J0K6T4BvV00km+rjpj50dFAtfmkne7gIUfUu9FoE
BgMJhMSdQbRyVGusn4Wg0H7uQW19WJJipn4sQQ+q0cUmyRRTP6geE9oG4q339gxwSgHglWpWZmjA
4y8N01/7GWSvUUMOAOzo6x9rlFMysnXHxMDrY+iaQkex0jjXWzdOZNBD3CsEtlqMelJ6o7erm8jQ
6oNC/0byhdHyFZNMdnCCGhEwen9DTjVi2XVyrg3gca+mJe0KH/6DaCUtVASiczaisoRc9vhl1XLM
dQLSCVWfxGn2HXTe8CO0S2PSrxuzpNNwpAc2TdQ1YNwwdZyprcsevtaMBvN9VZWiRQnzP+up7brD
UH7Lz2FkYlkSD9j76xkaWrJ6wo+SPXoNfUh3ZC3zhRdH+AnsEr2Is+va1OymPuSVHo3Bfc9xlznZ
UxkgDKW+24CsmqQaiLYAVmB5O8xFNBhkf1oWh/V+hSoY75Uw1zhi9QGoCrEPUgmFP2DjEv04g4CC
plgZNCJSL9Mg+ogKYZe1g8C0ahmGDnTieUZuQo3e2msdjxzVjT5crXXnv0cP0omgIUjeg8RzT+c8
swhr8UmgOINBgkm3x9SPlZEDVUIlPBxBIRZam5TwRzFsTOuPcGZXPpCRZ9DyzoYh8oZrIAMCIiKk
YLjvkJYOz5SFrQCaKCUq1VS3sBMTwEB3Dp5smPDZnW1mwE93vbs00bhLuw628YMxxyO2yHu1zCZt
CgWwMZnaFf7cbk7bxMjfU/6K0R8Ab3Ney6MP/LO4SypsnNFodTuBj00kKQERbx3p7dbkkKj/EID2
VpT8zIzqdywwtPUYCBBWlersRCcvQdsgCnYSrtU4A2hOqJUCQZTB/CAURDwtIUR2OtoEYkR245KH
g8oJAzCv3kNj1OCrgdUH4ncqHbclqEejzj7i5Deaae4/Lp7nw5ST4A11Pwp4I6Epc6jZtfVBvS/s
1USrwoDHygmcgoMmAnaM/Jwwb8Bt1e5PdPYQAblTkrX0SBsRJuXBc6xjMUGnkqai9aEK4HE6tPGR
0H6OBOj0W5gIpTJwesC557NOSSwx5uBJRYzpJN6T8HweZEI/DW0/pUw/3RYFLbH0sp45UaPQ7rnw
NfYO3kTTdOFKZkQtsfeR8P34llN5gKoQrJUvGG1nmpl6QIVHtCSojJ6AaKxL2JAKMRLapcAlarsM
JajOwa6I0VcRuxgmAcXRz8KIkIlEAtJIigXISl2gDFxkrsv3o4Saj7JvS2tOHFhy2fpQRJ1BbpAK
1ADFWuQvChKVtHD80WlCh4E3pGoTTVaLEpJTjqLRFDn9GdHjgltjmaeFaEcr6hudLNE8zmQEXM9C
Me0ZV6xQQasNfZpZ53kLOvHNQJPJP5maLzACjuQbqWw+NSNBKKDGC1DZnM4SlIXEqykOS440BNs+
Jo0CTq3oOBLrncxhFzpXHVFTn69NtEZRz1TPrSaRGowfcBnQxuLlSMCzaoWrx1dBOPBYhtauJxFz
00M0IdpEGmMgne7tYxM52ytzBGeJ/6ZM/srBWdm4F8dMi+pm7mvNy2+dFroXbVynCadnpHcIloc8
BHljc7JqPPerzT+Sy8pqXTOGltUds5a+krcre0fU0SIyfz5FVVsU7fAaFJUS5oXPx8JBvBoz8ilB
dZZPK2+3Fi2oh93oexMXYVa3lEXsKiz74A5ecSoqZaD2+MbWycV/AjtBShfBGzucn6yRdsPXCYFr
HkzB9Kgic4vIknG7vTVwwAahTKZp7tzUzOrPUDxERdBqfVER7NZZzFxZoCKB6PhBlaQiWXCs21os
yiGhl6UBkwkFF+D188T2NAGuBOEVxIU4NHGaO582fjpExnnbQtWorPspYZupWBDejKmYBITYct51
5rRWCZq/Y2qlN3LevX4XL86SQmoUdTyXShtvZasC4+mx5tpaZ975Z6aUWjpZzGwAoHo+16bzKDIQ
BVcsJBsjlpnR6zezkaQxDcT50BgCWYPjGRvFpjKdhlXfdE443sXOLIhh80iWRYQ5w1EVNwT0AeoC
F69f+MW7cOjXGxZZPgV4fO02hS2z9/FMCezhzpEbrgc9G01wJd022A06hioXGJMhgMEWybz99dvY
Pj+FBRHdPYNB4CC9VSmkszZ2EUT9O+wwZH00Fjh/iuUCRcexXxBC1Fn+9StvjGiRXBNCjjq1RCRX
qZJsz7ZQtyJEpkPtNpbsk9wLOfcc/bSpW+iqZ6aWgkHNkhc0+I2IxwqNY4MrDT8ZNQCKt8SntlPU
NDzGwqFQERiW5WybIy5QFqTbQv1WnbAVbq4/sxLlFJWkih84QcnLcSTf5o1xEjPhJ9UkxgnzOOye
4RfBM+KeNqUfFyK/Y9MvpkOFnTZUojM0DOTcqH9Yor6xByjAvac/5ZkrCt+G1ZbGUzMgxR/tgwZn
BgrekRfAq3HGHMzKG6L7GxMFh5oUcAsTcx0XrDPdiM0dYuFJ0t6s9u1U+P4af7Gctq+zK/RFbFSB
iOcENA+HseIPkxGiJjOPaUCS00czCIb72UN3YDqWFFe84Yfi0pRD+8K1TKiEfSVXg+yv2EDUp0Ot
P70+ytvliL6H7fima6LD4mAQui20BN6ICn7g3f1wmpGLrUb1hDAsyRb+mRuI8xN4TmMtHIb69Ztw
fpVjZSBNi5fte4Qj1FxfyLGys42iIr3cpdDm2GrGpqv89i4Ygzx8jOZZQ7Wn1xaAXA8r8Z33mknH
sESqKGWol9n3vecsdXYBJVsHOxL2UfYUawYWIdbO7YwRmUh/IONMLuyFBjZHhUhIaE0GNvGkyl1M
3wtIrNiMVDLaFFTXMLvRcd5M0AesRf2niuYRtBr7Mcj6b4HrBFRCW34jPierbUyJiq8cJuyPQCH6
kKQytmrUhSogVI0JHCDTheADc9r3SapUwHMhS2ofIz9wEjSbrNFrxyN1cqvzS6B+aUxpeMwWoPkX
+thodcS9xMNQXGSSJRL5nUisc9zmY/3oOaRm9UGHHNP3120To7R75FAf64+vvz3jxRzCf4O4oTug
1WDzbfcSHDVjG1x+cqcq3bV8fDIZznfXlAlhFmGuNOUBPU+JzHakvrkqKTbS5wlkuiib6Wsm5PCx
jFz4SYKT1GMXNPGqz/qMytAEcNR3w7dattu+i0u7Fok40XcxEDjdrgcLHzeK2Hp7y9mmdsq/4N7F
VnmSKGRlbKS00UA+nSXSzlw5GbbjEXSM/tbq2MRBD4VKF58RN3Bxn3e3cpUjMPHWo6l3660aTXVq
m2FhRQdtPvM9/7+yA08H4exY9K094R92FrT7KWGiZwIAKnWKW9W6VMlcI1M1jO0S8kb6YUi7vVH6
3db7CQGQ/ANfOBZ71otULRsbIdg41bdJnHoEmoJzmPv1x/VzD4Ho917QiR5faKB395Z/x4vrW5SR
wOKJIrtNu28T0st8ifvFN+IbpdU/ERDE8eoXG5HCcARPopGk6NdX04sb4DUDCnbR2CX9Jzz/uuu5
VBJdPPa6axR0z9HDPp+31OYXgYYVcdnhEJ9cOGB7vS+vX1884M+7rg8Sk7xE6IFyxHyxIWTzZOON
FC03KcFl/eT7A6phceeGnPe56VbrThjI6t0bk9zEQ3RzXRoaXoACKZkhc27z3JljjdZaVO0NVhdx
M9x7dl0tj0HRpuuVatuXmVFZX3qjFf1zujXi5KOasElopqIU2qQDZ5jOQ6B33ePdQPXn1JqFiM0K
F0B/Q0R4epMFcwgGkiAbjRZbCxgywMDVZ7qqAnvx+rBuMysEoZnYNpsBJ3ex1/36WkPwTjPqEelN
H4xIjewAdSeZt8Onrs0aJCmy0YHPJc1InIWK+bcBV5cRaQcgcoP7xkt2toPNWPOafXFXtLa2R5Ep
B6AN8iy9kXDU5Exqk5mdrAi9/vAvL0fkopED+M7T2Z437zZN0FsJxtW5jgR399sPLnI+ksD2EtD+
xgVfpGZsuhxuCGJ4SeqYx24u2XXhLFQ0mmtFZpJaA3MEPRWBjkm0XYSx25jfxAuQSANEvYv40r05
APjMT7h2hXp7g6JGRlVNFa6Uw4cT6YJOI9mj85m8LMlHyB4A3sXKEKuR98469Dl8Xb6VnoYjFC2w
agkX0c2oJUWXXd5jCivViTikjI8ryBngKqlkimrmDKNgDHhJIRrpfRy1lEv8QQJ+y0kUg1KUgqnS
VSG6Xg+JzOEgWqEX1I2F8BUpRghPj56RiLTuR7bSjsmqg0Ft6Pbs8fUAf5TIHsxYaoLdt3qlOBzh
aCG4Oi1mLVxEHQqqqHSoUI31IB6J9cOV5Th0qStKx6AzRVFF6WeAdRaEKwU5lieKXBwBvy0It3Un
v9XsqN9NrdYu7kVX4MQRXKXNigOaPKfr+oSaC8TYCdLnyYnwfHsvB0sdVlQ4TlEO5ySnaiiqblwh
pLY+qh4yJa4z3f8MwpZlQuosomR41p7WS0df0osQu5rF2EupXHUS9M1ADKbXjIJwo9pi6EII08nk
XG+UIyA/pFJqu7QT+yGHFTqic0KxyyaroaJVfye79NMdqh/p/CSB0vT486TfRQw3hiIFKqApZbLk
PF1LQ9CvNMlKBR/QlqeaZRW414VZT8ENSo3d8CnFtBBvGkrNzhocZFoSCOnm8oQyY1fQGsOvLrLQ
J7FtakboJxZPQKwSb99Te3eb46jXgvWlxGykjgqsMi1CRB+O4rhzDeRGrWOVZ1hx7Pgnill9lurO
hWKil5QUAqCRBhYdf6yywA31u7feRZk75ctB1WNVAx8KtahBqopkOCBH/A0VAEj2O5w5Mvu+1VHs
gbu/Dtn6WVKOrAYa0nMBqQ//xjhdY+dRUrFpsw7DXxQzDPuR/ug4vMOvtajNE4JX2vLo2Sus0XeI
Gwl6sgPxmoZY5kxrh4xxuhpdfuhkS1AVi7G7E3xpVHEFXV/JTHiULpmsnJVdg5NbnVYU9j1aUOtJ
9YWJhgLIvxZo+o4Pnp/1Gm0IWWxVpMhWRgGVwAWLaydfQKcb6YOc1oM7s2Sz88Id0bBqkMMdfbOr
jrDfxTSUfetQo/R9WWsmogr7USJ75FE9w6WIiSmZg6lppo6OBjNGi+uhRpKAcrHSYlLiWG6KaGB7
hIfrDFTzcogU4EzbcLz3MiuagJQpHedyjtls1ZPKKeYvLjxJxSySFDwlICWXeuYHvvYFncrROgYy
dKk2kOJeyYXTnzWq9HOdWw3TDyZyipguvGRJGZYFdKp+Qi1JUh6lrooiUtmohhN78FeN9Me5J7uA
+AiykQUEq6PpP9aFCfq2spyxoJor692yWeH6s5iNUMshRl4ooZ11xl+BRjUjE0QH2VBRZE1bFr2V
eFZALZtwKACJzTflPKuIbi04JwI8orNwJaRqjR4bot7eGLET3zlJ5a5w7mSgTMrQJ4gWc+Uw77Iq
1jPwtYGGF+Qu0GwY2I2UfZjk951FTlprWfzPmFbzdnchLHpoy3h4GeC91RFTvpofc/sc9TpGgSCv
mH8yUppnhJvhtwKOxCYrdgGlKSc7uT94j2eurGKvRijgro/j4Iq/VruEartKLRIVHmSRUSkEKHqb
Iii2IFqYlyVKfXkeIRuXJOtj0GgoZgN64wA87EutFbovhiTuSxIMwng2WTrWe+L4Fctz8A/PpTNZ
5j+TDa5ifJgWoPFIkEPc5+8teehXHZpSwvokj1q9IF1SZ03kqNfkQwr7C9iI2uZsryenmfxVdEdU
3SSrzhrTnZRnWiT5CJYevYA7izSDvoXiz/YyrtSwpti0BtGM1I6gHx29ouHdi7YXeTq9nT9qyV+G
0biINEH+ZEh5j1leXeZuQEvEwUHBkjKcCplHGQFVbMZDyeTDi0pgSzzpysGJszDuUs1f9NsGyhVd
lxpeztcWV5X4S0SfEclvSgzac57CB5PWX7kkqar+VA0MjQ1RlbSlGIBU0ylT1Eox7DZHZqwlbVcC
mjUa9i8Y8FCoC6OgzKyT5oIBrKAInPnAnX0WFrLrSTSwqBnbub/HgiOMyoNLAXDojoOu4w577KVg
vZy2gXU2xlOZgNrucfAlAlwljTmABMS4fC2DfdRAAoj3UKMtbT3lUAKYCJJHqQKyShzVRJeMIyNb
RG6hWnUIHMFtVidEpWykQBWBhsseGmdSkU3luINMqhTcx8RthReJqokgEOM1JKKO1MdyStMh0cJU
XsRZoP4DE2bt3Hj+2NOK7FHNlGYdrYTDhianuWqXGkjS4dd4ZrwpGILS8LbVN5If8o0oo4naaCEZ
1gomJKWT4AwKqpfOVsBddbQrWctyP5IMNO2sQhbL6CSTp1amh0q7SDUBI9lyleqMsgmopqeklkrJ
BFcmpLLI08nMFoSzi537GEPABW0JOIWRJMhTM7pKkbVhoSeaL2xq5WxWqgWpXHOpgFILibDRAtvZ
dsCIvCu/L5sqgRYVuva3Qr7s6qxg1KfY9GGtFwM3e7BcXXR9rTGKuvFTGI2lU+FFIBzoct8TyCCO
AKL3LMEdWnouSDuyO0mFpsjBlKGwYaL0ZpNN71U7dukchGBPSYjvC5xLqQ9If1sk1anETxmkF7z/
pkOhonqvT4llAECSynquVPGSg6TWGAD9tR0Ovp+suXulihVaNPWZsY9gvsXurknHc7GZXTKDiDcS
jKAh6fT0aNhKfJuVOwJWxnUQb9h5S5Sj56du+gfPf9bEXDTYkpk5apCV9RA7dNXYe4E8iuf7TqJJ
UK1H9ufIIWSu6oMNwblL/3z9eLetUQS+6eHIQNfK8TFY3RbpVsedqyQq8+sir4GBK4FWpUqzyE6W
0pr5ry5sAUWEPELnjM4DzattKS7PrL7xqzW+TvO48b8tnBQ86AQ1lqBYIzbaXJTHEpUFwvzrFz6X
fX4qy1Ae50Dr2/TN6HpgIrGp02uab7V8e3xZTkvt21cUJXs3ug4wPQXCTbd78PwLiMitAaRiHeIu
L/d2sljYq7rsqa15m53V9nq98KEvIlowTPX7129yi08FlIoilcHxAe0T/aUH7wLwwfPq0bpQuDGJ
TJuVf3mbinKp7s91rp0gVNWxl6Ja53v+x7kf67q+qPIZXNvORPJA+9hWiVZFe/BTYI13BdPAKo62
NI5v4iLPoUcluVaCUnVaZI13MZmqFR8LBKsp2svV4pwr6ufH/F9/zf87eq4Ur6f71//w819Vjd5L
FPebH/918VzdPxXP3f+IT/3nr379zL8+VQX/e/VP7pK/2qpDlnT7V798L1dXd3d46p9++eFYCmP7
h+G5XT48w8Poz/fAc4i//H/95T+ez9/yaamff//tL7yYe/FtUVKVv6lfXf37998Cujb/oT+Jr1e/
EwPx+28X7fNzmT+V/95+5Pmp63//TTOMf0Lwsk3MfBEp0imz/vYPVMDFrzzzn6haUaXh4OiJOhnr
vazaPv79N9/6J5VoZFZhOzjUvnV+1VUYkfz+mxP8k44+Xi6Bi5MPc+63H4/+yyv8v6/0H+VQvK+S
su94lk1BjMI6a0p8D3woqFobakeF4ADGLemEQvjQDPCT/FnQ7/ohQXjO7CILbeKlgFwPGaKb/PBq
QnSxeYS/XdT3Pw2burWfb2Xj9wfKG1ciIHPchk4vDCWDX0uFnuOk+B14xl1jRq6ZHoFlxDRw+mTS
PvcF+gb0WaouSg6kMqD+LiIAe+mXhCXwSZhPYXLbFxk8bZ9axQWGt5b/0Gllsr5RqX8xZBDy6EpQ
JAZs7RCIf73Ncda9cHas/E4z9TzaCRLRfDdD2py+VDZ+oYfCSKL0YmrNqN2hzCYMOjlaV2+UMv/u
NuDj8OYgozBgm9GylqZaZj/P7wpK5OW31hrH+ESoSLMdh47KOwHvmN320JZRHdyk+pj31xEIVf/b
G69t2zmiVu6yMTnATm2He9mMR5j2KaIUU3Bd0JuMjWu36rOe4DsUgX5TA8QyP/UJWdUOGhE4YrQD
svoqNd0QhbhSX27/+9uBHueQbNBctfRtAXQOcBmbUsu7Fifd8mGILATxqxFZfIrmMwYg9onUOotm
TpMe0B7YIoBTwCPitJM9VF1qLZev35IYgJ+2MOQ12TEtl/ZKgCkfC+3XCZNbSzLNUEquBrfLK3Cz
UdNGF2kfOcjUd1Hq1RywpTRJMDhF+t3pARZlu9fvwtz2mgk+dJcCmszQG+jfbyZMT74PktJYr8Il
II396rXoXbe3jt4BxIEFqSWYdZg6ohkJclPpWoX72A7q2N4t4Jn7cJcNHNW+6/bs6PtywYdn2U/4
rFfmftSiOFqO5gyG9Cbqsah9iufZ71DMp+O07OgbN9kT4vKiTRsESDM/haPN//dDHfX+4fUn3dib
CaYaRDTbQjAN9jYN/s2Tak5K+ySZwpMymvJInjlPcgrLuMuiM0ot369RM6I+4nEKgIA/ND3F3pOd
tEGpwY1vex749dvaTAPaO+BuAGLRxyPEsSf8Og1qx0qWoTLHU9GnfXbSOOTW15qxRuivx5F7T73C
KnZ2FGv+ReMPZfTWyth0I7gB/GZ1/QzEwXV7m8SBwcXlhP3nZGiN0d9xds7NXbEszr9tc9Lzu9hK
u/59m6DgsENIpX+Mo6zWd12Zp85VXxjDdBt1RVJf0DzLl/SQ6/P659rl8/pGz2iT5loYUkL3sdk0
aYSyZETo+6kL6/looeAC2oOG1lz/ZHQZZhpQDbruriz6/GNJrjW/sUhfTBqfFo3pG+w7HjPnRQO0
z61ZaBsOp6Fadf9+1NcE540005x3dtxN64kBqKKPoz/YzaXXglu/a1rH7nZInIe2+cZk2fioEkzB
qNH5tnFtcx06g2KMfhoD2npTNll5dwK4HbzzMUw1jgN85OJqLbDIuKAxMj649dq2lwVaTXsXB9GH
IuXct499b/1zKrLQfQ6Q57ozOwg2R9vNDfy2sBC1d/AFrRnzIA9zGStKeu2/25vEzcPhpMkWAK1x
6f39evPG0thTUHXtCY8tf3zIpjn1Qpiss0Xlee7Nx3Vx1/ndWGOE8X0a26pH7cl3nl9fcC/ODtwG
q58ZD9DPJ9JsbsPubZRAWOenBG2z6zmzjIdhgnW3hzyO6g5U7skzjjnudfUt3Yc0unFsCn+HYA7n
+aJotND+ToWkA73yxp1tlyJ3hkgfYANTd1AqtzaxQOAAUzNw61NsUqm/ps4wefsop4t7QPCxLg6a
0y/WRd7E5bDHZQGjrt4BcnvKUzv3PmH9FM4RLZql/pjTjnDezcDbsnfM7KJ7g4h4vpefti/xMglY
wEhJNz1qbpt7HfCCW7zeH0515xWfe2+gfrzkLVZ8sdHV2XVhGAP0AUAcw24NJ2dvuYsRXZr10Bhf
vMVC8rbAZQISCKCvEyWB+ORNxjAfo9Ao9rbdrCXaODijgnNfvadscZP5ei7q8QMGUU1wbBJ/QKIJ
gajrhCQX16kRAcz0LgCF0LW7do6aj56FiM7OrW2u4JUVnzJSa+3fAMmI+bIZCUCCQBfpb/C/LZw2
In9pax8FotlYl+RBx3Ym3eV92zjvLV5eQxPRSW6FEO3n1+fL314YrKZLnwHMmjiQ/BwMer8CKjda
8P+hok2HwOmaCydwo/ikF2UzXANdBoSfd0bfv3v9ypssU7x8H6imD0LBcSgBiIn8UxjykCYIsVMY
TgUOyPNHPKW8L8HcFs8rZZzgT8zXIvPQz3VmHAq24hXPiDbP3lguf/P4pCtU3l34qDoHqV9vorLy
yNYwGzzlid50p2aYjWGvOUaKhIZjRNNDDbTkQGk3it7Yif7uyg7nNrET6Yz9JpMwmrmefL/uIWAa
g4vcSViE3zvW9D7pJjxUqdAiwH+saTe9tR9tcCFi5DngwQij4KLDCN1sANC7hnJeApQJnaHQD5Hb
zeL8YwTXbQ30LdC11DiswK6rU4TZX37RjZpb7tksw+4GaRIG5/Wp8HdjgX5zwMEMYr6xfQuYENXU
YaaOOFCVzi2Nrfo594vgtjFpMT6P7exer/4cD2+8/W3e5IsTagBU+4yUfAE2XetSr8HodycHqTf/
sMyl/6mtze7TVDdas8+mpsY2ED3OFWMvV0uPrz/29ljKixDgHPICFoBJPinu76clkKxG0powsk4Y
6+Vo0UVlMx7HzEu8g52u2d7QM52mb2rWaCE3vqO9q2aA3Yh5rtO1RRx6N/ZoLu/CrGk7tBO70T29
fosv34wYHrrDAFt8/rO5w6H1BzhIMXeYJMt8yDLXX/6gc6ddBTBAuz/wWbISSqZj+8ar+bux4aiO
JoRHfKCCsVmZdhF7Q7Cs7am2pubTgHvLcsD5zwr3uIG7+aG0y/lLFvRWR5std2+GwC1vXSMyH/QC
4k60WwzafLcOXi1P5jCG/hub199kdVi2W+LOyHc5n242LxhTKx2ysDn1KJT+RZksbcGkAG45LqCj
3D0I3/TPhBf/wVqM9CrHxGDcww5fmzeG6mUgxXmXKqDhUgEihG9uxOzxQqzroj1FgRtrzOUCMxwc
OU3tqkTvLjksE0pUeB6k3VRfR2YYH5GwiawPr08VQ2wVv+5hZJRgPDmHitmyDStBnS5OE2goMLjV
WhyabLDWYzrmIX5UQTH6Bw8C4beqmQpvp+EQ/CdoGi08LXle3mWo9KcXzPny81Sga/hWyBNjsLk3
ND90rI8o+XovNA/iqhhowa/NiWzEtY7IUeW3mr5gAaXr0Q2pBTpefVp+1ip/qQ8OoFBzF6VOiTfQ
VDy3SbMkb8S8LcQXzwNij0EfmEzcphy3icKzPlYYDjJciO5a7W7qKlgaQYdTA0DKyMXU1rcvhtxN
vvlTPt8hsoqdluvqHN9LCrI+KVzP8I0E52ZfzUCZdjDVlmNPYxuYUVHop2Ewg/Ct+36xe7BRYnMv
3rQLPWpbHTLp86bsB/nJnlxkRZCenYrkszQOI5Yu3od+xkrx370VldlTO6V+/L60YP/9ictTjzgO
7UHaum9Mvpd3RR4OJA4qDIvS2pbO6ArWmuUWyanTqwoD5rnLB87Zmtn4yTsT8SD3ehg6TWN3X8gL
H/Nq9cYP6zQgXnD0igr3hdNs26iYvX5j58bJLzOPgio7LXQp3jbadJs4VtI4Hj1bD48oJbSw3SxO
dFQ+rWjMJkyMvBGpy8qE2ov1LxCM7KnUzYnqgYRwDbXDP6V6TUUjzfTsns/NzmWNHH9/W+MRY18v
NkcLjLVwjZsv7aBL9X+7rt9wqabzhQby6w/0YkfwDYsaA3BLGOgofm12BLT4E4q3eoAoPl+P1/eg
Vzdaj1fiEU+/NkGgOEQ5bz942DjevH5tGh+/rmOQo8BYibcGYYaEYduzCc12tggm6cVSY3gTvJuz
bmWwgkkTeq8pZ6xK289I8IzzVyyLbW+8woxpxfdzWdPyndtMbv/ndK4ZYVxBzQm9sIl5YgyxaBkP
SV7N/l7T50hPL3Wk6+bhQnf0QasvzYzY/TiXc5V+t7xayz9FqIk7f6YN+3G4o0rqfsT/0U19bkBv
Fn9vFBzFwo84QMJH3EslZGvhChXeA7kAPHZrGoTBsUirFoNiN4PSmO8zu00xGYeRKhg4U1HpTX1C
nqXJgwt9SDM+viwQGP0D8VJcGjhgwk9+2YQd6r9eICaTwbmKXn4S4KD8lEL9pT4FjE3UxObUjigW
Wsi00duOUq1mslDBL935A7wZd5qBTOrj8hUVk6X/YlTwcstr26W4RBAfS34+zni4hPgAjxo+bnv4
FSayJ0Ry295PGMXxGAWCAeJwGWtZhw18FjJyh2EEeZLv68zt3PsWtKb4N453hnPpF0XQrVeZ3a9e
dPIY7Dl/p2FTNFkPWoD6kX6haKq1a+NT1ew026kd8X4STnY3E3Ctsn2vGyPZ872626RhIhmndZ09
anDpPDhOvHM5dyMAug4uSJhwodTi7eEaGRqtY9TFWJ1hWxk8MtMoRxwYlUJqjE4SjJ0G9tLkaHqK
wNpEwzWOQRYTD8xRwNDPFgIiwVFpSSBQvw6c+BF/y2m9A5J4pGTQscIzt06/B5GUOVFrv5qQR95n
oAkZkrBsxAJWP1XLOjJAHrq4Z+xKE1SPZmTmzge/Q4P3EXhP298jYhl9d2kNdJ+xIJ3qp2REzuwW
UnwxQAJtmyHUgUVhYDdAnA9i3uWQaeKicww4xkKCoPSe7MZp8FxFXozHmptFvK12yIjkRl7qzmfX
pPB6qpNlnA4DitnDI6qvKbecyzuPbeq3Tx5s2AUYZpqRcjzUJiz44KLXdKMLd+mw0iI8GLPnsyr6
Shdx2u4jCkc7348a9z4IsLa2rswJb3qNLDyCgXqt22XQ53dmFYTWDi3NtkMbmJZldbP0SJwkOwj2
U/cezDfuzMck0Xtfx3lzXOdbxBd61MSp/CH9gDWRo40XUYveWMWLo9gL57dkZ/k0LeAYHhFeQKYq
6Ssi0K5DR3eed565VtbXtQIj0e9T1hJJ7wy0LFv3aT1OxXDNYYlnPHlNgp/RQef0NX7Qc7S72a2d
BrRDDWCCsQYCxzwwdVv8md0weajU2E5l1O99I1mZgph6uvyjYSMHaB0TFyFf7T73Apw/VxS5GaWk
dD37Ek3TnsnmOZnQTwecIf6TjXPJcHZakKXf5Sqz+lF8yObwzLo11yAdk4+rNRlaAL6yFCb3mEhy
n06cLKwVQox46YkdtiKsVUAxv6ctDN4/DC1sm8tgte3xK+5TDkamMez84DJFYST8UI50mVGtO0Ol
8hqk/LMOO89hHkWRWBezUxM7IxoJCMMmWe+OqNIXo9jtpsgHSDTgymQ9oKDeJo+1OejZhdFQNPZ3
EBTBCWFFVy3pRyLgGHzAlwslSKrJOM6lu5h0t7oNG85AzV69pxVHUgKhcmYp5pENXz4w+q8ePtVO
YkzBHbaGDf2/3K6Hvzxgm8OXNosSDy8Ma6IxiNhvicii31T1Wh6NqR7qo42jq/ZvpNIa7c6ACJ2V
J9qGfvvQd0GeXrro9MdIUmpDhUTwsGo3WT9EY3zw89QqLoHC1MF9S9mVXhYGHnjDtrmmTeiJ10kY
PdpRK1DJKEVQqFVLwgJ9+J+eBuNXmhqiaWY0f0anBGXw3Rq3bZUdzKUV62jqB5zCm6CBUIdSbyR6
PihziK3SH31juemRs8ieLFzcmYZzOTTOVZR1zjKesH0ugg8wQTs+SusFtYdLqvSir4Hca8aAFk5f
Ofk+xGi2GAgsa+9SSvaa6tYaxiS5ZcKWzVU7t4axM4ycyg0y7JXvX6Ok5LOgka+m64tZK+bySJx1
vck2Z7EXadqhDOwOWJra2EgukI68iGurizrKlK0Rv88bzDC+rWsn9muVK9lGKMK12suzPBW4wRJ3
TrG4lkUICLH2RYdIbb9pXIlEQW0SZuhAAtq3hi3SJZl4oeIi9qsRI0Q+5vWuCOLFQIs9RFvJEHtx
iiUrK6qcOrF/Inqa8LryPkzFUNmeWPpq16ssMwmHPf3dMDF/9OpcDUpkdfDcuQ00jAQn09vrjPo6
7xzZJMrL6fzNGH4z7AEa3Hxl5CwGr7H0fY2xTHOdJKYvJoCiCBjkvKd966YsWVTZ4y76sOjhmref
Uy1sNHeP0kLVnGKjyrBQb+1uYlU2aHoTbW2Zl9IfF9ItAGuDEm9O1qBvXachP1c3fd+0BIgZIzk+
APFB5AN679D02uthJ3IKJb2SeYWYN+Q1gmSdoKSlIXZqZudWnrwC/n2ljQ/GQtFBPxZJLjZQJyqy
TIcWOtcRJ0N0+3kvRePA4viM55hW549tO4hgFYSIdKRf0RQVo96sHpgTVMXhjlQwYJx1mdDPGQrT
b4mNYy+muVUZQuKpA0rPvKgs2ErGvYI26Xgq8hRk1DkDiWqTa1/WOvQp473Z5DCmntaysVrjHQyN
jKGoktHBcxjJcPxEe1S2e53cDwFrYzyPVBl74vpxjon410RzhR6uSguMJEv6bzXyWMPnRbMsFiNu
cb0oVOccSfd20YswDJElETdd2yIntARCosdDxAZlep+kMdt+MlSIGV72wMR5HSr3SMy24u+x2BAP
icM8GfHHqW3c8UPrN8hYXI8BUsNYF+TiC8MWHZTqxhmGikUEmkCbSa2wVOtMl446AQNvjWVnWnhf
mHsUukTzMkGLmVtTX+EVJLvIW9XIJCf3DtRY/nKJu4IlojVxxdcYVYJ0waGy0qYd7yo5nxHDFK8u
Qitc7EsSEALlxeW2rMIiD8CQ+Hw50BB8ZUbpg3YJWL4y/d52/4e689qOG0nz/KvMC6AOvLkFEolM
eidS4g2OWKLggYA3Tz8/iJxZMslmTk3vxe7pru6uVpEBBMJ85m/QVFc3RPiAadcVsr5mmoNGXzZj
2mfqKVjnNoGAJieZXPiSJlkRbGYgi/fWIDXldyfGm+/ZchjP65VS1rvAsVpRfseAF81rqiUZ+uM4
kRSNGHYKCCveuMgNSA2NTuS5SWn1ZA9pLNcNNrhFsoBxies/NnVJi6ntFS5Hy/yArqiGNnuPwVeD
wX2TwfTbDDVfRjuPsTKfWzdzjArB86WapaH3WdB2nH+bohmZ3W/F0hS16WHuhcsArjHhZDnQV3DV
9OuJJhPO3ABGUN7MchbUFb/XoHQRd7la/sIrcehQtYnVJURsvWszSznrBrtKxY0NKEfOtw50e6O7
1PFCs/tADMhhc9glkXGtKBSsul3mtOv4crRi+P1aqta/03NF6LsQ3nQh+YWq9sWlaIdEtncTPKB2
ObGtuSs1+vGYpCn+0uIHFHo1FsO1sqU3GM7ckWVapbsJqWueLa5LkAmJ60yLQven0GIg6f/Fnx9Z
3uuJlwKTvglfoubXI1skKibCG2IbKeckfpVOGJBiwBneTuf0Z9sKA2B5EbbIk/kd6VBxix2JkIHT
Zzlg0dgAkPuAzApYU3fsc8vs3N7ByH4+70CQm6DuAXUXHtpmhpA9Gxvjzn6wF4V1YyZh06o01pUE
eXujX8NV+JZr2qa9XHLp6kede2o6z7yC9vKPlHKkQ7FpC8jH+YZW7JqUkYC0HBkvuanRlOvv0lsZ
1ENTGuzeFHXRZboKw2m1gEIujCudhUIwufxJT1In/XMv5PzMKVyi9a7XZsoiGn4Ha6ar6tF6e5sc
a32yceBMVNOWwm+YJhevxwUgjJIbocdanoOCwC8E++hVdDHj5gxdaHTLb8gTw0FxzQybZTQDFLTo
EO2xhvVon1tUZ2fEzyDlQemyoVr95ryyONnj0VDD7jGcTTPvNhiV/YlJw2Kdlle8BIqfpFlaZK8H
HhQhizsDuiZv6Ih+hQirpVjBImmBpuOwzXo9bbKdaYp4tgMHVNmEKZpc1tdap9Uq37pn2jg1WDXo
gGcq9yrSbnSqX69xMKUTZ+RsQLNhXl7SGNywIqWGY2i25aZp7SH26BB1nGyIyrPKvCV2Fn5KqwBx
7dSXYzkhbiVBegmcEQmjZNNI2grIKXHe5TwrXo68Ls4d4pnXy/WVPpIhLZknLpIVVFSwVPvD6RMv
kU/SAUWtcJCQ11BBRTOUQ7V7CdejsFjTwYpuzZpQzPBL6Ndra6lBmVbQZ2D3Sc8FYbfKGmjJSAI0
lZ8nkhOfjqjpzurjLDnTuAQGEzyNG1aI7dzKet1V0aaEWBw9wzTowlsEOOtstySxhDj3kEqDhlM8
66fQMRur9dnD2lYozY4SXWY/UyaQ7+oqrKfHeNRWHBSyjnIa6JhpCySdonC+F2FWjN5iLtoSRKLT
ljtCq6WWgha17Ck5QQhMqZNNk1VLdj/VMIx/qEi6oJY7xMhzUVwG5N+6kYKKonChsvXVTVLUi4nH
Tq4l9o66t5RwkS3znPldNek/lTCf1L1UdnX6lHaqQjcB55sAhT6nLk/w9x7M/dIN0nBb0JELUQFN
1n3ZlliLO8Hq5xn9DpchjZwNUnJlttGBrJjkLHkmVtl9TixELwuBF9CGa1IPk/M1NQsDWZm6sqRG
xswRPCJh0iLdkMgK4lVx3S5PrxnXa5RNGLBGPS9Fgpd8RdLQX+OY62OyysgRBPAWRpkSlh9VD4DO
i0VpsSgx71kT9Yj3rTYv6x/HsPW3IWC17qppXig3jlSPWB4J4Mvs50vKnYXLGmq+xrmvW8IyhjWs
rqFosWolgNryD8oGeI4Mc4IR46yv3327aLYYZ4xtejiBLl4I44Dzt4qfOKzEbngNR9bQOkmR/6g2
bbY06RlEHDu9xDIl7gWignJVnFjDArdgM0fTemS8Mj0kEgSGd3QxsfmzqgjXZCaUSSVFnSk1IWiv
4CcOFIAvXK2WJCF7Jkt6JfrNuZRzdC1iVhw/qxHCBKhfTWN+x5bCrNkF6tjIiLUZIEX2IXLt4wUf
UIwXUVbZi4nUo7bIlE/MepF90JdT+6w5Tt8+E0v06VNs13V6jxuDzDJsm7lLn7oUGiUuGxbYHiRK
LLPRe0yh5DWfwl5nxT0t2FDNjwIyKs87rd52zykQkgSGbAtZi2QduWk+lxxN6/ldiUFWWOV/ikcW
vfyqAToFwjF1M0ms01HWk8xB2hAxEBvVicHfDK3dmBf4NK83waSoJZ/q9Qxjx9mUJyDDa0Q4CeZB
eEBnRuikrmI0Ul5cQYSr+WDmyz3Uy2jV5xhe/wnnG1lbs41wtlaxcgdrouXekFQ2xUawJfRl81+X
9Fp0YtqrbF0DmWJQBjFHtTebYIYPnMBPZemoZ1BC1sWXoDFDnFf0RNShq7Z4AidBbYoW1fSQzl5V
e5OlDX26wcgmZGFOr+BBisC5Q80Dp1lzU+GW5TjItzmZcDbzSw2gkEsqJqgikURL9cT+CctVzstz
FCx+4LIMg/ywiATSNEBLYV5YiVCZNswwo/EOQeZ+uHu9U+VS/CmejgA9cfjBNGd+CvWoVnpfA8y1
Tlo098z1SF+E1ybkXqcpjCeJk1mS2eWVy4+2wuMKXG/NRlHnjltT0ykGe5akFkyGnDRK27ktrmN9
6U+OFkotP9BDVz99hTbSjP0j0dRwSs4clS+1POqwRA5dZ63b/jVZjIawJaUoehOXaZe00p6MTVIP
2AGxQWcTgVZUb23C5HkOOU6a1oCc5QKCoSK2S1TI9ZA8O800OpfSqB2pCBKm63+VdsUzUcyrMdBk
DcUFn64BwMErRJK5BvgFaqEkK5W2/g1Gd/BVzxMrGYqu9uaXilqC65l2xrxX4iLvqPc942cWycRe
yrRc6LE6ov2Jwgm+rg9/Ogr/iHjwP+AU/I+4Cf8/EQ+oIb5pvXxgHtz+BO70H1fJc9M8/wcEhP84
T+r+OX9PXvjzO16pCIb5F+wUfcUyaM7aaaVJ/UpF4I9A6tk0XwHkgpv9byKCbv21VlfR4kF9SUYh
iIbyKxFBN/+ik2eBTURxYqUoqP+EiYAqxvu2EV16MEarMB94C4Dthy1yXUIWMymHOIgXrd1ZY/LA
mNu6Lc6spKupKy6ymy5z5OdKF3tWjKHidLpAyNvaQxrEOX8CWC3eoc6AapaiPRpjYrq9XPt6afcu
lMdTvVhOKJNs5Uq+7av8cWzy37rQvdmwTsGOnHCUk/cBQcKRPv1FY2iPzde9HVfgw8Op89W+Iicl
1lWE463/I42MbIP5pvD0KXoqoCHsEmsZPLB0kzto1hPM+ucic/AZWasrNQw1P5OjfEPodM0LX2h6
+ZjI6g7lVnmThmG0aY2kdWMNUS29dTzUU7GjgOJ1vszLsiOOIeNCVd2hw+Y5SfrbpnoLerJhKxv1
91wUjw4i5aUSnnQ9sIsxDU/mwdoqMcMXXfYkG40TAMiL/EEpxctjJa2au8DYUE4vhVel0TdHupyE
doU3feaTiz6Os3kRR5RY2y75RVLOccuTLCAWNqXp4KbbyfdFPIgrvQ5tej6cqdNIpKxaaNVZ6S/g
iqlXZU9NERVUAnRiD9Ff6JXyULQSGfP4OJjzfdvy5ZLMnNy5iJ/GBfIn8sUeDUUB5DARXhuaF+2C
1QuMaL8o8yvJWR6WkXlSsU6kDIv6Rt9f9524yoCKeenM+2TO4ngYQmmBuqxNJOWsmfruhArmXI/1
trDs7yBFvSrvh20+mDS/kYsPJRRCJv2HJQ+uNUq4iOXAFLUqeQrbaT61pVz4Ua9KvjPr2UlccQ8h
6R+5y6xfm3LipubQe4kikaG1U75PKB7dIMjWbckQKVUa2nSCB9456T7VRViTmyw2J39GttQtMa2k
2jrQDV0rKiXSKpLTd76BGvkdudlEJIE8KpKmaC0bJg62coxIvR6epI1MO2XSA3RgibF1LZDyARG4
oruYra6jecDSxC+ThHphsZsG7lhC8UdNQe/A2QPp2OhK+bjQLdmQz24BFp8oenaTp82VJfP147q7
KqjHRRiN19njm9Pr6qXd/pYAtGIp3jbhVdtBH3Il1hjkp8ah+JZZypUe9VYU2LkAmF8ZwZyaO/qG
GgsqP4aGX1v6H0YD3AW2h1HxS+HP38C6hl5RMKoMo8BCn841IyfASCSQqvI71KMlzC7QyuGGRrok
ydrvX7/poRQmGGNelUPVxOzGQIjwAA1UFopWVYYaBcD8nlbO+8aUZk+dJw64kbPmz4coWs8J8zO7
LM6kxdp+/QiHCIH1CRSg0cgh2cAEDqmkK/CQgpwS0YwakPMuzqLY3Nd14c167ldhdmS6La6Jw+mG
4sZ9ATAcJtchJ6PU5Lah+RcFISk5/Qhg6vN9k112gi3fwOiinOncIYrgYDs43qe6ed6JJ7Wmr4EK
eob+vR3iT92VYLT1e6eSNkV/CtP33q7sba9mO03UF4VTB8sv6jWlV1PAsGbhKwjDu2WvXZezbeOz
aO1FlfxMx3aPx/VpWMObrHVftuNns55IJPv8ccrxwxSacgbFqvF4cADzQ+entQLMmWJlHI8/a825
K+juupmsNacqtgEoteu/rLr5nq6qheh2toHoletYhyKQOxS484hyPl3ie9Aud5Gt3mezfRcv8v1M
O9JNGvtCNezZq+z4pMRFrxLSTiAb+YIM+r8dS/3LMOkd7fNfRVz/D5I41wX3r0mc7nOeLM9vGZzr
P/8aNtnWXyBpVhwoHC5KQWt09Bo22c5fqorYjbMeW+Dk/0/cpNj8EPVyB019409Q9d9xk2L8BbwN
F1FEIx0L/dR/EjYxwtt9hbwzvwCWG2gqfpdsHSB9ejWJgBzKLY37eG/HNqrWzUlUL//suHgZRuHM
goQN5/EPrPDNaTkvtYMH89wGvSSdVp2MzNRTqP3SJnp9enYEQXRIfnkZzQCuyVAr8m49TN6MlvFK
CrDzNrAb6yKCP+sl9fg9keCcI9zmeI0u/IkLnhRc2TRA18C6PSphATMowTIk3k/NjY6V+xbwzJPs
OHd4yN+/WR9XHy+rQ2TgyzPaSFsbBK6rrPP7Z1RGDXkNGi4caHiiYpDmaULj3ICquaFHdBsr9V2t
qDu6ljcCQxR3kbjVwOFckUGeyeq0JxdsXWHka0ei6l1I9Ec+2iGs7c8zssb+AO6I7o31Engzjytk
YUEUog3ghhHS1DMQqmY7pHHqEtue0CL8rk+da+MKggD4dB7FOrZdtRVMdMCbuDfw5ex/0MR5HMvy
donKXVXR+bTk8Jik8EHs//KkpBkoH2N+JJsrcvDNk0orGRpx8jaIVL0IRDG3oEPCyNXACGeVY+10
U6EH05QDZ7i8+fpbrp/qTSjwMrgpk02QFIFcWx/uzeBybwszC0Ub5BzTpRmyj6QfXw9xuE0NQgzQ
haxnJC4VTT8YApYFVkjw64JCtk/7ud0lBriJyjxyzR7incmfGAeEvgbpCUKufbAqzY6WSFrGbdA4
zXNU2uK8BRSO3lOOBG1h5UGG3wPe3TmaWklETzZtjiCMTfNgNtdHwKRJ5vgDdM2/3s+mUeDwi0Ja
E2Q0rM6yBGeuBjYPANl53nZ0Xog8u3F+SEQi4W4eKj+izNBdoKD2mWxkApuVIk+eB0HJ1nesyvaM
Qpv2y2yOOwpfmNQhL90+Tk14HtbOhait4tygEB4o2bBf8OrcxLqylmYovGEOFEDcuAQf3wf4F8mb
MbIuh6zaonUVfquqTnHhfZ2Br9d2PAZwY6SHZ0h/21CZoju9k3VvstMYrAA+M3pYXVILs3w9SVHi
zNLUGxuLJpEcn42ZlPsQLPcdjWEqqzLtCSvy6B5KD8BGsq3sRCW2YdOTXkC0VUwQ+SHSzOaw09RR
9bWhc84MJ/a/XnjaAeb2z4qAheeAj1uxwIcrD0y1jd5k24BEBlOupnFGNXyMPY6GG4tTqxyTmy52
KOJN9lRusBjqA6tsUNrAAPQZCb77vtfGy7HX0IpmZXv6UlhBW1SzK4MH8uYhOm8HZPMa6swuryw9
TA1/KJqIWmetRI9RikN8kvY7LhFjE2k1RA3Z/v31e362wQzSJkUHxsvXOkDwzpE8GXBRGw6QVvqW
Q2o8j5b2ru7z568HWi/Ut4fFurxXvWc8IfgL/YX3y3tEc7NBqKEJhJxnu7JeQCvbhIwzlQZOrRza
vT+0+Y+UdXAEP/3ZO0Jq1+HegOtle78fWtYAM4lONEFLT+AZ4PA5OaPyI1zK5MhIB9nBumhQl5Gp
1nGu0v05GClcWqPL5VAES2ldGX2NFFKu30aEGbSHrzCT+PWPJ9VUqT1BNJRtqPvrm785gRVpCBE8
lBusvRJs7mDvU1N0E8PEmEgo5zriPuhdHXnJT6aTQQH4Wwr5D1/z/aASXP98wp0oQLUy26CWf6bj
B+eq+lQeGemzYxlHZD6cJaNWzy55PxSFWtup4f8EqiWeMXb8qVl09BwDuBHYjw1KSvux737jdoCv
dJH9/fXsfvqi8D2IpCwIsYdL1qxtFNUd1g2Mf4BhxrkZd9u2no685SeLxoQbtpJtHTg+h/xyBxpE
F4ZlE1QLLHd1Ke+TBt/0WeRoKip3QkF+7OsXO0Sar+sUBX9otCaZND25w3UD8nCZGqkOsHI3Hkyo
9Kpo93HicPrO+Q2iclgIaqbYm2Ok+rbapD/sVvhjZ1ZbwxyXfTzTRzjyUAeVhZeHQhSM7F61Pkav
Jjh0u4xiPnYob+HLAgWx55/C+Rtlqdy10OH0dbm/QkuI8hxIjCNR36efAX7MSlYjuacq+24vWSH2
181IJmyM6U3njAH9+zPVLC9mNXpKqZJuvn7fD6tLA50NTZ+NRPAGAe39eKkKATlO5yKoZnqclXRm
mqpb9+WR0Gb9Ne/OXYbhgEfagxq09eGIkBdUOpLMLoKoRehsYwu5u7NTHKyPrOLPXsdAKAHdqbU+
Ix9EolGJm1HnEIQWlX4Ldn2jjMYVALYjq+Sz16HaDq/U0tkzhzGnsmS5lltaEaRphmOm0VL4lIzb
rz/Nh6WADgb0N/7SbWLCQ2Ig4Bqo0t1SBKoz+wbYWwTBz4AJ+CoJFNy8p39vuIMgV57lEZkTuQhq
pOpStblEIcAN5dWTBJRA1R6JqT99O9IFkm9UvWkcvF942FPK6mAODCco09hOAMUiiEvNzRObOlp7
5LBZn/5gAa6lOqxoiW9XXYb3w0HFjcdGLopgXApatdFPmGq+hGGFZVwk87zrZ2snRc2RUT9E03zC
t6Me7OYe4ekF2EIRKNoI8nFxwb0D4QFEXpj+15/vw5LkMNXgCpE6EFx8YJnPphQR+hh1kC/OiVpX
D5TXjrzNh0+2DsHeXdUEMLg5XPXwbnqs48caZH+sb/VuKD0V3evtqMzfIzh+vXRkwA+lhPWGeDOi
dbBIIqRupqacGbESoZ+G0nApwExtinL42RpCnfzGKoG9VDYw17HdGeRkvZn9AId8kZti56TGFIRW
+3Mo1PNobbc3ljbtUit5/nr2P5w7PKgOjdxELmit5hwuL1Rp5HLo6yCT0nsLLuGo1Re4rl//e8Mc
rCe8H2PT7Ic6AO0qb8BMITsxZZsQK9wjB+mHlXvwQtr7/YKfjZMsABiDZFn+hublF4N0mffmfVdM
x77yZ1fun4CV0rLjcB+9HwuhCDXWc1QRUq3KaYUg+ueYbpMpF/hJnst2vpeyfIeEcBVYRnTz9ZR+
tm+QBjCpa3M88O+DwackGXHrrYNCLWXwjfbw1BaTONIzODbK+udvQmTcLSc1JsUKZnvwKPoBgT/W
E/kktbERqIMDSQTHQX2wNiYnhJtWayJo+ul8qMYfID1vlDa9suLwFnVsSK8O8OmvZ+/T2BhlR2aO
UY0Paj/IzULBEpYIQijrgVROkb/MN8BNlv1kEcWESerJZqvsUuzh9qGi3x15gHVnvTvYWagE5rw3
pEkyyHUhv5nZdJrDSZ0Kvp9QHqs6f5Bi5HnNbEQyu/g21dkPXSS/O2SSoe0qhYsJ9ObrR3A+2fwE
G47O5cJjcMO8f4QqYXllwECDymjCYGnyZ2QHboZystwGaKs7QJAAu5VfY0ionRSIgATdoPoxiG1/
ouC0oSqaXbdzGEPGKU+i1qTb2g75dnJs0OnmtKmnLNvnoACbkmZ1Uy0XjjFEW6B0t20Tt6fIaNwj
bwL4GR/taXKyoOuA9NRKmgUWyDZP0QZ5g6L3Pq/L5TuuhRRnIgDDJYq/bsEXM6Vlpo2l0AwmXKKx
mNHG1bLbMc5zsKT6lWjQsY2r+CR2jHFDpKd48Vico0/XnekysoPqkvh9F91NQz7APtROpmY6i+xE
C7K4rlEqslOvWMwBIBrNcp0ioe6WS0s3OMm3EKxvzWRWt7MUmftw0S7jSYMbhjCiH2dj+UNZHNWV
q/C0LpoxaBepcFvbPhugyWxnGd6FKXoQTYoSuXrbKSdZY0trxfF3YVhPSQurt5z3iZTmm6h1oG5W
jXG6NhH3VaT/8xAe9SdMAi20ELmQD/Z6mGI4X8izCLqxTL1lXCIXTXoEZ5KryElv+Kkjm/CTe9mm
ckJPkKxhTfrfrz9EZ1HUwW8+AFk8eyK3I6/HSitUshN7GRJv7Mojr/ihNs3FbKs28e8azaMsczCk
3gDYyFqzIluEI1BjFOJTwU5vq9JCirdMfvY1f2hixOkLx7guiuJZVN0Zj1aeR6rQ8Q6L873ipHiC
JtN8SWuwfNIlVdv2itm6qZ0DXft6mx62bdfMDuwMxwSnlMJWPTggZxsLcMeJRNCK4sy2xEk/Sd3J
UsSXtiZAftlw2hG5TzdOrf4eJPtWb8ZjciifHBVoRxEhkJ5wYn0QtRprzep6q+K2KTwjBxgzdoYX
L5Z95G3XRXZwLIIHWs9DRG0pHR6cSRqEKVgnUxWoWfFopsaWysGRJOhDSM18cuBRNcDeAauvg/mk
7Ag8sxmqIBvV+3ZsWi8uS1j/8Y4Ca+Ku0Y8ZaddWaxzL8j676lBTImYwDPBQhxJzZQZcWJvkKgCC
fbJKj+UivIM2cjXH5ZVRoeRSpsMRLeN1RX+YUINFvNYFKP6um/DNPZPZOMPKncLbZkaDUNJyWxu4
kiQwUvVwPDLYZ1NLR5Dscm1bfihT9jMcqwmJniA3zCsJso2n94WXaeapsJAC0K1brTZvIcYcAXF8
NrG0IVeZKvRcKTy/f0ljNCkB6IoIBugHSusLXBqQOUl6rDcU38A1l7Ase/h6Y/4pLR1MLd0GAy8N
8lyqEOumeTu1A7wHg4stGBYn21MpOEOUzOEcN54ww45QeptN156KJ5i6O+rEmzJD2ns2B08CTuRB
NK19uiPFNsIhwYsatKjBBmuGL1Uc9036t64LivpS60fS2HqlqRkoLTW3VmY8OVn3wxKLBiFN+aZl
veGCdL5YrAycPCh+167in0JTC5f2T0TTwD6l4Dq4vZ7Fm9TJYr9payiyVqNuV6DYZkjq26+nR133
0YfpoSZONQj5Jks/2GdGrpsCUbsqmNqCYMqSdFddEzDRyrjwVMaJPvfWVoTyybxGBzGCHI8wardA
dpdbOdY3HcLavlUVewMnF1+xKp3JQAE9TfQfpp0W+IklzrZaCbVfP/onFxOKpVASUIIEuKgffFg0
UqEBN4JbwkTwDr2QxQVdq2zGdorObMFX7WvbPrJ3Pkka13ICRRMMgkxgOge5WJ5PBpAOowqaEU/2
fposT80pJQruZWqZQt4mS1F48IvDrcgTxUPNkqMkLWUoj9o3RNSfprG7R9AInJu8XKeIIZxMdV77
cuVIR27ST26lNUhA0ZzqGO55h1sObm5UW71eBrKzEsjSO60MOxeKO6wywOnr/81jwl1UcjHQUa2L
3aiOyrEY9sMaoypCrOIwafScD0/UCRdfJbTHMpDm7DSf5QtZjlFKQOomVjbl7JyNCSGsTZ3r6xXy
MX9A/hh9Op1CEA5rrJX3e9/AWBNefVIFeS8SV1KcQMRL5s6dDTT/qQnjW1apOxn9OZCgr8f+cBcf
DL0ewm+OHSzdlbiQc67Ibt7B+tvPFY1AMRz5wkeGOext2YOaxwjosgmc4bzMEdPo2kCtjhWOP1z4
69sgu4rmOJ/wgzlehCRXr8H6DsZJb/ahWVenuaIfk6b5/HtBF16xL9CG1YPAT13sHkmxtKLhmG3V
Tr+NTf3CTOKnwXGu+gg4GN3p0xoRA7W3/a8/2OeDrwBolLiIO7WD80TkQ0cyEDG4kE5WWFgfpr9m
mP/uLH7WXb2PYO16dnOHQMb+yNgf8sx1ft+MffDiqUSxMI4YOwLeZTi535gr5IKkbzY3+Gvc1Xr6
fbKlu6kVZ45iHNkoH47SdXgdwXd0DPmPw+w+Kq0J3WunDAb7KZ5VCADR6VhfwqjboRx8ZLD1Xd7d
OAeDHdREFgleQTZaZVDAPxxsXLWGfgO7kPZT/m8OtS7rN5swhJqK8IxdBi1+PQiBeRGnnzLcqHTX
vv6Cn78U0uJcC/inmwcnjab3osa4pQp6eEO+wFxu7fmiIG4t8wXincP/5s3AjFBYwmAP0f/3b1YA
LQDzy5vhB9xvEzWL3GbIxTZsCpT6Jy0/skI/fb8346nvx7PGbOjVgo8GS//KUsbztqn3tY0qktrt
/hdTyTkDzpSI+ENDNJ2pDqMAgXQbiH9X2PqF01ZekxfQjbJjqJgPMem6GP9AbcGU0Ws5+G6tpJYo
ga/vNQPGNE04bpCueqfz23rZpznAIkn79vULfryVgeBQDzT/YGEgOxzsAL2RJbkL14/XJx6tMQmz
kvipqzHRicRe0ouzOq4TN1op0Z11mw/NkeTqk1vj3QMc7IseXsMo40sQ1An4udzc6bQac3u8+fpF
P7k1WDJkcJSsaR4cAonz2lwQ7GVyW0XB9NoBBBJl/bGlCXLy44lCkRCmyapcSCvw4PRsUdOMqowY
1lSlR5SDQuD0hbklIvDytvTbUY6vZzEh7KjNf88iBYVByW+TqYlG8Uu+zaT6Nzyo2k1sdQD0nTb7
rqe+ltfiNpNVc2stzW5W29O60s7TSb2GOoC1VGJO+0GJh+2YYMsYDzUOeUiEoEbgIDOlim/Up9qz
uQI/jsTktI2aUj8N4Vat2LUeLBNKf6XXh6xzUC9OA7A4Q95iKOzfFWaauyaPDTy3EzzZpKuh14rT
jJE2yBZB7xjlE6XXbOwPNeQPs247rJIF+G/74+Bg4wYpLSjx/PWzYvklOhwj61D/HlHf2kyAN1bB
BdcquiGwdemblub5GR/p0chN/LTIjr3KiRZX1cSymyLU6ZY5tOD8V6WrGnm9Hwep30hSV3lqnZ72
y7SrBOYzTgE82kLp7DpOdTvoSyu81HFSg6CsgIc2AUvpBlmTqXSbKDaQ2wjlH6Lt70YplFytVC+t
UNlnipgFTXrV2DatwKwH5MIP1LDRNDLU9qywNAQmImk+nzMsz+NsCa/j0Bg89GyaE1AvtofMiXQS
NzIEtLV4OMZZ9iwtWn1iqrO4kBtCz1W0au6xdnTSzoDyp6ZnthFVnlzo+0aODR9tGXk/IrUPUYPe
T5GP+0RXBh8v5lss1X6G+Bm66Xib0H07SRSrQHu6qbzOzv4u9VxcDEvzRJq98NrORqN+7jr60gWa
lqf+iJPdCEjI10F2cgcijbQi9nbITWaumiq7QdieA1ML7fZZ85FMMDbgP7QdMr6XVN75dmMIGyqZ
Ogtno8r4Pgt0MdFpSvtTUHZT49paiCJ4t5QeXfgRz/D4BHG/9psCWg32CJaljlWogVJE5sbCnP5E
79sJ/jluDV5aN34aVd8ru823kZZmUGTG8RqWZUh2qPV7qQ3PhTnLDyN2XSiSRtlVEwpNgr+fWm7r
TC4ijeGZaUv6JtT18dEomzQomfjWl4HzaNsBK7h6N0yKdG7qddZQPm6MEibVDDEdRX8LAWvUW9rr
vuzVANpUtlL6Mw+1C9TppbpEIkaI04JWxR61P99oW+RHsTrkx6t7S+52SjFWPw2kTPdhatyQR2f3
9DZl1R2AMu/rwex+xpqAL4Tof+iWczs+G3Gs6m6uj0N94qg1isLSLKVelvZ3yazsLAoWqF/GXhdO
vpBGr9AchKfjzjyZVOOHFU/KaS0rAGhFbrmjZS2XoHsbb4zwdkJOyV20ngy5bvtmo/RkbED+w9wr
F2cIcqSoOFKkcTxTo+hnJ4+mH3bcr4VmpNpGbaIFPgQ40SCyZ3DCpD0XVoEam9BQd3MFulkRqiuL
CkW4ouxpR83iCbUFa4i3pxpIVj+mnmgmS/attBKXklQO51bhDCerJa2yVVJoqoUptbcJVtt7Pa90
9CkKPfl7qsJLK7ZbDwEm068GHR86OZSvcb0zUaqqOMlmOKtnYTruh7G9gBM7emFd/jJwvzE8ESeR
L2pnaTwpMahJhnlo7pXWiFooLs14YZTGTbaKwHdk0A5VmNMsi1GpEqG+wT7MkzP9MuvTKzDH16Oi
b+NQPIgm/dXMAjNcRzo18vzCjmT09cYTHaa4ayUmzCkrxleuUR4ktKYQmgJL1dspleQ8P5nBywVL
W53aZn69yNi/oLhb+ksr5Rvyj+8Ai9oNcordNpOVB8vgxqhXeaI50q6QGUHqB45QMMXdFTW7X4XN
upjaedwMY7RXYn30uHLu8coI8R2yfjNQ7+VgUrt6OA1F8q3sdVRDHoZuAVLd9A+tWTzg9bpGwxJJ
sixuRqe7RcLjXCrKzM266sxOLH+UdNCL9c3Q6U+6BbBvNEc/XGaa0skuYmaU2bmWupAtdu/0TetK
GPfBCd1iWH9e4oxm2aXhKs6IrBe1qA3O8AjjN/FZWBpe2BXP6cAEOvdx5Xi1cL6VZbKl1r2v9Ph3
mGJLU7TnUR6fxkbvozbzLOflN5gtSIMo48mSqWuxlCjeBP2ZareWIp1y+3sKSemcGAHFc8RPf6Cl
kLPN44cBbTYts9DsHNPaG7PyStWWnWNyFkxRXt5ICjs9W4p7bZjdEYUQxagu6RV75tAZKxHu73gI
B07X6EJXCkz1lB//ydyZLceNZNn2V9r6HWmYB7PufgBiJBlkkAxJpF5gFEVhngGHA19/F1RZ1WSI
JXZWm13rl8pKDQkGwuHwc87eaytmd2uC19yzz/iD637lmfqaiSlwHBgSUiu/eTT8ori4VNvW3Ube
nR3aG0WT7lNRZYe+sA8tzJggFSxHUrd3U25e9KGl7Qx+QRphdUyjOF81pgXKhwDZzBKE+nGUAG2Y
rszJ7gPTnbdm091lpXwZAXpfNMzucRR2Y2TLbWyLpHuYYimSW6sgI7a6DStHxmvEzvYmSrL5gg7m
j98fw96rbOnuoXXwCI7j4HdWLIQydAZlolOG8OYKogLCXgS77qM+3ky6eoOs/nNkjrvBTT6qqd8p
LJm50+5VLTRvTK3elg1NCSCZZVRtu67FFOvu8h4gpHJf5eO1F9pHo1b2iwoIxQHr3H6Bw3Mxtc5t
rzmXc/dEOAkJAh+Uar8efpHb2yw3mkJLeXF25B/NSokidyi3USgCaAY+eQWBgqz793f910MpfEmG
Zh6iXKKvziWPGZwoLxR5ycIH05XovgI8RM53AraECkuwaj5qiP76wVTUM6aKmY6BCaOEtzfbVOMG
kT/dk9Gy964mAg7bB4iUq99/sHdKwWXahRePCaSBvOrtZeI0URf0V7UV3XABSHFbxAqy5najNh9G
3SwjgbNeAdeiu6uiU9Ns56yLZlb2mII6RJpRVBwAwo09Penl54WyF4CXYChkmKuJ1nLtfjT3XP7T
v7n0uc4ZCh2AxJ67ScbJZZQwP/Dy5dVf70fYT7ifO+agzoUw3b9ear/+zOfPDAQ3pS3GuNoaoXfS
WsINynozNOU1kb0fMPDfWzG0EFyeUMon3DVvv0o5W5msS9pOSkmpaWi3lCi4DIcPkkLe2QUsS9NI
3GU86jKMeXsZ8hc0e2a8vx3Gwbe9L3o+MnIydvBV1pnifKAGfXe7Wzjx7Dg/OfZnD7hqD45e5z3P
wdRdwFu/KCqh7Fo3+za3NS1Ebq8fTsanqIkvbOcjQfc79xR4PpNrFzYCP8VZpySL80xURcXXR9A9
WXdTBlsUJ3Y7aOYHT+KvW4yKiXDp18GbZe589nRMNcw22TbVligD67K2CpKoCl0wfBiTXWYh4pq7
Wa7dubfvf78HvFPZv7oyZuG332itlOwNDh/S6dz9Mj0MXXP7+0u8s80sPSC+RqDraI/OvsVotpt8
Tnj+rKm/LO2dCxCBcsKyjQ8u9M7qXPgV9O2QppsETb79LAWxz3E4sse4WfugN3ftlH0Ha7JuuujS
6ewPnu73lsdi8CYXkReye/50z4or24zT9ZaRWdBCXm0rkgrkR3fvnS9oqQ8JFkRDzMj17JFrk3wG
P8gjhyTha7tIEy3z9vdf0LuXYCRAsx6bJR2tt/dNgp9QwfAxOUymAznWja/37ul/d41lkbxq4EY6
wcGxxwZFJHXA2NHvs4+GDu98ISQIsQGCo8ei8HNA+uoSqF7GmnZGue09Fcd48l2ARowRLH/QsX3/
Oouxl0IV8f/Z7RLSLaRqc53SgfhdpN+EATUC+8f697fso+uc3TLHjERj1fT2kOoo/pyJ1ei6p4aO
/u+v8/7X/9+fZ3msXt03ZZwMNHh8Hry6t6oD4x0k5gf37N1rkFDx0xhJiszZPRsmu7W9cHk/OeF6
CPVdAxvzX/gY6Jo8GojESZ/3Ymt3Ipeo4mMQdXeR9uWVEObu95d4Zyej1YioAz+wxWc52yxV4aFO
9Gj3VjNImXA4LASTBnbN7H00zn/3hjnM5zjWGtovczqtDXObr7/cyoVFuJA8UhgOf/3joI4htZQv
nyyW5Wd49cVrXpXBrrTLLTqkawI7IZW5YmM2SaCm7geN6vc+z3L4wxvr4Mdyzl6m9tjnllepXKtX
b+fuLgIv8/tP897jYuLzWnJhUbf+cszT2somQI4vZyqulqpyAVwUTvKB9uW9yyBB8dC/EL7xa9Ar
AhI3AgK4NRyQPGDFyXkNbEg+v/80+junVl6XDqdzpidYEc6eypleuBtCkd7ShL6pJrqJJP9qjl/X
zcqprY2SokDznFXfWnuLdg55S9uxe8xsAJa2BsKtDLJnAi84Q8ykt8Ml171tRmg95+GLcjTvy2pe
K062a43B14xrYVkfvCDfeR2/+QRn7/0u7lACeEa5zXuD7vK33tS3qVoddLNdm3q7/f0Ne/dqFlI2
/DZ8P+c1U+QNauLULOakTVbqfANADcYZvL3qR+J9NCR8bxFw0vjHxc625kLiw3UTLqYCLuR94MeD
4zv2l3/lIxFUuhwMUVGe1WdkKPedK7mBknhdHphAqvE2Qvdec7a3nQ/2z/c/039f7ewJFYKecw2L
ewuLc+MY09ZSPsf6B8fN9y+CjgNMDG/PhX32essJhQPDu0bG4irTWilvVQ8+ZNt88FHe26c5sf/j
KstaebWx5QLGo2PrjOVSMJ/e5fyTLCPXmvm//DhnS7xGHC0mgwsJo1q5xXOuP1qN/sFW8O7KRqlk
kL+t0vw/Kw541xHEDhibc0C3VcYfht1syWpf0e4KlMb7oOh6997999XOvTRoF5KhG7laZHZrCWIV
QKY/uZCsh78sPkWS6S1vU2QizBXPF4PdqLWh2hOLQSVeuho3het8cO/eXW+vLnG2ErohclWhSFaC
o6/oKpOxu4qNf2m94bzn8MnLDY3/2/XGPCcJmW6U1KkHK1ZxbhAXqVIVf+RmfvfL4QXn8uoB0nJe
5kfm5JA4wlu0Z+QmHXs9aQS36KCIig/epr9eid6aRvW76PJIN19u7KtHqNRrT00TjjoLIswwmn3X
MSFphpuUwvv329yvbzouhV0Mqbjx03L/9lJCr2NtwLu6DRVn4zbTZ+QP21iLr5Us3hbGFePaMu0/
uOivC4OL0mMDC4ZQF63M24tmIKTtAvgrk4t5rZJ3WuXXRTd+sPx+fXS5isX7yKZRufim317FI8xq
hsrPwkjnNZYSBoAFaMAvidDpKtgffGfvfibKZjqiWPt/Ua43mMqsqOF56pVsBfdvmyvMC0e5/vl9
/SW61D+DQr0hR/3P+FLvQz//D9Kllq7MP6dLbYen/qV4yp9eA6aWv/J3wJT7Bw8tfQIHgdbSN2At
/AmY8vQFMMWeuzxoOHmX3yKivY//89815w96erSfl6YbPbBF+PgnmVMz/sDBSaEDb4aekY1s9r/+
g/sfvVTHv7U/u7N/f83lw07PWnzVJsUBwCsRBjs/G8Uzja+3azUjTJw5bZkx9JDJuqy1xq+sPlsh
cziqCUjaXrNQUafRDzfVypPqtMriLLplJrFL06ld6TH5qXAVIlBs+rQPrSza65kzOr7bOeuQh3mE
aQisOkK/BWXkmz7DIpnMuvaHafxapSQvEC4Kk9kaGJOZeAMUxwrwBd9mrngoiwJ+XDg+afXILDQT
MKWlK9bNNMWBPjY/LPjHPGA2XFDDDma8SVv4MuCimAjATTBivxsmrKBuV/lDzHbtdwZp1Chm43pX
8qrY9KN6irRU843EMVZ57Lpfeq9R+xXZxCVwt5YxG+nF2fPUY2eaCD7a8Nv2QRdyuq1TQo58A97E
LkyMbuVmhUnOS0hkLUaqa6fWriX38kDIZLkxk/pCNE6yNVyMMdD9A5uEDuQkY91dDpaSOH4JMGoL
ItT62oSDsWrVXj2kWntdp9onNWQ4TUCLDbtDiX6gUW4RWHnedbVM/Qc0BNEK08yjm+XdSoOB4WdF
VgOLLJXdmDU12OMRCUlyMLt23piFaX0i0ewTqjgq81GNDmU8FPuudPWnqi3hCDVTb64SacVf8xGt
SKnNOp6UTHQXlswfmXFP3y2n6a4SM7f3zKGnh6pRum961Typ81SafsbIu/cdo7FUZOlQxHE8D5K7
6Y0z02mS0VPZJvvRUrwb2vNEJlpVc0F6mQLZsmxORBMlQW13ip944DNqPX+YzbDYuxnB5ILUvkuX
sObvETG5RHvY2fekHaDOM6gd9NvYLg3l0BOq0O96qfe4aTJZXIVjT5IwOXTZxUxamRUIGYo2kC1e
Nk7/pJHIqCl3cNMZVIdunqX4v/XyLo7yPPVp4o++OhKqVFlOfzVHlnGFxuEOqzcqBrEM50pHIL2P
0Si37hd7zK89gLEkzUxBUedf9B44OgEYnzvCRldGO92jtjfvYQZkl04Vl7WvNRmp0AOWvyFQY2ea
vtQIp5oHoeTVwWoMd9e3QAutcui+SGVMNomWOM/Eg6T1CpfBfG8TFH1Bok+0iiJ7+qKGJDvLsejv
U8xeV0VhhSdo7942VZwSa5O0XDCHULGHlEaAw1H2Lqva/EZ2SfFAdq7xLR8qlfDzOSUPbZjS6kaf
RoX1UBjJBpi18qUqbHkcCMWq/UlvELWAJ8B1bBdKuhWg5Xe11d22rfyhhkINprFaUk48x7fdIV/N
mkbcdWIMF4kLXjWOi5s8DB8yVa4U4ag7ZbxpKrCZ0jKzPR2lhDZS8UJggkReY5SbRqibIkXnCjV2
WBmlAo/d0LzALE150vKJaKg06DBhrMsi2gwp1LYwia71tPseqkb/0sctA5rE02IwUGaGj/zS1OJY
+YSHzY2TqzZS8ry7rs0ssaZ1NBIaOa07zmv4Imwr1ClmurEePnOWv5xD23g2sMF872nlPFhVaR/D
LjYvmgYcVduD3VWsgDRlMtV6cK+KO+e7pjGLXT23GGgWK8BtmljPfU8wTSo9O9CRe5Wx8Na5qc1+
GMXicxeHxnWp3MF/m+wgBMO+wpczHoaGmOG8TNMrz83ix9TrwxuYTOIQJkV0GIYSm4KOhWATt4p9
XQxd36w7xdhgyL2SI8lhoXPpDm3lS1l+0ydjjxcg9kVXooath0CH3r8Pw/aeAb+26jz11poliojS
WY11z0SPoL2gS6XcKFmTXVTNYyPjICGKz48Y6Fzi1XePbR5iBY1rceOlBUDywkg/F446gCFiLukj
+YVIpKUL858mx0bNtMyvVOlIP3QcWAlaVSVrxFuruZ2fc7risu7szFeNUexrAhBWZRIbP4SDwQdH
uq8MYrpd9kxYDvYBSLDAJKRd8n3RnbDVap+UCcEkTQNEj0biyc6aDfoT7cbNlXJH8pz8rhNUsxm7
zj560aRdyD6570y8lE47VSfDRgJUQYYKajx9K4bfI8aoNtphiY/WrN860BKGLX7Zq/d5q1R3opPE
GsjmQVXc/JI0DGftRNF39qmNbAhFQ4JkoDyDceYMXgElOG7m+17zPiNvczZlGW84HWQIB/MvEXlZ
fmVa0cpgUEWjYGqP9NxZj1L2Qa7PftuGVxYWqa+gQqCSMTgnADdXN/Y8bnFFlatK9tuQvIR1XHjj
DYy5oNWzT2Yuom1TigTMVyM3rpm5m4535cnpo0+h2bR8zcQNVJlzL8b5YRZjdi+6tEEtNoorRF7F
zhRdTCzyEG8GJGMrziB4RExETijJUExW10S7XnfElqKo0t1LL60xdeH23FPYTJcxtdAO4FYbhCbv
MRX7CQLwiZg3z0nXyZT4naOqAT+iStNLuXXVAYBkP5XQjsObLNSuM4fjRzV0BNWY9ANcRwBztQnG
LSQbUzuzU/VZeBrkvEkH82HGK0beldI0d7EcOvh1dqdbqXlhiNgU4KFjC8isPml1vI6dUHU+K3mU
EcqBhWNFsJrbL1FH5c3kVTelpm90jhhZXn5m67Z809aToBe9tpaJgtW8jVN8gfquL4X5Ret1ix5e
vJOed9Cd5pZ8LfzpYjoYlQn9JIp5A9oHurYbTNCrEiFUqtJ7UpI9497Wx2FeQr4mAnFEh5p84bX6
JESEME4iEvQy2yet9ujKMWinpuWsRf2o9rC2w5qdMb5Eorgv42RNnqbfifZ5qKP4EAlP3itjfOQo
epegkt3EjmbvlKxSV3qXwfQzeNvZqxwllc+aZ+dyw+y5qWLtHrXqxsmXc1qcwmYfQ+uTNdbxyoJS
uYoITLkf9YJ7OXovljeUh0HDOSSk+Swx7G1I0m5vlXYQvETCvkaCl14xjFPxcQymGPWY6KQpSddD
zsF7XQ8IZnq/quJkPrRtpA+r3pVVdm122JMP2dAVmBQNS6bOXvH6cfTjJJyUvTnFqfhCiE3iPU9T
RxjT3yrNv1QuvV/j/AvF0j+ru/4PlksWVcw/L5cgE/RP/3aXPL+pl5a/8/d6Sf+DeRH4GNh0cGSw
KP+jXoLVC73CthiL0GZ9zePVqLFstJ84pmE7IVL7R7VkQeqlgwYbbXF1O2iFzoqj3xVLPz3gr2ol
ixkGEyCLhaMiiAJZ9bZWUop5UPPJyzZjRRnu02Pq1+SvthcK3JMq8IiDWjVxrl+3mKPWimLHK2SY
CKPJYfyWoYV+fHXv/qzmXldv2tIKfv0DMZGCTkvlCAAKCcF58TZH6Jcy4TrrSbraKe5cY9/anbeK
OQwcS8JAt8JOvKtq0V43JFF+KXVHvS2Tdj79/ifBI3P2o9iI05YmBFM4nVt+7hEkOizvQMgT+wX6
zp/dgjRVKap9OUXapa553+M2lxyyW7yerj2hvpRVd+nGwlnjpVSvZqvUjuwQZTDNhvGgh4q1bVq4
uXOiIfQu880Q96S1JeAwDr0TyU2HgJlztnrXWP1zSH7husrFcGVmqXvARhNfV92kXtAw7gP2Ajac
qk3aY4ev/86JK+Q4hWNdekNNpAqCdZzMmK1/GNK0t0U2hJc54VEHTCAOb/f8kojxbovfswoSpRi2
o2E+k7RCrHSVfeUHQdltxdN3FKElTlYF6W5nGkHkRHdmnl9KLzI/573dbBKjkE+ZZsYbGV/nOfrg
RjWeHSV7tFP1eozrT6PonU2D7i3Qy+SQVXH+QE5CG+S1Ft9if4p9B78jRHXNumrViKAarZnWY9d2
h7mx5pUxhnKTxVb3qRxL4o+8stsTRAAtI9c4z00wfhNpLi9Svc7QkRo3BJyZz2jDk7VFbi7i8vS5
aFzJ+9FV1JtwUEZkuynGgMoIYzwF6vRSzhEK9kLlwFyJTA/6xOoGYjuIWnrKxybJL8BBXikae+2u
9TQipGfQcdWuoxYIFPG5ttQH2+Hrq6OGY3vccU6zi2/K1F4YXfwDdRywlrhfUxQRh0Gc2S6CWYlA
n4IvVTt7N2GdWkk7f/bckIGYRsaxV437epITAbtWfyhNo98OVlL7YjJJP7fGSzX14k964mYEvPcK
2e14RsUMqKQyvhH8s+mkpu5j3SpWjJIpcw09PznomX0OYFfx0i1Q6ul7iuB+jeAA2+kICFdXRpXA
1/hFS+tdNZUPWTdrWADCfkeIH7lWGcVnmFn3JDYNvpk3O0dRsWM4bkFag3NjoPbOqQLcZk+lr67R
c92FQ6tTYxpqABVUPRJ8OcnN4IYeWn7bPEZhNO2mefA+UXPylTbkpc+1qiR+04XJRZio2k1lZ/KY
GH1ZBO7k1JfI0OxjmZfiqkSov6xk7M/rGhMaxYhO1NVqUEjTDrxujC8rdpMVqc8ERZC1BLtlmJ4S
Vc1ulcbeKtayBufMVJwDibOkS45OZoecIkQd31QCwV+QoENnIMlxiBNoSIq49CUeX9eP60Zqt2pl
yXlHsPVUUW1KfhxzrCmtBze7GcONtKLsgWiUPWEvJzWprVVPFBzKvSEMpj4ngmzGpz9bs8ofjesL
wxytuymdSVuaEUvrDQEbvtK05LZU+hPB3doTGx4OB4uQaj+k1tgLPMfkCmaT9bUwQ+WFKnu49dxB
PSkiKg9GWHDaCEOn+a5UJO5VOkWBAuLaz9uJ2l6tY7Ipx9ZvpNRJs+mgj7mUEmGYxCsn7+etMebF
EFgyTnaul85fENgP/ijV7tOU2N7W9cRO17pxp4+J8yPreX2sVI05blWK5j4uSWIJWlHYl2Nb086Y
aw25bYphRGC8zfzUrMUqsZjQkKvBnLBBVW1NLLRWb2mSubbM7kpWGHsay/VYSKv/HGeI4/1ZEMOz
odOU7lXLCbPPszfa7ik1tMLd4rxp+9l3STCtX2aXnGdsFakWXiemmW48r2McnfapvWYYq4LjLGvr
UJeqFxQ0uOzPDjmVp9Apr/QpRPHPbOToWmPb+m2UusTYmNrDpM/rhERbjqJlOzyPuTbgr3eMfWqU
I7mxKgW4hqepqr3a4I2VjqtUWuM6HTotoDdg7o2a7llWDmnBapfVpvFCeTGEdDAXJ4N2WuKHQ78R
pFP7JM4yQVVbKY+RFX01ZEgPqZ3cmX2iDK+azMk/MWQDgEROo24EZZWmz5Nj3Sct8ytg5K48kpYl
jywZeXRAmlwRFRcTBFfGSrvmuK+dFoXYSUn4Q56bW/sxRCfdCDYMNWJ4QeLncB+77bizVK+4j6Yi
v9dt5cjzPu6pIrLDYA6oouZQbQ+R5UTrpFM0wmcwp4x4unZJMRR8iSVEwmpItrIVLHAxF3e2LcTK
aIgY8tPcca+81NjXo0H7xICMfWrnxnickHMOlDtkrN0nC9Kh16ZoE1UiJb+v6XHjxJXbqlgYzPrg
xKb9pWYfkr49VOmBmLciUKKcCN7SsaAt90UkVs1Azjz/r9mObVwQLJ1h/q/q7NYoe8wcxIEPWNta
+xbZlzYQxq20ZPM2pbuOmnq+Ke3GwWhHeI1mk8+5Jm0+v1PKaK27dfbJqgor2llTxTYgZH8qJudK
msLYsAjV/ZS45LbNolh7OYFNK1WMFYyPcRhOU5tmxyht59tSVAaZk4a6Lex8viq0WvkM0CcPiDDe
KiEIfHwc1oU2ziO87qx5zGfyC6ewMh71vhoDkiC9Hd3Hhs0hLk9dmzaP0dLrhQVQHydw29ep0lKI
RSauiEl63FOeu8h17c3EayPB+WQInQzpyfEnbTjQejLYtZL0ASVUdgehD+W4OrbraG7Dyzlz+3tV
JzA9sAeVSNw6V4x9XA0GBrd0GJHcO13jo8mtH71OuvQum5NapvVTYg6swyWLmIfBfcomnVedklbx
UWQcUqnDO9oJapLvpjGOPtlaKahHS92+NdpmGP05n4ovKVQ2bIx5YV1YMeHvIjRCXEJOxbvf7t12
ZVOQUTqLuL2wOhLLVkZndN97GUWrjDKycdpsYyppeGxn092MNPkCTTPKW1KN64MKr/h7TENSXf18
BvU5Z7HEJc2azsQrNvUxoVe8ri7TkExBN5rUnZ43ZG03mkQULvILmXj1488NIkqS4Sr1vPBxzvF1
5b0XXjOrKAxOcCpPWpiVyX7SlNgMWFnVOiTSyPZTYarRxTwag3lQq1w/tX1BEIxI9FM+dGaS+NxZ
6dE0d43+PiRY5nsiBFuBbY9sM24vj2AOu+RTDI6k4yQSk2IoFJtnzYBmsCrclgVPLKaEmh5yqrNL
XR5/vpYbvYNqLbrG+1HGkXflYcb7XnaqN1S+QaDhKaOID31trFSq9LbVSJl1NIHjqOnDMoB3nspN
EUXTse1IQUUfPz5A36SpTH7rkZRuxMn4huDKG339aFRzdwg9TWBgaUx5/PmLnDRYkKll8L829j6D
p2WsH0G0tWJVDZabBIwO+QCViSUNTg6nhVjW9nNsFdkP28jMPSJR/pppY6p0iwh83yg1eYSoVjNk
mOoH8hZZn7Rk4LZo9DOPqi3qx2kW6lFw8t/WsuHiSe42QT80nuZ3Ke+h+0IU42VbCQBvpsrGRGAj
v+qaQ3T0UlBRP29/5AnvxrSav5Uq/98K8/+DNTdct1fl2jthgkX1pt7++ef/LLg1R/uDJwiRNkNA
5O5L0fvngBJVwx8A6tDWaUC8jFcVt8IU0kR1hz8GUxDMq4V6/ueAUtHMPxboIshD3CzMNxEW/4Wi
2zTeFpaU8/DwseJAknNJ4jnXkUO8mIkGkcapTppGeVRiy7tJZNSTUt6HYp/lwrF5gZZPpchwdTdE
X204XaR54JCp+70mnm0d95blV3o8kR9OXDwUELKjqDThLjh7WojNuEmqegkPdzw4UONYzNRLtn00
iVVzMB8aJMlyXNSdVapPBN3PytdWdOS/lvpYfSOiFgcwOfPd4uczlDuaFHPssyGIwtdzQVbVoFrx
98KuSbEjbwVQBjF3s7sp+rzmnG4Wm6bHtYqdScjhb4P7NzPf112Cs8qcGwgKDTUp4jREhe5Pu8Ur
TUfLF5vMDZT2XIXp2Ok0SovCFKtXS+qdXsSZcuTnVZDC0BgBFK7pxjJnfnWVvM15wOtEOxUlCiIA
zu1GGt2wUVCxE4BRfIRGemdd8FEWxZKJVlY3zqWl0CzKmTHpdLIBtF5GZSUepeEyzEiZQ/7INMPK
Al1LvW0Tcbzfl5ozQoUkSox5X2WuDZLM8X8zI3ouSrV/Ic/Yo070ssoJemfsCz+aFkp44rKSYBJO
nwZnskJchMZUrZO6LDgcU0qth8KzOcVaFml/8wx4zM+GkWIkrhHtoNAx05tO67xmZRo1aBY1DK9J
Nhy0lc0I/FKnyLijoJFPip1WKcyywXiyErv9YRYZvkqO+jjTTRFyDvyLXxgOM5ioiAhAyC038e0X
NspO6wdpy1MfleRqV5cRIUYBclGavMSx/bzYX9p0/2e6kJv6pbzv25eX/vBU/8ebzfa/3v4rrbs/
r7/seG/+BaxG0k+3w0s73b2Q69b/fQNa/uT/9Df/7eXnf+U01S//+e/P1VD2y38tSt6GsLIGX933
X/beXVV+H9qn7rU85Odf+Xu/0/gDC6PH/sZCfqsPIYCMRiO6Mlx6NBtfJ7eiD2HPZgcGPoZoAw3a
P7ZfTf+D9htzOVSWHu04z/wru+9PQO7rDiOWLwfJ5nKyMEybH+ftKkGlPuRxZtsbOY3T2oDrwNHN
uuzV9NZQYLTCm1gNoU1ijosCufnCAdW+mKNC3wtscGuN0NOZMfGm0JK7V/fxnQ3nJ/zrzY8GXhS7
DysYXg90tLNubOJ0o96bzKnmUQsf87AM6S0VWVQGHHWybT12kVxTuhR7p5rV/IqDHmZsG+rcXg2V
6X5O2JcbY+hOSiy6BSfbmStT0RhWUx8c9b7XAH5FcXJMq7lf0sVDUwRzVeigBlPkIUMVhi+0Nj1o
C3HLYS5k7nSlmBC2fv9Rf4I/zz7qoiPzDL4BHtfzPm8XtwZkB8nclqPXSZZDP25CxpXY9DWwHsmQ
gLFQ5r2rQCZslSF5LKxaEX43xQgjSG1KDkqvpzdJaGlbGknud5roGmPo+oN3jbbIhc5+UgerIKvz
5z/Oxcsxuhahekm8TcdZHtPCKT65lrdusbZesB+NN4IC/JOMZbuZW2HezF7t7tPZQQ9c9dEQhBCj
931YJZf2PI1/24X+6ZvwV2chWRYIDhHxc3RBLncmdrIrWoboJKxNXXf9fdU3ckUAshuMWl7sClKw
P6tTdkOXLoSqQJishST2A6Ht3yBob24R2y1OJezL/Bxouc4eKby36BPbyNhgTlPyA1DsyLiICrde
p2b2ELHjryYjnwIqgHZFI9fkzFJlhIF/mgdE7mCLtcusmXUkCKN6pVgw45pxDAwxV34XieoOpVHN
cUeZdjb5HdQkln40EmvcSlNDTZN+nbpWgxOtpp+hoeZLny773E1twvEHksWom0GrjCdK1frQoA/z
Tfo2AuTnkJxiY4wZjUY6jgtROU9IDzWmHJmeb0KFoN6AvkS5ssMh/lSoTb5VW/WKU9bs+rRM541X
EkLrg18R+6r1MoWXbK8GKZaBL0PIzBXlNq4BGvPIwHJRextPqGtPS08QAOQKqYKuAXQyn0dyxL66
WtbskgYgNa8ymxF4pAJJnKXDs9zk43rMLTRfNSDqF0XJtaDRMgtaEvd37NsQinVKbSIIsPhMBTmh
rCCFbAYW/tWjj32tFItvGH/RtteHcF2H6JRiS1Y7xWy6pxD7cEqy+pWLO3PTTKK4GDIdAghKMAR0
ebsvuupallnBLL6xaLuSY13ZuY1QCKZmLRRij+0lEHvSyiuwnvGL1+cZjZBG7DWlvjdIaVoVLQI4
3Wg3rhOOW3WY5gcnr2o0pbZ3kzdei7hZJLRjO8/72o/hI32l4zypnCTFYBmnaoR2TovrlIyyzlex
O3mnlMCiH1Fep/GlVDz7mtGIpO+rab6j04kRCnZ6f8q490RRyOtIjzvaJ61e3NsTbcep1Oyt1VY0
o2R/PxV1tcmchkK2IxOM0V7e+5gyTnGceitUItMQALWXfl5U5CknfIlSr+INFb62R5aUvGjdZAWe
WpJMO7pUjtWClB0f89hTXghRBNIiu5h6tvoqY60M7IqbPMMNWtupHW4R+D0rE3SPUHoUq2N7E079
NwQFeiC92gpcx1CCioYMwddibVE8rEkyatZzWnarhIVUdFK/FLNyGzfpbR5a3TFD12C29rDPs9lY
zl/hxhzC/nuWW0dLC+ft2MTXRR2Nm5gwErBEzrMi6NfCDln4N661SZOCIDYv4RvTkzbQ4fv7YRxq
YHE6/VKKMP6B7Ku7Zq9RPQQqsf7IgTEigi2zN1pYiV0yE1QTVHOrEXgXTfsWuM5aqb0XXtWdD3ql
D1iT4009ZfMmS5P+NBHJ4EdVYx4b0LblNGuAkXKxqlsL532CZvHKatqs8K0yUde8NeRXMEPeN6No
zD2dZfuBrob5FQqq6U+emVyFRacawZBnYNsSojZ2VjffVbr3/8g7kyU5mazbPhFl9M00AqLNjOwb
aYKllBLgdE7v8PT/QrfsmpTSlewf30lNvkpBgOPNOXuvvVwoE5eghy33xm8qcFzzS9J11FlxU19R
Ek0OUCjjnSZr+7mFAPSQpvFpiYvlVJdlfJcrb7nqy2klVLkHYyWQC4KvQQcbpjjkgUC95Qg/Czay
TofvOd/oZxPfpQ93xkQYRhHisDIUdkU/ISaZBWDOicz1ZBH7voXTRIlByZehoiAqyonPDQbIUMzD
d91ZpguKijZyOFEuJCEXdP0SNxe3QddpW3Syr0LOV21MknDaMY3BYGo2nEybU+qWhFzkSPTmTssv
/pK4LxmtUMKIJ1Wda+zTiGSyT10AbqjV0ntyopqLnSTFAZ3OkG7KqToZXmOHnj8Fj1OFc59517jv
KDuGutl1O9dN2ULpFKmDjaFSGTpJdpOkg7WrveylRvidhYSpdTIsxwHurI3NoE9GzdzYldHuxUJz
pvb69sRhFSvUKgphTJRbSJ11sqGSSzmsJ2Ug68qQXMX0WBqNeJ2EkT3peaV/R8Y6XSPH+YJIPjt7
TiCPtEacR0UdOqySwDwak/geuM3DUAQw8oPhdfmxo0oTWe1S/MPXCfmUxxyrAq1C6V03HiXgimjo
G+GWd+XSE/1coz8y3AeWqfRkWYruEYEUxyIIdrpZy5PbTlfC7W44alkRcp+LRJa30bra2eZZ2x49
WaIDtBvjkGeLd7aT5YSg8K4aigH42yQ3ACdw/bRtr92N8Jhhkszx1lIZ9eI2S3exiL9UoNDClFbZ
tmzc4pDMCdrZUb60TVK/GU0jnzJTFBEV1noTWGMb5oPt7DPPJJ+0sAVedlttLVBOBzcPEj5Q24xU
MKZHO228O7v30zDlvL0rCxo05o8Cvt/aN0MpqG02NuOblW88wG/KzzU7vqc5qKB1l967MjUANtnT
IPD4GHN824yjjFrKw99nu6SYTCHuWsQeTSXlVMid4ilBOJM536ouK757yTBdmrFJwlYSul2Vs9qM
RqXfKhHIDlKDVtahCTd42XiaRBDTjbGipZP0TF8GPqRh4ydqJDcBkU6704aq889tBr0uqvwEImYz
zrod5fGoGWRUqBoVEtCxwnqYM69FxpzFRUXERdOk4aRllblxhh7UWYHAuNgP0iq/VixOxXUzisk7
u6WFacrwiXl4hwOGeDUDeaBvdQZQfagItbOpH5Z9/oDAsLwy4mJgfgoQyI6u0/cXIN61e0iajnzG
kvDB5KjrqnF35mS1E9yxGcGzBmGNLY/XWecFsf21YU/J96Gdg4zSejo9mDX7qwvDfOAA0wL/V2lF
UmengHMpnodJjR/eMA2miQ2YGK/WULYyXMy5e7GNwngaWvTm9jgWF1n5TLqzo4VeVgZvet5bh9ar
ragSvoeXd1w6jw9WpnmE0p3sWxCBSKNxbm6tIbWjYZkL4GZdMpPhYXkkExkkzWw1fVTIwM16qaMU
SBgUsppKBvH1vXjyIBFot6U92FDk3OR2SLN8N85TGTHL6GfkKta15RJ3Xkx1/Mmjr9VGvenlMhy9
sZ6jNM2Ym4JWAIZS0i42CK7ik1bq8SlHiaZTo+iqo6zc6cEa7eZkDgMsQVNHm5VmBCC3dK++8ATY
pw1VLNmDCve+bur4lGYje7OlJMzEhE5GjuX4RXZmdhoWzWi3bZxlt6YZWy81ArnP7LWtiP/L8kWz
vCUiS74CcKTV3jf6Sqm39bLOfvDK6aFdNdNDXT2XTVuHcZC9ZDw36BV0rUxxIdz1pVuV14ttsWFd
1dj4gFRk5t392IzWVV3NaLZX9fZA7PSmr/QcSbfbVPdgnDJxEObiI/qejLo6yHiMt0aTFKHQQHhu
K+JqnG1fO+JUphSPItsbxvJKFlDAnDhOQdblAzy8NO478y5bAqKYl6zN36cAZJ/O9vIdJXFz1n14
uUgEy2O76tlTmpL1qnBXi5dBSHTlo1a7CN5BhZ3kSLDJahe+0UaBTr5vUczPEvG8+CGkN1ZNvWut
8nrxQ2q/LKvs3jSrt2maui8+TdtX4pPco+2h0+/ydn4vhPikVg1//UPOn9YSUQtBMZ/drOYAvLR5
gpO2N99EXJRH5NzJdY/c6ZDFI8iV1nmyVvfANCTXXaXkqzGyOagUu4XQlUP9pvWpG3OOLvSninRd
uHBuijo2a12x4FFOFXI8wMTvpSxv9UITF77f8loqk8TdgdtPcDRYVqgZCIM3yOvZ27j+d/D5blhO
/WmUI/qcXD/R4ElFFLTKus7ZIkep0/Q3jVFCBJQrpNKmWJFs4qqgEqs6X77TeMdHXdph3Vn1prRq
jeaZX02fgwK5ve73d1ac8CcVtpNQF1X8ktv2WpKr/H6P9FyGnhrKm7nGNrLqGgqPJRV4NwpMgSrB
H0dtCyqf9BDksYTzaCG2F2NrtIG2saX2DXGSusk7cWTdZZaLq/57Rjel30hv9IPD4Nq9F7Za74Iq
q/r60NtdIqKimBDQeHNOzJnRL91R2rK75pl/r/QMuWswOwer7vQtXoeoJfZ749PunDorPWpO0NOK
K++mPivCPPdfkqZZtnQG2Uxa7VvSJRM9Q74vZyQiI1bFXS5y41rBCX7yzQX3uO3kpLdlfJXIo+yY
tnFQ7iDwqS/MKAsEqTzExIMMC6nokTOW3Ao5OZvA5YzaDX56TJiAw5g8GIT5iU/hCHkWgx9NbOIC
TAyClBoSu51tJjzxXEyp2DoNW0423+NVXZfpgS1dfrZJIN40vZoeiUE+Fqq/ao2meJjRqVFgL+co
lu7a62rr6kkutQpT5Y0jRfbOcQFCatZDr/JVGkvZmAwxvWw3CrHEOSUdYWM2zObBbDgXJWxzDU2z
os6EdceKg9pU4NpryVrc1RkxSSCtvDfExs+ycL0L2eLiS5mX3bmcgilC/56yZe2OSSEebM3PP8Vg
ZZ29XojkGLSW+NqzV35JlU/DwZ2SZza22rkOBuNKluP0Nixde7PMTRfqFj7z9c7y9Ch7OgQRdlO2
D8iFvupTgiDZmCX9g9b1xq3OYgDxEcnVaikPUbzU50yY4tv/voj7/6OkFfvTT/W630q8t2/VW/lL
f+3HH/y3wOt5/0HAYvogPTzEIOYKDPpvf823/oOxm1KUo9PjMn54A/9rAAz+49prwgqCV9ulhLRW
BP/bX+PfQ84KicK20MfSaftfFXhNLv9LwY5AB4pQ6/9Q5GW3+aFvU9F36+xA2VHTp+mOqHHjwfRm
CiHwm0LTVyaFkLE/juCIrG1cmcF9sKrRHYb0laXpeWgOVKiQ6I34adkn9yRWkESsUNgFQ6bv3ZR/
J4HgDcRRVf8ojP5o/v1cS+PuaTZRCUdWQUXPWrtSP3WdjII5LogDKyo0178t0zg7B3gmyBJL5izs
K+dTLQhCmee11OPlVXpCKNZsLAlOCOMEWEvhp9Vu1LPdIngIygbG2vRlfqKGRsCHO3zu0vreYYvw
6tEq3fRZFXxm6tdDQ1jIk0z21ttGzWrfWOl4TgN9DuOl78MygM7R0we76GOZHepa6+CIabgRBt/c
4dMR57Ys1T9QNb8pgsFEYhylV0DqluvRivv1gSDxK2EjdkY0TPzPgmLiqQclFdZ+pqh6whT2CG72
BibAdByfNaLjTngavv70AfyhNr9e5dfXYq45WlhKaSzDsPrwWhyyVBHN5lbkt6V6LGTWIQkemuQc
B2m7mTMrf230xVSboR2//P3SH73XLOLUVCFm0U4BNG+t7eSfRkSd4j6A1YQwe7Q4Oa62Nn0qvmue
/2yb5XLkBv4Vc/ix5s0l6bESVYs4nXb3x9gudI/x0Ddez6Zbx67l+q/sTu87/5/R7b8/Vi4Ee4qO
u2NAHKLr//NvqyTiRGdx+8gm6xkxH4k9+xi37q5qTDvEN0FNofVNmEHC+Qct6rfS+foj0UrzjdFO
Zhn5cO2YQZVIOaDJjSHzlbKRke9Weeh3iRcVevsoqxg+JsbTzliekT39KwviTz9+fdAWEgDABB+f
ckf0HyfPto9qJ37V4/qNs96rsJAFN2wvp97AGuU+/n0wfWidQxRj/AJhgdG3dpo+fk0Zehm9GrIe
wW/nHLMsQZqS+/Lp71f5ffz4Bq2dwDBpheBuWP/7T0N2UHbXVR5HMy9HP0r1jfrr3HdsRO1s+/dL
/eE1ci131W5ANkUU8KH54LkTRuDOaXmN9nlovKfGcKizEkWIwlduFtFGjT5TtTKK0Oy7l39c/vev
0zfpY4GDIgWAn/theursBfuAxeV7y3xv8/pKV+1nT+8/W8lwMGLcPzKJEai7IdvSB10LPk8Cp52z
mNiYFY6AhJM7OuGMXK9Pf7+3P7yFX27twwDvwUKPccKtUfo6mVVwG9j9F17N4e+X+cMMzSMggFVH
I2EAOvmw4LpaSQfKXOgZ2urBw1Xg19ZzYaGT9YcBN6agyZdiF0f5buYJ6GSF7+zv9/D7sOYWVpkG
AxvniLfuCX4acJmgdlAPikHgN3Xk2TIIJ2k1//il6yT/6yKwXoVtBb6cFU3xYRHQORWVkz5yFeE9
JbP32Bf9c8Vq26ou+vsP+tOw4gMiQ4zpkaSsD5O+sAuyKZyhjaxFtocl8V6zGgGwSV1ljxvAWYMh
5n88xD/9PJRJTA6UuiExfHiPQUuuohIdUCs5PCb47DZu2kK7AimbWu9//31/+myRuOB7oqsKwOQj
nqdBnG/GM6VrSta0hbRGbR0fACUaFYXSREx7DgkjBnf/tYberjfS/Mfb/OO4pVnJr0WHhezmw/cx
TLGmk6LUEm1kXwfsLs4ZdbwdKIVQzcO3mddCMp/IQgUljX0rrsFW+8cz/+NNQBNm/qedwCL04UVT
b60bM60o4av6Fbbx/WyY17PRP0pDPrO1u2XtWjaN892GZWipVRb3f81qf9jXGOv89HFM2wA58Dgh
PWJU//rljKUoB47NLbzkcY7EqF0FOUmTnALTqHeqXYf2acwpwrkNp36F/5pgEctJQ83Uor6nuVLN
2GFsIHJxo+WHVU0VcmjVw7/f6O+DE0ckshF2JNwk2ce/3qfuV166oCVg4bKfMnJGTiLw954/o/wd
EZf//Wq/T50sJeCW0GDYjNGPKXXoMNyhFwUtJ6cb3/M8e6Bfhwdb+9f29jfNx+oyW9ctHa2i6Rgf
A8aEILZW5bYe0eKj3iBfF1Sq27nqbhXRKBSgMaImLfGGTVmdVGIGxFrr0wEFeDjodL8qasZUBfC3
VLn3uSfP+9BPNiWnqsSN67CZwPh/144r5A/i34biYRvKfg5HJMRbbABfk776B8T547vCpwzpld/C
p82o+jgbT0OVuhKPNxpBoqccp/TvVIJhy4d0QX+3+te8/HH2/z/Xo6LKyZOD5McE4rTsxajLdola
DgbnWujOXZfE7j9G4Mcpeb2KTUASqYGMQvasv47AAp5/menlEmGEBvEg0y+Lyj73trzqSlr62NH/
ccGPnyYXJD0IESubGouzz3pDPy1qSk6p7xj5HJnY7l5lk5OhPTRvZmt8NYocteiI3FvUdvWP6/4m
kVovzJ6YthXXD5gdf70wzcpe9L6vItKzyQBiFTJr6zHuPYj41OFOJj0c4Ygnf/meuv4DZbsb1ydu
gx0QYqJXk74nKoS0/sdc+fGj5LY4KDBHAcSDWup+WOQB8vRdxbcQBQ0d7Vgl9lHGCclDhPMc//79
/2b+5Fo+2rD1AERI5W9azHzWhr6g18IcmBTbdqmSbWLBpPCok9I4yqMFg27oLsabg8ELu3W35dCp
YdCyaQ0U/qaYsi9/v6c/DAc0TJS6WC7YZ/2YyX8aDkNjp1wrV5HoiAEBz4O9v+lkRKDbm2nNr2LA
U5ZkRbr7+3V/W6qJFGWR5CQIXBV9j/NhiaBmw3yuBGFVXf69wFSXrEk96EACVWXoO8RyNVVDfXYL
0CVYcVpv1Sz373+/Dddm1P28Uq23AcnNppSqM2H+Jo8tMIUlgzZGdjFZ746MP+VjdjNh0NnHXv8t
nwb3cWRvkyCeCZL7ls73oSiWsDSD9E7zW4TV2IqGMa8PqvXITYdRUW0qDQcmBoMW28dS33lam95I
iCbH3F6MY1Bhq6mJFfnkoMI+1Naif+7lYu5juw72wJew8LdVs6P93G07pW/A4JRhQWLWpZ4IM2sq
XK9zU27dqTKPyhZfKs3zTnC/rbeuN9R9X9bcJOkrUI7qXWWaz81kqfu5wP7lwyU6mG7nXBpaNJts
LOqbEpzqPg1KL0pJuw/ZjBZxiLxbXRd5Y196+hPtxgXTc1aTkT/lXi2cvfR6a/nHx/iHUcGbYPvE
mYeS32+ThDZjZnMGSsRJZT06if3EQ/1Se/Lz0OX5JkPKQHTxofEIi5q1r/8YC78NBVZlxKWIXfhC
SVL9dYJaGgG/o2jHiPK38+6jbnsyjbg6lIv+7LTBf0Fx/0+V3Q+q869Dj+v56FYNA1ouk/+v1yuz
pfJTtxjxlybx82BIQmUyzwmx0cVfYeC5GdiIRtuahabu3SmeXnA9ice0aL1z4tXu91GMDEShtHNf
Ik7baAVwoC2g/Iy2yzqb5UQz3utzYG6DCm5x7/EP6U6n76VVG6AfsMr9/RH+PpuQte0g2vtREIBg
+utPKpyZnMZp4mtq0Zd6ss1u2yDzb3ypGDtuGh8ROSVrb5Ue7t8vzUZgfUEfHihFD1Yv7oBc04/f
cmrEfYK3tI/iVJDpkwt0rIbjl0ez9jHjSokdp86gFW3GRHm0FTOnXNlL5U1MmNi78rPsJSENibNk
lh2rzsHWFDsxFSSkDWfwr/Or76bW0ZTj92JQxkUQF3U2c4Ncpsng5NSQMGRvxpQ2VT+Uatxp2Vzf
omv7VBnGRfcK42CatX2Wfo1kcSqflqB8syrkZCAB6qPVdeZL65Xe57kO5FbW9Sp7tNB9xK0HGsps
bvvC9LbsWIJ7/NryMtlm56NuHWjn0bKzYHcU7SH1hflYr7kF4ajRMGa9PdBLx9LU68ZexC6SFzV4
BNFJ8tEylpnXtKynJ+o2QZTbudlG8VyjB2hEIrZwqbUggkXKgyjLtr7KuqK7URqZXhtEWPWZQCxk
j143Lm9aPmhv7LONx26ynDdHNUOz1Uj4rhG+gbARvSE/qSIQ4YIgiDbaUOxQDy2YurUMmpU/3+Ht
qrej1GLkLKZHnVwI1F2E2b6l5mDQiLMQziYb31mcSNL/s8KuqZoLwWE9MVZNFW/TWahrdL11CG00
aXYwOYtsG2ua6e7nuOdZuFP3WIJNEpsp0eUnpEdy1zVlnW0MSwsuRmbIawAIWKjbrPrsW016JjMN
wmedeGGQuDAtsMOir/B6EbV1TnNcUlH+xF6GZCgqp+BTSNM60FP1Vk3IQCIjvLY5F+JgZk3+rifj
cDvPvrud8wD4tDGBOSiVOM22me09kZEsVi0CRSu2yE4vGWqzJaJUGrTNdW3YaDXR6f0YuLjkOl87
Qelzvql+lh0bCT1B6siJN4n8njLXHhyXj9/PbBvkKHFjHeeWQzFZ5auFDzoMUVTSWh2sIP2agx6o
IBJ5SpdWQMbAtG5hamuyve1nA2I8NzulIiHiqEXppuNbabfZGIBASqZiPi3enNx5LpuWxZHBVW5h
+l5E9mDQMb0C2A9+U7b6cwuQ7Jy50kHOOMMUaHWjjPSsGk7ERjRhU7nBcy6Ccada3/ucDW5zWMCU
NVt7ydOtynFlZqSgs7xW83WsjWprmhqwML0MzNMEH2OL7ikyZn8IF+VqfGQI6yH9yJNde8HzPMIJ
w+Gq7luN/QVaEb+5buci3tVjsZXj7PFEeuPSV8nq9TDt69idI9V006nODe9CsDi86cTHnRL0ZFni
P+43ZLT7OFksRzv189RcHFe0D3wmnwavpenvoyzVOFPs+9b0jkGfByfdz7TD4vRZuABzfMzy3gMq
HAevyhDqXqXm8lUWvMwxmfydZNK8z6kvXw+67MOqyP0LRmn32vPi8bodFu+LySrwNag0Xl1cilfp
5Ob+xzudutyNCrVqeDKFzI2jWn02ZJCqg9fnediVLUe/ORv7a8hUdKvopBqPBh2C+5m2/sEAkr8l
cbQ5+zKZbzTSKQKrA2VXmuq+VlZ2jpWodyOF/Z3pxcCrTV+LaMm7wLbA5iFxs095Kd4mVwXDBlWI
ttU1lD+F69y5ZcdiJNsgMjEM3GJaK2+rJI9RcJYprk9z0Zabvl6s66n3BMIDo2azKHKI+Yit8wyx
5mBdu5kzkmxbTE+V1kRuvSwPGaq9iycYv1yipW46ErcpchQYbdvi1/yxCvY9qLDTCFyFA0m2ZkjG
rLWfCo+/RdglP2EEE2d0Au47EsZq2zdTfbY8me1LxENRWWHZ2CBfId1r4kG81rrNPRpqrC540Q8t
5rtTU6BHSP3kZgz8dofqvDnZlBMvWV74d5qo0LnMQ3M/IJL+vLRd9uLO9nxXBelDNdXaN3fxbOYe
VDXU0IyLNetAMcRI5CV4i1sPbp5x1BJjmMEMgEEYZAekU2F/9m6kEK2BtrLy7ymmyNNS5ibhUj5/
TJ/Oe0LfBM5U6cEEEG5IRnWoAGfdof5WwQ704BDyhCeHI6JRGSFVWqGQexJIODXIsveIqbxdmquE
biDtXYLsmhFswGKQ0Cyr6k7mxDRs/cYl2Fi0T4XSp23atu5NDfnzmzA09bIqmLl0N0670VDxC+E3
aQO1C/Xz1I31q6A67iGX11yEXaDed13Q5ilZp31w7j39nVjQFY3T7/oclL81NrD18ti5Rt4qXlbB
9D6LPYG6AajrllVmuqU4Pn72ci1/y/Uye6ylSnZltfrgAoVVZmcqswOv2GrLJ80eKxxpee9LQvCW
8uAkC/ONXhynwCru6I/W35fKyrdAkCrAhcEwPbnKmm9xlVAVSUAvVjZ+fUgn0joZqWjgClTDeXTp
yeRyv5Rg8BAK229TYPakDFjqKY4DuexIDE0vcW1b33Q9+4L0xbtJeqd912TBPnEAHfekQFKg5FxN
ydJQ7Gpy6XtPy2LSuKwd/SKlyI+BGEwKjz2ER4zmm07msPSEKD4NC0SKcWzhwVYdUpoEol2dPOj5
eOa80yEG1Qz07skZrusdwd7VJhjBqWv44S5joltHqo6+FbkxB5y90Wu0uSVgNc1R1T3iRXMPqKMP
UzqQn5UAqvfsdcunObNTfcciDQZ3gHexDeyRF9TVfJ1pGpxmZZ5gUNiHkrwnjhycefbt4twWk1bh
RHDgBm1Ss2GVw2HPFGxbLUu7V9FH4JnAoZimGPDEj11QMCSAQFLpHGv0N8tGZWVzMFR28rnHa7Yr
3S0TabHxeu+5dNZ9TFsEZyJayK0T491kJNmOpVucVb+c9aFMQshEMEDYTTul3u29gS01ijdjN6bF
AbJhyQSKVodjHqmMpvdSxWU0pfSmBs0zWJDN7zFj6uA41bKReulEvvSiUhvcnUxLLPZxBeyynl5d
MWiHolPc8iS5oJOnzzyh/EvZpBVwAkTdue8llyZo2F37wZF4RtKvSrO76Yn+Pg5r0ahtUvXiumV2
6oqEGaiN52ddBy6J9nnXE9yF7QMUgkFELwhVBRFP4ej0lJ8fdcvaN4MYt/h0IbXXh0yqObQT8cjH
XGzzZLmQsUBwry7zqJut294F7pM3hn3nxwaYAEcBeVFzNuz6LK1u8knOt+Yiu3LXtjK9zJj5zw4N
w7t2DUtbMPZdllncsLbBvOXJsIOd2W+ULdvRycVpnHmIvQImujtHDfRSITFciS5r7icLZIBvlF9j
bPTnoqCAFbqD61+p9T/obS+SrQ3dYWPUiRGleM4QZHZ+1Km8RQ6G7tobG3VKJ+VQD0uGJ/6d88jX
dQKo2q9Ve6N/S8q32ctAbPb5FNaMWiwsMzsyME/7xi5s9smxuDIHUPBTJ3mHSdxEWVxeEB8bF81m
bMJtwcBgVoe4AzuVdkG1gYdq8+fTV8sFdQihZ75AK11CqJvTUZ9y60mL6+aqqJL5foRce7T6XL9N
hrjZj6bOIacecs0NDX1SZUjDVDF9GvOVt5glQDB8uO4EsksEtSAlfBV9NaXdbb3RxDkCDce5tpIq
tzboqdGz1hqjfuHgtgEc15zpkWTtBn4gerY2s/l4hsUQ8xaRdL4L0jGNEqtLiEsmbQjVp7V8w2Ui
p5CMMWKoFwIn2ac3vXs7x6nF0PHb+rMAdfgwark89pBP610STz4YZgSod53knLsVOr4DoA7TZaxN
tQNPBHgrmWOmqbpdysehENpVYdkOy/3isgGoDY2aETVM9DXhQCLuJnZ49Xppq/tOCudNjeV3TTSO
vaOShVZN6WC4M90D8IMGvkOVMstiP5ElgOBVaadkscTOyCtxT1Y8sS+NEXyCIFG9lKOGBHllXdTr
mm+kWOD1IuOhLhhU3E3v1X44muwEMfxxCOtkcqO7FVI4d8kOXW1WVHIdGalCa8BcB9tqdALAHjpy
3M7xAQzDmBjpBc39Mkcliuwd2eo+LnTQm9GUWd5hTJM+cudCfp0ZXqGeeM4u9okEcNg1rpq/GYZk
A7Lx1ilJHOaMINEFIqbp7daI8qUEyIRnRn+r4VeGbusbp1j0ks4YMmBJnRuecA+8dEE3LjKUSk3h
hd3ksKmzVIrOE7S4niftrjB5OfXknppgvtDaM54Xqb17lUiex8nKvoy9ru+WISm/DlqJvEPP63xr
99X9VAzJqXPq9GrWRuZ2GwwsvBBr49iTCSatCoyHwEYIuZWLAwd6vaXOpdAzFld+3xpy41jENg4B
cuNWG5ur0SfTx2JP1/dSOzQybyK4fcNJp3q9V04Qn4zFKvaJ1kt4/7EeJr7kY111pmZSTWcS6QFu
yZbzi9YF1xToF3ObLi06EYquB6cPAIOyY8BYXtVxz/raJP2jOS8w1N3amKZNXqZNlE/FvqUkcg3N
xd+0FtgczBV7TPdsbxNr4CkCKD1OagAqauF7rzNrfLHNHA6b1JD2x13B+K2wLlFhq85aGbDetWY4
po+LY6cnTTdqfaNSNoxx4dO+kaynhFG17O4qi4OAeEymLD7Ghp6EFSUJKhDzQ9Jl7mkeE7xvPjze
tYY8HGPLGHeVVeLpwFdB6jNTUlDUJTxhfZFbHhoxd4MHo5G9eyTElMdwsryYsGk5sEaJzvCu2ry/
wP6GAsCxa8T68TWhU483JP4UmFgC5sKlGIVg7zaxoUdQGbHxmxTudozjq8BDcOb23bRbYhFEllYf
F+IqN5qtvcLyPaKC/lYZqzTXXg9xEyHfvVjcSC0rWMYeg33b47gZSOOe4mZ5HCv+2ErFsu0V9KPE
yCJB6vWGs8q2G0mFq6ekoQwyL3yxgYhk6mm7WsdiKZFQp7QqNiS9yn2j8unKFxQYTRsXTbzy8op4
hplkVaHu5XmEpdi7Jrje2YLLu7KqPIvyjKHgpMYc+bNO6yRT12RxJMyAxX0MFmfjYHFgiPXsd9Ue
jPITL+GtT8QzD+p5dvLDZLf7WQEwG/AFNazIdjS2CSFWGc7JGMWcFbBFWebA2cBVgF9ra+rWKkR3
Mkw2QcsC/ZiZctqQ1Yz3K8MQewsIRN3ZWQOaUGJKuUec3GyaRJikh4vxWxa4zlY3qpeFHmUNcAzz
YIe3ZRcQyRrNdp8Q4xsPe6EC+yvfU7AR67SPCc88uw4pvxtJsQjMh7mvyINGtwe6u3CxlBqj9TIa
1qO/YI2dylJeHER9G1ReL1lpZghu5xy9l7Gcq7YpIsnbPGS1aWyzwOJkFowdOyFr2hZGwnk+s4LP
Zrc8FV3CUZJTO6uooNAyi3eKE/m2CbInU2kDYsx03IKTex9icMEt7sfJ5nBNedO8dczRjDIR6Ncg
ifw7yx/8S5YCETLkIA5o48pLQgw8XGL/sla90001DQXrQ5E9x/Ncs3znzqVPe/O6gPF30RusxX2T
7PTJevUTA2tdxd4hJp/i2lVtycc1uQfXEfarZyh1MIZuO9Iov4xsDRAW9upLMGnyvhZQqgaXo0u8
GMuJMjP9A9eiWuYoT+7coekOZDiWF60RBKqnRfDFq7H+IaysAx3UokY1rUBQ0G6TptJYKVLdzZ56
ijyI7X0Vm1+dxWOBKgwXrT4HZDLMdJsNcQKUSupD+uZREzk3fBN3Hu/gnExNdYbgMvuhv3jdt8Cd
Uy6XCtoSc98fKjEnN54nCbJnTX6Hoq89yNbKv8eynK9UkchPXWnl932vj3hkdSpaHpng4TzhpQeY
PtDw7/6HvfPqkRvJ8v1Xaew7G/TmYS9w05DlVSXb0gtRcvTe89PfX9S0ejKZOUlUDwbYC+w+DLCj
kSIjGHHixDl/o+6EbPwerWY2TxEYO62ubI6iWv8RqM30XkFz1RuhfX1oZr144utCe267KLzyfRKf
IJbjO6sO0j2t+vIWITo/3fPeGTekPuYtjK+A93mrbztjRBJbC4t5h3JId9/mY0QHre6u4+oFvo8N
xdygxTVBtwAW2LcPCEBrm6CfwsfOl7J3UIrrqzoyyGrsBEmbfRWrAS0I3kfj20jJERlAp4lCe6LU
xnMwRxQqQFQ6+z4b+UwdKUN8i+4CuHvbSr86NffUbA1lvBkNw3lfmaGxrbSs3M5ppn/MJy34JJHa
WMXk7O2kKqA4qZq0s6tKqIyNXBPZLDnbEjbXx6jBh6y1xuAdMf4tFb2trPMkpuVPavIuofpIoma4
lVl5o1bHAI5tCAZcYLZdbywFCyZFYZt0TvqlzSg+NGhJ04SQfmoJqDI5LKlwZxrez52+p6x9FdJs
2I5Rnu8kG51LMI4YeyTtxwg1To5u963uKNbU6dDsihCRF8xS35ZFRUXQh8VXhZidY3RSbmArIsaq
SBh3WE6xn0eURdM+aa9Dqtg7g0v2h+xzRbdGprr6bBg/phF/AqOD2dWR6MEDJzEZnP4WXfTyTgBA
r6nXS+jvqcaunvuiQQImQ50LJ8ptyN+7gfKjFSwdlT5KsM27TkaDg/JVf18GBAoVq5D3Sdc5e7nT
0PvujTwkyw14GDU2ZBWzQV8f0KrJZhrtp4qy1t3Lg3sK8+FDEObKnaah94f2eruRpyK8QgYHa/d+
sG+jxrxBoyJFE111J7ulZlWBbffUQu3eKbqSeb0+9S7F6lTCzqSIPa1PnSt96CBiaYiVwdKwnnN8
X/6olbb5SF0NSbghmoIYdaWwuM36EWcGugS3qAVo16NEmRhR4PSums0SDf4k9tAWQ40vj3F7mMKP
lxsuqmjmHLdbBISMKZgWPlHgjI6bPQPNqCSU1Wqv6LGOIk/Ffac4H/KEmnRavsmRC35n8Ks+0HP5
wfVE0qJmsgVUT0uN5xftsiGwTc+qeOqncvoB4mxx0xRzsEmiHHMrXjUrv/lMB94gzgMk0UwavjS8
j3+zToXJH7QE9GYR64iMokwYjhreO3qZbFMdoFYjIo7aFd9DjYPU0DS4jbNGvy9tXBdmFdAnydGa
cslp38ywQGIrSHDzHFSURetRk/MqmK0A1wlK3g1IE/pRT6gMch1VIWQzFFM2EDjTNUCSaDEuPiEA
FzgSogtpAoM4Xg7LmNnRbQTRv1DSG6eAxz2ZYx9DRbLel7H2DDL+wwSeeGvXcc8TgUTdoGGwaSs7
f0znMgW1aDxTekjuaUTaD0OkF9dWNWm7WYjfZbNaAJ+VRZOqVmgmQOTa0ez4WQO+3VDRtsjUSsKA
HKjf/Lp6wCgu2yilgjLW4HgZFKWtQXv+zkEdBwUDWAMWIho3poN0QNvNBc9u03xPOQaxmn7uP9eJ
Mu9qH+lpKW60HXiilGwm+2xDPYBKGivmt5mzs+HoFbf6HEw/Lh+KE+QdOjvAoek/gm3AHG6J3HWm
AsToAFy0lIxpN9ST52Dz90AlPvHSwqQaVJlW+L6zpYhwgxGPYqJfHBtDstIPPQE2AKxQVdRb8KhT
QBEvPi2ESLmMOrnYt5NmPpl+YNOr0IbHl/n+BwSr/pU2P/3yb0WJakoQtv/nPG3qSN3qf4acFQfp
L0DkCdPp/yKIFXTPvz3n33/bPNdfu+/gJ3+8qGRdf//v/+Lv/kl6MpXfwWHhY0yvWpAiVMBJf5Ke
+CMHuhMRVmi3gebj+/7T9UwQm9BKpUlgijLrX6Qnxfwd5J+mOjRkDDDFhvkaVauTCG+bgo7FfyhA
dNCtF+HjEBykUuYr43rils6sd9HYNXS27KnYCqWor1rpQP02+sR3B1mBdo+a/bRph6nC0KoPrWt1
dCoqdrWPKO2sf7JtrXEQeR3bfBO18vw1Uf3U82cI9Bs4T2ueyi/smcPgBotMAdMjoHsGK/JyVA9+
vSQjFzwVxrALO2N6pjmjvktMAzX10UECKESP6qPSk+MWOO1AXs/UHQpR7iQPAM2AQ+rXyOo7EfLI
tlLwpFBIzzqJulwQUlDhInuwFHt67Fpt+EOrlcnYVGgaPtJPmV2cuea9aaV1t4l5af8x8zCX3wRp
Trldzulym3Ec3vlqToF+EiXsgaJVtGkFfbUhlVwDRyxBbmIpCCRQwFgP9CYFtvJgKZSOtChF1mmn
K2jzlXDFN90oS4DcYOIcbPXHf6zvoYziEtAohoKaYIE2oh2EncTxUFGR6QrEMBSjrAkcdl7KN43k
g2Jx6IhYjW95QZc//aei0Jv+R9129Y/fUM1rfnO7/PszL6b8WDHvf6aAHt/0UsgJuig9tlcUomO/
Ag1qd3DdIPk5FoaILx6KvwKN9jvQIyCAyNaBgtSEsOmvQIMpowOIx8G8RpAsBZb9T3alYv+u8K9x
YwgXCxGfXhNoTm5N2yTzsWHBgd0BDbs8qnPW0wFELHpXoJi+M2RwOPTX9lNZfCuc9qsd2U9dNSlX
oZqUN02PKsSk87g9WLEzO/cEfAZfjFXQdCTkdLKxJXsAMyeytMHWd50my7ed3d/YefajieP3o9TA
FJaov1DG3hR5cYfi87ACnnqhZh0FLMa3WGWBCRO+v4tTSiQolQZE5i7TSQ92vP/pUaO+/abMjBBf
L9QGso0mKTPRyrRkhEDsSsIkoUkGd0hznMCyIYIxToOz5NUahzuz6vAlwEIAOGBZFrv/PXYnupVc
rv/62Inb/fl70Rxe7wJC++exM5zf0ZSF1QNwHb6NfSAazB9BzrAR6sWbxjYMnTj669hpv2soWQpS
HaqSXF08Un4dO+13iJP09DjLmmFDsHjNsVPF/X244fhR3OpCZ9uwANQLP9bDayGPnQZ7E13axoZy
R/07aHcxFfj9nBh+tyfJxote8lVpphcUzdG24TkkbUPdqNtNRqnpJmyn5qcx4yK5RZ19+IEqGtKP
daGDaEMPio64pgzfhdrXpm5K80Nh5PF9jeS89o+z8x/IQ///vQHEFvnXW3H7PGXP+W/XTUraebQh
xd/7xbJ3fifTFG8T3SFh4YL+K+G00bdmoyKV+lfq+NeG5G8ZPPIhkcsw1V7ywF8b0uH2IFg6iGDz
pBa0/V8asn9G3EvOUery0QJdFUaCAMiLX8ELarEhxx7VZwyv3Z6ulkfFDQvNDF2SWbFcpQGnwX6K
PqP3+t2mZ/QI0WQCH4AMRKXgJZT0Pui8wrmSgTcJfkusbUoobdTkZv+x0WlXKH183Zn95xS/xG8O
ooLX5qivSQafiAWIaeBWrMtCfBY0s0jHDtKtsEpR4dJq+mAab58g+WBBJkClYqBKZ45h9zBNkxfi
GsuxCcscqk05IvSG5cRVCOTwTUG33EuV0byrpFG7kVFA2lJ/GA3cePvuXW0n5dtxLj8hLrCSvZ0k
zcQCxAsQ2qUYIeziFs9GFc5oRVFGcxvU5EJKO/V7G4HYz4Ve9eUWNp+8NceyeC4mPX9bVsOHsIrk
+xz00UMEFgoRfC2PH3s5Kz/GFe4JG7Vx/HZjmh2uxE42/AjV3sFHr/08FbV2jTdS/4zICs0Me6Lm
0dpdgZYTTKXdKAPRdQpAK0hQgTUtkDuFbZSX7hRGn2QzRTOXl4vfb6TJEDS2qI2//u8Ft7zgeCJe
iird16O3q/hf/4olOpLMGNDZQsn8z8Txl2KH/juZHK7dvL0schlRz/rzclNJN1EIhKDGY0QodBCc
/hlLkPAQ2vUkL6aha68JJctIIouwBAeTWprKMEsPuqJq26Rp8chpGntya00JdhF4yn9kQP8Sw798
V4lRSIF1ip/c81ylxwcdjDENESD8nlT2GgYutLpVUF5IZmrO/mDdz2Sna0OJu/wgpsSxM3CFZ8hY
oeVptIqzo0eJJQTIwxWinbj1D7MCJiWSC4hKMhxuqgnHI6GNmup0+TsP/ECAP7Yh3SG601SbpA1L
rJWc0kP0snFJbZrPA3I97KC/7q0zMz3z6dB5UcWqWpBBlp9OUVEvSzGs8cxONTeAz+lx+tqfyetr
Ph0Bmg0MH9NgDy9yn6YMG8VPqs6j1y/dznEVIS6sSpu6xSr49RNCeYV9aPDOwt72eEGVIbOlGbwT
snk97FLNp+sXOtrm1aOYGAvSVydww4BY7MVcw5CUVn3r0dRA9VZvrXe87vLXz4VMwBIEC6Q8qC8e
z6WzhihKS731SrvVbwGZ+08TOoAro4hbZrEF+S48VYkPsPLsxQVatLiqFYPaeoGa19cgy2g6V7J9
nbapdRPwXt12VujsYE4GKyOf2Xzi6hav3pc0ZDGyHEtW1uYtpngdmrxSoZfgb8B+X/5Wp4cZzRkU
Tnjs8WNp/B+vojXLRVRlKobVPrWlApbPHchEExm9uX7z+qHgyuiQCHnCk+AdD+U7VLyacgThoGTW
zax21nVWmPVDZRlrMkPnZsX7FSUDypUGm/14KFx6Qx2kZ8kWl61d3tTZtpDU2JVmXg2XZ3X6mQCi
HQy1SBQ1pIT0NksZqm20q4Im/S0I1rUJrY3CXXUYc1Gq68oSL2pcsuD1ODTt7qMiSK4uz+XssuFs
APuXij0MtONRoiyesioImAv9iCsjxNTQkYxIuBdHu8tDnZ3QP4daRiIklVsfOAVyOBM9YXzfZs+M
1B+XB1mZz/JSNDutKosZJFEZ45aH6A8qmIOEEXrTtysxT3zm4zghjGwdqrEKx9VZcoqh9PuAEezC
Qxq99oI2M64iuc3cyM6+EQ3TlS91dvnQUxDPEx2koXb8pcJAmqEwW4WXWpHkouCYbxPJSl79kdAk
4NlgkEAJpvYikFe9ZOUZ2oJeErYfu7FP9qWjr2n8n3wkUXfgvuChwrblqj6eStHGauS3cuq1CDJu
TSVsv2thWwHbr82199DJsr2M5VD+oA0Fq2CxbNxWfkGmmHplb47PPvDQDY+QaI3JfVI/4zZHxgGI
JYmnqTni3Xt4XAsKLVmYt6jp20n4IJlOdJdPeA0NiZHdoWXdvVHQ1byXtKG644mmvkmojnzq4BHF
W0XCNg+Wx3xvdRLmsfBZbrkBmnc5+pgrIlEnu1b8Thadi0azhW3J8e/01S4yIrQmvS7onC8wRAyA
lEXlSYFugbTsX51/aIxFeVXoUYkC6yLAQCnrc+SnUk9VpI/0N7RdKlvja3ctg9i83RlJ5/9Eqetw
8ZM5941EWBkkflq7Vlb1e9/ou5WlO2lJ8Y3FlYmJ8wtp1lkE/rSiNivRhvEaPtNzmQp8sSlpiCjn
OmwIqC9lvy2HGqHPORvRPglxNkKO7D2RHGqe2pTvbCVQ7+hSWXcZsljQyqWe7mvWN/OeqkThDmUB
Lk4e+/LpcmA8PQeqSksYrhOKbzIH/HiJACHPBZdI4iXpZG+gjBVXtTTZ7uVRTnInPK41HliUsR30
BpYXvhQ4cmdXXeL5NWz2qYyVLRy7wJ3wuL4F1VTjjjj9sOawfXd54BNTE1mMDI2eky7TGVjmhhpO
TpJttrFnYWsAtHaMtXfGPBnPRVlP9Lg6y+pxXdXGpykGFryrygmyTtnAKLgrbYdjhySw8yUZ7epL
EJoTdCLIyvDfLv/O0+PH24L8TndYJTqpYgEPXlKdkSnDGEQJzINU2w1p/MUIc4ye22wSptrdynDn
vgelWplkT+a1IRq5h8OloiJVy8ju45aNZ0dutHtDPD22Zhv5npmU+pcuSUyvnMz8w+WZnttwwl9O
VHToKSwROqFax1MTdrE3+rCnQDEiu6ez/y6P8nK0j25hjQ2H8BuZ7AuKZRF386gAGl+nsVfFdZ0D
5VGmjQkO7m3TjPoNctrazTQp4YeZOg5uDShsDFXv67s+b8drwAvOa69p8XvEm45SORF8ebdFxawo
RWnCy8zkhM2PkE8tBLwvT/vM4mpIJ6loNBlc1y/F9YNtVM/TOHepESHYAG42ULNyr8Rd/G+Osrgr
lMifOnjqkTdMVrZPuM83dI3XXOLOHV1Ork2t5EUyVV+EJohmld1N4ENxaHljAwN9F0ZBDbMSuehU
qDeDYy2rSTc3JZbV79NC7oRtNCQ9OzZlUIAmltI23KjvKofqZzlakb17/XpjYkVdiQCKMoR6fI7a
IpKUwLexTOqGCVEGe37UU0jRl0cRE13uZRM5Hl5LvNVZjuNRMAxSgphehxfh6HFjOFUFm6wL92Tu
/cqnFcdiORSqn6g/0GElOCyGCoe0UQGJA3Trh59jbL1pIizY09b6IARIY1v9enlqJ11WiFuU7+nb
cj6ojlmLSBTaSg80HGSd1FaJl3VACZGCoulT8YR/oyjz4Em12d6OsQyNzQhytyy08JFPaXy6/FNO
V5mTw8GhhkyfFeDZ8SoraoEqBSqOZITp/N60BcXfRuIbNedsJRicRvvjoRbBCdowGGbMf7Cgt3LX
Ajh2ZUCV9fDMDe7AWev/5njiOjgIC4re9DJeS6FHERt9s6LUvkdJMkJDM2H7oBu6ct2fVOsIQqrI
7Uy6iKzmIkCgI163jlyEnoZ1zlWVyNC5IoDQmJ5NvXIv5TU8LavMd77f2p9TlMF+Xv6W57YVSwyI
nesUxNASJRRqiVThLBV6QaVWT/XQFR8twFDbzve124GvjAFylnrppCc3TlD5ewTPkQEs++vLP+Tc
ptIAS+G0KupTL/IgBysfQmB0grQOPURqqONx7OCkCNKNCb/mbwyFPifyegLvtxTu9ce+VoICfmld
QxueJ/BDCXIO21SFKXN5qHP7V6NfR2rFeaGAeLyfWsEU6FIr8Co5xAsmHId9Vhv+PoZsupnCNF7Z
T6fXGiVX0QUUktEKN8LxeAlqhFh9aYGXzGCMsaVRfspWnq9UpU5jH6OQM1BlVpnaUnaqGuOybbBY
8eTC7z+VKfY8XaApiAfgRTHyLtuVdbxW8j07NXYoyQE8FaqYx1MLqDWSauaBl2py+W4uuuEpVLRh
JQCcSYdAF4OWsSi6kc0uwSySZI9AumMMF1M9e0rmZPoWEBaQ1Nb8B3WorJtmssK9Tuud+licb/vc
Gh9Ra86A/8MNvrx/XiDNx9cMP4e0TuV8Ukpd5p8o5hFA4oyl1pziTUIGh7roLHGDNtXWiRPtrWzn
Rr0xJq36UcQ4jMjZpF+h1Rjfl5Bir6E6hWt337lPAeaHpzqwNFFvPf4UGeRwKZKqAMcAR1Dc836b
mT2qhCuTF9XNk8m/iIwJaBHXzfE406DBz2zDwOvYD18LtXT2KSTkWwdKwG0JAecawaLw2gkaCQGd
snyaAQqvZYonwCIuXvyXEfgGfUeTZlmaZy84nW9JkosP1/xHPtTQGJAB2MHrabZV19qUgJ1k185x
/DBHVg6TzCn+uLwUZ1ackgNNXQojQlxrsRIIPUChBFfkglxMniSa1nvbgQV9eRTxryzWmwYeoRXs
I5NdyhmKYxea+SC5yPF8lNqxuY9CSFGVMRK/nJUH57nBOF4mkVFcgUtnUy0qMZTuW8kd46RzeZLC
YumF/Vya27dE/eTt5cmdW0K6HqBhLd2QT+RzQwctChy0mJzmzDuU0IYt7NDk/m+MQucUSBBrSJng
eMt2+UDi1NWSa3VFuinNmFzQH9fKNWcCMEo0PH/Rv+d8LLFuNDlgulaM0tdG/BhMNooujTj7MuLd
XVEJ3/kmWpma+OnL3XE46KLoGKRTjTgBr5e4nfX7thzaW4jLDv4ohf7V0gb/qsGF0fNL33JfvahA
ptB4RVObKvuy25fkEvWcKJBcJ0DrWO6J+nNfzt7lUc5kIGxGkPUsLV9QE39+kIFEiakMRo1yipKZ
6XasZ+TqCpyJikhZA2qc2YvcY1RwLR7dIrYfD4VajYILTO24YdjbH+yhmm/rsh1WUqoX4snii5FW
YryBQh1Pw2VLB9c9uZ7RxXDNWhvd0SzCDLPiuNjk0Sh/A9yVYwghR9/N2E5n+MN98A2Kq/KgznLi
WSb824k797HpNLj6ymzVygaimbRFLKy8D3PD3k1dN6x4x55IjRJvwXLCuQTuLF5yi8XBvz3wLT9y
XCNJyweUHRvs1hStxjjQxmguu4pxk5w2VDMnqP6z3m8cOYy+JahqvVXBvj2Gk6UCx1bkGWYSnxx2
ql5o+XYagi54fPWmEamzqEZR7qeXcfwlq8TpTEnpbFfqc6SBSyDn0yCle6vGp+DfGmrZdpQHtMvq
drRdG8vSN1wTzTVs/uG+Gmd/5RucOQqHs1o2MWDA+b5VoCgQJnbzPk9q+cqid3JXhd3wd2bF/YpP
MXgF1OWOF7BDDSp26A67nVzX+Cdh2dptE6123vp2Zu4vL+GZc4fCID1pGqpcpsuqj0TFpx/RT3Nb
xGi2UmjPeweftJUpnR/FIgsXdzaF9eMppQw/xTV7gsp9t3FybM/KMM+2l+dyLi9hMv8cZrH1EkT0
5DGFgashm/SxGiva3r6k3yml/BMeu/Ks+dgmS9Bgt3JnZh0wriZ5fWSGyYIurgic4NPFJX8QMwdE
EX0dgpgr1Zm0gRKDwzCc4ZWpnl1Q/N9N+gc622SxoPPsJEqEPpJrI+7n8f9h54cFzNXlBT0/CvVW
mF829ffF/WZP8eT3WW67FMl/hiM0cQVu8UoL5OzJ4qEtOiA81PRFQ7+jiMN7k+0eVZ3+EIZS+hGr
YsNrSn+t5LY21GI+RZ3ZdWByiGH7ZrcKjDOv1Yd5i3Psmiz1uaGAhInLk6cTZ+t4G6hwewXox3ax
eyyuphaFg3HKo50zoIn3+q9Ed4I8ANljnmmLBWxoulHb5AgXmDGQwRX1nqxjjXJzJsGCzIn+Ooov
9KvMRVTyc7Rb8j7mMw29cVNNUXSTgla70k1F20SqXd/2eVh+ujy1s4OS4QNrEqrW1uIw9fgqYpdq
Wm7cD+VedMD2DoJ+t0Xbzm8oG7e0GrRoJdSLf3SZIzjw2JgrDzrGPf50Ze1gzIdMoIvemPmQDYPm
ov6HhHTaWfdWqKWvjxjIAonyPtV9JMzFKTyIGD1CbKXccpbbos532M4g9FkM1UoIPrOUNDKxcQA9
CLhgeZZ15NMnuWcUBcr/Hp1QtPB5UyAcUeVbJFCqD5WDCdbl73eudkC/hsoz1i9UYJZ7My6ysu5Z
aZeEIc5oTarNkxpAd0cSIrc/dykxUi+1/DEATu+WkeioDbj73eZJgNI/ecvKLzpzLgGT4b0GKpPc
eRk4NbnTpwnPDRdycLTLhOCELPuVi6vU3/muGDaBJgf1B/9XPf6uOiDNOkEtwS3BQD/1gxFu9KC3
V1LaMzGauh25Oe0OpOgF/vRw9+CmOMgNAchtLfZoJ+MyH3VN+Pr7BhcoykwkdJQkl03YoJub2I8Z
pQQ3j6FZ9zzXfe5d3i3npoKJGfpUFPV1Ol7HU0ks/AnSDGh81MTzXpuE/JABm+NvjCKYASBRxBt6
sWC2M6swzwbL1RykknDJtjeDHXYrn+XcPgONggi98EKjb308F02R0toMG8ttmsm+GpCzvPGlMHvS
HES7Lk/o3FC8AQEHie4dR/x4qDnIU22YQsutrRwprMCM9hKvEDcPZX3lC50bSqgN4E8I4IONcDxU
Eiq9NY9oZIJYKHdz2mZXpWJlu0DCmvjyrM6V4Wkjkc3R9QRnsywU4ykDzhqYh6vUeHAhb7lRC2lP
kfoPS0KTSAqsD7ljd1tEWYgZjfplaKuvl3/D2emCMmGjIAFOx/l4uj4qVLiaOGjAEq3cwrCp6iV6
vq8rZ1j5iCI1XVw6IgeCyWIRoqHtHQ9lYF0HB3cy3aZUpVt8QNRdGajhtvCxrzYiNUc8Ma/2dRv2
T3bVBH/jDuJ+hWLP85sUfZFDBMj3Shw9003tVN9Yet5ue2LlSvA9/aZCDoLYK65V7CnURYKO9W6O
KC9m3VLh6EikRX6+aegGfJcwdrlFKlDflY1vokEdFx+6Qe9dJJSbRz0WpoGXv+1JsOGnEDSByoBe
onkn/vzg1p0rRR2TEbHK1pazW92M0huzlz9dHkQQ3o8/K9U1FEWoU/J857ZZfNahHNH3Btfu6mbR
Tfu56pRqM9QZ8Eu570bXzpXpu68lZFOVLKHfVloIDU3OXFobS0MafzPgqDLu2qHIRg8tOqf3eqPJ
fxYD2twbZ7S4VWu/7FH0TCvkVCZEjt/hcSt/sBradvsecUrchwwFwVMJlMpKmBPB8nDbwqyhJSCu
eHpl3BCLExJMzlDa2NV7FpZi9w2vhW2e25HObp3lq7InrZBjVfpxeVmXq/oyKkUiZAFenGwWwbU0
giRTFcgQZl01aHunMGfaXt7kdbNmMSb+qcUEiUJcRlT1eQYtm9owLnwDAbIeLEjmuL2uho/zrFvo
y6rSY1jqspsEuv3cznayQltYLi1VUXImSJagi4k9S/SfE0qhoeZzDz5An35Sl/0+y2W5y+qgukpM
O7ga52Z8ft3CvoxJ5ZkUUQxsLc5niCRbrfZ8Tj1FsG9GBw/5pMLeAq+bVuK72PmHC0sFTkeEgW65
AtgVDyn+/OD8GXYsBVqOpJPPNepiIV1i8C5z/kE8biQzd1aWU/x7y/Eo5bNVdQFzkcVyH4yn4gyX
9X2HhFSuNV4xqvN1H6CetemiF52pASUrQv31yL19S4sdaabLa7sMOGLCosiiEm0ICcsKZ+XEqe2b
aeXh8YhHkMEFt8nkERXCy+Oc7htBfaeBQPYhOtiLw2F3iEgQeUvPsSNMK8pc7b+NZi8oB0UeXdtK
p+0ycKTe5WGXZ1JMj+2K6DLFAsoa6vH66kL/1aQl4yV9+iW17Xhbl9V7iI5rHKUz60i5CMIVJTKq
Y8sPqZX2IFXKhLAjKfV1hhb3Zgqk6erV0zEARFN25frn6bK4EOdgkM2yrwuPWs/wadB86ZrcG+nE
XErW3iSnM4JWhrk984FGAbrteOlmJakdf4pzL5RQrtStRtlQjEl3l2d0euDA7KFAxIuD/OKETyMX
kxxRREBNFxHonaMgK0dzDaUoRP9QtKhfvd0ZTnSz+FTs+eV2H+O6THJeep5U9A4CbXLgpsm4BgU+
MykersgMODhpgy9ffiYlQTs0NAqvM5NPZjZr2zjRr5o2wwpDUvuVJTzzofjIEI1VAS2D0HX8odqo
tQwys8KrR3l+0tpicgdHfi2sVjywhGgDLD8YY0KK4ihS6b5k9EqlFF5VpvrdAG/2o1bI1cr3OT2v
QueCcpvCBWMQg49HSaccoZZWh2owy74LA4oyvdIjNJtpzUpEOrdsNBmFag39P/zNj4eKZaNKEgm/
xL5EQEYG/0efvpvdy/v73CjsbgAsKg9itD6PR5EoZBvpmELTGAZlq5ZzC+EAQeHLo5zbcELYg+4s
YExASsejOCME3rx0cg8/XfuPcBKW25Nj7hOnT7a1VfkrCda5Wb3w0rg1qM8v7Y/TTsmSSp1zr4vp
WtmWFG6zUPobh5WNALaDPU0Z8SWNPbgcx64c1BzJDQ9dW3mfN2gly4h5vn7L0RCCMAF2gLtwKaWj
6XKAaJqGXOLQZ1c8MrL9zLIBOG2dlaFOWgEcIh6OFmUX0I9UExYxFQ22KJNibgkqtO3Gjm1Ayton
erVf6zD9maV4tnf5O9Qpb8uoXmkLn/lm4uoAscvggpB5vEeG2sd7zeHuQLJ/2sYKUpmhla9N8cwB
5p+HHQK6E2Lh0m5LJSw2GKwxSoHibd0SYOMmfYrsei3snaZOFP+R9OC9ZCnArhdXuzNXpgQZovCA
oYcu7kyYVDYahnJpEz9oc6BuC/AdV8A+g7dVumqdfG456enT7YCkCUVb/PnB5oTSa5VVFxWeVeAJ
XUuq4dIMbVd2zJmDTQeCKxgsLlpPy/uKRCOTjR6WUtgazWM8S4C8UfmqeMkkGorZidyvjHiaqNm0
JGERmSRNPP6143klSpZLPXHYS5upuuV9yOsvKPT7WolnDI9gC28AGFT1SjQ+ezQcghdhH5kUcLPH
4xpj0KCwGxLCxpnmVBdJH4I6T27sWtW/jYUebVCj1h7bKK9vVDLFjx0on5UfcWbuBig5rgOSRfqP
4mscfNNIzwalk50Mpw1HuonHOL3XZWrejdHCH43V/h5EwGsxBsQEMHridsDPjfC9iAkQ3tt6KMmA
apBjV1OCyIIlBe1K5nhmu+JRS+pNwCZJOAFNEK1tBF8zT66wjppDvI0kKgv7y/eQuGeOnzOoXtFI
FXtVfMfF8ym0rLzL0yHz/KpFYGMu1TfwVfPd2LThzi/hXMZVKG2Kqgt2l0c+E3fQ2+JtIfwMmeji
07VZp8bIHGdeVqoV1iIh6njaVLhoiQ4rb7YTrJ/4YhScEf6z4JuQDB1vE/5bwENDmXmSaX5TyvzO
kNr7NnJ2cVo/qm1/ZQ4IksMPuq6mapdI8b7SgiuMqz5dnvOZb0pZmpyZQiTYhmX5W0XONG+5tLyu
q4mACIMgjpzMKzvnzMrCAea1L15SwJ8XcTYx7LxUgjn1pMGsr/yBSJoP/SdJyqaVb3gm2LGgvDoE
zpki+GJd2ymV8iQHxDziI7ZprM7egWLZoB+Lc9CrW+J8RUGkY7OSYJDHLJJ0zR+Vri2txIvqUt4J
u9zPej/MD5e/0ZmQIh5REFe4dFGCEt/wIKRkFqYBmpIknuEk45dwVJv9NGPMUIyxc5NWvXIT94Gy
xgU9UeAVk2NmNtAJjiIJx/Gw4ezEeQhvwwOSWmAT0iWpl8HYubJSE8mfOMCAK5vUp1nJlB2cBFrO
Up26Q6PTqzXsdBuUqEfh8GatZCEnvTd+mZDfBWXNy1u0Oo5/2SSlXNoh+VWhFf0mlnwLnXWMioDu
3Nl6/IC1ZOSqMiroYXYX58NDVtlYuxjj98sf5szhEWqVMEOp5IhS4fHviOtc740KfppktspN1ziV
O01dvxIQz44C8JbWHnuA6/R4FEqNY2fkUuzp1dCAiDbrG781vl2eypkTCqFRfGrQ0EIs5niQJk+x
3JjMGJXPvtyNYThjKQVHqnO6lZHOnFBaOmxkupQcniXoGnVu1Z7jKfbMcU4wLCbENVbA1yP5nz/N
QbL2HjypzbNdoEspQDAEopBZLuc2JGkfwXqz5yi4MbQRHacskKJ3QxvgjuuM2P2NUb1rUhsPiGkK
b+upiLezGWUrO/fcp0Q1R/CJDdHTEn9+cJJFsjQqGP55itzXSDlnKKIDrlyB7J/7llTmbdCvQkdy
2YuwrTBIw0KOYd4WgYvAfbVzQNTsEIKSV0LT6YReCrhUDpyXEuQiAMpTqA+Wn2UeHCzpWvfHr82g
y9cre1M8cI9TAkZBX09czDS3lxPKK19zMJXPPFzzzGk7TGVUPenkctMenpnfbDHfa/19Eo429jR9
2VQbrlT1jUDUg5H1h/kr5d+03zYgx1VqQjTEdiGmz09ykzQjwaMovxqFFeBXAaUYrH/mt7f4mHTT
ziFdNbcZcPvvY6tF74esHq+nIpv2vazWb5J4qLWNpGiN7tLUyDNvsCZ00bUo7YsriQj4UW5x5/Ia
Y6rRyzKd3eQr2pdKA3CCIoGGHaxZyc+RP6Q/pEkXutktCrjIeDvy17CSJmXfpp1/pUvGjOp4WWTz
pk8s0JuqHiCzlddWtBJwzuTRrDdPL0KBgOIuC62TXMVxq+LIk8Tl/KmvHfNzFRvS1lak+qnMQuVe
QfjSBaKo3li57O8UO3ltQ5ZMlt9A3RDoHsn08g3BEzRVcZjmyjHnwB3VHpO10mg2rW6tPVfObWKx
sWhoMaC6VD3ohqSTGzyBPBWzh30x+cmON3izkgOdHYXsEu0pQQJTF48ip9SMvHLq1AsTX7sysqF/
SKHWrZz9c6OQT0KrFYpMNOmPI4weJCzpjNFRWhbvZbyoPN/PpJXs9TTAIBxzMMhiKqE6RWEyMUgS
xbQ5YzvxSgx2tvTO10hOZ4fiISkk73miLy+/PBCukTXWg30gC8fcynd9AKuIIk/tyqxOLyZmBVrn
paZLk2KRVcygdSbE6vhAdZnfNGWrwqctMnmbdpjhbdJ8XCO9nCZ2jMidTkFHPKmW6WPs15FTx4xo
VI12b1H13xrTYO0w/cWlCXEWt4+119eqGJT6q+A9AXdZpnVYIFPLdMLUM/touOkLLaIfG5VcwtNa
w+bMZoRgwobnPUeHeMmmscehn3EeSrwpyob7NFPN56SypNdXYelCix4UbVMKl9riErKa/8femXTH
bWT5/qvU8brgxjy801ULIBPJWaRGyxsciqKAwDwEEAA+/ftB5epWJvmUT73uhX0sU8lIBCJu3Lj3
P1TgAzG4OSyOqe7MoRk+YwdcnTmFXnlZ7CiyCO4WUCdP4UhDVZH/QyU55E2ZRlnbGZcIKhpzBK3a
uFWTcHdT7/lnIHuvjupwmHNpAth/mvvDihzdpVuKQwo7Le5sq4sMOed3blLocZPa+Ud3DZzDzw/c
194bz0gDCN16yponBWfXhdlNYao4yNaYLkQg8bTwxK8KlBHhsdGg/Uu+uTE9TqIIU2kbQyOLg1q7
9GZuk7IKG+w9z0TEbdueJA9Hw2wP+0POtcjMtWfE9w6O9PNLlzzXC2dZPaErg0Ui3i+HMg8gOixV
5l9ZMrF/uSCEwz1bDRAkTQ8gYMfjo9uLtyK+kwdssTfj2EWPZhuz6nnC73Ua7P5Sq6r048/f4CtX
JLqI1E6pCKEmRkJ/PCpW8VXedh1aFs6EawgHTXAn2h4P4GSwvin8hZ6mXveuSavwbdbz+SLDdv3g
wnK81asiObOiXgnjNAEBx7i+TTZ+ivyviJ04gLU5JtcGtmFaXu7rxdB3XWZlZ/bpK4sXTcJN2WQz
XSAwHD955ScLPlNcysgqsNXMumJf5+O5HOm1B/K2+pRNQroBCI9HsYXe63i9cF8qMhjd69rGtZ77
t5ajznUCX32grWG76QFv9ZPjobwG66POYaisC/5MXb++0kV2jvD1SpyxAEZAKOYMBKt1shlHLMw3
1XmsjfxEABvv5n2LJ9GNnS3oSKeuewnk89zN7LUno0pMxkUZnk70SbKSJ1UzBkwb4gIJVli+qd7O
U9N9+PleeOVcpx3IIfu9SIrjy/H8IW2W2GbFhdNzhHpTpGl/X+cJ+iYjpniRTCznTMR57bECh+li
AXrUMU9WYI4rqMTOkcKJ0fgHR7OHeDPE2f/8sV7L0rlJIm7G1IHGPa0+lJpeTXYx5YegnNSVjjXu
pcLiHHfnsbhPUyjbJDLlJYhy8TgMqxOnGTY90c+/xSv7gKlFYw2FLMogp0JrQz6Adl5T4oy/2h8D
Lce+Vke4ok+mc3SKV6aVzYYlxiaegOjxyZYb1ahmfEsEfnR6/RgIm9WJP+/u5w/02ihkYzTP2A+o
AZ2cfbmpwHAvBWIxmvFnVwHMtDqUCn4+yGuzBtRjoyVxMFCqPFmSqC+mRZ2Jw1ykWkRZb4pqw13C
yrTkmed5dSjyPRfLhs1T4uT4qVZVu33rZQcj0z536ZzshDLvNS1P/gcrgZI293Qmbau0HD8Tp187
LR7CNI3nplGzDPremgVmd8kv80LIHKDufC+90Q9/ocdio7iCsIKJBo7dUf/rgbDaWurvf/6SXkkc
EJ+i3OrRd9/gq8cPlPfOVJlA/g70AZGNgD2RiNhrC3fY807nvcLaYYkSADBrqEpIHlzGNecMh+hF
8OLuszkLbOc4nNjTu+kGIZXpwP5CRLN5I6Ycl0rAuyGZorerqjr51VvqNh5g+620unGwTkJyII0e
yas6P0yeV8WBrsbQx2j0zPp/sclIIElK0FXdAOSUTo+n1nZR1eXCLQ5GoJ46bZx2utEnZxKvF6YJ
mwARNT/uBdQZQR+dLH197ikhC/zJNWoJeDPiXo+BM3J3ZTZYb30RFHeuypOdaffawcuNUYRVb1a3
nonMYDoMBVbmxjTG65AOYdmh+tpbat7PgAnj0tG0XS/whsy6cdUiz+qWe20R7sefL8IX23d7Bnxe
adFwX6MvdTxTFcqSvSmZKTuTw7DruhoR/MZ3SxHOJLRngoW5TclRsmxAVWZD0RL3aBqfslpsLMTz
VFMos5gmGg/p0uV7P6FEeqVTO0muBm8D3Zb9DLUgmbuv/bqkd0GjsF3ylkYLsZX3ryBt118z19IO
zWLOVTikTnMram+6ywr8JsYxEbfNqjxQrRhKTQhMR7W12pdS5v6hnvT+olK2ddkl2iOo6nN8+pdr
j0dE2gE6JdQrovzxjApDxzRaENKrpnTulmLIw8JuxZl99IqzAEpr5B2b3wLzeVrucXMrNcp8zA6J
KQJc2c1Yb823WScBvgcfh9G8tr3kHiW+MrQrO+ZWfBngaxMmdR9l9XI/19P7ZKKzoXSlh73q464c
LazIRdRY85nSx8s52SpSGzeFBBPg4clOgf0daDbNxtiuJ+zH68au8BccR+3M+noZzRhnuwAAIIHd
eZqypAWSGQgY+HGVrNY74eX1l4ayf0WvvqzerlRxzwz42oNttA6am6DB+Of4ZReDN/cjR0OcBJN2
GeTcuzBJL3814QM3t6EdNm7d1j0+WVJOIGAl0uyA4tArLK+l2G1Ke/+TZwErQoK+VQNOOeGu1ci1
rXiWXC7Zbap3Cn/nQpy5Pr0MOCRZaNBs10Yy7lNiYuabzVQomCGyw9za7bJw8pvnGoDKmcd5ZS1s
2RwAPUTOKFee3DiklcomG3w3rtN0uVZdyRXc8rh7TI760C3uuX3/+nicNRv+EAT4yckmbEdWHVlW
XMHu+VONCG26FSJQEuHNvWoM50zkfmXpbUQ8AKmc28CjT/bUWtTSQNfLjX1TmtdJ5mBp3hlz/Kvn
w/cL6IZoh7yGdPjxAoe8HyBftj2VBXooA5NyMVjLjEaQe45Q/9oEchYRODekG3Cl46GsxUd60Fqh
uFD9vVrXznozzfQ71hunz9szy/Dl7G2nNzJAdNYJoqfILCmcprESYcW9ueCT3febX6FmnUnxXi72
rQ1HS5ViKIfd9+Pwh9pQkzvrzDBm7HfBl9UtjMihThv3UE7O1PFee55Ne43smEshKPnjyZPdhKeo
Ms24D7QSoLwz7qq0TH45EPE8gF/pSfOaON6OR8GbWldpurkYLxiwi2I0PmiDMb7/1TUHDIj2DKg1
iqHwQI9HCZCgzJpEmTFeOUmMFo2I89bR3w2mk5wZ6pVp4+zcSLbgDwzjlNu72oghN/5sknd3l8Nk
O9dj5Z0TAnx1EF4OIH/sgOhrHD/P3CU6EsUM4pb1QrXf86+E0s51mV6W5LasgxVN6rHBKk6rqvVU
ovFaVUa8+nX/vs9kidCKjqzkg2aT2N8biRqGsNDbAp5agh1j2MKtTi+bdVgRmlqR/dyvrjOdC4wv
H58s6Ds8EEDnxj84fnw9raQScCtiO3WL5xLQJf1/vTvTKX4ZPSib61SyN/orbf+TokhQLdVQOrXO
JNNf8/0Fmfm0vJmyro2cquzP7OxXh4POSWd60zI/VdKGmgXTpUr1mA2zXtatbcbCRZspnTaXKr06
p8v6YhKZuS0BILchIIPXP57EKRF2b9e2E9uTi8ORZ9R7fbXPqRm+eCpGASbKqczVDLbhSRRp9RUB
utF34mERX+1JelE/LDbyAfJJ05zqzN3ztWeiSMFVAAtuyi4nAX9uRT50Pf70c2uXESr07T7F7PFM
pH/tmcCdkXQCnaZAsX2LH2JwB1NRtJptx0Hmpoc5oAtgT6u6HFoP2KidnZPhfCE+/5146xO9QKFw
pzrtuomRts2IXmqcdwmdxHadZIJ/yFD20drZwAFsu20zStMm+u7DWpr4xfap+ogZh5PvkJ5r2sia
THOM/ExJY182hmZxcHSNDEclAWWXql3ONbm20H10M6N1wMUFLDuEEJrzJ7t0zMmkcqOz4z4t5081
oIv9UmvuzmqhsqGb5N/MwAbOXKFfxqzvo+IRQgVkI5OeHCjj7K+6l3I/SdesvGuWKbgOEPu49ksf
B7QO+4iwcBu1c9IWz82NhBdTCGzu7CZPvkyWO178/Oh5ZUlS2ACPBnF6E3M+2WYpOg+TnUPUD+rM
vltQEQr1chl+9RjlqREMReSEuurmXXK8JCmXSexlJOoY0l5ubNW6VLE889e3FxALzgMDXDa2fdvG
+GHh95YpEP8o7Bjz1DVyJhSwR5sV9vMZe23doKIASJGrPeSokxkza73wLOVbMcYOTRJVfomvewBR
Kuzdpb/gSmRfUtH75dbvVvqGYAYpZrMjPCWYz4W3GKVF/qbRSAwBI0DYlUF/ZgpfeTjfpIdNhCca
EniPp1DV9qh3o27G9qbsjYV82+wRWzN2ieI8DwVBEV9BV378+ZxuYfZkL27mzChBf2fpngr/uUtp
o7e5kDAYcxqOy1y+z9Xs7Y128Slp4cjZ+In+kPjLt58PvL2slwNvzRLYH5sq5/HzdoaHbjmxh6x4
HPZyqsa7Am36y2V0jTM77XuB4nQstAG2GwwxB/WK47GKfhTtOC5GXAsdnnWftWWEAtvAU8+tVuwS
Sm5PmZ07OxDb/p4mNUakuZfbkb02co+kXH/FkeFFuaToM+S2cd1bXX9VphneL55E7lejaxaMjbju
2CVhtphVNAqjHc5Upl8JGjReQekSOOjgn9LOAhS6dN6PEQdO715oc5FHCY2TMxvt1VGQETEZYSOT
nMzXUNk6VRRpxJrbv+mxz76XSW6cWXnbLzl5KRyRW/hnBM6CkwSgGShozvpoxEJbibpi+hK0lYnk
2HS5DNzVf77cXn0kckKPriDVgFNweC2sbEyG1oglRiihLi3vslgxqPr5KN9t4k4fihI7JzKxkHr+
yUPVeAP15dzqsV47tRPBkO4/YyxGWZBqiP9FK6rsY5OZuYhmCy036omzGuJyolAZpvmoQ430jeFb
Z81JG/bIfj5b3rA+qqSfinDGJ9PeQ4noRaT1tlNGPThrcUDMj8OrtMe1RXA7cB+dqg2CnW0t6Jrx
L8i3jWVMgiQ8sepQ5Hb9Z6US/2tAZ+/Z4A78frJ99WGWmrCB7Vj2Z6wbijmE5e18stMBCgE0GGmE
Oqw90K2mD4SttFN9jiqkbt/6xaT7EZYmtEfgdzbvSqGKz2nfzWlk2ZU5RZPerH1ktP5cb6SZUoZ8
8cXZ/91vPC/zhxr31aTM3dBNAQmHeuPXX868mhfLDewsAZaiE4ct7OrjGBD4ZbsCftJjrmbe3pzL
Npw10WIQNZ9TcXrJiOAmSa0U1P6mNoz9xvFYujP2xbB2a5xxGeoi7n3rJdf2mrO3qkR/Off5pKEW
mOXjrhxT9yPmI+0Xs1HV9SjqZIyWUlEltYu6efrlWdhEnmjAIHXEQj1Zn/PctXkDdQm8ZmdGAaTI
HQ1EIzTb7lwB/mWA56zejEDA2BDkTxWziH1p0DvZGveJofao5dqxpvsKzOB0bsJfnp0MtV3gOck2
QPLJhWzUpSb9xlmQ3ky4dxpd0j4Yq40fr22n2j3iXdjwpIuFjtXPp/NlVKEygXIczUJ0JwBsHb9o
RzplltjzEi8qWK+KJvkWOEo/kxmwal6uXQ6tLWfdqBkwjo+Hadda9rMRDHHSqCK46AK5aPvKxpN9
byXL/KftdOCH9Sa1mtCVgftxEn6uMw/KBX3bDUmyy5q5NHaTU+VmiPCtZodCWp0IDUMZ2X4OWsfc
c/jPNh7ac/d+DtYmi1Qi5hyMMroMF1gHUrPqqmDu4rQc4KM76BDv6zJZrItVZW0RzQPl1pCAjyIK
ngF5GomEwtddW1UYoSxr6eVR5ZjpH90y+VrU+lPm74K69W+AoaX2hZt2oEm9vgnCtlDme30cuzSc
VKWRhSR5Ou0nt6+KfZJW4sEFRVzRcUl9GX0Xdt8lo55uD92rItrkV7c+p5GUO8tYXIyQE7P6Qywy
eQdWv3yY/NT92iWj9g5Uml4getYa77zOMD6N1uhr4dz75YidU8MduxsaxwUYbKpbuzRMEMPOHLyp
x75JwqDwcidalsab4wEPZsSMPW1tbiqUguirrg1klkloY0rXzedC1rV+IO64f1UYNU+GvKd2PcD5
WDP9Qzf5pYiK1poKZC/WqgpX4VRJKCykNg6d22YVLC4zyXf0A423tuqFtVelObQXVdaPHy0nsx5p
hkoEOjbUt+jd6c7VtKwM/ZRd8yER7XAtstVc950dqGwjhjXWQTZtXUe+Xri73J8rP7Sd1P4W9Inr
IIDjLGDL7Cy1cAlbjDeTIsSGhVD6R7xY7D4mB0mDPUulfygbbWrQ1DewTzJWU1IXcbNAht6SaxdD
RwcyRNRRS4jy6/K5GIqOSfM19mk2agtuWu3AfWwKWvawELSTgsQan/zEsb9ooysRx6g8cbXy6S9T
2i28md4naVNrMdxQIVmtuB0m6/00BeVIDqZnkl2fqiByzdl0Mdoas2+11dg3pqPEPb1DlBy00hf3
JenoWz/tSvLCwKunnex8qvZ6brRP/arwMRq9UvFo2pA0EcFOIS0+WtNVkxXOlwJYAM0tin88WRWs
9j7N0+Vb2xfOO1NNroe0umnQhZLuonbKI9OPME2l6ogFTkaQavxxvQBnM1RRIlP9fnI1eOouLXvO
DpWKfQOl/bLy/RnkSy7ab2bjJH+i9tN9rn0YhuHArehhoOBtRWbAVRJAv9HfDu4bb0pvOtEm71Xb
ad+4MA1F1E3jUEcIr3rPCuLA5zwfTePQB6W9xOZkVdV16dpMthJ5/wQ7yakxqsv8LDbHrBBh70/5
XQ3CNo88e/Ef266bngUVlgcmJ4EuwBqaIx3t0+cmyEYvgmSu1aHCPfMR7fnx/bIovT00CCbzf71g
kjurMqwmGlFyTsK1LfL3lA9FGen0t4ywhlj/ZQiodeyx3Dad3bgkLJCidJI/+JgA1zUqNyxSlWeR
cDpvD/DPJSV3NO+t1BZU45y88EPLGOR9abUIdOGs6bEqh2wTbxcBr2CovawNLeCo14Eyk+4yQY58
itlRwRs3tX1cwuaF3rhtNH0aDq5JU1EgfueFlMbUe1KhtQ95gyonfzKsa79xl7dWleuRyi2IuUpf
7KtuDQzWrJH56mowVQuzlSuQjBBWTauQB1SYxXnucK05rnhIXDnXu6IuHQxVJt1+l2RJ9eBm3eDy
ChsDLy9XGhcORf/7JnBh/ng0SkivkK7p9oON14AWyBoA3ChuVkRQ33e2aayx67VOd1VjN9eB1NHg
hfSKUBqJqchuNvsW1oat3Dlu2G1TvM6yqQ/TmLc1xazary+Ktp+AjYgKzOfcDH+UVPGHKKOrePCT
1CbgtjV67tWgnBt/7KFkl2Zn3OmgnNxIVfl4a3QDml4VxocHrCyJojWOeuIKT+RUYjSSKePguBMx
s4Mp8r4v8vIpMzWVHhzhz2ksp7wWhxLxKu5B5LXWQTgqIEdtM0JTnor2TwaYKVtmpCfQTwPjHQ4Y
BR3pXiMT6MnEapCr2lJE6LGbn9YKv9BDP06efoHBq5mFDm+x4MUIODZzUM1OaI2J34RwG+UflS90
pApyHXJM7dnrH1hU43K2VtJ88M2ivLRGGv6hUF0zh5YFA3+fe6kYLhKCsb4z09HTUFRrvHcpCuBu
GHBm3fZsOu/K81pNRyPcLsvQzOvyuRRjj1AXKkGf6Xj31w36rQlYK6OnjNl65OHL2i73SbBqE3Yw
dUUM7xNnDr08hzqda3bdRQOa1JflnDhhw23gMHaeHq2pvIF2NNxPvH3OInK5PDQx/Bpip20npgDF
B3y/0s2jkqbweG+LOc1D0F7p58HRqjFy+gkAPC2p/EofnfZrQ4mNC5wzOnmY2zoZNnmw1u7KvCYL
TpalM8K0dRuxWxZPuxkr5D0pqjjZZ8uW7u26dEocCJTWvGs1k/MsM3It9IIck8SxsjviZZfP986Y
D5+rJimbyGo8sRBLnQKylDLaZLeC0yjCRiln2rFhymCfVpN8XGk/HJCUXvwrlYnious5Ona5R5L6
WDiFu+5FoVLjMqu17E9Pn+x216rJGCMaU+KicfNxL2fRxINo4V7ZVtEZUb201Q1zmXMPE83QRGLV
0jYy0aq7W0vopl/sZabAOhbSfd/2jvWcBS4MV3colb4vpY8mfM3DjmFucFyHut8THmTjDm+Kvu+e
ZcdBd0BMEMSWNSQLlzvC7vCcqtHnVNKpy9aJvnwyrLl6nlbDJDvo+sV+X0yaepL916yMjbxav2LE
7H+ey7Umo2up/s6JBJ1hAiPwQ23y3G7He3Nof2IM+dCNvnySYzl9atC0LsMOzu5HMXvTV+4npHet
a7QqXMyB9M5GJbB8t6UnD9m4aNlhKjMkIAPcr6YQRD98jN6Ro4oQwZizaJ1XODZ6IKb3fW96n1rf
kX8UvhjGOyj+9RPM38KN/MHw+rBKtP7OmwfxzZG1+Ydp2W0fpXaSfCOwcTQPpk3ZBRfVKg35PfXb
0a6ND4Veee+mbtEBwlQaiux0/stuNwtSsB27sQwuyaLceV80xnzpriwnULTb6imgCaA2ksEY9VPp
PeCeVZThnLUZ7ElEsh70prTSndJk/blNCue5gI9HEp1PwQfNMTMLFr9TPQ9JoL2p+6W+zZUx78Vk
FMu+NvpqMy8Q42NVNd3T0kkoWVWStOt7BSONJSHm7F2jApJ2Ly0MD8NCiILhlCAoyDMUC4Tguik+
MGHFdDWhjPIxazRRQmhotPZu7XpD2006BcqdR7xvQ+pWHEh5IRzv0BoGdUt0FVJnV6bSFFxUhip/
oyt3aT4MgqARDb1lr7ti1oE6EgnkA0LifRvVgbfIsGKp3tV9rz9ASXdxltAV4Y3Mq17ClkpoFRoZ
HqmhP+bBEhYBwn8hTTgnvTADbN2we5t7EdLQbcd9If30I4axwdeGHhOoOW/O1lCCfXtXdC4uONLV
tT8rHEhWMukye6tMTtFQCCpRc28na2hmoGTCuUmbJtQSXifbsU7rK0cac4ZPxGTdVQjkmofBHcW3
WdYjN2uzSHZBPlceFK95u3vkliEjXCLaMerR1NSuFP5TAlEGP3ufe+VkE/8Wbf6Ig+8yXQT+Kpd9
xS0QO0Td7WhI4zHKMROYmkMF0x3b2E1WUV904PlvzF7KZVdYOeXitQyKOBFmMyAkZznfNpdlUlFV
+85lMzbzV4CWXntV2Vbah4PmJZRmzLSKCmgGf1hWw04qpMdB0vTjPLwx8eytLtJ+LIOoV44odsa8
zh9rS46PCRDENCrGKRsiU8n2UQSiTyMQit5Tna/Yno51vbqhX/L+IoGNtRPamuw/SZ3mGFCpyn8s
mxG5Pbik1JuqyklvkF3vtL0uXSPfW0ObYezGyWyFM7DwdFe6uZ7utDWdmJ5VbPp8abFWh8msYCyY
3pQLfEmQ8ji4XokchXJHqq5p3ljqDt2IWt1Pg+d+0DykYyJDSaK2rgvvYpLWOIR64lO1QjsWwTr4
IQt4UepgkZNOnX7RDaVlfi4xCxnvtGFo/QiZovo2W9KuuQyKJburyBPccCxquw65h8rPyO7I+97A
gjyc18bJo0AjGY3Y2dDVVscck6jmmtGQsNBIDv1uycna87J4h+JSaYXjVAeYYg7joEIXoeWaHkQw
qIPkdfsHEeB0EflpNmXXZm0FyzWZEU4KXmv4l2XX6qDRajRVozL3+nelUYzf6oKIuFPF0r1VdIge
qrEg589TrofXeTKUxA5YBVh0tY3MbrRW6+fQX/p2wh+yKlDFFjM7bs5U04eo79iPUMGHbFe4Tns/
z3iMXGikAYeioIO4byY9+XMpmOldT2pXRL7s9Id27EgaLaU3+X4aJ63fpsYbH6g/N8FOFqMcQn8N
OivMa4uJk5aZtuSTejOSw8wsJGo8tMEBvznGdSEIPFfZ1MuGDCRtP3maLsVlAXHns6+jMrBb17Rf
d1VQY8hdqgWdQzIoeZAj1U+EgxPMNeXizc8VWgVXw+RweZ1WPLNCuGGI7+htVyWEK7+aQqjt6e0A
Z/Pez1r3wdR8QrbRpZW+X/wuMcPJJXumjJoXHoUSkQWMNRZtFGR+QEVgVfqTP/XIq5ntLL92OX2n
CxhiSdzMa5Ds3Hqon8bB6vXd361salrsw1RcbBfipjBJHjtt1p3o763Llb2raMRTnvdI2aWy3nst
lafUQVQtQkkWey3kFIIspAid2rw3q3zHdw7O6Ve+LLoh2AkmFOl/VLUgwRxXilz8pCffLClIpTRx
iRycBW7jD4DEnHPaVi+LX/QW4RpT2oOi9KLpN4I0UUbeLrFoJs7m0Q7eZCorv/5qiY16F610H3Q1
xdTTvpghpqWxlnqO+8m+RU/TJb8YqBj/ciXP8wDUoXfswsqnRHo8cfkyalNr6CrW4ZSCAIb6VOvL
Oan9lz0PDIsxVoRDR7+ULXQ8CqfIkKWIweMINea3VZ5V930VlFdG4lhx1/jWGZGGV5reG+IfQOwm
oIDI2klldBWdtTpOqmJl4/TnEJmqfuK8tuaPGgIooV93dtQh5Bw6K9eRKn/IXe4F/a+6IDqQh6yN
v2dt3SsgfscP3suJHCU1JQJEubpQLb5NNUoHv/wSGQXFHLDKPLFxKq5QmBBrUkvJGKImvOreG0h4
cJD5+Yp8scdQzKRpBRZf31AMp+BVKn2laNIJrfFETbd5iY0M9WXnwAWhjH4+1Ist5m9NOCA20I6R
TTkdSs6yTdeprOJOekPUZ7W4H2ahzmyxreh/3LSCUQNYCiU8asyIJBy/HL68XQ28F15OSV9nInl1
86c5maggap9hnIHvPgcqfzGJaHvp/saWgzVESfhkv5Ujfo9Sd3hVdV5ERpVrOw88XIRO/y9T8+Aa
sC5IrtgCpGgne8BcB2dNHLnENm41oeDydViR6D6zKl68qu+jQPWAoEFD+9SjqcyrWo12Rw+i1dY9
N4I1XI3ml3W9tlH4ZzNXJ/ae4pjSylOeIeuFVsrshg51uVhIPB7XQftL+/k/nub/kz439/9aAMM/
/5M/PzXt0uPOK0/++M9b8YTjXvNN/uf2sf/6a8cf+ueb6bmXY//8t9vHdvhbPNZfH6Vo6tPPHP0K
Rvrrm+we5ePRH/b49MrlYXzul7fPsILk9+H4ztvf/P/94d+ev/+W90v7/I/fnuA/yu23pXyt3/76
0eXXf/y2cUP/48df/9fP7h4rPrZrKlGLp8fTTzw/DvIfv2mu8TvF+Q0lB1mQmLPBCtTzv3+EyhSi
eZt616bfRbyrG67q//jNcH6nLYw4B5gcIHBoQ/72t6EZ//rRBgCBS07LcNOlDH7793c7el3//fr+
Vo/VfSNqOfzjt++95h+3NUQvVKQpUNASg2h4qkrKYZZnUhjdzpRbsyH3YWuXtqmFiQapOKpGiwa0
1yKPGtooHAYhWjvDzjESd9cVldeGSur+c1HnV/a0aB2V8fbeqGfzMA6ui3sd5WkK0RoGBEjyzG3o
zB41FTOgGMtOptHgaksXZaBybnpfjTe5Py2fWvzbzX1mT9VHdzTMD3VXjQfc1NaroBPzdTK3TRf2
bU+Lu8OZGIbSetcashvj72/yf1f3D6t70279f6/uQ/9cP349WtzbB/57cUMaxciQ/jW4UsBBPy5u
btgcf5sNBc30jQ7w78Vt/o62gw3HD8E6oKrbOf/vxW38DmoFt65N253KEU3OX1jcp8cHKQ1YNvKo
LbsBhbv9/AfA2YLjQd16Xb6zci2PBrtz95oxDRfOLL3dD7Py1776cR+9IJJtY/F1zX/JD/DEx2MZ
tACNGRXVXecE2m3JHSlMEtvdBcPyp1lsd+2izPYb6Bqnxva+JLfHtYlynb/M09ZLyyOcmw5qXLkX
chndIBIDCbo2HlTVxNXU5DvchwKKahRLa78YQtwLEP4uKbS5WVux85r1ti6l9fDzRzs9+HkyjioS
USCRmwnOCTjQw1sqKBKGXzWjjCUhLjLmodmbTt+FFkDWsBwDN1zHyvnX9js6W36c1NPT8l8jk5Nu
S4xot/38h/eHXhoQOriZiO3V6R52KhdD3T5nY/5dyOQoBML01w2EN9EB579OQWZU1AwxBoHYKSef
+l3v6O2+GLNxpwfATkMKE/3OzP2kRPs8TZ5AOaWfF3SiOpUvXmQUmvuObu6VtxTmgS42FUenbKxv
mfLFAy1yWYcGXdhxJ6Ympdg+jvn17Bv5n3k/ezvA3FzLafVa1xZtz8tROfOn/41ip2c0qNUfVvWW
Axwd0hePQoofT+jvf/+vKOYZv5OJoZOwnaastv+KYZ79O3cAzuZgY07S92Lp/xXDTP13zm2IOibA
DtLujWj37xjm/w4BDyW6TdEVYVwQqL8Qw7bd9ePi3ERUbDx2DLj5fIkXllB+b+E9mIGhmCalQtGg
nizQvLpsFmEnYWoGDUJKk/ZM01a+cec+PQeoPY2i//oG+BmBEYaXdCoybOZd0dAI8fYpxeW47ywr
sjP8YKmW/ioMeVMKRBl6U+TfwP4nObiD6XNSUXDeVxSjd3q7OrusLs/5Ob6cUZ4IsWbyYtCLcM2P
o0rml3pjjra916ZCf9NjpoDTedNAec51SsyxWZXyAt6xdueiQ/mJ7qUpzgS27SJ7/FLxt+YABF6F
cBkFheOvAHiAhlBuAtPbXG9ad3BvyyUJdhwg1WF26aVbeqJd/LDiXzuivgsMHQ8LDgmzZHih0FH5
CifDmlXSlXrv7PW6zdOwyUSmX2p2SXd5zUwM6IPZ6NNL2Rs4aWZBV3thojuoZAVt0bxJpWZ/aFdd
Lejxlc5N3brUzfTJ7R4LIQOwK02aCtQJAuu6M1aK+W2OhhOVwhpGQWCtcxGKLFldgDA1gZBvashD
72f2e93fPJGEM5te2Hu5sL/m2UAy6QOyVzHIsORDZon8D15W/tYrLfuLX3TFFC+Q1+RFlRvQNdwu
cN+my/9l77yW47aytn0rvgGokMMpQnezu5kpKpygKFlCzhlX/z2bsmyyRZOlg6n656+pGo9lUS2g
gb3XXuENTvJ5tWbDvO5pChbvdTrkmusY8Lp39iCZnyJjCfULLQd08D7Tl3wLcn8dcW/KFNVTTOY1
4D6L8QPmTUkZKLPu1BeQddXbyLTKzlvg8L5fzXVQtrCXOfvMCXdQ2u4608FSDYcH+v7KV3qgMrr7
xaQdqjGZZ4ABTPU8CDKMgBt5VGpAAqN1DqSjWwIE08ELWCkoMXdIeyNy8azOa69gUWibMpXqyq/r
TGp8IY1akKr3as2ZMTWxDywnOivb1W7IGAoNZIFlFJvEtlrF14dlndw8HIwLO07mu4i5ngO6EM9Z
l0mffbQmgIYeSv721yKfDRBRttEWMF9w7wKGkG7lJAsVdzHXZfZMNgrJSF5/k2h83K4ZAFV3nFOQ
Myo0r+8NCiUxUJp5xsu6zMarsh2/VGmyNG6eYr0NJsSII1e35+Zr2IeFt0LV27XSNFpBiGnFdd5b
8dHpTOdjG43xN4BLIG80SRbYIHvVgBCMzbbu8n5r6ZJ9KLLFGg+p5OifmlrKr9RGq2o3Yea3px+O
8bE1a+r5PDs2eJFVca5H+HCtzxSNPjE4diYMWZUUPjYQXRD2SwPuoJT11RttfbqYlXhoPL1AVtl3
qiFJXEOV4vs6G+PrOs9yKUj02hl26HGaiZd3eRRgTTCn98XIQyvdCJsnc8/snCSphmZT7mc9Ddcj
isb4OtZq4dwkltMMXkyTPvWqLlu33dzCwlMX22j8ISzJENdBWle/iyuz2ulTHn2hyDIBpzt5KsBq
tW16/djrbuNU6dfaqlBwoF6T0dg0RiYUamFK2mVKsyv0FlTG+yAjc7sA2tvPXgIn/WYZluqT3a/q
V9jJCROPRgqvEYO1L+MstYCiGnX0vhks1jizyu6bBeb2ygEgL3vUgen1kih9FKShnJMjJUXabWxD
Mu51tHo+t+pcfnfKngGy0+Tj5261wy8KeGDqPTAuimsg1YJQvI5d3q4mNQsvx7xdZIbOtL49eDjD
4KV5NSsusTzHu0qep8htq4x9olipc2XS+e99FXfyD2GB95qnlAOosqgwKqaVSaleyH2qZa5p98rg
Z8PS8+uGrogfq4PIXimO4cnJVa376kTN4o2Js35qJFOCBp735YMRVYCR1biv0k1ZDLRTHE2CjlON
pOFsVpT2/cTWYpTah3ZR3LXsHMltpTWPLrUatSBPy4rR9k27RuF9GDWEFaVJBm6Bu09Oj6me29zt
2TtgNJQmBimhwPRxBzlRCS6jPT/MQysxL6isWg5kKt/C6y1NWl3yhigKmrTVJh8DJTne62GSGV4N
mEiMi+zywY704mpl9YJMgt6luVpbrZfmIpWKB6Ep/AomPBUMq3H4lEeSfNdIRh6yIyA0IrdhIRXR
yipwpS5Fztyn0dHanlpCW/dx3Mwcf+pK4w6t2N7alZWWtn5p2mO1n4aelTlnrfl+QCkxdWu5tIGt
4dH9Fm2D9smzoxStQVq4cASwJ6LaPOUZ2xURCHCbEUjNYFzn3XVFm3yfrnl9o1s8q9fP0JeuJqDO
lCMkZGSFz0/QtQKraXapESSgGK+YOq/+hMX1ZtRy/TxO+2+vX+4Rk/z0xH6kVyJmBK8I4DLStM+v
17bl2hJC9GBco+E6tpMydmNjsIDOtc46uAbjttab4jSdghTNrfI9wBIp9PuRhR/0DuNPv9HNegGr
2Onn8lB2wHsiLYIAOJbLdK45jBF9tAi6xdOXKOm/lZx8b9liPZJdn38Pmb60aLfTZMXlhGz5aSUH
rwMzZKFYlA8YqHp6ZznKFz0eOw6iNXPMA7nSrJ41aSFDxlXkrgWxJKbmtHvM4Uet/r+uzpOuzqM6
2r+3dc4ruoHf2vahf1YUCX2Sn60d9R3DC9GnQcwRVxMhxPOzb6m+UzXScyEDD1iUX/5dFinmO+gT
2P+wK2nXC7rOz6rIfIfOEvmYsEPg7crq71RFv3BaEfVFJoFJnMakDPtIkeQ/aQ2M9tSxYLLZH0yt
e58C0PsUZ/N20HOZebs+KftJmrRr4Sn3DeiDeQV/aN6XNIL2JEHDJzPKVObQ2XBQoaicLYma3+CX
k6c/Gv7/W2tP1poqWLL/vtZuH2g9/3FI+r7746H884+Lb2PSPV12j5//Z9lRZ9JkElUgs2lRGv2z
7NDdw4WJFWSxvkSz8WdH0XpHVGEoRQ2PyJwsVJN/rjvrHTQefgjZRkcfU/6tdrl6egAw86VHLguK
EJ5UROXn6y6tk4VsOZJ96LLpuVnp2Y1WaoiYA4BTr1LgYCh+VvHeqBIlCjSjGikrO5x5ADEvZYeV
XY9AVDgpX6shTjbyrGT3CfVQ5QpqygVo+Ba8s7o2hVsYhXSAJvbZjsb5C+w4k74f6p4eo6X2GzOD
v+Liv7bbfpkD8+XEsIH9jtwJbVvx5Z9sKsekP1ViJeRHQIsfQEcp32fFlI4pjTOKQElTKKVK5UxC
xOTWsQtHEWVd8nFtxjNsMo2/jJx+a/Nc1t/K27799q1nbnQ6LHo2bvrvHTDR7XhtA921DJj+fPjz
cffcVV8eourZ9hGf/rl95He6aKFQ4IsYC97in+1Da128WKHJISRTBCv05/ZR3gmBSVrlbC5aPKLP
9XP70OeC+AsZUhC3UfXSfydsc4lnyRpa8ywx8RexwYWqzvMFxlQ0mpsIjEk8TcN2HDuYKfP8lgbW
o3f5k2wDqQjEbeiWqSROcJY5ap6t43ZKFMmcM3KcMA3vEm2I5yAHJdS69tTGn7JYf3TIkRrTl5d0
VoJ1BF3vKv08Xy5GmSwbRsGJ7JqgsbrAFCnfZkmGNHY1EzmyLpbV+Vhr+nCJ1cSSByuciy866FwO
HU1Cunou+vu10zFyB+IlG/7YqEvtdbnSfVqNur0CfxtFh85ckTsLoVJeA+BWG3dAeL33oMsttJAV
VJK9To5S4ywEBjycpVYzXqVaB+i7Hev5YkTDxwycJnMkekZL03pNqJfHosRRBBhWOdCWWMOYikXn
63ky5LPvQFaayFPBjl1mUpzcJ3BUU8p3c7hvOAgxn9PLpAXvVy5HlBhTDZZtq5+pKaO3ZUooquGb
jGtAa66Z3IKqLnMFzt3wKvxpZg9ruUUUUQOwKkUv7xBxWSW/MnTzIgYb37nNZFA/69KUwWbKw41W
YshEd0QPbU/vc3t1E8aKgKelTL2gQad+ySKbwq4wZ/vPJ5vohX7YyWI02QvI+jBFFa6m2Nyyi55G
O5hXvWotreRpa+fsuhlUugP/d/P6VU5T3x+XYcyFnibkBppvzy+zlKHdO0OH2FdXTmcIwt10o6L6
Fejeg02JCP0tDA9KWg0e2zY9ziFoyNfvQcTtZ/uBb4q+K9oONkKd/P/zW4jSmvZTUSPaaMTdeT63
2i7pEtVd9bgOhsRU/devJ57c6fUIMlyVrUhQObler2tzpiMo4dXFTKNrNXo/7+EUlaWlbF+/1KOY
8cm1ALMJ4U4mNwb0yuffranjMOlsxF2XvkykbaMm3UdpGQEgL7EEPwlwpbH6EspXlP5Gd1VFsvwN
C/Yk22h5qh0pP2LbwyFnvGxG7hs/IKd3XF0bE68Hatp7oRY1CUB/Z7U9DIPsAEP06lCrXXYdA30G
BlO1P7SDfuvg+/8dVcHE5cmr/mVicyfYz48nnveQfK26P866nOzxeeIo/op/hjgIEqK1iHwaQ8rH
M+yvxNFS3zGGRnIH+hKqhOzCv08+lUPR5E8LVBPJ3KPKzF8nHz9CPI75jgzQD2gEehG/McYRS/7J
MmWaATqRQwklG9JXYB3Pl+kiLfg09hi7qFPW3y+FjhTWVFW+meuZ2/XJ9xFJuXtNqR6ePLQXgtzJ
VvxxXZyn8L0nLRBgkWdBbl2scoIshPQfiFDU97X2JoXL7iVyOfw2uInvCJhEIErFwz5VXuZRDhjO
IzOY2xG44SKJNnDg1jeCi7jj0yeJ4iR2aBzwpDEnGXjX6VZhKkLMEAfsoO+KCQ9RJdvRlSmh7czF
UarCQNW3bTf9tiWGGATKBqR4VhJQ0JO3aAAcXO2ca88ANwMrBrMiredgy3FfaxMlaGv9t/XGxSUB
VjBPVMFnntpia+jgA17Po80UNokXlrLG402Rz2mM+I3x2wtPlhIXDCazUNHfOjmpHCeuIflJUiB1
dXKlhrOMGRQ+86FhZQcaRJ+NTD7YIA13eW++hRP+1X2PL0quJr4lel9gQJ+vVFPqMq5tSEE9VjZ2
I9a6lZdGcwv43+jjKq2vqavFZGEZNkm6aq7ajxJ868nV1uwjxQofkpO3pO1f2D+4dSgIq7GuhTLf
87taFU5MhBmlQNcxbTabNUe9XKlp7w/NG6f0S08AWCBGSUIpHULcybGpNOmU5HoSb8bIqZgbhcaX
uLLzz+XYGNC+5dF3zMmr5bQ8G7Kj1ODUQ06VBgksXWji/XqdKaHylr/rLyUvoQtTNfo5jMdBJQv4
z9M8ySjkOuo7ndA1a9SxbW4VCMotduUntaNUboM21l0eLcqFNq4aRKtpwdk6DBd0krVpP6mT9GEw
Zz6FQlLs45a4elFZ1s1RHUDDlJpFv7KIfOD6+jGJpC9Fhh1YHGO07GJTl+9SczJuw7mn3Hw9OP7S
RRIzZoCSwOBVOJms++dfLbOqmFqFt9vGVrYxoBAcIBIydeoqeZa9sIrl73NYQYaB5TP7EBDDGT2M
UXUhjmKr0s7xcl7MEllCPdbOh6LozMVvoiiGY4STavD6/Wq/7lAOL5AI7E9iLL6fz+8X4UZjqWYj
xEkvrPy+TRlRVWUJCYex3QGavnLT5bFSEXzL4XxNdfsqBe6MZPwSQrlD8gKWiK71kFRmtYcNmXW9
x1yJ3+hVh4HrrEIiRgA9ukWia7pKGjm+bsMoTFypmi1UATLjCjZJfpPkBgOgchOR/PfMPnp9y/BC
3QPCMm4SM7RnT+nmxa2UxXGntVzfZ4C+36fki197vR82yvD7psDgag2ZgxpQJRB9/WSvaqMxGpGm
h0GoJeP7vF7kbWk3xhvnz0nZIDAQXMUGFoJSlA2G7fk7qNc4DSVHDgMnsjt/UpdvVW3ab8wZfk0X
uAggMmIh5Z5xqhstVU2yNsYUBspk9r6RrtbHVsW7OorKHByRhQhXPbXe0pbq2etr7IUrC302MXwX
mbvopD3d7WnXOzRDOycYDS3N0EfIKNYzhlNtx1DTej9FbXwv2eVbLl2iaXFyrosYw/Img4DLcapc
3cZmIsWp5gRaJaNQos12eK+NbfcAiTTTXVRiJL9QZGmDqkRBObvI666ai9rwhlSF6j/bVn2MM3n5
k37bsZmKzldDooYLOb69C9VUOoyxpd0J+m0BUbKMbySMc7+auaQzqnPSq3l40wbo1w37I3CC7qWB
wuJ8/jTnGpX8upadIK6dcaNPtnMLr/4GqA4BHmXLDfChC1vD2cFBpuuNRfTyI2XDMUVC95Hq6PnV
M/CBqJy3TlBl9bDtWz32Qgm59VKqrW2aNeNlDr/DrZcp9KW04oRVjGyz5rJ2VajhEjSlfZ9ZYQV3
LFx9XV0hjMtWuasrncZDNzVe0U6qX8v1t0gzGIcW7UOOjsRFr2pvieg8vv/neZ+wMiVWU1cCmD7V
l4/mWRnj0bKCJlKtm5Vw4oa6kxziold6d5la1UPw3TlLcLTyc6Nxzuaira7CtnvTa0qceKe3gmaT
Cmba4QVZJ6nKXELZS7KKPdJCr6vloX0YB2j+JnTEM3tVJHx4V9ltdAQbmq4VlHvrqGhtf/P6Xv2l
YSvwWKKTJ2xImIOcLi+Ht4mETcyNNO2xHNSzdTXkM4C6yZEMDV1O+uEejOTj0kn6jmaDs6XRkPt1
ohpvLLYXVjrNNiKVaJALX8nnay1GcaaQSOwCdHC091Gc2ecmO/XQKWXjM2KxtlakPDhg+g+S1TVv
qB+9EJTxfqTDLyzodTK251evGsRV0oarz04YnoedY2+0Qm9/5Av/K8ufDnMEHu7fhznvb/+4hw6c
lC/W4+KzPzvR+jsDo3Uw0TqOj6xRXtnPQY4BdhJVU2F1ihcknKW/63HFZpCDnDejPSH5T9fqn060
xQARCVv6xgiiQlX4rQHi6YJ5RFPSC2Ox2KLuP6l1JKaYUwReC6PgcaMmy3axwzeytdMD7fQSJzsC
XoLiaMjEIC4NJ7EG31ZLgTk6t0+e/wsV/klzj4SKTjeBCGYJyTnV0/Ol39MkjXoZT9ownzb4WByr
Cla54dxL1fBGbvAo6fg08IlrMSb44ZlBO0EEgacDIgMgqLwuoW9jdhUr/QE0kJsJW7tw2TYlWija
eKiWCPOWbJ8Uy0W/6Lsl0nbi6TrTspXBSr/+9U/zlcdbEoNlJnw0cx8xj09uSUFmE+E8XJ6gFt/U
Wr6LpyjIlOEQiRfb2u9RD35D2futS4q19eSSuhotdAk4Mws5+lAuXJahwFwiBDakngSw0pid31TT
P/2WJ3lEb0PWRigx9Os89VKgPrGe7V5/kL8csOIanGd0uyBrIOl9spBSa6HwjnpeblhdrXL5ubT1
ncS1yLjPzUI/H83h0PXw4fvqStbfEqX/5TAT1yflFXUmXh/w8J4/1lY3BjXLWhjV4+daby/XvvCX
Lt9lJSb3YbIHnbJPDedmcvJdU9jv465/owHyiwTs4y1wfAh0AXXWqbmEEy52pI1F6C8F/aU1/aS2
xbEm24al+L6sV79KIlcepkCLtD1C7JDeEcqw49wflDAoQfNF6AXQyj9jKRxzZzhkDoY/crYbYWkY
Q3X1+js7PXR/3C/v7IdC6qnCfoNvr4k2GK9sMc/7LsVoMgp0hLq1yblF7uAAOP28lLsvr1/2pciG
njhuJpTNNE5PWnBFaLHhppLVWE5fUPa4qqsxaM345vXLCIjJszxLfD0OdAo6lbk/ZqLPV4QW2Qil
9hhWZfIdKexVqcPoLlYtqPsKCjYwrxG9rCjayJl0FCEmreLAWaSjujjHqcyv63LdkhK5UrL6sxVd
m9kUFD3yBBJSg9pCPFrmrZ1GG6nKd07dXEKk9QG7+hNrT561vayMSHncISm2ff27/bB7OY2l4Bgw
1qbpQ7v0ZLutsW1nUm85fqk4d7FVXKnzeGA2em52oZ9Dr6NVlLmqhrhW0p/NZh25ffYwdFEAXnSf
ajolefJpngH4UvLWtCCm+bJh+c2S7tUL1UZoeCPKZm4IOMxqkRFCqCtn9hNP5m5d05ulZV22aCZk
UmBlg9cpy1a18h3e48GsgQLoom1ZGK5hj3hj0o5DzC1UiawdG6Kbvlgdip2NsWt5ohG/HzvThdE0
l2HxubFmBn7dGWIqRwhLG+w2b5ZJ71zDWX30agYXH0cvi4qjY41B2Bme06SfcLMPxAX1orpilx+x
rPGsTr+IkC3rzfxTs/SHwrL/nDRp03WI6+FQtsTpfp3VvYROXAhWlkHRTrQIDbl9ALWwx7D7akyQ
SpHi9pLy89yOlu1oxlsDHVU08ElLw1uUKx6kGmJD3c4X6sS21e17rCVvLDgVSZMbfr1mdyO65W5b
5lepo+8AXwZSFAdD1F/atkRHLvnTRmSPw2hbIcaX12OQWOqHJOWNmvZ9Ks4Fgzp2cQJsDMwhDYyt
oZ1nrc2oNAxEIKnM7zHPVsRd8axxG2E+GujNZwJ37SUlv6UZf86RjiIUnRyOvZ1l1jfINx1bJCwL
yPnSNB3yRNq0pXQUf1c1rjgpd5dOFu+tOAy6Pj8iyrIvJqG9YSzbQdLvIP0GYxTvO2a6GW6ohbS+
xyX03DRYeNJ6RjvlvI8GD6rAEWu0bYl6DaIpu0ZyrkXUkRJ5GynauZ3HW9UUmFRjhwCYqw8o85SI
PVJelwjRzF8W5C9geIp/XLD9HJsdg+3cuaWueE/rKph7xEtGmQUyKcUxbeRtPRguhGY4Id1ZB0Zb
DnW0UeK91E+bMkv3phEFE0BwrRppOS1+HfZn+YigxwRwuufBWuZZEg03IYNuu2kvaW4Flb746PL5
UVP45cRnUA0NramHWK587coCbTAZro3ang2dvhevOs75b3p7mS3do2B8NulToDTZTo4QrmuibVeh
6xHNG1oMtts5rONxOOun6IbkeJ8tK5308HEN9CYnmR59X8B7N2qINd/qW2p0a9Iy1DFIEQerqd7Z
qIohwbs3UMWNeKyteDVMVZQ2+dTRGNULxu+skxF5MMi47wt1fiNCvRTkmY3RNUAmBC/Nk+C7tqh2
2XQFfc1uLy30U6MSfJ2hvpF2/AJxFUEeKycQR2SwdDVPUps01PO6AeDnT072PWYXt2bkRnl1lRuL
3yn6PlmK3VCaibtUQ9BI5VVWRh/FmSob4Yd4ZCV1c3EDxPsDmgtHCCuIGb7l3fWLWPOPu2SOBt1V
9KdOSv5eS+OyCG3HlxT0kNAAyd3FWb9Ohr5LVW0/82/JUfaIh35ZYR3oxozBIo3ZqErfKLRfzJMA
PKuPiRKoZ2qup+mnauRTruWm4y9TfJP09p1erl+GbNn2ReGbVh+oWn8op+YBzXmvsQgWuhS8fnq9
uDae3MLJ05jHQipQZHJ8Q5svrAbBv7iqH9LOunv9Oi8tDqB+Oq1WrIpYIyeLcMSEUlKhnPrrlH+q
Zf3ctKSAsm7Xr87jHinHMLCsxR8IQ40Wf1zaS4RENxpRyAlxGpfHTes4x6pN9sXAto2HNzoPL6XN
nN/MnhmZOfzi5FmY0cJEpFUcf6giF+RBEKNc1DFFS9HBM/Nxg9FnMEgIwEVaLNSy3Nef0Qv1n7AW
hdZj0PQG+PR8OUippcXNLDs0Rz/PXYx7pfo1IQ/Ky7fKvxfqHkYOTMNwwCItOzWSlGoA9VneOJBh
z9AFwPxA9dPQ9mt12Wq1TkT+/PpXo5f1awbIJYWTAXW/ZZx22nKzBUqVcMlaJxHj4BgMw7NbRswk
uq2CBqeF7pj4oag6E+brg2bX4CuznVgRcF48vTH2izYFiz7ihKfujCXfmWZ+RClq363tWddHH9dk
3tSVvB2KMWimMUjNwp/5TDGPgUUW1EbRuW0WxyKR7utCup2zOEib7lJZUthCzjHJOPxiY9+3o5dE
xj7rkn1XMDRs0+sinVxrNHaNmX4GoP95ma17OW+OLTctPt/P8NjSOOhrbceYbQ8O1NXsIZh0zrg5
/iiysYHrld1wQME7qPP+bCyj8zlNPWXoL/UlDEaywGXV94q8bm3KbLFLBoefd+2lTMR0cn0nkqVp
GhCajD5GugQkhoqlT/e06r6PdrbTqJX1Yb5pnPVqKGfZzdJxY9akiEl3ppAHi0zL4rDtx5HTLd+F
sRTEsoSuP5KrSrTltNujZflVV/vDGs0XIn4vrb4P1c9JE96sdR6Q8R46J+OMrmdQD0Tr0T4iAY7s
6LkZl5+VIdqGEqIOVXgvd6Tgpn2kDeEtI9Mm3kO49l5Xswqc5Doi+2zIeq0Ks43eOS6W8GmN9xNs
RvEMx765lIvoxoG6BoNkKz6XrCSGnKjybOzGWTuXHP6ZpFtk/b4jhLav0uFQ2HftuFDpGZ7uDJte
ThC97c/UbPFRMLvOaJ/SjblZLSdoe/KnPPcnedmKREZPnXsbJwPXDLXzTpp9h4FJSD0SOv0lRqAX
YzIe9IwDP+WdstYiBGbkrDga5nxhFJerld6kLUl395mxpMcM40r0jOyQtMqYtkqt7adiPKuXeK9x
CvWIMSL7eb0uiRdV06GkOK2M7LqkYE0dVDaklsfGh+MxJUmu41vRCxFrxJyXrRBYGyfCE2tQHLGF
050tVkareN3qcsF6nQJH78/wfPb7kPVp667aIjWKBbB4Ny1662ZhelYs3VoVD0ii7GRaa8zZTmnJ
5KY7tvT71yPCr4cflmqMALCEgiSM/ehJ6QnmNR347g6PVroV9YCqD4eVrFIsgzLVd0kW3VpgBxJ9
2XYhaaDmvFGW/hJwhasb8Z6uIQZDDMWfB9xKbuRW1mbHF5y/sezRAdRBcea7pfgLAP2viGwq3dMA
KJoxzBrRW6IWJgw+v5hSoopdQpzxMUraSys6fvGCwAD6fTeWvPraShoPge5aMuIAkOk2bZT7Jp4/
N018Uy/IbdKB3Ye1hO/chKEupfA8fTH1xEMi2fT0ipKT2KCkHE3LSKYO8+2IIOh+XBFH722R5oiH
S5FW19F2SIydslAUJODV1Wk7mej70uxaYX1B5Jm3Zr1spwleelVkuzAcDozd95WlnVeZtjc0+kdW
ckP9cdOxdRgeXTgmK4r5kxsjpQiJleR/0c9R+i/9BOhqV1irN8TRh9ReY9c014tSWS6mXlSgOTFK
U/vZnUui4Foc9dY8n/r4Y6mhMp5VV31blK49h0FrUFTUxEsUZ4ixrNWSwlENb1D+v0XQ3i0nCeVe
9BL59v1CRV1KtxKHLQTK+GZQI8CEcr7T9f6L1MbfltnU3MzWdmZZX9nmcDayfSVaEV0k3WQpAvnS
GN5inuYpGm8gaqRjkUUfeo2KkMqxHMs6CHHlJhLsowS5yyTdh9Aqe4OiDlzPPqZYU0tq4GrcRA2w
2i6Kbppe3hCRtYyzrrePkurcZlyTltk1jvMbec2Pjaztgbqd29TTueQEYl90oBu0Ut/NyuKzzPYL
xT7yeDvIP7vBGDd9He9rVL2yNroRYdaqrffojrpWP3hj24IFriX/8S930l0y5xlqH4mHRzt3mu96
lUNxbXeoFWfuIGTj7f5WrZkFhkLkXHP+tMw+8gdkTBUY3W4fY94gDBPREc28yP4OyLh2O4bqrh7G
+1zKdlk3X2j24hu9Afy5fMgy+zZpByjb+TWg7p3VV0dReKcEZewyv9dy/yVuc0SKC2QpM2ld9vWS
X/e9dY++1k2n2jcNwTlwhoKAZRdXURe+FyV2jGSnN2PAK7XAEYhoKkY0kpkFdRgFJr4OQ8VseZoC
u6a2rqQAxMeZTJ3sOsNnM6GMJ9/OFSdxTWImEu/hoVK0PS3/fW6Zd11HdtKs80UGHd3FwAbJzkbL
OdvTT045xhsNHvDAiOQgTvq2jN7InV+IHEJXijELOSGi/ie9+p72FrY7suXbzkR2xMPk4GVCeegA
iWd0J16PzL9eDvEUGDECR8P47xRoKCdmPGt9SYGUDweRn8RUzXZZPoiVXs/TG5d74SAQHn0wCQFK
wXcwT9pnC5ajoEEny68I+jkFdptYDFpXeUvPBtna7LO8xLeTnR2TuADuPKDQnl4/fuf/wDzwrir4
36v0lX/F+4rb+VtU7f8NRTTweU9Wxy/YXbcqH5L22zOSivjEz9Gg/Q7SL7grGK38QhPv9udokPmf
GPHhWaapLKcniiuK+o4/yVL+B4/7N0lFRXGF4pCVLkCEwvDsN6C6v0iigQRGNor8grpTXOxkaaEN
nwJvKxT8UXrlQ2wiIT/3+ozgUtqudC3xYQocY/WcNm/ugWrJt62uh2ddYtoHw2nQ1ZbXj+GkIxrd
ZPbgyUoXgnCW0W0f4nUqcGPB72UytHjTIcIOXWIdgrWUe1LnDMb0ENW5O7Wz8ynLS/scN0rzm5RE
aQ6J227O5llFiXPObE67xTQ3C4ppeNcX8YYHA4tkqqbwk9Up6+2Td/jCoPG0/BOPhW4QaEBEdeHZ
nQSUNo9WxQhV7FrGJqS3qVV+Xo51YHQa4umIw5x1a9gGBTYR2//UPvsv5oCJ2vbf5+4eGJKvD895
X+IT/2wpQIxAfOBXMQsVw/G/t5TzDjg2vy1ySEjkgnv9k/fFlhLrk0E8BBiQG6SyP3lfAOOZAsoA
csGIYL7ye9N20QR5OuxA6pKZPqRfBRS4wO88T2MXBCOkeIVooqiq9Cd8wfgiaxEfP4x1K++yUTX9
Cn2VTY0MBH5K8qfVVtPD2M2WAz2nQdA9woAAzKniBAnuPdcJBC9vVQAsuzoiBMi71117Gykjhmhl
iITymFbWTokdBoiIHWjfR2Q5zlbaRQZelRVVS5EEYwoG7hzrhEPWWsLdKVk/2XrTNowpps4K5I5S
zY7JWDBoIqXSJ87vaRyQJMK6p42pS2lFzH047J+82xe22mmJIbYaNQ4PQ+g+8cyePy404FDUwNHA
l4Z8z4x9Qk7dvJeTGtWOcap/6P/+B46x/+btxdr+9+11+/Dl4flxxR//ube0dwJ4xqgTC3gMsAS4
6OdxxY8MfgvYBa+JXWf8s7eAq6AFCPwFLoRm4sP5z97iRwqkShlmpQAfm9bvHFePbKqnewtuiuB7
IiQFHhX5spPjCnFt01pDW/XXHibgklk7rUGn0x6m7+qKeeR0x+yw81CB+dphXoLYHaJPa32hlYXt
YwBxJIqr5xApaapp+rnRf/pf9D6Vn7PZof++ujaIaH6N/xAbv/zWJc9WmvjkXwuNBjdEJTg6P7Uv
/1loEGbf0QhnBRI+/+L1/hXEJesduS4RGtAC0Z85+T8rTVKtdzgewjtyZJYvpsv27yy1U6VE9NtV
mLvA+8C3gPY7xcv3cGX7JJ2W8ykZwk1TZ92hn9Lh0h4FDqhF6HqYewZjSm+76BOv+6GsykCVM3pk
rQ0r1ahB0eddyJgrljGOhVY+rHmxb0y5AWWaDHdJYUp+Wq737Ty8b5bkYcKq5C7MBn0rG4jVSxLB
/snLeCHanlI0BZQe7JCjC1UXAu8p8QVKrFPVVjmf4/5pnzXOKH+usZ+c2lXaPt6obE30H5P4SseP
dF/jEfPGLWgioj/ZxGjW0763AHLajNrAufEOnw51zMR0Uo2x0vkaj5uPeEqUV2Uzp9VupF4v7Xbe
KHMox34E+uijEqZxTeM57D/IyEdfp1OJ8hVmYvqEM5Cz7ooMgA2iWVb5kSI2/UouXiADlQ10RzsL
tzTZSM9ocKsup3J6ZhodTKYWETzG106nuvgskO4iHpO6ipo7BtRo5gweTufuG4+esHr6vUV7S4eg
pgnF6pPg1TZYAmFsNZ8XiPbdYDzToNulONLgVnrXfFeSWDVRYgLahoQj8mLzFOpM25TLWG2QMpvW
jrR8KdJPlpxqbxHaTqd+vBX206OKNpT5/6PsvHobt8J1/YsIsJdbqtuWJXnsyYxviMkU9rrYf/15
6L2BM6J8xBMgCCZIkEWt+pW3IJI8+zoKYZGTdIAGIkoZPzLsmhLXEqDEjXLQv2txZwybuNL8EyYW
/UOCHTKSYarUu6Yo+nwl2XYCP6aLvQXF/ttZQ6dhkmYhliI+m5PCRCgc3KZFd6zC6L2O8SJAKGoJ
Pq5PQdn1npyoZ8j0wgbgaZkLJRIq+YDuy/EoZ3j4VsRrbD98GWUjwIanrB/wQx9/K5iubYA7I/ac
JlK1TYs6fU3RAgxXZl4nmPWKFkMwefDaNZyN2PVSTdqhUta+1tpE/iaujZ4RVQonD058tIPMvuC1
U2EoaDg/BiNHWhCeDW5NQgn1L3pvp+9WWr2H8HVozIdpXLsefiZ6nVXrLgkh+oZeTW9KWDjNjLFZ
/mLjxWsokkm2cG7nnC12CNcGVy9PPxwpJLeuz201dmoeBb181Jq8/kaTQLddY8iQGhCKJq2A6ODH
agLGQUGLWvnYWHT6S/gLwkpDet6vSD1W0ZIdxrwpOX0WzTJiD3ivFoyyWbwthKhjrAOHY1a0AhmE
UT3GA00tT9WaQ9rJ40oCKXIY87b7Oo55SQfKsPZDEqffFg74dHFdb6IP2w8Au6DlYcASIf19sWGw
60cZDNSj1OcljYTE8Nf6qLFIkUDBxBGauUWOAK9rJZeRSrbNCu8owQTGvZEjxGtyllws5831/S+b
xdhEbSakSnROkKKYcMqzG7fWktpPaq+9WHH2o1CZJtvAt2hqP5DiL9Fq5ieW0aZ+OcxfWDXEkrNp
kHoDX6rOlC+i18rvep8E2xSjmwUwxc1LBmiREAF1T5vcDQPA2XaUJNWIscNVLmg14gwmkCkUZRo8
jp5sr4c2Qtwy1d4Ly4N0jOLxe5R22f8k6//PnsWHIu3fK843TMEIkD0aJIQyUx3hL3js6ECQFVkz
XJoerJAlsmLb6bLYWCq7EHjMcwtp3hZmtLc8VSXVar2jZcfPKf9fN/ccq3RlmIRY1uNufn/N51VD
Ft220LC06alMrMY5S2GMBCDTxEsuyNh0K7PWuXTSUNBUUULKO6W8MuMy3xRBDYtNIIXpK42xiRMP
kFY0LAmVzLrb//M1E8uKsA2S1wd/56+Z0kHU9Nh9JRclVZKd4dNt0XqhrO31c+3r5hcj1ZHU0Dx5
aYmmd+t6iZiGvwaezsbfA6tZo1HkSi59l+LCXODn1stahI1fVr55JQqvYVag+2mV8qYpkAgNtWxr
R46/tF9vDqGKpSJE6kkwDFD/HPyDQ6XeZ70UXKyiAqhIvrQuaOfsvUbLL1mU5Ws/mIQjQPeBrv6e
k5ygOLjtK7N+68RonaMmBJyMZ+AWU6Fq4Yq4PU58njJtZmgCPIAf1+xf8wRqQ6s99Ggvmt8E696z
qkunjbQ4TR/Fjo5LvsJXLIpq5xEnUmOroLC68A3TablaKj7BxAfbZJZshEpmS4XiXxRoeRdeZN17
LgdDftF9iKXwvag41ori5o0XPNulVZzvn5XPlgbg18Qco9BO0nG9R2hVGn46egxcGmKrNWyPII1D
3NCsYGsmfrKwF+bg60k3btL3AgTCTgARNnUY/prsAXOUGsBEdMEaXKxaUKuH0qSDC0gPBF9dYiMo
KnWTNqDkOrOvV4je4rMmZyOOy6X00Mvde4lN8RZR5WxjtF2Gxq6PjjTis+uu8IZ3EWB8ivj/V7Mq
lK1vav4CM+DTOSNDmuDzlLpuIqYwnHSPm/CiNk24kWJAtGESfYuUTEJ2F7X++0s0zcjN3kDmgHdM
md6z2YzZvYw1+ZhElzKwXj3c+JCfx4FZHgN0dwE9OVq/dIFO79T1kBxVOp/gnFgnaOrXi2Rg3ZYE
mHNeoqmnmnjqN7kS3qFDYbSk/4cXuVVvqzh/cexnx8ifwy6sn/K62VWqam5wlcdBfXt/Fm4nHSmI
CT0IbYA/OdO//2vfZL7VBlLOHQLhGBGh3Pqqqu1lrAMFwAba+vdHm3Ng2KY6FgHEMgDSJhnD2bkY
2wK/tAG54kwaDUxduwg/bcnwVRk6+Fj9wmH0TJ1mO0o4skaJip5bGEi2ADSBkzEWozKWh8BP/MF4
w7Q8+cF0Y1p4/yvnwLnpK+En0g+ZmAHQgmbRDYF3WobdGF2g5WmntlfGt7rtggNi1XDGs0IbU/xc
8DR0G2RoMWTswniTWxMgVjEj7QvOuM0zeojJTwzPGyTpcFB2Y3SiEMoVmXbMaqN88vFuuaC9qn67
//UfEMbZLsMxDqAlPDA6OnPiqgUDhVg/8y9JNowfXY9NguvUPnNGdRU2irYmlFcxpwnVtR+j2TMg
tD2IYfhmeoqzHzoQGdjF7KHMlK6KcNdaVuoApma/NgNc2FU77h7wiobwLoEooleyCrlPnd7z1qAI
HGDThr4i9f3tAw14MKoX28ziL57hFGsdSfFJMBUQWK0+B1nVI/HbF/sOTsq2zMwEJSJHPahJVO+o
wf2voOT/M7y6CSSnrtRk70QVBo6KMY/wBmzArX6UzkPhNy7e9IgCGmO4UICeiz5M+0cjoYGyDLFs
MmO7PlSOLxTMb1P/IqxyAHxC6xtEQoJdad6tq0ZB5iEu642QaDNB6tdWogybE+aHr0B4xyP10vwh
cTAKU/Tih2qlb03sIBps6K/m0H/3ujTYjH5Khb3sgEHX3s5TKe7oLUtSVmm58Ih+MmlcW1OuDKsQ
V73Zr7HlZsDBSpHOGiIj7lipydmhxv7z/rb9JFzgHqLPAidPh8U0vxw9qaDKhOr7OQw5WF5rEdT6
Pdmxlp102EoRHqvouGSYvqTy0aiMdOH9mQtasGx8AT+QVs6kGTOXRZVrpJH6wUjPZWu9hsXOMp4l
b3CtfyMdfFBtbQRSLso4cfG21dA/aaWz6/rmWAR/fBU0PmSFhTm5iXGnL5qUQxDmxI1ssr/6+3Ye
y8STkPxGhtqvtb3mUX1SEBjAaQrN/g4C/qOdh/JrW5Ypl47IdlmNPojstfkaZYlhgyRXu+7yMfoF
n8l7AI00qSAYzQZB6oiAK7b/816ZHhOSF1VTEA+c35yW1emlEqOb3SLUshk60a1CJ156Rm7fUdZn
6qsxgAKabAr7/nq0EjmQ68HQ0rONCPIubrDkTRRNrL2hsRderNv3cSKHTkkn4Az+OHuygzY05ck1
+jyGqKyoQ226vpembmipNLM1eWnFP/lp/3c82vWzB1LVo6hqzTA+R4l9wBOeOwBAuoidfaArm0IL
jpldPCRasZJS0w2lfdlmu04bXLstH6BQ3N+At/sPdPT0itC3oVMiq9cT7ac1jBIg2uci9gK3wFoD
xcNgB7Qq2KtmTIwY2qjE1ZClIgms2P3RP4789UtGB4hrmqSfah3Z8PXwRtVmSWn00TnUdXCXVlV9
8YbSOloo4wRSJCOsAruy06VGdXWlcfba0D2nIP6eshZLAJhr2QBmq1L2voxYduap/V4qBv/o1BEk
f8V7vf/Bt+kGqAzbpoSAsjMl19niIWXiaRpFtLMYB8x8E1TbzTYy1hld4knwZdwKSzrRQV2qNn5y
eVK6oOkJtHOqHXyQAf86EVaSdewPLzhTwBu2GFO84MMwvrWt+ku2/fGfWsGNV6tkbRU5oedSSFoS
d7/duB84KfosU2gHp/J6rdSyx+OrHYOzI8RLVlTquRL4bHRZli3M8k1hmcYuDytZHb+WFHOOlhrQ
ay+LJmeoPt9HVtFRKwZD3ki5eLRS8VxkDoqZbbMuJDokhbf2KydZUbB/xq9hSXrlkzWHv0r0TFBB
7jXXuFI7yxwbbQjP2oh3gVfH4tk2Y+Oi2uO3sBL7yszSL3KaRAvw/ttXmSCG0scU6KEVMHfTBchT
lhbqLmcU+42dZGqwANXWWbjPb68/VnMqL1AVM2jETqv+177KBXbwsZYF56jq24MT+R1e1HGxGU39
i1CGBaL2J3uIB0+HNEW9kwLTbDS9hGJaZ3l0lkrnNcmqeDuM1C8pJHSH+yf1NvkjTcbvgPgewAeB
2vXvqtSy60WcROe2U37l9aDhaq9WX307+ZlgmvoLvIe1uT/kZz+OQRVmkz4zeobXQyJKlGIGIYVn
8MLSE8LrX33HlPaJKf++P9AnazZRz2BhU1efSGHXAwV5346Ct/lUhmq7hfFg7rFt+d2oXfE4yNLS
3fNJtjQVp9kbhCjMqDV7IpUi8ag1qcppDDLriCpTtcUwZ3ymu0TBwwjXpR21+yC2xie6ZPZDSa/o
G94ZgA5L61AFnrqvfAMFGK2y/J9NXcOUK/o/WtDHL1GJxms6xuECWf2T9edRmzYZIYTDqlzPkRqU
tmfquXaqKktfIz8WXaRcf8IbJDtllYSNgpOL/55WTl5otJtNypWTA8D1oIMXFlndlOrJiLPdIPsP
tXjFoR5LlN8EVPs6wK598GAnpiu5RYAmwhDKyjEm2cGqdGOjfbNHyeGOAXvuKfuoaxbulNtZ4TKh
IjKhMVALmRtNQNFDQ5fn86zm8rlpnBfRydpzqcIjkasUNmoZLIRXt7fYlKdyHKbkgprqbO8UhRil
svT8M4W0yM2dDJOLRGl290/ETUeHjOnvYeZlh2wCuwKR8s9miaxFvY6d5KE14PjAVfhmJuO30a53
qS/BK+r/RdlgqV2y+AGz/YYNmA8P2PHP7I4t3goYC4eODI472TaFum2d+CglzrfUe/Ag36W4kyxs
vttLgbCE3Q6IjbvrxqYR/ctYb7Wc26fUOreLGGto/ii+nq9T8c/96Z7zLkikphSYzEWb1FpvGmgo
4kVhqMr+WSujF1khCEsKfLmGDPnrlarlW32Iqj9kLv7jVIz+rsil/VjrZrbXBVdxrATAxLE5eBKD
L/+JarzS3CyRTKxw7PJ3ITxq7M1YfqW+0Alog/5OsmLUwHW9Tx8lJwhi9FysYm1Rft6Evmqu0j4Z
jpEdOFvVGOJn3IOKrdem5r+aVCaruhi8b/WgeE82i7Rw1Xy29pwoe7qMmRWqs9fH3oPG4MRFGJ4b
rHgecCb9bdMYhtkF07JVmwfDainAo1Pgqpafb2gcK2+FVuzvL8ptnEI3k7SaFBvUInTA66/Am4+C
b6UEZ4NtuOqi+I8zluGurbr4iSynXCt18wvzPvnPfx6XAALsDQBjwO1zeIhq9KOfidY/+4U5uBGB
/iVvbP/FG9SzTBCH0Jgp9hkmSEvc0tsHlzYe5UbyNkIKeqjXvziXmqYs6SmcZZXWHTapf/BNi9ap
puIOV/phyNvYeQ9OIX2V0ce8DOqg7lB5BJBQwyc3RAgOp9BPkW1d7s/JJxEsdUXuV0qhOgpo86Ax
REduqhE5p8hRfxTUQlbFPypt+G8mlXoaqPEXs46fGpNsE5ukh8aKf2P+VB6H2Df/+w08VVwodQIP
x+532jd/R3govFWmETmnsIr7H7jgxq5sjfHCLvhkLSY5EhLaCWKlzHtBeRJS9AVnd0rzBp+yoH8S
kOx2XVtBTb8/uZ88Yoiukq1Swv2gmV3/IDUbtdBUO++UUm7bxE4bQQPyM7e0zHaNyx2SA4X6X8VQ
pyuPLYafzkekrM9XNEM63ayiwIE1GQMn0hHkWYkcDZJcD7/HQ2UhxYtuRtLApsVfAGGrbvQu2mgH
iGGUZezWFWhdURcSPFSrwbzRlv+IRv96f3I+u4yAyFGb4SRisIqhy9Vyj51Utljc2Se/M9N9rqIJ
gcACRNpKbf7hAvmRKVrx1NeD/MBX2Qe7lKtV1ARL1b5pnOvUHiEsTifQH/xOsGO//g4nliSlLr3i
3IxZ8Y9pJMmBBBKXZi6k9UBvd22SrO1V03uT9KFDUFNW1i1s1ELqs3VaDBu1j4ynThoitx6TcNsX
Qe5mQ4/rSxJI//X1nOQnJ4vjSWsBnfPZ860YVM1zLpOzXPZQEvAAcJs6enPwglz1IySm+6t0s4UZ
bmJRIFQ7ZQzzXDomVfA6lPNJoZsIuOCYbnvJLtc2+ilbqL4CNWctWbgvb0KxaVDE0LgEJlnGefBX
sYUnArt/7qjErKhN45RRp8PCM/TRlr9aeKxQIH8SfZO4Q7GaLTx5q5nLcuGcYhHtKJNQ1s7cPI7c
pjk4IYQrX1un/q5rfieooUmHHpvZtn1T85w+S/GI0Ofad8uffdjt8jLaGsWb58SujmatBz3w/jrc
AJQIXTjTRL1cXnivzLWaqgyaaAl77VTTONhYaftijVW0m/KgV/Bq8R7rEQmetvNiDcJ4aNN4ClQw
EnRRQM4o9cvWPoRrdVj4rk82CG8bcRypi4WIxSx9JSOPu34Y/HNDN33rV16490mSDlVbuXIAQVEv
6AaTMvjPthxFO0fhVOnoN+xq8EpoIdl2gygsk1YP4W+fbuQF2NW4u/+Z01JeLbXO+8aVPwEUp4LN
tOP+elp0v6hqnCrVl4HW/DbN/vXri9DGzE0QoV0oVNw+qeRUBBocUJpfOgWi2WDxGBMtkscVkm1i
TKyfrBBifxm1hI1+YT0EplAfp3hXz+3o0QwUpJpT+V9UuVNXot+4vf/jb9Nig+Rh6jPxEAFNnUMA
7LFxCEFU59zoKIf2jRiDNUkfRUqwQy/N2IXHqnW+I0+m7jrbrjZWXqrSGm181rDs011phN7KM0rx
aoMI+lmUEtVg2aurcqM1vucOjv0HdLBSL9w+N8vGh1NCpAfDq3YrYqzHBYavCAWdx6DbjH1orSQ1
v9Cg47mgAXR/mj4bDIgktSyCkGnA62UDjuXrSWXo5zSOhyfMmzNk+uk21lC798IJ1IXxbm45fhzF
F90wwPDo7JXr8eqMDZh2DT8uC2q3UJ1kbbXy0i336SjswomeACFvjsZIU7Mo7crUz0i99qu2KAHg
OFq58Cp9VKmuDhg3ABVAnlGU/wg8ZtcAuOQoSaTeOqeK2j7JUt285bHfrRvRGWgnZTJVz5QMI7JG
yRUi7lY12EZrg+km9syN0iiOC1SqPecEJ747BoP3x6oH65s9CO9L11Qo1vuZbNbuFLCukoDyDVmc
DMO57St7o6Ib8GzFafwGsBqMT9gLUUFll0p0K3uDUqEqAZob8rh1iUrSQ1TZvetL/PMKyGTxwwna
fSFTxl2hN6NWq9FXg8ItzVaRVlGbqGsaJB4PIFjHuDA5IYpUb4q4V7YIHwEyL/yw993WwnYVX1jD
XzjDN5uTl0rlBptAqryI89iYrGUMmsKRzzoeYxsB4NatC6HzVUkM9A1cyv3DMFdsQT6SIANAPaER
wfKN02edGnFbJ/14Ulr5wba+K632Xjc2LFwsukFj+NFDab/nwfDSQRlXAFSXUbLX8Iz2nBUF00m9
aK+iUyJZv0XzJ9F/0xSmV6zSF8ZRvEy2NV3l0JPWiXrR6FHEUfBY0EjKKNql0htkyHpFO+bSVM42
V7KNnEjrulvoj98kA9OvpP+HViYKTDeuQw3Beyd3xXhqhpZMX63EU++Xya9wbF/vT+inI8FJ+J/G
CK3d69PeIRrUYpE+nloEOv+hyf3Izs4OY10nm/sj3QI3+VEUlElyYXmAfJ9dZCACFc90yvGUGz3o
R/0nVmMX2wQIiIvhPmxzzdWH+k9YebvAEJh6J+eORzkOunVhU8CXy4XNdIu1mb6IR3HStZ0Crllm
F6tqiM57MJ4CgZZV3Kj6IVdbRH9q3fNd4HLFplJ7c5cmiv0UtZBqMxPhHegBWi9lawv+37Y1C/vZ
0gost7rkf42a/v/RGKiBKRYwV5mq6NT3v16dXCb5s3JLOSHNER0MuyQCjMV5YWGmn3l1STIKce20
MvRJ8DK6HqXtnBq2gyqfYvK+raJ2uKcNTmIcOmJRNBU8+3uTO2ctd9S9mYT9yhtlMHIwQXZmGGBb
VxeNdWwD71cXTIioMAxYyliJ3VbS04Vt9IFAmX0tnUOoRjyJwJHtWRgTR3qh6IHUnJB+CFatE4X4
tYfGNlVGtSTzEMmDY0jDMcRA3C10Ie/ySgTnPsNYwPO16pzg/bNLtQp3Ppx1LkqfoSVYVU7lKlUz
YA0jnMOoNOmqpcHu5qHl79rGkixX81Fca3OdspmcyG6j5+kOg8qtk6XiZ6ziYeICBfEOpeH566we
6h1G6mjpKR28m8EKt5QR1AP7vNsENWbW/YAoI83H3ynuf7u20Oov4dDZWykMLvagwDK1CiV871Df
OtVFnm9p6PcbrzWeebWfhBY5yCsi1Hd/O8wtz7hioXtRiptsGY1J9fx6OxRxFcqxVvcnM1d53hyj
9i8+zuadj0p/7ZXyuhfDV6FE3jPdd+sU6vrwCHwwPFdjaeN1QNaJEkqIY0cvdqOG2UyNyfS6E6g2
FeBLHgcvtnAYTbU1BX+E7KVC7B2qrwsb+yaD5odMwT9/gfyh3HH9Q5BNiY0hCLpTZXTKJuhIRNi+
7a7KFPk3u+tnWYdIotRDW2/jvlKWkArTuZntVHidClIn2CWDsZ3t1LSkxyHktD2pUWR9VSQB7tnq
7Ye+IyIlABlQyw/Lt8bwxbuQyFKavloLxetcv7HDhfD/o7U++xoYUECu8DaYgLezyw6ZbLVtito6
QZeLDrJZgnO1R8N6Qq3pZbQbueXr6nCNLheqVUkkfqRN3vxUmmR4oeEgXrXWM92U4PAYVbJzKUGy
Pw5aZj1LIk1Pge7EW6hYqWsXcrqmNx1t6xEhKrP3SW2cIeV5FQFddYTzjYMa1uY7APDgS1YUhbOw
h2/CkgmtCRif6Jxa2k3rN9d8Sp6V3Zw0KNxbHHeiE5ibaAcCWEE1oasWKgO3abAz9ZgpQ4IxBncz
12/swNYXiprZJ8WTxNZCzvadBMI/hk4hTk1cYehbKc2W3d/u9H4sV1Wit7+awMp/gMKrNtyo+EsM
sNPuH+abMJsCAg1w+tLggG4zlaHVIj3zqV0WJU3ONs7NQ4Ey/cIo0zN0tbXomkzJ9mS9zXafY5o0
JYtkNRydk6PWxzZXpa+12j1AGlT+vf9zPh+ITFEnQZlc2q5PdJQGRtIGpoMxapMh1ljCtPcCsSuE
Gi2k5rfZKT8KMN/Ubf8okk9T+1dujky9NthqYp+kdkh/ZVmkXchB5e9mlaJ3G43BUzKE3zQpQZ2i
xMMpU1Lniy8jnOaMqXjHbCwCmVuY6HYNKU+LFH0zc6nddyThratRUnTRsnB+35+hm7f8g4lLaxs+
OTKKkwvv3189NLi35W1tn+SsyNwebRDXDDGAAYHbdk+xPThHyciGt7FE8+/+0DclF4aeINsThQkW
71wqv82NgEQvdk52M0YbuXuxekted7ZHlcwMMCnxlqpPn/1Yi6M+FXkmzZDZlVYZfqjFsWSfOJ3x
emwlc90Wmf/MsjaUwNI4eLLpLdUu4kFLFabb1JKfSw0dqjIoG6j7s9SyryIniHNhn2o8u7/IGVIR
2LvW67Gy82PcNso2FJ6zHeyqxs/Ntse1kWCdlWnC34Z9SdiA9tZTZ1S06spBfoc8BE0mNMcSrcUm
JY0sA6ZuhHrYxLX8NBroTxlR0K6VhFcrQPivWhuBYW5GGJP7usbQbGIk+Bs2Qe12wZBsW1ENJyzB
Vz7FHLESkVS3bl5U2QaJVd0tQscZcenKwn0lh+FDMI7Fyhih6eq2d/CysjhEflsfIwez47zsdM2l
wIGAs90PSEzL2uv9HTTXGiCVhHw+IYWIQeCjzEWBoypQwqSJtVMuaYbb4US1H8pUHEO0pzXXqNV4
VTO1j8T0b2WdKKsIveN1YYC8IVb8EtZqtAmUDJHUsQEn4KWdOFqeHm5kRV0CK9zeRXwrGAWwjxTW
UHC4PmkKdgWSwFDvFCVC+YHA2kYbIU/7Y/hyf1ZuHzOaEJMw0dQe4o+zXd6PYQHup9ZOyngmWAWk
2lnozKnF62AqCyHT7XvBABNwdJLdp8Y9u2CtvM8DLTG0E2i59lkRiKSlbS+t//Mv4nFmkSilA8GZ
A33MHt1DTZe0UzmoxF9tI2+SNPg30NvCtTyQB/eH++RHgWWntc9VDgJnLndSKmlT2jp9ylHq6HNa
jUdLzeuahXW6hRhSpOV34Vlg8zjhEXu9I4a86hqT/OAk+/67gaxg4w4exD8h15Erm8VjOPTRduyT
ahOJVL+oQfzl/i/9iDOuX2J6ehNMhAgeXJM825RJX4+dUo7aqR7jeKOlSbfHYtOetP8uwCmG7zDy
eBKMKk++KoVZrkyq9r0DxbqJBu1YqcE/oTF0RxgMzWM5dP1WqmV7p9lxvnUKT5x9BRniYNRbXMM7
CneteBwS3a39CkK0UIuV3eIUGEPNSQBs5xsLHI1bQRVe4/oTPESZki/FXtNFO/vNuETQh+CdJlue
J8lVgDe54zT6KUwb0x0tq39CJb+ENpGoJ9+yy38qyTlTkeLGo1MArEGx2u/3J346F/NvgL9HqEUS
DTl1Nu9G4FOUTjXtZENOOqAi3FCXTvXHPLWbdZrVP3B6zraglU9mOWi7+4N/chNp+I+y7cjjAa7M
LohcUaOwswrtlATGk9rWKs7smXJs9ApI8v2hPjlKZN7OZORC/wsw5/UWV6xwGLBys095N4T/+k72
jtaSvLCLPztILCNxJA8shQlruhH/Cr0ks5AlSWMUbTAh2CSdBMKR14+O6NRCEtGTJbU5wuyZtTNS
73cZw9u5/0NvQwtkkT4slHSVUNOYXYRxJCGSrKXOqfOtJ1UfntUhTS8mVevVUOb4SkQ8iWmxJHP4
yfxCYpjqPcTTkxLL9S8faxHqVBudEwKnyrZwfGXjF9JSvP7pKLgZcdezWcEIX4+SKpjeVo3nnCSI
p+cklJ80pU8u92fwk5wIehjne+LBT/2S2RQaje+IpjftU5FoZ7qEaKpC4HnQgqJ4Kky9fNHwSTjq
Vvs18nv5YgSpsfWEJbaJPjnZW3790Bj1wgN3e1BxgKRTCVKfBoc1h+uWykDPCFzWqdWHd6kV9WNU
Qh/0nBzDkEiu45VmdrDDI44/ph+6vfAW3e4rXleH4bEjZX3nbMLKln0lVsgqdK8eHrqsy9eiLkNX
iy+lQPQ4y9YULZegTdOCXl9PcAQIrKZ+C2oE85cpCULZHkrFOllj/i2JW+BmCEfkXfRC6/aHJrXt
wpV0y4SnSj/xbRGvgtrMLrveYnEbK77AvfpEbNbshsoId4UzhhN8szoqpr+17Ep51KMwRzYWzUK7
MZR1B45hReO+WarEfPL7oaeQJ3BvQTmbZ0WyVHQkqFzPTZEZGxl7EMoUYZS+x3RWHkU2FKc6s5Vf
MrLPyBc0q2GM107fAzWCQK591WW0bFRvTDelLgfnQtMoJWm86//5elUhq/N9BCpcfHOCbxSmlVyq
xJSKHppn08mOSdMEC0fgFuHi0EUB3UIBG4c6nqzrtQF03EQK3bKTn6dj4gaBCFZRWPfbFMHrIE4z
xHHHYZM1srp1tOaLGIuGSqrn/Fm4IT5ZFp5LGbgdvSPCQe36QzxpaAhjJeXUDUp88KMxPxS6QQJE
CSlqXQdLgHcvGNq1mTXxLhHWcA618tBAH/wu/MI+OgWKMeR8FWnNkJXpwVfT9MFplrLq21uD0EKG
Y0aFnJroPNY3afgKKVLM06hK429fIFSUt8o683R30Kx90EdviSLG9xyNqYUt8VE8uT67jE39kORo
ajjPkTVSM2pR5/TmyXEil5rIU11qhRs7SFdJD+P4s0p/lW3/M49sF4DaITObB5uChJuNxHnQWRz7
0EdHqxZuaz9GJqICdeAKo/0tOcbh/oLeBiLsXcQWgNAidkXd5Ho9gwCjTMyp9efA1v9kbVg8p4lf
rB29DRZGus2JpuwBBvwU7sC7nMUhsh8JKS067blQBn1baqm27RIr3wgAF5spcV8IB26bV4yFhBTY
G6JM7FFmD7Mh1zRE6kR7rjrEOmw51XdSEsLpDRPzp5ph9mCWWeB2U7xvxDZ/Q9Oekoj+mpiB9O7b
kbWt2jJc5ZG5FDTcqHtN2oEU2CnZTyBuZG+v5x1/JDsftNo8+d4zoICiKlBkDn4G+jcJmdkQgaM2
NlFNzp5yI+lXCN+4sfpvbYwX0xePQtqbNtpCr5L0xZdwTnDk50o9hvbFbEHcBmhShtq6cuiNI7fU
g8Ltxb7Od61kLW32TyI/fglRtIUnGyHDR2/ir8iP5H7MTP6iwBZ8DSojXksjIuF11BQX37PjtUCr
41tjKmKFAlSB64K0wLC5vZPIJNCjomHwkSvOdhZqW6rjR6Z6MrtQeSoS6ZJiGt10+lFpS9B+Yfd2
/9B85AbzA86uAvhMvwV9gVm06yu1WQW9TzZspA+6UW1aGhWBka9jITZx84JX006XgKTL4XYcMvTq
gUaa+SEt86++bK7K8aW3i5WMsLv3lCOOH0nFaeg3dRyscFjaJ9oKLvlKyeqX+1/+yUPCXMGb4hpB
SZQE+3rflXJuZUGsqSfSagzZ0jx+8ds+OlmFUFa8ZTzwVutvDF2Sd0LoxsYL1XCNjK+1cEl+iAPP
5pACD8eAA0ruO3/SejXM7DZIdXTbcC0g8YpsaVWk6hmP4I0T42F2SZtobUvBHleHA4cIpMCwkYxy
Q83o7ARbNZDObfG1l5B33xjV10jaVQbacPbPUH420K8rzlqcv5p+uS+dbN9Z6tcwO5iyxH/in6xI
bCL5uamozmU0VvwAIEQd//RUY1eq4wVO/ZckKyng1fRBRsn6mjXOcVIOIHVZ4vB/2BHPZ4Oga9J0
ocIC2fh6XUx04g2laOVThTaTLnHtj55rxv9gzrBqCH1C6zxErxT8BM3GDJuD8NQqT0H/Z9T+6TVl
5bcnqml9F2wLH9Y8TOo8kw+Nrb2jhWe6FtaH6Dmcxmxb1285skKysV/YWrcpCuISMCNIMbnasPm9
/gnoxqDeVjXjSQ+M8SmQVCQPyBbPaeGl+KyoyS4SeXdsci/C9RULJEPEKTrVnWjWkiEnj1abNIfA
b+0lssInX4acMdEk6hEfkiDXX9a1sTYUIIJPfY1hqKhDjNs6fCtsPAJGzZIo7qb1O4HosCWIa3/W
2RhujTGSXcfJX3Mv7b+1lVi4RD67OGn6wq0FxUDjYq6e3fUqBnQJlDZiIeVB6Op3wtvgENGlv7Rp
EO5Ms8KZoVL/D2fntVy3labtW+nyOXqQQ9V0HwA7cTOAFCmJ0gmKkmXknHH184Duf4obYBG/5sDl
kmlxAQsrfOENYNSoNGPWp2zJGa5vf0ofEmsOJjJToy9u/06wIi1XwHf4Cv4PyASAEYCxdT0FwVag
seY9z2UWinrkNNjXrxgjmodsX9d4o1ubY3dGbetmUssEK9mgvPVjlOjKHppMlYnBNx8wbQMKKGXB
dsF0zS2MKx+mgGhMKGF7a3UyxuGCb5zkytcfxHEybpXQEzfulXVbnbogSxrsEse8jGje5bpppTg0
y9Ia3FZMz9AqBjdsaHzbgShTDww1O+GEtvXBUB9qvAWuxZDGuWeFw7nBgvmMEGFoy2Yw3tVVOrhS
Gpl3vWagn2U0N1UclHsyqKPv1+gXZGV83zbCD19HmGXjqH0v8lKBIyInRpAHYOTyNdJ2UgGxtcpd
VKU7RBI8fGoSt5uU1rEKdWOw9V4j6iJPpo8F5MlYBjZA97C9KkvlbhBaySkFxdiV9ewM8L9iufd/
n4v/yNr0Pg+zpv7XH+t1C+uHdjFnClkPF9rlG8XRGBVAURPXU4PMLc360xha2u0UF7+d+88D0SKl
rqVxaS7qdDDfvU6V68Q1fCE7WWX3Z5VY5wh/FqeX4puM2N+u4vS3ZZyAq+OCgDji7OTL6rt8vy73
YisS09wNDcv/okzaN3kMntQiBsxime0pxuH38PGUrr/bPCQ8AAXWDPnA4gLyYGUbKd5BLtZC+g2y
P/JNo22Bo9aR2owAJH8l24AvOjtAvK0Sij1Wyqh8EOsA/dhHzWhSc82jvaFjkTXI8mALSRdvbON1
JohNEn3OWe2BZHAJeDTMzPfCySjcbMQyiytY+FQXantXReaLVak3tMclatDKeJN7lDg29sOaG8C3
fDv8/Hhv4uPQiIQpiuvCncTK7tIHL8FkTD71nbVX+nZHUfHJS7uTCtw9b3/kONolKtpBVfZYRg2N
ss941Zzi5jiVN50h2JTVv5tFdW8hSO200qfA2pJrfG8lkG+h5kbTHgLV/PM3D2yJWVaYY1hSMEaq
ufEseW9aebwxL+8tBTou5D9cgRyui50lilCktUAskMGJcXsLAyYnzr7gspHZY9RW98akbsUB74yJ
dBHscY5zk5dbfAq5HPV60rFVm9v7OuhXVas/aUK6C5UR9z7PqRBRbrsfiEvcRcVjapmf8k5wuLzP
Ms5rqhIcs35rT6xPZ3AJM9qIpQmQb1nZHaZ8bItYytwo7782upFTERF1jIxSVDXKYjMtXk8CCDxO
Z8IhejAcbJeft5CrMuSdWzfp1OxrnCT+oSrN6Us4ykCu5BBueqJG/V1cy95Vo1qfMjb05ywsiYYM
dAYrD4yZbem+8iltsvAqKozpJbW04OnjA+mdVGUG0HPwEh8hnjQbWLxdh9jtAQSrCrTECV5OtSF7
N02v6LWj6vHzYDX3XlYfqpwSny0Jeva5nLTSyck3Nu6A9QciseXmJKIFk0Yt8vI5IlPy+6QGvShW
iJMquAMe2toqj3mh0S2U8i2ltnW9mfEIOuajcnYZmD/gm/0H4rCMcihZbtj52H2nJYYqjRndppV6
aMxBusl7dAXacIh2GzM+xzOXSQgYFBqiYPDmDoq62JOyMSmC2RmtG4eitg+zWj52oyacvRqGR9r0
wkPgD1CGigaJNCi930J+CkYi1NzJK+pdn1pbcjnvrFbyQ4BQgKJYBK9505vJiJVqEFOaNm7ayPqJ
SNY7a1qZ7ejS5d8A21r7Lhm+fTwP6wOQuwJMzFx41pDMWty+zej3ZR4OHYVwUlJTig18RdA8+3iU
dQwDUumVJILcKf3H+edv3iwqNSGqkqp0EcuowQ+m9dGUCvFhCqxwo9/63gvN/CHYuQAE+MaXQxVN
Uo6m6RUuLn3ewQPTQk2omjbu2deWxOXymam/wCs4XJm3pYIVfFDSmUz07qKaLrQ+JtkVAdQN/u26
I9dhuS9y7UcxqsN1h47cL6uB0q4YZNhJFcPcoIuwF5K0dnRtehmIjA697IU2FHoFLYEEOehCT/cj
tno/f/dLsK5ISyAMg/2kZng5PZXeGCMACu+uC1rqNDG8vVzP6mNfUb79eKh3kj6CkDmgFPn2HPmL
T1GnqPkChyldqB4vDVnep7DCsLiPff+QhqZlJ5zcJ0UUaN6b06zF2NQbC28e4u1nwkRmDr10qnb4
ImOlfPm6zdAaVaY1zR31TuHQm6GPCeFofunMJDz1cR6eOq2u3S5QbvIu8bfEx1aKdApKTvMJg74x
e0tdorDCMTTCwuyNuxbJ5+velMursMQ0x5ul3sQIz052daCoE7l5/C1sde9K6KD/NeQbnwqhkx0s
h4PDGMjPg5f1pzyU2v3Hn2l56iBmChqOtttczeBSnjfUm71p+T6ckVEN7zur/DPoe42ai1ldiVqc
u0oFYFYJs/b54zFX/bd5UAqpxKgEnPxrMaifIXoOpzy6TxXVf+xnJ1g47CjIJLQ8zQHuNXKqwUlQ
5MYZaiG7Qas8dWJ9KjQ70IqthGB57b0+jjxD5ebohGzrcg5aoARA8szwvhesH5HcPKeKdkxMdmRW
5t3Gmpzf7WJNzu/+ZrDFmiRnDinXG+G92obmtRc3HkgBtHI/nuL1K0FcnFu5BLcE5aubVep8eRy6
8F5urPTJTDxyEL6yUw2DfpLIKDd2+/KIp8yBCzfseSwjiB6WubBMPSf0Mt6q97Ufk6bGV1rcFE4w
ClvX5Lsjzf0bUlRuruUJn6sC+Vs7hPe4dJianaHdZSdDp0w2yeOW3/zqoH99L6JeoH/zlSIurq4+
hsnJEQ97QGqcQokOijl3r0IkBPthmJzJaz8VMagjyuEwcYy95o8nMZ0ORRrfjtMIv4KieEICQ2Bj
I6ty8BX/BjWZc+jHG0H/Mpqan3UmnKszII/7fPGsyOgZXqRb4X1QjDIEkMz8NDVyti86dChyMex3
OGF6e7UYtvLO974JjS4NKUeyWfqAlxsoi82qynpGDlNNtaU2Uq7DxPNsX1SzDZXP9faZDywkYDnV
Edg3FiGjMOmjVoXIcAWhkTo91giOYPW98/H2eXeUWcufZUaUuGxrekEsNFHnR/cFvEaaBTFhGEzC
w8ejvLdJuRpIz1haCJjMP39z9uqIHEJR7MN7z/LuEt/r3Iqa7LkU+uEuREft6v8y3MzTRekCB5XF
hQxwB3eRgj0KzQMhUv0vQkzMHAXzh5zIw/7jwdb3Ct+J+jh9stntcln/QG5VLqJB5JgbOs0eouBX
KZZIdbVRf0xS8z6S658fj7hehApSC0zka4UZ1OvlbHaTXASt2tMGV3VwxclQHZD+bO1OKfuN03VV
6SBAwx4H/2tGU2aY9eVYcadBqMpkDciGcpBr7zBQBd0NZg0duW/OQt8IOzMwf2j5IwbKpyG8TdT7
fPgcpPd1BeRQPUtgmOWAcmgyHUJhkJ3KyD5jAe/h69MczERBSSrfeOxVnsljU9+jVjnL9AHwmZf9
mwXXF6E+WKSXbowjjR2lSr9Dp5zYNYjMXVxqxdcIxUBbbxodq/SuO3cSKi+RYTUbK/+db0WSAy2X
1EMjFFh8K61qKj2KEeduwka6nlvzp0EI4bQC3t546fmdLu9bY3YQAKbA4UQasqj2IeOvlVYqDG4W
+Cg2oRp4GMQq+/rx4ltv5ctRFi+U+0WhV54/UsY0waYrMgYOpnSMFZpanl8cPx7ttWO4fKnZ7wxq
uoFYwmvs/eZDSgLCO2ZVj66fSQeh9p4KU/acuIZUGOAJcC77b0Lk37TSTRbd6/05Kj+F0ZcxcjXv
Rh5++qarRfdynNnp6LRl5xT6PTA5Nyle6vhHXZ3T/k+/8Z1JRIDnIMt/mtOPqUXKHo8Ba0/JxW69
bz3y4qN1tkz0XBrEv5+b4t4fbkLrR28pmBRUMK5PkRA5lvSoaA/C9CSKezJboX9oLPTCoqNW/mV1
V730Bdn8jnIk5hu2EfwlWE6upXiOnPRZZ+hH5n/thdjOop/00+MACkv9YoS/suyvFIa86amEGeex
Pkvy18K6M1sQUPIuQ0pYAL9tJFfYnmxEO6vchmAZ1NisYkxdnvLBYv8jhhAOAbkU6MGWFmVrSV+Q
4dd+NtbgX5dy4CMPn0pX0CXUmxxYn43uLl7fH6+C1zB5sQpIK2a0IJE7Ct/zLnuzCtJ4MCFzeb3b
VAXmA+I5Kk6j1rxgIUGhKEh+0QRMdlOi/ZTMCCfel2ik0pfZLUCcEs865Yz77k1SP5vDn5P0y5JO
iQmfQ7hr1RcBZEU+Fbdxfj00hyg3vqq5/KClL8ZA9xhlDIey3capsA5ggAiTm9Ls4MpdUX01MQiM
Xk8UVw7hXyvBk0Dl1Akh6RzUTMuu0ey3FavUNoZdYUGV1zYdeNDZhQ2QwyIkl8oMiTNtGN1W5SNF
Rl0ehwnxy0TzmqMagchDe7iTnkPFOzZpljzGraLdhnlS3Md5p942bes5OtDY376wKcvgy4feKJjm
FTAyj2MtSCJfdGsEaXPEqw9ql5kONTO7nIFoHy+n9UGJyQtnCWU/xZoRoJerSTRTXxzDnNGQvD2M
RZtBgB22wBCr5iiTzS3N0T9LaCJ4vNg6BvRcWSpkaO2pcOVxIjdXQJntJHns0pQ12AW00jS8hwTf
iXzQmZP0I/Kyn3peKHZW1Y9ojR6rOHG6Ac69MhnVRuSyPspnZh23OnULEqdlNhhG/LgZkTcoCq1H
4ksRnjRLCB0PL6NHWizKXx/P+/ou5Bcy9UiZgkQG1n057whvlDqlcdGVBZjZjRXUh87Ph72ib8XO
7+wvWPpcVBqNxJnecjnSlKpTIPjAFgzkznY+PvFX0H5b2wumGz84UlTzfvZa+/nj91tXQfjixByg
iABbAwCbJ/zNMaWkOdiiIJncHnb4lxSQ4jWtL3zFI2l0MwrabpCVOIF75PiqIPzMGwHtqnAsnEbx
gVKQ5x07GKlXOgx4W0yqDruoPv7+8WOuA1bMzmeiArWQGde/iBNC3D2isdbR7lC8HGJXLT1kZa3f
FeoUOn2oRXula7e6n+98e4ogIJDBXZPNLLUlMXtOK6+X+CJkzNMgmVS78YMACtBtrLIVRpB9B9Mc
BCTUG9KnpZDjKIzAtEwLzIoc6TupE/X7pJo+J0U8gbi0GvXXWKPRZRXJAx0AW8eX8lthacNRRVfx
WzXET4qPwXTXKMpvR2jwUnRyOR6PasWSQiYnaRXUQ1G5tDZ8tJE0wS6GIt043t5bhnOn7/Vumb/z
YhkmZQFwRisrN6wnUEVJMF6bCPjZEtTB20YR1EM0lHtRbsIDgYi+C40eKfCsctGKUPaAsrJD3orf
oJ1NTjI7sIzxMGw95PoQnhWwaAPAsWCHLrHgRiMjza1VhRtAA/usan1xN5nRczqE1rNWBfFtpBsv
kpU2nwSjU+9qI2wBeNbdA+LUX6OwokdRisnW1bBS51Jm5TxKCjQx+UCUCy+3sNm0QMP1Nneb9jlE
h+wse1V1VhOtf84ykDyZb8HN9EbtZsIj6L7BFGYvpkXw3Ir9uU+3nCffmyWWC9w88H1wyhaP0zaY
37Q1HdXED4qnsM6DQ5fF0/7jE+G9UchdqftAxYA7LF++dAuGuymB2buGmQY37RSi+quPW5Yb87K7
DOJAhs3cLBq1s8zL4txJElAOYpmXEPHJhyBTlvvS1KadLgSA7IfoNxsk85dkLGrRBI4KQNbLl+o1
s5iGQs5d3MWaa7EVCQB7Y6OPuD7WOGdo8hK3zFYsy60mN6JP5q0XiHT4PsTy+iEfpOSnhQLjx5/o
vYVJ2WluYbFfZtmzy9eRpSkwEsGqXS4yRDxayTvJRnTUo3o85mhC/FlU8ilsmvF7N4yhA8y1dVpZ
iVGKVp4iI9vSJ1vhZZnf+YyFJMw8w2NYhDdFAwYjwsDVrYP+1KqabUYFMl2Y+nqQmdNYdPK0Vx4D
dswut8S92PTWbhLb9iu+izPzU7VymvV5b1sBujUW6rs3/F3TjtOm20c9grjcjVr33Uyj1kZacnzq
Gku8qnOcCsWkqSY7UELgc0mq/Ph4sufw4GKl0s0hPJnh3PRM+biXc120w4Ta5yi6Yg18RQ2mECnA
3Dq3EjohaWqGVx1ozKdcKsKrUBSmjZrc+ltzLiKXRqNcBa22KsqZSVBZU5RIbjKk8ZNnWqcimoaT
lygHkJag3bvaOyL39T0rotjR8k7fGdg5yBN2eePUZxtNwNUi53FmxhJtdqwIVi42vqQ3NJdSyaV5
n5wT2Q9uRuh/L2XqbeWbq5NoHop+I6Q71hfyN5cz77VBM2pWLlFdyKd7QTNqZ5DpkX/8fVfhIaOY
uLRSk4EpAZPkchSoBUmAvL3ozuRgJ5Gb9KTkUo/e2Di4bK3qsdS0bl8iuL5x7a04Alx5FHXJYKmr
QRNYlq4Bi5edaTW1i3UytnJpXD8LuITshrSXr8tGGk9GoH3NRICIUe6DncTqzx3bwHwcDSxlaSZ3
WIf43mOC2Pip6PDVzavyO5j1e7J00ZZiqzmP1pC6QlBzj1OW+UtNZr4JAonyqUA266AMuLL2hXAo
QEjskkwTvtE2kQ8jlq0bS3kVa/K6VGEhq/IPzZJFIJ7kodXhLk3nsayQRaV+tTMm/D6jUcIoQLFa
dK2MeKtoNB/tl/uXUecWDVBCXIFWbprGZMZpp9YuKn9HUB1G/UWjAigUHRDpfUtsXaqxI+fHtHpC
F8fu+3MDGUPInv0IbHj64Nf1bj5mC1Wl1vng9QhGyMWsf3YSIrysrJeilw9xE+2S/K4JBBwQDsg3
By3dDyk9FZ6ClSVCO2HjmGq892WmP0D38BbOuR9rjtDku6DrD5ERHWDinYyk38PD3aGGlwJPCCok
P7PgNKjZvo6S3RwoJogiJvw1D6Pa4dSoPoBP4Crgi829olWHzMR4mn/7vYjdsnlQk3DnCVegt4+J
ITmx/0PkaQb12MrysfbGY0qNBAGpqgsiLkao8R/vsXX6S4GD/phBXjnXjZct6UyvRXpVleh67WQX
wtTZMSaDaLdZN4Iy+u7IbB0H0Ew7WU8quC/1hABlXJ5H3fhLUMr8KtEyY+fRonAwhvb3AoyDXV2Z
yi3p25ao8ErzAjk8ZL8odbFmOPqXRhtWbHqSkMiUmLQmP2VFWN6g0ipRNOyFa3XypbtATEI7ANIt
9aa6F6vG29eJIl3jMf0NiIObGbTIZzGZ0pniqD94ipXdK+m0dfOuz0gwBrT4KfPSdaAPeXl66ZPa
KPUIVqqgWrAb08E/jLJRPnz8/d4bZSYt0Kwh8KR1fTmKVYhaBzGwhepnYiWWI4Sriyi0fTzKO1cd
0QyINaSR5pLYMiis2izwRKVu77FBMs50wr7JeCHYVSr/GkT4fIqa4vvYHanLOXFVI2BjRJNlp34c
XjO/0m7jeebJuzw6gIPRJidJA6WLdMPla+dppVW+EBf3lZUpjpLHvWtmqHZnoa8dwjJ4waO42/cA
/JwsJ/TCwN5wwrh5/Pg51rM/wziYD0SuoZ8vp0UL/SHC9yW7nyzjxVIjHNV8Md+4BleDqEDhcb9A
xoke86pJklm1j9lHJLgTops38BGp/tVDvnEar4KpeRRkDVn8EJRIAC5nNApZpoo0Cq6g5tO+Sbpi
3+p5d7IKcBCmGUSHNuz1K2E0jSP4QGEjQn/VQrj4oniWAQyd5ckpz1D3vBxfkadMibReu9P6EDF2
7FltacCtpswDf0eKp8LQok5oWyEVfHNEPS1M/xytTrHDOLlXaqTKajkeHQRxvkZdB5DIFzrsFStD
vh+syDiZtJ2v47rr7RHD9/3HC2F1gZL9welC2AvPmVkH+PLp8yFNm6bRYjdOS2lH9SmDTxVRMOqb
YyWFV3rYilt7cnV9IjjDXT1ryfLJ+HKXY1bqUDGNtHhSXJScBjuT+z5COsQYcvWnESrh1ZBTm5am
SbvFDwOfS08vruopNI8j8o7OxzOwij6pTbIJZs1S1Mao7Vw+jYXGvleEUwHXwsRtRQuVryWCwn8J
o6Bu7P71hqBxJmOjS6MOrORy1wWDpnqxAFyhFLL4QNkBuBIyihujrKJPZg2ULiyU+avSVrl8oRZ+
w0jtInI9o80OUYAPaox82QGZc/9Lmfbh1zj3gkNF22tj5HVbFEEwjENx3YLnOGeRl0PHQ++prd4U
bts32m4IxPYWB4YI/8HokKtDfPDhddpVEuRXBh4HHWKNTpSp3Y+PP+n6SJjFjbhwAdBQhF+ixTyj
V+nV1KmraeBEkBRpjo1mOFI09g9FNI7IoNPgydUeiWWvljdmYb2lSKqQyAc8+SrysYhJexmXiEns
UxdqTWBnEKaOaqt1O3bgp6iLzX0mRVueauuaHOAHzh9TJKuhxrKsSCOHOiHyZcp3XFzqngC12BPp
FemuiVX/my+I6SkQJwj+OZKnNmWfwM6HFjl2X49vsyKWnbyZCpqPivhdK1o2fVzEyrWSiNbv7reZ
WY0kBuxqGq7Ayi/XSDRlnVkMg3inCvJnuuQdFScV7R6v27h+Vt8BfAZJEPAWyrRwuufd+KZaLqTg
JYqcgSbBNdL0m4HtZJYjPVFV8Rcv9bZ6yfPvu7gI5vHoPMwFqNfa4+V4U6VmFa1+8Q7qaWMHxhA6
up8kG2+1Oq7mUZCMJteh/Ez19XKULE48xOJ68U4QUnSw8Ya7kjmxbcrs00aFax08MZYKleWVy8ZB
sjgaiyGU0nSqxbtAlx+VGViLuUvsqCCifqnt0B27Wrz1Cvkx1GtbBmdf2nHlW0c/pVuaDeafH2/r
V5Xq5Qyr4BwIKWguEDpevrvSmlU4WKV4Z/rFuMv0wNsjBRKdpVxp7UT0rGMkBvFp8sTor0LHGdOG
kxx8t+RJQbm9Sa09hlr1sfKNxsZ6PDt4tCqOupmUJ5Qm/xz0JDgBnxSOYqz98uK42JWVPHJMCcq1
1sfpXTjlwUupe+NzhXb7Kcll7boNVd0ts0ZyOM+xX1W78oaLzHqSsnbTXWc+uy9ngCYm4BziDRhs
+MdfzoBh5FHUygXsQqnVd3oPdbzvpIc4kh0r7zVYyfznuq/Q7VNM3ykrodwIGNa9csoKeDURdYEM
msutl4/g6UYk+xlcEDkTzoom3LSKX+/LyhiuU7T6znWQvPRTF11nIhqCGEwW8A4iBa+NOA1vkoQJ
VfxJOuJM2/2lN4m68+oKg+YE+n1U+KeKIOcYcWXvS6KffS8N4k1tpsW5DJXGEQWk951phFE5jYp+
m3mhapt5KtxIilTit5hx1htoNoXZ/cer750jFmEQ6uSzng+i7cvzpByEImrLGIbNqAgHFSV6T1dq
hDZCqeS4DJv2JhWsalfF0ynpp8emTHaJgvWt2NXaVRrRgyUIbLxH+p/WjqKG25q9snG6rg89HhIO
CGkVMQYXweXXMX1wVJVZC2DF1fJcjwGSiQnMpcgEoxJW0WDXnSJu3Hjrk49KLU0nSl74OjI7l4NG
WBEVMx/DLX1/ekQzrLoVg2irxTev7Yu1P5OPFDCZsx4IAmiLexX95pKXQEBBZP3Lo9rv86GP900f
lQBKNz0I1qcfRQWaR4RR1PeBNMxv/eb+MHVOWi0ZJTeKC/S9i1qnJtIO9XPeq8K+9CqcCZTwbqwl
+SpSAs2Jc3TjZWGod3KUDI/A3rZCu9XXnR8JMS9iCw42GiqXj5TVaIAYI0o6yM8980/qJGmR/kxz
YCq+KoafR29LiH31bV+HBNGOeA95zqt+7ptZwCB60Mfck9wx1HynQfZ0Fw15/7slYFSQ6FnOIq80
iSiKX76YKCJbHdMQddVK8g/mlJjPLdLtp1TIlceP9/EqOCQyYxg6UUwgTLHFDomKPkJ2GBk9sYrb
uzC+bq0KI0DLEhIHcSFFdGix72XU3s+QhDcGXyNkMPl6FY+kGkS7ZYmJmGL8zEK9Sd0e+bsj0ove
KdaMioKEJEHcxN5K3Pel+CSaQbHv6kTCpSDv9ilFcbvoNc/xfX3cONLXYfv8UMCOmZeZUrjkrJtx
J3CxB6kbKmp9RVFb3OV5bh1jv9LsmKbRVSfKnwJtcGIxQrUpjE+enGyVVddYMB6D6sgsb0MaQSJx
uQgUIJUY/PSJm5XS7SiG/i1am8qeKBsgk1TmuwROx85qxXg3ZJh7J3G2EVyt9xdRBakDyQPVhJVN
Rjr5MVdLB0e8VR9VVfCvmgjVLCEomh1aXvtEKbe29DtvDU4LgDQcHRGTHHUO+N5ssAS5zqZO88Qd
i6xChrWwvleBgBtdE1O67E0ReAeVg4iKGYu0Lvf1YFEk+HhTrHf55UMs4oqUGlFcVW3iCnEoHEpd
iPZJHvmff3sUyP30eGjQQsJfwsPSxpKEOI0CV+4DMHaiJOz6DBLTx6O8slEvLwrKMLQMoW0jAkjN
9XJGw1FUy2bMAte3+h2XuZ3GXxIl3MFVOgzasyXfR9q5Ub6ofeYYkWoDorWtpN2NAlbD7Z3hjegx
h/gUinYTvshTfKdkZ0391foqhvGPcvDZG3CViIFetr1j1kBNyuREZH4ws/4zRKgb0+++FNX3HI+0
fVX8QO34978XBEDuQEAEXARLVjKkn9ZvQ9l38VS5NlNBxiui3ox4VsVKQAomIEKkBGeSwDLeRmN2
IEIpAzdGuP5UaKPheDD0TqOVHwLB8PdYdFROb0aWY4ClO2WJLNkAHOqNL/rO6pxZX+Cbwc6SzC1u
hxpRD6tFX8Ttu0ihuYHZoDhXSD9eN+vND7eMdTOfAMjVLk/BorU6PzQy382m6qkXJ+uxrI3mSeCg
wgUlNEhxWMCffntQwmngIMT1gLeWAX1QA6IKTKSFJrFOriaMIq4BluO/4g2HJBa6HZHoltPp+kVJ
iZlIUlXstCG3X+6PWh0CusJNhqoK+EBNj7Qvojk1OzMbpB3LyL8OyzQ5fvyirzYcl7uSUQEnATQB
j4NKxeWoVkofrRyrzG0sd8o9RwrwN9QSFMdSO4dhMPWHFo529jSAwRX7p0Qgm1P3Xn9VeKeCWpUe
3zXtFcIttmE+dOF3tbQcfRxP8XiSFNxpoH/BzUrzg9IHdqQ8SumtEtwZFmVgX6sf9Ek6jCKY9TpB
47G2Q65VK0wPXpMea6QyO6nZNchlGnX8kgJ83o8JmFmzArAYNLgF9VV/+nhK5kzp7YxQkqBCh9us
MSNvAEhezogxsbfFPuw/ZVwOp1LEF63EDPIk5KJCbw4NhcbojH3aqltH5GvUdjE0WrezbtQsUoNK
6hIpZlppMHEpJZ8QypTtBgHaxzbR7iu58a/wb6GF5jPXnpl6eyVie+ttr56iBiR5qo/IZXWpjCuv
Hp7R/1EdDqHxUHJkGpi3Pk4ptluD9+XjyVr1+5CWIPM3Z9lBVtHK6nEY/DhQK114IPU+IaJSnHND
CN0iSOq9UGjVSWjrXaKJxU7oCWDGQTT3nipI95EZWqehweG4paSujzJ2452kPI5mV+2a3I/vUzmS
N5b7KtCbETsQ8jEn4QSl+bHYZLlgla3RVcqDJ/kkCrJaHyAS5M8gzL8LXosKGSIGjih7+a0/mZpd
6lbrxGHX7szaiA9YKnUO7uHRb17BwPbo7M1p7MzgoFJ8uebifBJyKx/kBy/3g32kC/Wu9QNvo3K0
PLBfR4Eig70ZHHy6tJejDEUSZP00W2mMYXHAfo9tV5bN1cdL4lWF5e0qBuAH8ApoNwg/QvrlvdCl
UiI1iaA9RJJVHvRKHZ0CpVf40OILygDnPlbifWwmT/qs0THW7T7romI/Doj+WmZT7fN0iE9WZkln
xFa+Vrj42G3wGARhgFSy+TnSxGHXKVl+ps6uczqQAaGsUjqyLwX7TDXKG8tLtVMQFJkjTUJ8oDir
OaqYGih3Nqi+4VPtZKWqPpmxnjhqbJTox5nJxs212s5MBLNAR4HDlTj0dTG+iSHDop+sBpvAB2Kd
vXZA790Zne4q3FPmvx6c/DbYQfFzi+/Nr/DR27jC5iWz+Aozuh7gzlyOJEu8/NgILTdyUDXyA4DP
EyxOtTJ2unqUSBc+/t4rstjra4K6QJAKIjpI78uRsF40U3a//FDcmEf9GN8Nh+JKOsC0tv29ZIuH
1FGOxZdubzxoR+Ms7rKjvwts4fDxcyzvz+VjyJePMehtG3ZiKT+gEmxrSMEl2nelOFayDnxzY40v
dxKxMriWOfYiMkFKZPHKqjJXUwLU1gYp024N0/9SZ5a1kX2/PwjYacp6XMxL3VsCqrLykhTwdIib
Yh5G4R4DuXDjVeYL/mKdoEsCBIJe/yxdx/VzOW1aHyDlOhWZq7c+7s1wrZGDzv2Zme/tEMv4Tmsg
vS/BzDlCPG0tnvU7zljCv6s5lLWXjD2KwyM8VEYvxViHPTnmc4a1ZVy5GAWw14wywH93bq9TwlMu
3zFNqPykCE+4VHDT1p6AHZ8SEuqHj1fgEhz59zjUwNEAoRbGnr8cB40Rj92gpu4gRsNVkA09ndrc
yfPY4DqXGsxFm6JyKk+rdmaMpitg+Omp1kTvKHV40jVpl9ushHwvKVV3PQZjYE8x1O+yavWjXwxX
bXCKu/BHj9ef00jVtVnEj9DCo2MuFz9H3Ys3+uiLYOjvN6IvRA9rRkAv5RNGWONekympW1r+w6hS
7q34ThpEUBsVn9BWfTQqC0k0f28zv46r0iHiBCeioj17OZMjQEgDDXMKMrWkfU7SJDwXLSldo6a+
nZTG17rYsoN+Z5GASAGhTEGN110iFmKVi6Qvw8RtDDU4eeNkOokCNep1jfzXhatk/e//5s8/82Kk
eRs0iz/+2y1+ZY9N9etXc/tS/Pf8V//3f/335R/5m//5zbuX5uXiD/sM7uj40P6qxk+/akyFXsf0
f+Xz//n/+8N//Hr9LU9j8etff/zM26yZfxt6Y9kf//nR1Z//+oP87s1GmH//f35495Ly9x5R9vvH
vq2blwZU+uov/nqpm3/9IejyP0maZoQB+SIx9hw29L/+/pHyT/S9wbuA/ARUTe7/xz+yvGqCf/0h
Gf9E6xAVBNBCoBKINf/4R523//kRcH0CDJqJNN6QMPjj/03B/d8H3N/zzpT8589vdQhf0YFvzkEw
FLOHFdgfAMCzpsnyjAiFMcYghXJf6RnOSLNCHV7QSGpOmdV2Tq1Fu/A8KlX4NelTzUkE/VHW/J2s
ptjLRUPqQLN4BiMWHbzJ+OEnfnr8H+6+LEdunEt3K/8GaGim9NiKCEXk6LSdDqf9QngURWoWJVHa
0V3H3dj9lK4hg+l0wEI/3G7AKBRQZUpBHZKH53xDm3d39ohyRV+BLk3BlWautYeg+BvoPm2UEH/d
lf/7gusk1F4P31vVt9//gyjs/pP05Td8wKo8jcD/LwMSm/hvA/LzEpHxZ0TQ//0/OQw8n8bk49/9
NyYXMMBi2LYAkHG4/RuTzitA/Jeqxs9oXZbAvzGJ/R361CiJYpsHbvBpTD5GIsgHIDvhaAv+JCbN
pt4SkyjIAZe4bL5Agho5XAeDa0r60YExO/e2g5ig/q1Ihn977zbl3kqdPYQIvkeC3QO+lMeFysiu
bfUl7VW0UU52z67DNowSb4oeRuHQLWy+L8pJ2KioqaOyapzzRXUDdfWYEqk3EEUtN8PA+q2YZ/D4
QcTeU00bkJN1u5tcXVxZs7yUjHz7b94W/9dE7gKOXchGEKNFkKAk+rtIhnJKXWOVVuV/Lrr8c4lZ
/bljL9vywmZ9NtZfkY099BWQY0C/AdGImtLSk/prt13+kwMkErZgQMsgoIibw9+Rbb1CKgZxPJQg
UAJBbP8b2darxxbQ0gmC0DB0n/4ksn9CGZ9st+arm/0emEhk4Dh54qIvrrgnYmp/LyCO7ZVTTHgZ
29OtpKizbydY/szvISpllTt0cYW/CzmYWJegSnOoY9ON8nbo+dOvMog96yIK3jbNXcBu52hfs9jL
D3T+EPbXgn6Dx/WmnOw4U18b743tXbP0fmBQqd6mACHJje1/zvi7UN4SFJuR6DhXXXBXhdeeuEM1
V+KfV4RdzdnrTu/DEKI37Mq2242T3eLyE9MJYjnqlnr7lPDYkl9oeWDs7Rgd/QyGet9lC166d9tC
MqeD2XE5JHV+U4i7hfZpJwO78qtdgCobOjvuxmm2REAR+YKPn52hiduKxzbrNqJ/W0zvuHs/WxdE
frDnT4O8oPyGdYcCuurTVTruW4wzJkF9EPnej64Dm8Vzfoz87WLfp+NKvtYTnKMTz3/No2t73In8
qqsPml+648003IFN0LEt55fz8BHSZXlXxtaQuOIOiqXMPdDh0M4PWz89EH25/KmS2fvA9Zte3sPn
JSbiqihuSv+29VCofQeJVAGhK38j5I6HECKE5FQs4WQs9lNw2ZIDrWNH3tR24qDvxn8qBv3ReXhf
FfjzP+BQAzXkd1vBfVWmn58u/8f//+/lTt1XUKda4JtL5fBxTf+93Gn0ClcSlK2QTi+MLZxxfy13
GHa9Wv5vXFeAWUHnc7nQ/JVdEcd7tbAP0YoFrxbqrkjK/iC9MgtvqBCib4fKFlDWKMGBfn+a0FOZ
CZ9n2n+vwyq69lTVXUSiINACD9K38MUYDo60ynsvg0MngjSqDtCf0RdTS9pNY6Ek2KvZhvmd3Z6j
QRqFEkjNwZcZ9jeLR2G0qAOcvlmhazgGZkS9ZxZ8spkaelT9GvuuCQaZtMQ7BxUz7hk/n4fPsbgj
uyidGoc6HzxYXMGF9n3alf0uH0FPKUT3p5ikx8fAdxGVChiuQGXBmHDOoETLSj68rynMCEsSVW7c
8pDsGY/Gt3CJDTdQxVHXBW5fW0W7YUNwy7x7EqK/yKqN4gLFNWrpoKDeiqwanF9kSk+7qBn84mHD
GlZHAlP4Q+c45GFqpnwbwpnvw9RaaleFRX/nNJX1pvXYOea12cXF84HqhZQJtGQWnVxT3oxAFXi2
K1sfS4XbNquKYtM7OrxzLWXfVj4dQLIRzpXbwEFDaO8BZtF/2MNdXgH3FpzDkFKBnoqJVylRzZi7
PFVHSM6yTVQ43Rbl+HPNo2UinxynP5+C9QuQBsUKe6zRPSk1ai3GxuZaHZvAbeHvLcfY4r2/bwVO
o99/UxOBg2chd1lso/BjluIitq2nH3Wuh9GGedx0nOzO36a6FwnEEeDCK8PocoAUNECsNbcfIkUe
grEN9nlJ1CEjZfaBpcwpNpmbB2fqFEs0n/7+BSaPaEPmDbtt37i9ebSAx0DfjsfAJZ96QJUgblwe
hPbf6JzEPKvPIbqeTzh4sKDmosiD/RH1udNJcEK4cAZ1Ph0rLdSuRzt4mzojjXmR0e3vJ/zZo1BF
X8qrMA6D0ASQxKePUo0/dX5eDce8L+q4yDy6naOB77TX/aHx4uJegY8KBiqeBziX2fcs60bUHOas
x55AIwXKrVAM7oN2A8iV/7aaAmtnU+h7kapwd3/+I4EHXlQIl74bXQpRTwJYqJ7Xnmw19DNs72Ar
uPAEXZUjTZnOkSuebfj4kRA/QTckgncTvIZOH6VTXmbR7Ogj89g1+ooPEJPMYw2KQ8y7c6TiZ4GJ
hy16vVgnOGoxqacPo7VD8+VCdZS6jmBMReETLSHBc6inor6eM1Jc9WV4TgntF0+10ZLHqY/de1GI
PX1qO89yKim3jrMs2Bc5ll/drM32buaQpSEHOuZEzum8PDvXFi9mfEDAHH92HE6fibfwBoisWscB
mqubaGRyM2MNH34fJ794igN6NuTdkFHg9mOcnuUwQusZVdNj0HFoy/qdikNXn1NMtX8RI5g3lAaQ
rUAuxexpsAnk+tofgqOA0R3Mi2IQsTYWFMDyrL8eWtRnPyoKpS5x4PlRw8ZXWBO6mVMcAE7a6OPv
f/QvdoAlU4D0JPIxEAmMxdHAtZPkVREcw9YFsFXGc6W3YDglv3/ML381MEA4KhchvWcGqJOkgAhP
KjhyvnWyizGPIXR5E74bvZ37BpPgXDRfcYFJv0Fki/0hA2HZe9BP+ffhxkqpbJpHBbh+xzK68fpr
Sm9TfqYB+nwe0edATWcp8wI5+kgae7LJoGeIpicR6oOrrXyfz22RFJIOsch9+cdxiiDFwkdeibom
/u10NZCx8Dwu++gIqZVxJx2qITlT1Zvff7HlinB67qGYip6btUQGMniTbmtT0WYhLvTHMBxg7MDz
Sn2Hxn3JNgwsY/CGKwdY6KCam8sxz4s99N75j6bMLRWnthYUxvKe99HqiyjHDTOAjHdFvPJb4YMK
CzC+DUV+EJeadKNDQKn33M8p7pONzIGwctV05dXNcIfmBK7tYaC22dR61XbsgZU4pFmzXHY9xaBG
M/DoR1hlxbmN7vl2gN+/aFWC2ATRYbPF6tuySWd3hKNXl1e7umDupq278czh9CyNxSw/2rigMoKE
2pRLBfvGaZ2wi44Tw94pGUzuY6Yq6lw6UTZe8Mab1HUPcNKdAD+h2dldXpzRhX2+IcEUHtVxCFRA
VBqdrNN4mklIO52R9OiPTnShNVAVjiUl1Abh7CE5UG6/j6znE4uCqIXcHUgBAK9MNFLlzU1ht0oe
rTaVYO971iYopNz+/inPJxZPWXBduF+CoGbibh1tMy2cTh45TmoAglxgbcXUAH07Dv5dmQ7tVVqW
7MJttBNPaVqf2RB++fzlWgomEq7Ajxvikw2hBUwmn2kpj2hdZLe1QsmjKZ2rrEKSE4A2sB21pjx2
K/LQcDs9s3pNhC+2vKV7DDogKm2oPpvAcZ2P8MTjgTjm3IPDINnjeG2vaGo1Ow2fs3vB0ywOJibA
5kDeEDRzDgc92zsTW7/41mCoAXmCXrMDtUdj53VY7fk1wVewaTjv4TEJTF1fdfvff+tfPgUSK9DR
hgof7hCnEQyni6hpKCKqalQBDr3WlzCadf6sab5MKZB7wF/i1H7s9p4+Bb0ZWvqhlMdAERsSD7ze
igJ6Ir//LY99z5P7Bh4Dng0cb0DtQ4ZnnMg9g/8ZSGXQHCUQh45l1d0Qv7XjLu0g7p4VdzOvRyeO
Ji/6UI0Nv8mLqHgfFKP11YogvQg9FyjglQwaxXr4Qa2eNLEe4T0dE0jQ/LAlcfaedmcZ+2jZ7fJM
+p86Ju0NdBpB3fn9r/nFKsCPQZNt+TXLdf10zhydomDNenEs5ibf90CnbTTwUXEHkGXcT463Iaz6
UpRAeAxTf2YLMMXyH78YpNwBUYHnBLIt4+pWFR2K4Lh3H8u8hUxHBtYcrNnsi9ayVSJrG5VCV9PD
2PRW0iyM7mpg01vNYMiZSsZXrAVIZEaQyIMR6TMRkQCVnwiCXuIY5Ra96KysSkAWP2fM9Hw3R/gs
CmjLc56zHaC4ols1zNlxDke5YVLzBEaxxQV01+eLuYIq3e+/8C8mmS7nBqpNLtS4UQk5/cQBBZ5g
sNruGI3DxxqKIXHFHT8e7WCCLp8bPNhqeIB2SrodYEx+YfeWFWswpK7ctpJnTtNnVRnUYYCOQGER
PsXQ4XyEUTzZdWGmR3MxleqYeiAQxBZTsESsnWIHz3q+R9R3HzBxZRIASgGfQJ4e+eJZdGZKzP1o
eQuc5aDnojqD+64R9Q1k1QvpUrWUDMJNnzfqA9LT9GK0qn43Wn0TF2VK9l5blMnky/yL6t3pnhHn
exnB7m5Sb6HUHp0pmD1CUZ5sLDgLlvrKggNFgQWtGmM12NUYlkXIhgcQVck1eGPiIeg6NcbMB0Uk
bqHVNsRd29nw1hon/yYFTfIBCF5PxbaYIZQx5W5+25Q9+8RtZcGFmub+TQDHSVhQj0MHqZIgDyCn
mw72feFptBTJxCF8F8xoqSAFtx6cNOp1PKuxvG8gyoSavuvndx2QGG9QbisE6jeZd+90tatj128s
smmrtPmUZjn/CgV+mC4XlXDjZu5KiP/gmgZRy3oWcDP2WfN2GEn5qYQ97XEKI7Q7/L6CbbfnQqN7
YweCf3YsNUOSgcvoqtJBedNWbfp1KNwSp5LvVF/ceYKTJ3DK3xQlrhtDZ9v54g4h9MGcQHtf7Cht
3nizpdoYMNrUiuvaQjILOV8YEyiXf60j8I7jckRy7vo9FGqaKGrvSVdNGpXYOpo3Pp8J31S8Fh+t
smA/rwZ/1JW4yb62VVf9UGZj4rTPWf/PAoosCc4/5o/PcCL/1aZL87I86WIsf+WvJobvvgL4dalW
IwtBv+EJQgTtDWjHAhe7YDNQTFwypb+bGI79CmcIsGM26GMAei3uDH83MXz/FZTzkA2A4IL0Ejv6
nzQxTncMgsLTwo1Hf/R08/QayK9BmyHfpXn/YY6mLyjnPJmIu5/r+yn65IWRTX3UHOGpvB4jA54A
9wysuvacSc9LQxsZSjZPyms0kLZTRO8sl9zltvtnuLp/JsTEDNZAbJdMMrmzRne+qXxHLwyUYLtu
UoyNmYHZgZQglDt7gMMBpJKzcxLIL83JUh94cvBUkLrWE1zAdrMuh8u5tPptLqfo3br3Xp76ZHRI
hkKEj1b5rh5bqAN5YhG59D6sG9w4F+jE6egFWu76QgaHtFSfR9Tbz5zML82LcQGYwy7zGmrlO7dr
YpbO11mb/tz0sF39Gl/10tBLAePJpPil1qGyVL7Loz107fNs5cox1iQ+W13j0iZ3yLid284v+6/A
5Vt/hk/9J8JNBTsG77xQZH2+6yf3Ahn4Peigm1Vf0jcWJm1GlITyMt+JsNdXlejtGxaSP0pj/33v
pTD8dLqBXexxq0Wz3fnaAN0TpP6ZvOmFD2laD8NVlmkqHHxIUcZBHeaxRwA5WjcnxsLMhk52XkXl
Lqub18wZ0oNfaytZNbhpZgBOWSN4psSu6z3kQ733DVbAK1/cWPOoaFZ1Z9f5rp2m/CsKiiDqQCXh
YtWbm1cjiAVIDRZPvvMf5nrjnrv3vfQpjeXOcBmcMoFhx64uAfJqxMab7XV7iVk5L6H71uAKDvlD
LaDpgUtwMei1b26s+kHaqm6yNt8NNO1gi5Ux8Bz7Zt10m/RNXuZsTkccPGGUY7MKoRRDvXZdpJiO
nDNudmPazfmOplkB2nKABJ6qc+SbFz6pyRUInL4v5gqj1+K66++rc+7ZL41rnMW4SpZiJlO+y5zh
pmA5NPrK+oyv10tjG4s+cGduRbMndtDOuKhkUXzmle9+WrV0TOmCBsKSnR5dATJVID+1MOaU8FVp
z7VMXnp34zieCytroDAjdqzLknmsvMNkk3O39pcGN9ZnDhthsNMwMU6eL9KfpTwMcLZcd/6Y3BUB
RKAqRcG27cLo9MaNM3xbNeemH3GJexvJeZjtwtraAleDG6gY1y0f0/rbZj5tZrcRO6hWepBMAeKN
FvV23Ysbp6YaYIjRtnhxOaaXMEcUcS7km3VjGytogPZN4cAHeCcwrOWW77uiOFM0eCFOHoWZnhz2
pXaBNC0xdEsVvVAuuFWtputOTRO3IvMJvM4OgxdcxL6/bb2Vb20sHd15HWQ1MPCEJhJ3sMFCu+gc
/OmlKTGWTieqFpwVjjBpiLfpOKjKQTS9X/cpjVw2Z6QuZV+IXSByL98zO5r8jxTe6vW67M3Ee0NH
SkElPRc7PkNCmHzgrbvua5qukhNg5Jq5GLki06VKazsuuvl+1bSYZsG1z0U/0Bm81WL8Qkh/zfy6
WbdZmaXCyqK9Bi+e7wbIV78Vln7v+emf9Qz+SZbNujcrmyyDGHW2A2/0Bhgl3HussTuDTHohEk1E
VuQoYnlZwXEb/N6mF2G57kJlMrJgG5U3Q4px2QhEQkS2upfrws+kwJQqx5XSlnw3lrtR5HGEzsa6
EDGWpZN6UHlsIJNqZTDAQxv+Iy6054BpL820sSwBdMRrK5/vMgXz6ZB0UQxB33VJyiPH9+keS1Cn
ymwMXmcfI4j/cG6tyzYfmfVPRiZWDe0x1+OIPh3GLVwUUC6wqz/qh/0T2yZkxBKWX48hRoc73zUW
EGjA1Z9JUv87tnlctmNKeoJFqdPPOJRlzHq58mOaHdk8zOyxL5ZIyZ1qFwI3Ccf6cN3aefQQejLl
45AVjpNicKogtO/vnWrlPdDEIfS+g/x+QpiMQm3AghvjPpDn3HpfCPBHQOaT17ZRmFR8wHwXIdog
0NJwNmlExpVxaKxNcNeImIjDdw7sHSDxkYoNJCaH/aqV/9gCf/Lu/jD0gw4xemWNt1Cz/97M5Bz4
9aV5MW6DgrVscDi2wpaEXgxpyp2cO7bu5DEBF14ajkPDA74LGkdsITWtNnbR8HXL03QUdtq0hxsd
Xh1qsIDJ3QX1w6r5NjUeYBwxqzSlfOdC2DoWYzS8GcYwXDm6kcySEaa3klfYVaD3wnM4IIfr0mQT
qQ2l+RJm1BhZNGI7tYd8PmfC8UKUmBTzdmLRiD4WVg8BjYa7XwBYLteda5aRywLoMOVkOdfk2Npb
CDyXm14XN+s+pbEw6yZ086rqsHT6SMfDPGwhTrJyDzft4HiXBwUnDQZX1xlsIYZ1aY8p8kwdkHeH
uec7VU3XdZ7fzMOqwtIz/IjVhrOGhwreGFA1gBNWHfBQPz+tmJbe2He8a5E9hBpULHWFTuR2zQcE
y/R06KhRZcg5kNruHFwW4w2s3M/gl34d08C8nI6cT641akhU7RouxFv0dt+XfXnO9fylwY26jC6A
+KIan7DKvXdteANC9KrtA02709fW0EhVrYeDzJvuU8i+8FVBB7e903Ht3CNt22EZQnv162RDv312
16WuoO2cjq2iIFWqQNjpmvV7JkFIdMfonCPGS3Nt5K5FmsvO0ktQV6TdzU7FtmFPVh1hwNeevrpb
UHeqmhKDp2X9mYa1fc39mXSrNj+gFk6Hz6OgHUSE4fsGNoMD13uVknM8ixcmxhS5q1NlhU2F/NWX
bfNhZlUfJC7tfb1uBZn809SyJISfauQOuXgjbQ0p3umwatmbwJJqoDwfOqyforABD5/KTVbIdRVw
EEJOJ70CK42247I4iz31pteTrlcdNwDnnI48CdfPgAvHblWGB1nOzd5ytVhVfwDc8nRwWUjRgZnE
d5Ny6imh6Tx18HSBbu/KYDSWaWsVE25peAAYe/OVzPtvonG8t+u+qLFK+3qG8txoYd+y72FOBieR
db1u4ItO56Vn8B6CFx2Sbx5tuAuObxAV56BOL6whU9uPNlVGtMbg+VgdeHYzk2xVVg/Jg9PXzkNH
oZSJbUuG3V0eEjsJ+HSO9/TSaxvHJpjUtsPKnu4GqGddA4lWXjfo96xLI0y33gCaB7AanIMkE226
bQevvJjGxl85urE8JUwkcBSpIEmHuthHrZovmEqnldNuLFFKa6VtlWEnZCN06Gg67YAe1ivf3Vyj
JJynMWqDREZdf2ihBp9oXPPXHUamMafFFhX2sgmSsK+L28hP520+gTq3aoVSY4WWPssmxtIg4RL6
sL4LlzTC7XPhvqRV/4Lz/i54gE9xGu4lDjrY5YkgKUQlvtJZA+jfQZapahqRwA4yWLcFm3CgQILB
WYNFm1DW2lc4va2YZSnbrpojE7NcTdzR41ThVwBcCZW0xr2QeSTXbcAmJshCztjouQ4S1ev+jU8a
fcjhtnG37t2NhDdDzgciXxkkYw9zIjGo8KHw+n7lvBurti1mGHb0eZCUkwOhT8ndu6FRatXVFmzR
0+gB2DBSjkL0VNKpYvgvFDej45N1iYzp2EZKmOZZFDMDv9QQWlwgCdxYyicrX944V60OYp0TwfCh
Y1dJQ0J7W4TpOpAaNJ6MqbEnqA9kCBpA5N80RBfX9RCO6252gbFqcygJQGUWX1VmRXbpdj68VC1Y
oqyKSBMhBM53EZUp9jPf0829X5XODw454pWjGwdsBs3jRqeYGK36YsssWh16ZH3rYsY3TtjI6lxa
LbtlEU4q0WMVxG0wB+tOKRMpVLiTLPjI/CTte8C5w9zbDaElV5UrQ9NK1QNeT7QeTlglpJPANkPt
Oq9YGZAmNzgbUZDvOcG7+43eKvhFXfWBvw60BsreabgHsmk6QQvEjD84B6Rj8Exx4D23LiKNparn
JujgtY3FlHX9a+6n6XZ27WrdCWviegqQhwBGGoOkHcu3DfG9y770gnVXJt9Yqr2UZe2MQ5BYqvoG
0dfowlVQLl81LyasJy3grGxBzDeBlnKwTV3Z7zkh67CwwCifflO3b7JZBjpIptLinxovd/eC1tmq
lhywz6ejS0+0Lpyug8RWkO4omEcvyeTCJmzd1BjHaskJ/Bi9DkdT008bFrpTnFNdrFuqphwmC9SU
22XkJ44orE1RTsEmnAVbt82YCJ+B1bVwHSxVTxbkHQPQdGvXkNBeOTXGWg1p7+nBRUi2aG1fiTLT
GwveZeuy4WeUuzxSEDnGamoyJ4itQmYJCbl3JuKXvOUX+aoJ8QmFk1UFLNiSnncdKBgN9Kt8PVzI
qgnXJZMmqBKsyGJmNbYyCBBPD1AAbd9ERTRlZ2b/hV9gQokyWF2hM49f0EZVeQsZ3HKDIhaCv6G1
PvOMJf/6xSyZkCJeB5DW1wGcsWsdXEScpA84xsevq5aWKXhUDllp448PSd0+O9R2RvedsleWll1j
4RZUQMph8PxknkOx161XJNEQnJNBeGlmjHzYSfHiOPb8JIT1Ai6BjO6BC8hX9b5CE1kErn2PCyZC
h3sk2EHEJNsBzH1OyuSldzfWrc/hRaa82U+mgI+7soSzoCvhSbDuqzqn+zEEI3gAy9MgIV1aHKqs
BRver+d1yfYj2/9Js5QvPBaIPVPwzbBXAlEYHsAWW9cIg9bK6bvbio1ZKpD1Waqov2k4Z12NaTnd
r5oZE2EEs1pQU2tkfQoc9p1DxujQqoyuy1hNjBF0vbGkCbJtuB1AP4oI2n6vU4geb9e9vXHOahq0
oz9h/G4C3zUOZ0r3bPDIyr3GhBrBpE6WJaQFEsAxwDO0uuwafLvhzH6/vOUvdjITawSk65AFS1R2
rhxSGMYPM0yJquh14Wbulslujnu0Ks/x119YYiYEaUCHAlqikiYu2sHbzmvr22q0xbqrvolCwqVt
DkuGAl2aN03sCI9vIK3vrUtjTQmQQI+BtmokyRMACe9xqrcxkBveu3VhZNxn4WupJ08jn+qscbhC
V1Elc6vWwQMhzXC6gKGA3Eqd+kESACFjb0owDJsN9iCXreujmZAkG033PMXWkzSFMx/7kHk/2ihc
WcMxIUmydMdh8CnuJ4PW72Ava78G4fjPBIL+qdGZglyFUzmSkhBT79jqDib29oYW+Z+Zp/87unHe
QnWRcFJ2NInUWDFYsNjVO4VAJevC0kQmEbC7assposRv+yhmIMAlBApOK7/rspCfnCui8frQq6so
6Trh3hZ5YV1HnaQPq4LehCd50g9LzqEyHHYg1JGeRu/Tth7X1eYeme1P3r2zQIm0ezdKqNeIi3ri
8FSs9bBuszHhSSWr5j4kQQTRbgnwk+8WX3nqVt/XzYyxYCfwAqKhdzDvAZmOAIQpWH4CvPl21fAm
RAmkbhlldIoSIp1Gbf05hw1wBEuFdQU0E6TkW2WneVixZEJL5qaSKootC9Z/697eOHJ9tx+VA3EX
+HTYet9YI9tWvlDrDvRnRj+ZH1WQQ4gSVyoS94VFDrXKo5Uz758uqKxzsxxsZbaUo/OrUXH3EuAU
tW65moilIgetLJUtS3iN3BhOoO6tKmE3te7eY4KWMs6iIuQDS6C6ae2IS8TnoizUl3Wf1Tmdmtbt
prSHCXGSjYATBoNwEn9A/3Hd6MYBS3VUMRQsSMKjwn4fuFW+rUfefVs3urFeZ3irW0iOScKKSe/6
0Gb7ETIyqz4rNQVwipK0ootylqRdnm9IO8k76kp31X0TxI/TeYd7ktRLky2B/oNzw23S3OOKfs7T
6NcpHwz5TkefLV6ooJ9IMjSDfoBijLxk1JpXFYogxH86ukdF7ci+Zkk5z04y1uI2Y0W1X/NRobd0
OjgrRrvpqpEl1Cf1zp40izVcC1ftYvBmMUYfgrImcGpNPNja74D5F/vRadeBj6gJbIJfRJ/6s08S
VebpfNHkdfPOZUG9bg+GFNfp26eFQqc0hW+2TaULwMc41vbG6TNr1YKipnCagDSv3Xh4/8JSwRYl
ZPbB9bJs5YIylqv0+xLyIthq+qltrvg0iQsvhZL0qrgx4U04px06hT524anPLxyQh48yGItzN8Il
tp/f2XCNP536usZNbapGAnP0HgZmrNfWHiy3PpENl1D9qgI6rypaQIb49FGAsIU5pF5IMnV0jCuY
OoNgVJ3TxHphazDhTlkVWHmWztiSXe1eWh7sWFvc0Velf9DAPH33DFiqiBRpuu9Gf/QuoSsUvK9Q
GGmTdV/ZWL88gpCPDq1mr3qbJdDYGQ+i7lbuDibsSUFlvSoopNQqmebbfhpg9z5X2fxj3csby9fr
Ialug4C+p5GGexTUULcFl2Ld1hYaZ63gEwkyp4AEUo/sklf5uG+Ev47Z9UwGHSrkhEFYiO39qYSP
pyNI8N0b2nRVwYia2CcLpAPeSZUepEOscluXaIsH0BdeGfUmAmromqpiIWQyaA27ucEZ+mtVy3OO
oC+sKVO8fYaoeeZZTnvoeuWRbZ2nNcREOJSoVgWOCYKSPSy9ZB82h1H67aYO8VVL6JWsCxxT9b2B
YrbFZOofagHVD+AH6jfSVefM6V+aG2PFVrKHSXumySFr6g/T6Jffczp2H9dNjHu63bThIMYiK+qL
wfXyT74t6m+1Ks+BN6EDi3F+seubKCjZW87kOX19wSflplc+qkXM3lMFp4DyenJ4TyIQfDphXdVh
Rb0bOY4k3MNKYGLfRxgELQ26EpqvsBjpqhqSvJzMRN0Qj5ZDCYO+yaUQYydcfGnKcSpiKNLryYXE
VxE4l7zqZQ0zxplFViKywZVfiHZr8MJmLxjtj3T5KzA4dqHc+jbQU5tflgxmvDeUUwGv7TSs0499
2Td9FtdVp9t3VtP0eb2Rk1LwcMGPYOkX4ox2ymJpOZX4Rkai4HWloSiWvmcTH5shhoM7R9BVU8te
V7Yn9HWh9AyV8c4eQrW1vUKyt/UAIYmbCn3bmWwFMKPiLW16aQ/xqFNL0+1UQ37tmLdtzvfgHJT1
RRT2oQ+HvQEuetsB7qZQ+aK8n5uLufUWfVuL8ObBqXO3vA0reJNmm7H1AnVdRYPTwIlz1GH4rfBq
u7mlHMJmD4XKB8faDjZE1+FKASkb2m5Kh6cpfqwK5dRfDBizabZdAyfOL3Nu+byJx7ARWb2BbCFb
rEt97dAqjhykii1KO2yodykbWXW7aOD5b1rYIGOE0CcEinw5ZBr9aZcCPOC/Fl0pxW3kzEN+iHA3
qfGDmFdNieps3DvnMMzyN/Aeg9TkFgd8NUOgd/K7m6538yaPMwKcwbsZEngq3yjYlKZN7Os5rQ8c
Ut7kYwEFX9i7ZEAVQuR00EUJl1bL1/44xiqsx67fAs/otuMGlLzJda8mkQ8oq1n2pOaY6ZL6Yg9V
qTztNlB7Iz6aIWXIgmwD+wCv/jy43Ti+7zMn5O8b5jfQzQ5r6N1kG/ivaQgaEDd1+UXQV37wKeuc
XPxQFiWzSAAkn50yHgKCv7YJ+CA0xPzxq+z9VLAOkv4CCga2FdslxXN3ZQSYHNbEWPXhD6tLuSvi
TDQM3MQm7EvyQGYFp4dNy2d3/gpDuYl8g2FDXmzBolANnDDqqNi59djo8qqc5LLAaKN4swOfvIr0
lpfVEOkrL6tcu02ERQNV7kjElWtt/N7lrNzSMCvG7w7qDf3bsEinDEYPlWLBRvbpx0C3Fd2JToVN
bLUWwrxtKJyI7A5z9K0RnVOnmLzCni5LSM7Ra5DYO+dtCMVUcLVxb8zfFIux82hL6w6y9rn3rRqh
+LyBxNf81Zk7sXW9iUL2x07ne0/aY/otDQIXdkQ04nSGtK7mDbvREIiW16OSkzf2G+2xSKYPPUdQ
yRtv5pGTXUJxRmf5ZpRRyz902B1gR9kKyONDE5wFY3WZi3Qami2gkKlotl4+BeOHgFjd/F2Tdqjf
B11EKEQ8OYrIVty7nprfcJvhON7mOBlsWCeNVIo5xu5BdBNXFtqMdTKgj986B2oNULjag+oYdAxi
hUw3P0AOq6cxTqGa8v+o+7blSnVtyS+iA4QA6RWYV9/Kl7Jd9ULYdRFCIAFCEvD1nV7RJ7p7R584
0TuiH/p5ebmmmWJojMwcmQuCgheYpzBEQW6M+LJwXTf9kHqBeuEIO8O15xUchBSSNJHJ6gQv94hO
MR77Bourd7jmb/xpJjrkP9ItWgRMWv0wU3y24AP92y9zah5la9n0vprBJMikWuno7ht41a4fQfiu
h1XbBkvBU99kfoYD1TTCKaqMHbIfkmMQOSxdURLnVJFb5ZPYJ2VP9ZT6emZNCh1BTyKbvK8ubPGh
oCqnf12EIay/WCM4Mg8KBaD/iNAaO99PvnPalEqufj9+ZQwXz0gFpfEnvlYXmpKtLJNDiash8G/I
d0Sk+cEbaFLw/xQIIP3sUvgn4jR3a5zMZST0StxJTeMSTXD9GXPxkLdpNNVkyZAqFUu64L4ocs9E
GU2h+b2p3rePquiDezDNlJETno2gv3pGhwQbhixj4jsuetcpJDyrQXikKAw6XNgED+kVenYWYgGn
0Q4cONK6vCahKlzvxHckdZvlHM/EhnfbB6qjaspkq8KhX9ZpCdUY4EH66CbUmTvbtf2XeU4skwo+
xbGqRb9zNpTWmOSxaOniSt1vksCrn4a1f0Ocd76bR/T2Xb/Vc8bzbrzZinEvDiGx43oDpi/K4pIQ
bd0Jcu2EbmUDbKxn5RCbbfhELBGVWal5GwBOttNMxw5J1HDtUXBnEO1DV7gZJRtevvQD5mO9Hurd
d0sSSuzezGNeaoLf8WZZwe0D3LM7o09t3LWKnXTiZ4Y4DZFE8oYYHdvtITCviK643YjY79J9x3dV
TsjSniEgWLa4iWtDoqEbap3jy9XVNH4N1+Wyp9H4OC6IKO9KbGZuZDrsASCfLpc5E5o99FMQP5rI
ZGgJ4DxL1j8J/va9KREm0/nfNAQOUdoKV9FQ9tGqlzMlLKSViOImTCW8BAN7il0C6So8WqXnZdZv
GOn/ygaBAROyzPadf0cFjIksPZU8OsJp2CG0ds5Hr7pS65Zsn9u0j/NNQ9QWX7up2MOL7nfr72i8
mSWulknJLEVvsaMIqBI5MyhJ39dgcUAqYpcCcWtIrEKIZbWtZFhfUdU7xL0UW0FE2ZEBOgXR8bT9
0/Fezy8zc6kRJ2rSliXV1OcTv83iiYm8cs4obyuZjEaeN73KmNfcJ3qEG2iE6vQUosKjJFM6Uf0t
zUPuLg1fl/xxj1XsBTxLZAabUrIsQttqxjNhZZSIFCoPtKQuVKoVCB5Crh1J+2euDa7y0mRttvyM
1uDFn7FrqB0hBx6C20oPNr77wdUIp5gyCn2XviWed2mL6F+DAaZskNiEmLm1hc9TcrC7HhXetw0N
YVb6nm7dTZb7OX8COZvyZ7lnU7/gmyDJBBA2n6QG/IUkrLbMd6HGK6NNBtvx3WX6V0HkSLaS6nSF
G2/P5yT/hUx1XAMlkXkv38Qmmhnu7CxC71OuI2xcL4Ntu6/83xSq8lfbTzJWJeK32wgPMF8WHK1m
k4U4ZRJ9LKkkbDs71EGfRQn2OuAB49BBwVtYlAiuHBHD1zqLJ6i2NblFz0HZa9qjNh7HPfmy+tI7
LOLekcqhFDLrSZhVSe2QNj+GnRv7iI+Socg1rh/sDQx8LfmWD5RFJYcyLymLQTtTRVwtSV918N5r
nkxD1/mSrH1PEGCH7wcNtzf8+1K064yVRyu2HwhynZUrtzZKB9jrtrGhd9GOd+Ix3jqIz8px4rsy
pRR51kuU2H7h+PM3I7oMt4bXA7LzApVUHVJuRfHHKjiYjeUYZxw/P3QgWM/ZgFvqbd+aoriuHTPZ
u4ApPv21GzywRzUvmX9okbfj71cIW9orpFAF1u0wPgd2XbSdl7/JuGt/iOFcmrnSu6Q158annXv/
cs/enlOIEtsv393UmdJgUXl7VdKq6Qw+tg1JyZDpYl7nGJzp731giU4OcIte81DCmb8IL4pPBA29
F2HMLtvUBVmcB9H1WDyVbeQGBEeMLvuTONVluF+VGF4DigieDxA5meEZrFGDbwHv8zTdrPvQ7x8x
xHuPG0at7LZw0Yz15sXF31bjsHTyFVXDv0spOz9UmJDm7C5SXKkfBO5S3YMCCEGOc4f38EPYCe9k
pbKGZ9jKSniKHcqE/vGNifjjBoeAFcNTiOLsrGMY9VxAQrPlxfRkaT83PjP8+Sj1ansogu4HvG39
tug7EW2dK4log35PV7SR8BDOi/jSjWKcbue4XdOTd1Kplywb20GVXm1kOPcjNROqgE1fHdRY4wNs
4r062W6JYO/uY82il3acBPmj+iW4E26+aS01BHRJiWuxwKlMkIZQx4vv4tuZuoa/6lH3FDWbZWOd
SMfG76umwCPxlHe8BHYvFiwVuBwt2WNkwwLo2alGdwefTZGqPfNL8RQJu5Lr7AUtzt2OIBCsIqy8
v0/7Xe2iHHZUn5eVb2tWGT07g9tGNLbc8866mzgObf4Er73Bw6pcF/0iDixhjj4BhsvssVu9QiUM
FG5rR7ojVOc02oEVh3i0XtgaK8o0HGDU0OpbNJ+FvxZMJPlhsE6IY5fiDb0Ou86bQ0b3DsNuIZPp
tvEq/jIjdUaqGznQ0EMLkgS1XOJtcawmmHf7ew/xlUUo+g6ONUf4CezCHT5hfi60kPn9mmET8XaI
QYnUWR51Iz4s1r+KMhVsj2+aOVfml8gHZt9dkUzJQ9Kji8YAhxWl/EGMVs2H2S6zv80DyccLbaYF
NT9xPr5IOifrLTZI4UBR5t1C+U9l5Lgemdy9flF4i2Hr0O3JdJpTDDUPOcy3R7RWrCtaD8SI8OGu
V5rs9z7Hg9Z95aI1Jt0l2wSN9hpyPqll1URbweG6SfIoLf89kONfgL1smJLIdFRcVtyIcG8ZzAQV
DHjjn//e7/8XXH4iDd4rP7eXfo2nG9Dr8b3S5t9bAIC3M6CV/0UQQIbFFeiT9ktmWlvClXx62djY
PP5bn/1fl6SKbJ8nnZpwmXKZXEnbd29fHfN/QXT9o8j6P+A//7olJUIyi22T6tKbHvbiBwrb9a5M
6NxcMmiRsLoGw0VRLzmJcOy3ATrGGJ7afyRXmLU6I7J7iYO0ADBF67WvFR35jMhcOm8pLiKG9cOa
uoHhB+xIRXNCtCJCJTo1kqLse2hc7yJeaHsVXiYtjrUFJxbvW/9fObn+J7QGArD/t28HYultEd0a
LrzA+HD0M1/Ws22S8Ncgc1HVCiYq/xVB858ggfm/cAPrpNLI281ekGywRtdeGh5ldSqT2NTc7IBh
yqzZKTIKAZIxV7VIodhKSOSSKAMktsdbiRsj2EOSLdF8XPvGzmc+IF/xNvdNpKoREaTBHSgyHLkD
IDD32t5L0udoyJZldGyBW7K14/wAwWBw97AIaDE82JZN1y99GWLfi0Zhqj7ILnIqO/Sr6RBrPLdb
QMVE3SEnlQuynryYk/AywDI+ico+90O7lk3fwJAL0yzm9+00IaQMQMy0C9tWcbNNpiYBrkOHQUSr
9VfKVu7vB4YAMnWvgg1a1v+8Ev8vfOv/v02W/xJm/ucO9qXppZcf/1sKL/6H//CvL/4bBTqHcExk
wyPL6EvY/D9CeHP+ZW2fI9YwQ1hkhsz4/+lfj/+UY32RwxWKZvC//7K8+g//eoIU+q8MP0TNI0gM
KUHk/8a/nqT/kheWU5Ih4TZF+jfyzwrkhf4LeA5Po5kEBAkfvJtXcWgwIQ/YpySz83e4Mkl4if6Z
zjDu47qJW5Pv9QyQdvvM4Cf/iQSmpvi5JEsnDkB5oqVCjMoGu8ycitRV47arrFxMpJ8Ww1t5RJun
sKyydNj3BesOK7/S7JtOHqaeIaF+X8ewl9mMFInbGN01G6shLVqMhcmY3YUuTAjR9nNm0oNX2b5S
RGxPkz0sftrUa4/1W3Whk0GMG52L8DcM4/KzEzMpjgyEeSm3Ij/AVqirgWLfr7AzeJndoPFCAYuT
nXmIYAh9UIML+FH5innV/ILFUVZbP5sa29WfsKtLb3bUFhGLpmoL7Ba3C8bZXaupHCXck79ggxN8
T2/ihI03SmW2KoRajkmOoWbz/CZDdudDqrTI67ZIqyKlj3bbZa3mcUJeWhAHD73u/a5SQEjQFNWm
aB8hWshL1s33mVvby9Ju87PzY35gXrALJmtSJVu2HNNs+QPMEIsvU/GAIWS+TD66gjn4m0TbY5op
RFkYER3nVX7vnXcnDJ77sdg685j05JN3Ha1mYIk1bcbp+zjAaF+RQSPMEMyAYD+BB6clzqU55fH+
K83b6CFO3XggwFZLOu9rrUCYlMRI/6y4e9/wEjyNI/7UmUUOTIVovissuP2E+zY/Y89zPEQ2X6sF
jXeViAE9HUPdXF9ksrbx77BP6pX4WHblFAqXP09abhcYIjTp1Xq/pL8b37MCB9JEUWXTAVlo951E
DOZxlNmynMAhxrcj2Sk78F5M7bV1rHiO1kUnmIa3yPcd6IUJFnN16hO2uTu20Db/VmwLZ3CbA/6R
sb/Ig1627VYUznLyraUiCgIA1hIn8mrnbNQ1ulw/naZsgLcCFbt7EjHojBtmALHhspmTZ4xK5KPY
C1bBVnI9u66dHr8iXmHGhTtGErjJw0QC+XjIkWqrXC75O45tWu2RY6VJ8wwIfDws5xbuJ3dz041/
AZUvpRbaAA9H0sU1aLHdOzSz1h7M2PSRfbWywbZD0ammUpgnKiGCvE/W9JsoTFojGXiosEXmZcmH
vKXIsetwihmaXX8zoF6wK0n6bQSCAVh2P1tgZRX0FNFNSPr4DOultQRqkFY0irYDb8mIXN1msrcW
Iw2YyhEjWW312syYMrGl+ckBOJ/7zI+uCm2zLCUVojm7JhLlNtnv7Wyyn4iva0tE2rTYXA5ROG5u
bL9Rk2+nIgJSwKOEHw3T8ZFO81LCd2esWMPykgy0L7FvC190AGDNoqdLErKonrtpL1WLtQyupXqU
3b5fv9ZDqQJ6nHbswUoib+Zm1JcRIlWsRWH2ZPEcsOpC53czbNGNWUJaB7OwO7aH7gPh4LpUK469
2HY8jBSQMs2+fmRvNRLG4ATLVGAna5NWlGou5A2bPTvFZmYnBqj3gt49rjqX7cjuHPmtAmx5bzRN
a8O7+AyX0O4mtCG6YTSl32UGpzkwGLa0Fkbn295dbLtOzzHek/Kff1It2/RMt4aVMf/nU/FXMaNi
lcFzmdf4OvDvymV+/+cbNHaMz2bd05qRr98Q5fAjXWcN4KH9UAbo4xpodJ1NGy5Ixl1f2IZHgtrb
PCxQBwFrtX3VzqO8aL8sR0tz/H1TCEfALPyUObWXxcjTC4b2AdzcRh6mwocD63F6JLxhKyxX/WDN
1n388+8bnrdvocj7k7L4iXgS/P6fZ2iEWV/idVgubKbteif6rH2L8er9FjZjdzpF4A+iluNH2xfd
hy16Xdt57z6US+d3yEj3z3XwQz0UUB+WzG8ofRDi/1BJtF5AJ/EX5Cf653nX0ascW+Bc0M6WXQJD
tanX7BZJWKoaCAt/ZUCTrIDZ3vBk51Uyaz6ytzTLwGpcxgY4uvp6xjkhX32l6f0V1rRj1wKFiBNh
SmBupAU2N7rlSuPEIoaoyNQlwgT0YmWWXtdig1VSyB8aEz8D83zacn1edbrXhgVE2oYT6e1FF+5I
3HZ2afo5MmaquBO0ZgiNv8YFyL12ZA8hnXDQWfKNif3NS26+Vp1AreYAzvYhsSdww5gHvMNhAix8
lDNCkbiw6gjpyHhoDEuBpAJNYpEUByF5XEIZSm9sCslK3GpX5V6mVa4LYGgiE+c5xxG3IR+SarPL
RzElpFrdjDTMsL3CjVri+ZsXRZqfbm5+ZbDdqxMdPSdzmO5xl/AKnIc+JwmyvjoXcLoLlGIH3ung
dwaOc1H59xXxZzVpd/u+tWB7Cl9EN7P00ckaqPY0pu5TbtsL+NsNhZuyv2tsj/tWnGOQwwNMpXFl
yf3JLo27AbJ0soiV9wEh9+OWqAeiouJuzNa2ZmERlS0ku9l6HVdKLTBsyjmgnvZ7o8HwRqHZyjDZ
K4b+t2nZTyNYyzLvfX5aGNw/pkT9klRuYEu+OC1DZtCXMKKMqI1rbpExMcsEU1eynXfk+x1cVgyH
mK+gCnNeRTSwo6DmQjdP6q3L+1vRA/4tITGrsYbIDrpvUQazIrr6eF9BGzoscEbdCTsm+cEl4wWU
Lmq1aSs4zOiPbgO1ZNMlfURQTHoSwTcVkFr+bQDD+ZTYHItwRR/XmvXsGQGX5ITlr/SMgGiwvlEv
11oMVtY2TgpYsxRUw3Q+4Y+NSC/oBllXSx4IHENAFuDwtfJ+t0P/wPtkOKJWQ8KTbEBGQXHNb/NG
8wkqMOkuTBa8RkPKulIYXCP5RpZrwZvfAMy3+waQzh0G3L4yiiY1G8fhUcaTqfZpEpcEl/ShGbD9
iSsP6bINdelpLhTOK/UtGDk9Hee4m1+GUcFGPETG1A7+Fz8119EJZmFzvWazrXakOly8H/Lrlnb+
KNcpAqTE1CXTNrlJ8w7pgqhXv1dnwC4WXfQAG3GPYyrUbcLn/Yi6mFx8TjfA52tYqxF706B6KIoM
dvbSDeQZOBdchwXZy24Zt1rIKAA+z1t+K/dC1MVYOPSKZrwzCBetO4XAVgP+qdRrPD/rIBXkAugY
c4YtrVEV209PogXBxESKSsyFeMJ0EOoi8/sBrB4Yjsxk8Gl23Wma2j4vWwjjDm4DxYflvqyM0anX
zR62b9AG8MexsV8t9IpFBBXdB6hhf+EXq288IJlnmVD/PVLXvvt1O+UNXcoc5qEXUEjXNGy0ztW2
/RFkyH+zsYhPUV6AeUIqrFQpPcsOSGHWNOG0wu0fFyKYEYjFmgX9Me4k1jV/+TBAxt4XRYk7+X1R
wd4lszSPVGleBW1eEemhDmMbr1c9q/aFo2WsC5LJSw7GqkoXNKDL5vJDt+EXsUL/xY3+tJMZtAiu
spLH7N5z99TEtC0DgdM0rmUCC6MZt0nD2+ERVLEEsbOiqk1r8Ybt65cOrf0V0ovfBXe/4j5H75VF
aa3VSMFPJ7jMBNnzBeVSz0dPus88dLx2ovso+h233z6YMnHTw4x3rFSM0nLLHG7aEftqaDVsJVhO
ylzFPab1eD8Ah70btCa3X4qak14BmSKEun2NKU1AefGe3YgU9djA+g6tMqn4lxrDtSYcV406OmO2
K0WkxyNItg8GwvWMhkt/YNcPRZH3122Eo3bUGn5uqBwfoc4IlUv66QaSQI2viSDxoef+6uJ1Bx+z
PW+a5Wc6wVJYpgUpvQ193fT0Xmf5B+vt905TcowLtYNxd1mVqDw62qnJRRn3Ci/9Pj5FBXpK2MF8
fal/UiRRl3LK3Te4ua6HRU1/AC+h0Z3mAf7W4L9s6vUzaQv36CO9mC96iVz3iIxVNrEOh801r2DT
oxH5KNiND+iWym2EgEfJmZ54AdkQ6P1fWKlRlcqdrigc1pGGSJqLx1V37tPoRZn0gkDH6drQEJ+X
VOYPXk1QSCU7LKEGcU04FXVvNEcVaTkSW0F9jtFMqt7Z/RTwGEtc26k+YEgXF5FRHGd04PUi9/ip
AVf+FpCfUfpmfdy0+0j2sf+uw1zShY5PNkq7F8RakpOnc/oDc5U9Ql76e4p5fgXWhFpYTA8gRB72
2Nwjq/YUGDotBE2OFSgRfVH5sF0SA/tKHNxPtcrbGM/1rUlyOFaDs5Ed2GXEo/GrAg5Yzo1NqiUT
W531CPTxpFenbCEkLjnYiNtAF/0UKFvg3NNN1dZAzqCIio+e78tZ9XtzoFrwG98ItGfRz0K37q7g
Hh7tQ+T/NB2bX4GnDTUbJD/SKGTYeTYCl+XYIDyR6vselvmnPc+au5BEuMIaFtfQUfWA4dDzNHiY
OSylv4Ui1TU8/7IHaVo1VjmMbSuINsJdtsA7XCOx/Q7h10PVDm6571CcK7BuyMPbhgmI2zac5nEF
6pZgiq/g5vFbU77X3dr6xxUWvHCZwRyKZiUvkYQJlspP7pO2dEX7Rra6R8ypxdTT6mqNls/Wg0FO
C+iU4BlITrnM3C04u48AvuxHtgewTuDerjKbKM4/FgkBfbxvoRfV1K2qBF0cv+momE9haoqX3hbx
o/ALve34CHBhDREac6RIQt8tbqRWjx6e19Cl5elRk/6NyTY/MzpmNbyOCizrTv4SPLMla6eAspHL
6ZhjS+Eb/jp5wOrCPd2//CNdGrLnvaM/5pzu5QqzMFe6kfJvWuv9IDmxnwakZ6U7hoc+JA2yg2N0
Is5p8CggsEsEEPVnQJ3xjc67L6NRzFDoNvgjTXv/bBkRmNm7jtSjSben1ojkgFlYnY3OICARnbvF
iLocTCGKi28TW7s5qBfDB/OUakSjgy3f2N0EVuk8QEdzk5pM3Ttkqf3eVoU6PkyQ96hePA9ZGpc9
1nwPq6HR+wIO6Gy4S8v+K11oiNT0I57oeJUuasdSqG49JhOKywLL21cQz4+gYu8ohn/Rxj97UEDf
GeCsSpGiP44BvavmzXTa1+y7nPrsoCB7eJ9IP90qMbIyTYJ8m8aiv3UdmoAk2T9mAlFe1zfbCYKO
/ZZCVBpDDnAjQrvfNoEEQPRuPadqXdBNuKJsGV45uEvZM9WJOGQRHcqxEb/MmtpD0zWffoKopJ+H
uxnjl92teZiLVT8W+Zb/baDHBwUlIBlGx/cYzY08FdLtsoSyYPypddbf4tHJuoDI5lRshNdx3NrH
As34N4dh64ylPChEATpUkPz0SZlNLq+jHC/L1zOCrINzAsK12XWBF4InddzmWb23Eww6NjhsP2Fn
aj3DoqLAglOyVDwbwonrIqr4PEXvfGxoFWd7W5upGZ7BGK6VaBEkgOc/XUe0Q0ewC+iVOxIWzD0Z
wSFMV1CwaoLd8bARfzJpB2fYpZnuVeea+5UrW6GhhXYFBOZPs+FDgR7sLHCOKT+TcRqedrTVMAVO
ou/5gvGkndeldlg0P+kvlCAWCICOOty2m4ovfIqXMz5Xe+ErwCRgDf0d9f18EnSRf/td9h8a0rkj
GMP+XCBk+uSnYfthRxSfWPAZ8XUaKqacTCmkqDv7YBmCjrtRu/OeLeycW22OG2Cb9z5226GDALQt
pVuS39zF+nVho4WiVDr+BNOZ+GHau/iX5gtITM/makEO3x8HOKkWahO16diKIO1OH7kDQkMaHEre
ruMrIKjm0+nO3DfdslR6KQwoRQgSBezQf0kIA1JB1X2AG9jZLRaNTcZX83NbV/pEVqQM0LVbfzAo
OFFCKPv0El41YxT7s8LFPVTw+8ufLKwLn71tUITNNIJ2+Bq09RZdzZrsUK620GOOuIRMi6m5FIOO
05KahN0pxeQNBJvyM1Whn7+uHZGDuRy6b8u8F3UPkcFY5lbC/dfOxX2aQ79xE3Yux1ObI3BYDvkh
Iouq6VjYFAoKiUunS/wNZM4T2FSWYFYTE3/Qa1c8AW1TdwlE9B89gaQOQqRBlnPY58q3zL8NyMSq
ETPKf83A3F6oyJsbnrsINpIRORIuwtVIyG5dqsHjw+DpjxsNlHGx/GYn4b+RoVivphmAn4GoRXrP
hNqo9juOwOCTB9542xWqeYzwtaEp3fg3sg4JAM6cVVgAGu/GJm6uqK3DfauS9DBk0/qA12Mpi00s
vzkaodGIz5TwT6jKninA1dtI67claZ5luqMf8rGvoa5d6wLHhLXk9zA4V5GU/8xdd+h7yGnmdBA3
ABf7lyWhBF0QqWNVfM/DKCt4ARdVvIljkixpGWic1gnehkO6kTpDI1tGSMqu2p6QEtF7R9CI2wma
W5T4MaDB3MarN2J5RlYCjo1Vd74VBOWu34++00hiSgi5Tinxdb9sr0K7dzNxKGMzd7DaHw2mUQg9
Yn+XJEAQm2Y44wXfS5lEzd24LKRGEIi+KWJdnNekh1KZBLRrWGStBQSoFemW7pLn+XLeVrudthku
HjFXVzM3yx3GpE7gbqefvui6GhvYK9418piaKZwniMmoT2VFZCpO47zTPzBxnZ9zZaPDriDMDrCB
QqfQd1UK7dI5tMhTiWAPB+FwRg6YrWCtWzh1FzQH9gpRdyinDApS1nXvDnaMNdSD8bcOMo07OUVf
osbd0QOuFP6A4PT2wKV/GWSf1IktGhCHYSjhDglFWZb2xylv2ke/AD2IQxHV0PPe7QIdve0B3zqH
6B9uc3OngSUd4dyMOSrFkD0bPHsWZ9WcJ9EVLh34y3AcXla9PXGNVll6RUv0nej6JrDzX5MV4a0/
TFmMbNlsvTaOrLUt9HgfOnOB1v5ttOLOj9Hv0YMEjiSBJGgr5H0sLPRKkGB+pZxVIm6KMyTheR0L
hu4vY58stzOmFf0OiGeqfJzjdEGyfdmgkqjG5qtvH8jRrMB/dzccIphEP/oxxQEIkEVpKKAtxokK
OYFT1Uc+KhVPDSvXwB5avNwVJaM8eMR0XxiEzctiYdFg3iF+zRBWXmAMnlilqHyznTQHjA9NmYMe
OkI+ao+ZyiewGzvy5OR8RzvzsmYd7rcZmKxO81vN1VymMxgDWBCEw5QW62EfVolw1fGY9xToXjva
0jRQUpJZpS9FZH84DpiOpADnRVSsuDEhBcFaSdVtLGCBitkbysJ3u3EJcMvEx2GM3zuWCpQW5c+5
4y8mR8s1Lel6R1pIqeDiN594OqbXMXNPRT6CHVl7f491TZECBQDHzs0qj5nejtgD+Olb/pw1gESg
oT6h0rtaLaRB7R3Zxa0qfkH72J0k/wXXuhT4nQYAHfMX9JFvQq4PGDQMBN2mfZZO/97A59yrpIiP
Dj6gdzRKfhcN1Dd8rGO5lwn8R0582vU5wDfumrL1hBuzR03DkSgSGU7/nb3z6pEcSdfzXxHOtbgg
GSSDIejoIpOZySzX5bra3BDtht57/no9ObvC6WKlKtGrW+3uNLCoxkRFMMxnXjOf0gAAk/vMqn4O
XX6MSvNjUAeWV6b64wI2/CoJ8+SmyclslZF4piq+OTDIN01O3mPEA60twIzHFAXxzRzwfGiFW9ws
SXJFlhRejVKvDqZm/MiM6jlM429DDLYirDTDT/GZ8nOV0UkiYL0Ou9A+CEI18O9pE5FXj34LPWM3
O4v6MAvzp8iH7AluyXQstXrGqb2qHoQLqwQNitILEW/ckrw3DyHCioei6L/AFMrjmzEcvTh65kof
j1k+VhuR9fPBhFgIyaAMv1ZTZXh9WbDF9TbZEncduzFJmI2Gwo09HESRH7Nx+ZL3xk0b9vtFTNOm
nvqrLAUX3bMBYzsAtJ0lX+bSemC9j5OwdjaUD8G+24i51ndUXQ9tGj9NbeBNCa2/ui+C+zjiLw19
ft3U7expbfVIp+1RTM2+N6NjZbserkWAR+tgZ+ClulkAb19bQecVfXTfK+NFCznq1XRMU/CdS93/
TLMp9QLN+N7m+tHmNAxsjcPYJ7eV7h41030yHJFtByu/mtrwysYlXFpis6jUvJ+S0tjQX+sx1Bld
z9H1q6zEUktltfMSNcVnNBoIf4vqSz1p93YabS2jfbLqaN62i3Ec6URGZIs7+rzVZ31J7qJg2mh5
5/FEeVNWfdQj6ENEsfvCEXfCqIBfgMQ+9iqY78Kg9MsOV1fMGK1dnOcBnVl6XaYWe2M4fV9wkLjS
Gje9GjT4C10XfEaPXWxsjQjKyXoPLsm4qfqw3WXz9CWP9HE3LcGtSdpiD6gdNHXA3cA5ypSkg4tE
UkgDYe/W8ip0I3Vdt0ZMhicK+YmCmA1ZNok3RdCNH1CFvsbngAIwqeYud7p4T6mh+gzyprufpJVc
aUkc3yoNp96slwnVVKfZZMI5UGeJj1GrIVlqZtASaCxWL4iZjN+tmoAdm9LMY5MX2bfYscnWiasB
mtE2gJ+w09um2k2EcihI/XScwdrmcRjRkEFqZVILaHunpaeb6y39PEpP0WDJneDLOFIl8GIErzeh
iRUYnmybnd1TSQ6pZsSDfIpB0fsDbAVE2PofVppSeaBJRc1i0/fxkS+4JRosKar3hVePZcOlYdtX
5pg/Grkz0NKA9NvPL1ZQXNUy7Ta9rt87/ZLuTFll2zyoX7Kovx8H8yOt0BTXaPr/mmMlXm2EzbFY
mtmDLPijCWuDxFwHhZ845XNfDhKAcvLYLc7RDZTY97UItqCT501vLQ9mtVS7vBlKEI2wIrM5ox9v
fEETugUfUyVbm+J8a+npg80XlTJ1NuBMCVxDeZhpjG5cCrQiUu02z4LUm9zgDtrCoywoWrQS+kIX
dRteH3+IMgS4w2Bf9vbX1jW+9sOUbRt6iruhik+0nO4lLPsfSu+8OlC0Uhx7N1hhzD4W99Azqn2Z
4TubZfoPBxFiX3PgK1iS/pxMI0noYKKMu9Ren2XXTTd4YT86x1ImX7SSZkSamYSK3V2jjeJgRbWx
X9r60Q0MUm77sXNk8yGc5OQ1weTcNKXVe0FHeXvIeZW5PsWVW8itHMPSowcdXXVDbO2BI5ZQyQjb
aZ9TTA9IQqVT5tsmdF8MlbR3AMvt26iLr1toETtwlD5w5A8JIl+EEzw0AQlGk6Q7sEo7OpfA/VPR
UAGig5uayYdRl/GmbHVzk0icL8Y4Tvc9DftdZBEopDiBcerm+Ji5FK11x5SeRloA1mm4sbGbGZbB
2UFAewDuRJ1R6i9IFoGKCyuLP8roGA/mNzFRxijzW6D3+W42i+xWD62MAFRlW8MiUZGzILvJNVlQ
xSWxg801JtQ9xcsgqinL78uwMsSvxayC2gtquvfA4pFjO4qyl+n1BBtxBtzdZuKWniysA8Me0ubY
YnRg3NRVE2kVpYqaTlQTalqyt1s1wr+ureZbUkUZdfquXT5FlOqmh5ZSUrWJKUaOB3442rcd+We5
gwo1R/e870HzodHK+a8lndxmR6u9ol6fYy3l57kNDygOCqQINhOtknKbh3Wpe4ndaMYN6A8CQmeW
0Ze6GkNEYmxLVo8mTTGiafZ9Gt9Mdlz2j0MTKALXECN0rwejVFwVYaT6vaLdTfHeVr2zrUQ96AfI
/A295nQpU+06pPY6341TwOSCoKSkZQur7bzETcgW4E0NRjxtmg4ros9FPS76lcJ8B+pdMllGtyPu
cdwPMeAJ9vGYY/sGYHj2YALFw8bIXXUPmsK9s6Txfarte7cBKm4Ng7PNnCI+dGk7PiIeCRYkqWog
hEEAZC7uw695Mlb3WqpBEWnwHDa3ps5butULwz0C9HhcBmk/52H6OWzk3kkiCuBGsDXzftiHqbh3
xxwDeISqQOAgxzQ31gON8/Iq1NzK3XIb9suLBdLa/WtoGvM0/uBcq6L9OFZAzcc62mth8COyeuOQ
Z/KAGvWhGoiBm+xmtmPDCxKjA9tfxrRCooUmTEzVUZp7mhcwvAZ+WCTYQhg52jVNrYD9yG56qRfo
0s1UXgedSfJG2Hs95nOxydVkXud2FHnytEiFXQhK382h0UR5bMFsH0ZRfS809y4CUEyOVF+NFTEe
2RFc9xwGFscSoygt5B51zKrZ6hEnZIRM8zFooX1qk+ncZpZueVQvZ6AMSXDUhsb6NE89FLBx+VR1
6c+SoMPrpuaQtEvgywrL+LBTONssNgDZSv00Zzc59mV/V8KZOJTD+BxN8XQ9UPl6qGsXC/tRQpyM
9a9FV0TbOGp5ZYRGPbpZKmDgJGjFJhqSEp8iElq1LHtrok8+RS0OGtG0K8CukVTVNCLq+YqmnfCl
4hFUs1ntLGOcD1mYOUQJEj5jQqaMeNUDIGxn49h5uHVMheubEYSQU6W6hcj7aBVu9YzmSrpJ+sV5
ANOn/LEOpUdzpf4RjFm6GWMV7lSN61AoWsNvBzBeOE2RSyR0aqMG2pFg9lDEBCJTIIePnHbqrq57
HQOm+VnTOKC4v+CpM47LB9ec9W2RwlUIbM3cjEH6JXXIP9uYp600k6c0GaZtDqdvRxv2aZny/Fal
AW1dVRMNyr5Tnp0n00tpiZxgBozUFQ1vpJvjirXfUBaFDoTq1fINeJj5PVOZXT50iuTQpKpv7IsM
ksS9O5dJu+/0SL+yk7z6vgyKeuBmYKI3VoaP/FbLrE9pbMR0GMvqI8g2+xrQYw9hlwZnvzRXy+nK
2nRtAG3UrQraYcVNBlxwW+vUXCpVtd54Cm6MVlt8Yo7kBQgyQo5TNF6ZbTBdcYERWLtBlm6bin2w
K4JmjLZNbxB1tcVY6VeGiQf6RnT95P4k6YNmNfS22rlTUNw0KvVKqx6vprC0HjXbaa/cPje9KdKc
e5VP856eRHLXzVHxGFXFDwwXzVsOcbFN80x7wG3+wcQQ69hgF/REWwTWQfbLbhLXQ6QJ9C8khnKx
rIeqB+zvxUageYsTJgEYoGjprkHZfsWc7yOdx96b42XX17p2TAJSZDOOH6eURp41U5viHfbdWmi/
ihqMQanktp3LQ2IW5Xaql/HIDbG3bXBELodkl+PE2bPJU8sz7MDgZXbS21DqT4Oit6fDfqbzVW1M
a7yurM48mkJrt4GuzO0Qj/vFTVn7cWzje6lbA+F8QT+yiySUpDz0bAACH82qk3ehk0tMjGA2bMuk
0bcSO5+jEaXzpo3M5uOSpC/ChYg49vVPEqDuEQgeKIdyfIq4djF+hAn/y5HWMwWieN/Tb6FT/xjm
erQNGiWJv8dnQtAEGiX3BKz9cY+606cFgWjKs9l4FbQ6n8bo6ImPDtQ4tRmbUQeKM0+qS25C27Yh
r4/yo4Ace5uNdrYHyBAfJpDUCTigWeXL7lTKZ2zqW26yUAfvnXKXg6/tbmRUF9beNLTvve46O+pE
7tGE4nfn9rPFqWOHBQY4lRGC4BY8l75pE9vxBeiAceN0M06fS2rcLWX3NbXr8RbZgfSQJe28g7Vq
XdOMbO+gBVknSs/Pgv3oVZCBrusG2OomL8JfThSDFKp3Yzftqegj7MBJU/UTjG3gbDQt/LwebqQm
PUMNkZ8LAB2iWwyCcRgfpdBjtrrZEv8ooBkOvhs0GlqQP7Ter1Rv+D0tOXPuMg8SzRYOsssMjCcV
dncyr25yE9wrxLRhX+UhAFsYVNCbLdnvwkVVN0nSaMB3kmhjg1TyMOWhmwozAYGRoNzUsRv4LVRX
v6fwxnwBfsVqfsmNrtxmMqKczyqlbRwC602QN5iSR63VXjQ45fS3IBsoG4mtbpwXnnr7voQ2dJ0V
6GDPdMzR9WqvtXQs9oBBfVp1UOsNQvKypFApYFYCfnC/oNefUEHRfghjflqq3oQ3HGI2BRFnHBNt
rw02/OZ5IT20XdheFJ+P4yJ/GdBw3K3hDB2GnDGby1iWY8Fi3eInVZCB/H9AfBiXxe/4dutdQPw2
irNf67/+Lzi84/zDMvB4PKHdYWb8Cwlv6OoflqXAQwgHsSbD5t9flE0X/ed/aAYAeuVSd5M2sHGT
v/pfSHjb+YdNj1vpBjBZrgJUC//X//wx/Y/wV3n/T2JNu/r//63oCeTpIbf/+R8M8pv8ChoDLrVV
l3KzxVEwxVosFhyUSDRjWq4NNJOovrilkz2ASs6Cj2YB6f9jFCbl99+oAv/6HX4f828t0f/i/Dg6
z5UhDcexpYAm4JxW9nfiUjzZYR6EmXslNx/CzeOnm7unh0vuSyfy03tjrKS+1DxYlWOn7lW6+fz1
OdzcBJsLYmt/y7m+N8RKuGx2qrymUuRetbuHz7fP94l3v2y/6JtLUzFONLH3BloRvcimstmeGeha
bQzvOfKYDO3DC6Jof8sOvzOMvWKrBWZk6EnJZ0mDkc73QeYICSzRKVjeSLPZBiL3cCBX8slAb0PP
B0Jme4sIybYD+yqsqzRX1LP6f7JtXm3Z37fLhS+59lux5v+zzMv+wwe1PdyBc/p/HAJSyu8bsqYC
PwQZM883X6Ptc7e5MzeXlvfEwfptddnxpitMKYkvDQfYw4pwUoUBUayS3QE1o3GnUT7wnFiITU3p
/f79A/ZaUwlqAUM5FC4tJQ1ukbXdSKUFJuigujsgRFM+h7Z7VRB4+sB506sRpNsGRNIla8XVRQKQ
xxC6dDnQJ2qPY630opBRSXB/sXOfwiEoVB3ahg215lSxLa54hy850In1ep4GRDLgdJlYtg3m6/U3
oxxdm40J2bjOIdaY6BeB4GmcLXgB6fXVWHtpWgeHLgFTG3W1vLbtpvJbY6THosKaDLgbv1WV3lTb
zjD6LUh418vieKImG0+Lp00B7zmU2E1r5+pW4hK16fO49MOmcg8IL3e7uB3kEVBBfq2BSKKFpISH
DU69t82WXqnEJ5PqE6gZmWe7asjt/fvf+bRlft9SpgWHipjU1m3ddGG1v16CssuxVKOHsxdABvcq
O9GZEcP501FsYLsCpoUjdPhSa3eQWaMyk+pLjY9Ebm5HOxj2jdZfkh188zmVoVuo0zmmZQEB01dU
XNIosvM5t/Zdp5qXyi2gMdb2+NQ70rhAkzwzFGh2GES8yjyza9MvMw1yBKMDaz+HsoB+pKUfZ7i0
O3ex+sf3v9C5oRRqEralbJ7/tc8VLAq3jIV+KjeG9k5SGoK7jjYOXOk/M+Lg/VaCAyENCv+OAVpr
tYBkUksVgKjaI29l7xZUq7wu0y75I62vFiEg9AnOHluB8GStQhm0fdx2o+p9GRjmX0VlLKSqmQXQ
JKBLslugMjypdlDZhRv69Jb+vtUt4hxL121bWgqZZ7GanW5GOmYmQ3AIQ/JcAG5Z8xn/lDHdF3oc
f+ps2XyJibWgMxgtMKH3P+P6cuN2IxSzHEDrwjRcfXXQ8tyMqsFqMx/RqTrcLgia2P7UlgBLKfLo
j+agQuOfMfX/9dlbr7TFVXo6ckSAStjqjXVRPgHaLTQHuA7KLNy64efKAZFHiA8Tz11KaAqIBr0/
0fWNYtmWwaPBf7hYTLVW37fzYMmF7ZY+HlUhVRS7vAVWH1+QMF2fir9HUUSxwnQsnUm+vrcMx6B4
kNLhqrs2vzZyki0ng8VHpe7PHL+5HnkZdN4IFtPgWVwHD+Fgo3MMacR3GmCSo4RULJdl2L2/bGcm
ZEJ15SomjZa6u9qdSQmWGg5U5Y+FWRIktUsW70NlRaZHNcOxLsjQvx2ON91mboawyBvc01f8jfiP
u2UwpSZ08lEHuFjaIrp2RR5vUdvJ/shu7bR+0iJOB4Zo86rL9a0CXaMrI9uZfT0Imjs7AFdGWX66
EEq/3XYca1cKEhoLbpC+ir80HNtDmbezb1CH33dj3PhaXXx//yOdGQRICM+FEshQOieC8++r1oK3
yJWWjH5VGssuGUuKykkc9X+9P8ybu4LV0omD1Ck8Ibdb7YXSnSiIGNnoo+lqfpB9HdyYtBJuq9ld
qHlN84/3x1uFx6cvZEu+jg5VEvr0WlnXsLMq7Ody8p3CCh8cRP53hgALkuR57dVqTL2u6swd9APn
2Im4vPDpzuxFaegSStOJ6G3op5//thdT7ksZmQPoBDvWdkEVa5T7ITBs6JIPH9+f6pkvKNnyHDGu
RF1f+xcSpudZMRijH0KfyMDMUO9T6KBdkgM5NydBDALBR2f3i9V2pO0rkkSo2cfDpvjGisrWdwtq
04eSwcrj+7Nap8MWURyr5wqQqBDbnfXt0QKmjKXINB9hIeHuIbHU7r2uheULaHjtDvWzvP2S5Mp9
HgPXfcTtRri7mo4+Spx9ppILt/OJZv/6rXVsExafqTvKdPmmq+slnJzESkZd90PWYaCOOw3qQAsR
TLG5RFbj1R3amjsE5tIaHB+x3D6NnAGOLPKk8kCZvgNCA11r2uRoWGZeBKDsxQjj+d6E3Zd476/f
mwPAryt5oG3H4JV+s3yTI5M+F8vsJ9KQP4tA08HwmX0HNMC0r0czTGjvue1tL0e5M/X5kqvum4f6
NL4LQlM5fD1nndjJrq9sK69nfz6REM1CWVtjHOKDyPPmM9ZZ8Q3A6PjCpnmzRRmUyo0wlK3rLpfN
62O39Es34S0x+ydxqK+pGrJ+G6ZtiTqVUbSX9NLPjmYoAG9M0lBr54BqTKdmcOzZx8xvOMpEtvEm
bGvAjJGpX9h+55bTFaQBBAdQrddxD8c+GGnvzH7WIfPWk3JxTc9x76syHoHcm9NukhJt9fd30d+h
zasI87SivA6830hXGGubwsgQ0QIzFopiCTe0XqKsP5idCO5hnYzWFoaRn80UkiuZftJRAPtgTc4u
LES6FVEDYH8a4luDtAVDiyzszAuB2bkzSRiICbStUzhbr4oWSy0bdUjSJ1bHNira+ZkSvDYC7zzx
C/TsUuZy7jMoioKUjW0+xVp4O8BX0dXHXPftzMnoFRUKPkNbfqysOtz1DXqqWOBesu4+OygXIcVN
ULvEG693NfJUg2ZH5uLX2QgqogBsAVrJrJ/MuIkeI6HT/EngZFwylz6zvyleCPRsiPEp0q4qX+jo
kVR1se7Ho4L1hlANiNosGNyfCAU2n97faWcmiVIEgY5jKeJFsYp+tUnR65NyRtJA19hFHZJDduz0
d7Qeix2/Rw/wqG//NJA7vWNEjCYRo6GcteeKM+AQI/C2hmVPw2HTGPDdtvqYyHD3/vTePNJ/D8Rt
fFpIlyf09Td0o0gImqswXxKa0iRUqY/6VX/huJ4bhU61YlImT+a6hKzDN5rowxh+tzTl4NnBWOie
IW2Urt+fzrrKy+uMQIxJOQ3NkZOgzeqmLRxsF4IUhGbd6DqY2mbua6+COrdsRXhaPgRO8ue2Cy0X
IQQkOTdVY7bhFmlvCSF5zHS50StILH7sxvaf+aEQn59+Ows9Ha5mCmJrlSnQLEWFSrvhJ5lbKfgV
6K7sHSuCr//+Opw7Ir8PtPqs5KqQggQD2dBWTgrNtaZvqqnOHo2mBmb2/mhv0n2uOOAutHVd0jbK
W683UV13wBdTurZogUsYN3ANUZYzwXlMOaSpVn6IG7PxkKhCJfX9oc+EE7AJaNrCNxC6Wr8DczCm
gLG5C2Zs7Z9td0GPFXTK9Mi7AMQeZUv9JtQCkBfKRtp8yJDCff83OLO3Se+Yu2Pwp7lOVKRZ9rVy
WijieZKVCKO27QgDrEUx448HYmeTf5KLW669rhMX4J3TIu0QDIDc6WVZBY5+7vI/f7rIUIiQeFvR
dFqLk7UnezM1AbYH6uFQu8/HSXnDGOc/uIiiFLBsYH1+f2JnNiuQF3B0nAyLBtrp578lJWZaoi4Z
ZdIv6Z17TShbyCFI7ZICXnKIPPMwK15JrrpTzEwF8/VQREYukjqGRRm6677maYhIrgq0wVN1jioS
YueoFbw/u3U/6HToFUmDKYCuUpZd133tskHBwQgtH13xWu5RtEC1Nqrz9L4xovp6GYvqMazD/i+r
g5kAoi82HmgrO+WFyNtwzmxVsmnKjcQJBiu9uhwpwts50GbHH7peJVtYgV2zh0dXP2ggEZ07Q29E
cUCyswPF3ys0OdPJtH90ocB4wUw7J+EEFYO9c2I3fUnCCDG3lhekPELTnqHwZ03kQpkQ3UtRxE2/
jePAjL1wsBLY5MUSPJWgiz4hHZ3fIUba1p/FkjYCYKcxfcgdOaKS0wo4HgOFLecAcy+o9hqiwsh9
mBrokSitO3e7WI0FdW6YJZhZNzd+Ns3QoYCu1eVNZNpgS7LRTF9qaNMo6eadRDUra8tHuwdkvEla
TV82VQtkdleanfVjUO4IEkkPcDmsC4MlGWdNfe4VxKutbU1p46X2oLn7iZMxbrUhmZptnorgA/2h
oXxMBG5LnhRwkzcotpYYcydgMDcWSaCxyWvXDHZLYU1fjS7Sug9J3De3wwh4fQPPp/mKIq/kN6bW
9a1FWcU9IhYwIvyt7PmlQ4ToueoKeNsClPqzQI/v1wy674fbdlZ9aAcxPjhQpk0+ZoJK5xKYasY5
l8yOMHyyxQMc4ib0htkMHppY12bgB52679rKMHAhOCECC2wUNkMSVHedHgzSZ07Dx7Lv7eCD04e8
HraT6PUuQ6/srgcqAjyPeta0bcSoNTtUo/OvI8RzcRCtmyF7jZTuLqjH/qelD3MIlyiEioOqS2Sg
66HbP1BRHZlPXRXFdZR3erGVy1RH6GyktEQcq0eLO+j5hfZtHrr1Pi7ISh/0BZMEUCo1CE5nmMCP
uJnQwfzlyTxsO1MfTcQkBtiaYR6ZPiDJUj9MJr5729LMW+GF9YjWM6Kv4kcJ70xtUsMY5TaVzZBf
uVqVfZvyfvpBCLkcZ8Q6oOYYJkoQtlk3Yt8Al/keunr53RJdbuzLps9AIAW6VuzK2cWpIdQdsOxt
1qBoPqK1r+OZ4qfsM2Rn9W4EDKyJEbabjvCMBwM0t3Yhj+Rf/x19i3Fqk1rwfLanf/VM9XODEQNY
9PevojPv9EmwzzYkmSgY1NPPf7toE1GpWgtay7dGAUul0bM63aXTFH1uQgQjN6GNvhIIzZCYFoGv
S6n/uevH5oG0qLcBVly3V3KhBcWoV6bfcU3eNXQsvBxtzwvX3JmAnaz3ND/SQ9o4q0lOc9+JUuSm
b7baANiP+ICX39URIN/ovKDo1YpMfo/k3JZ/vb++514Xnmf6YihenF7R1+tr9WV4ChVMH04f+uVF
bM+HVujLo1258jAh6/T+eG+n6gAHASfn0k4Cm7EaL4DkBgodcYMlyLsUGKoGAkvVY4WCULpAHdBa
e5n20aIR/r4/9NutJC1qKKZLDZF+2frNpulkwDmcTs62SNfvyk6K72Gc6uDm9JOAaV7Kot/1Jnfr
BglldSn3PFOGo3BLq+6UtJCbrRMXEJLo2jhJfnRixJ3Q/EGGYFvE6MxBzSXO3nWkdHAdNExPffoA
FR6QSFuAnG717qOlQ1a8sCRvwxhaedS0QAsQArMNXn/9VItrEP7IR9QNOtIb1Tbqem4N+2poYvfb
+8v/dqcxFmdZ0WaTilTn9VgVjMeiRM7kWLii30WIVuxcw+xvI2vEi9kdogtze7vTyFmADLDkVK4t
KV6PN8DBwLNncX03TtIDiCAXePKS34pkNg4wCY0Nkv7thZN8ZkFPBUIoA8wROMZqUKFPYDNsoXxu
7uyOhxxpbwh1u7DX9Qvze3s1SSm5MNgTjv62cYLTiCM76BB+aVfmXrP69KoDYr//468mac4ok3It
nex1/GUEC8lC1QPK0UEDQiHWntpoHHbxqI+cUiO6UEX42xX+dZWMSJ5+Gr1BjgrV+NefLUE+b5zI
2qgNm2VG6cvl+qOeIdCzH2vxUOK25Ryx1WmxkTKgKhxgSEQf2rGR97GGAQUyixOtRQTptedglm0I
l1jk2W1iWgVoVATL+kNb2d1Dgvh7cCeL2frSBbP6eLIbuASgOLMfAAKQ7dG6c21j3c2OZ5PQ0u4C
H7nxCfkYI6ijnVBsoM0c2lAH3/9aZ4c7QRwwmnJOpbzXi6e1rqoWkD9+VffuDFGzyLUdVePmGbB5
qf1xGgkc59SQNEzDPN2rr0erkcDSJIQPv8uhNWNH43zpnby5gDU6s88ZBfQBUCP6MuueDNZIBsip
OfBLRwM6r6XYLXzUJ8dwLwx05n1wAVvTXeWdOF2Ir6eTSmuoHasK/EXG6LIRLptEfzDdmrbPbfR/
nHEH3yO6iYHDXioKnPtyp3IA6SvbHgOJ14Nn1IsR2DYDX9e6+JmIqDM/p4koPpoaAOHnP98mlAZJ
8shhAYytih8hrkKjmgbN1xocu4c6UQmc11o/DoaK//wCYeNT36XPS5TxBnYzIeBroVfnhxlCbtnQ
ddDhzXHfNZjUcDwu3Ipnbn2aFeA+qaTR8F23k1H07Cb8qjWf1nj0wdTrxnMWBP/aNIPGXg3asYFQ
eWHnnD7O6s5iUE6tfSrn6OunrRuibuLt1tBWyR0dXQ89Qhe2Nlp71zsYu3sOIsMKrcRi/KYh2X8w
23a2Lthvnps5fT46RfxjUYV9vYPSYnJyG5EOn8JlbvjowgEMG0Ib/VA0h2bdW1SIexz6oM3T+9vp
3AnFBdv6ZzUJ7MzrkTmK0dC3ueZn9eJc56gTbEPS2QvzOzeKy9mk/0W4SlHy9SitVi1245Z82XSO
5GakD4eGXK9aeWGgM4EKzbZTgEbrmwbFajrOoCxcTiKmI6kmJaqrtshS/LRCaq5NiAXJ+6t37uRz
LOxTVETveT1cp+Ikq4SrQMS0yEOjB0r7qUNdKxn+jcNBD/3UewWWxlZZbRG8R2fd7DOUgdMOeFjv
Jv0DduMWSMYcSs+msCqml9RK/fklwH2K7jqxrwSDsRp4Kdn63cIce8SJfcqy8IiNxfmIwCf1EKQ1
dn+8pqwl762kR2C+iWvtjKL6KZn0M8OGJxRAgJojV1B8bNsLn+/MtqTJwjWqg7CnyLm6uGnlFwLp
P+VXiR3fZWYRXfXOkBz+fEKEYBTmgC6y91ebPwQaMJZE8n6I4MC1i8/NDiZ3+EuFduG9P9RJIH99
m/E2KAgFXGkuO+X1QTOzqjGwxVJ+olo0U6mvYPZnwmFpdAfuZwD/N+sCZFjDHpQeauGbylHup0Ys
4QFxbPcC/uPMs6zIFbnQTqf/TdqWUdjIm+n0/qMoRaPQLStcSJsBFQG0cWMtzHZx4xDx8aDVF9bi
zNlUKKZyKE/n5U2rOAY+JvHjDHx6LZDVRmcCDuUWFqhcR5um4cJeOjscOSrXDhf4m2Q8FnALC2ET
LWoK31pnEq7Hlhjvx2qGo/3+dz5zzSnbJarnT4uDcvplfquswM1SuODxmfHTgC88TajJCFNsMN6B
nZbp6sJ4Z4rKRKZ0BgEpm/x3HQs72jBCTuqU32YLpqZ5Z6KWgO6GheploDfa3imDMLmmzN+mhzxs
B5jsBQa51EMRHrxwoP5OtldvNr8KtQjBruJRWZ2oZLRaK8GbzW+TESk/RRGmRpo7L6MPTdlQbsWP
BtWeYNGQaNSyNL0eoIP+QlSu/4wgdIluQZ8h0OlO6ETyLhh5ftC7Xl5hOizGTY+ZX3DhVjv3xU7R
xd+l+VNn8vUXK4I4nPQlCnyI0M0vxOniL3qall/Ay2G7WCQDGlbv75G3Z49UjE45UbEipV1fBRhQ
BXYEfxxQwDLWBwtO9ZcAFVbdA12RdbsW4dnUA5RjPS0tomIXtszbu9XVBS0yng79lOeuno3eblO1
BKlLXCUatZ1C9IP36QTA78L7dH4gC7AjL/8J5/x6ZSOQv30XutKvw9BFuzQrjn1nTRem8/Z4Mx1e
CQBrFFvYc69HabPw5ILVMkoaZXtjGSwvb4poDy5xurC9z06IFAjyE3BEgI+vh4rmso/AKUs/CwDR
KPgBfmUO/fb97XF2QoQRFA6p6hCVvR4FkK2+tLMj/Ug2aMQro942g46ItYZf2r8xFKk0xUhsVd4A
YE0RYtpUjZT6uSq22BTMuwpdv+0yl8a/Myu8VOk3uTx/601f5ATYkFulv0TTJwOwEEDssYWuX40X
nra3B/qEsJI6ZBbgHwScr9cPw744XZxJAuwqu2NsFO5ez9NxO6nChOsk7D++QJgTyREAWAGcbF1b
QVHXLEAXuX6B+MRViXM8ivxLuytEO8DlHC9d+Wfmx24XHCrX5H9rHkSRFhGBAxKPtL30+55W9wN5
Gz4WQT7YP/SgTMwLmdiZHQkHAvAmgL0TS2l1xEJc+dJeq1wft8R5E+NDuKGD/7eFeXXhbjw3FB+O
4IBQ03gD55I4ToMfE66/FIt7Fdld69ECmrzCKoYLQ505zVQNOcinEOgUAr7eJ7hCCqfj0fHFQJW2
a7B3npCqubDvz32t30b5+/3+LSAQUHorXMpd/39zdh47ciNJGH4iAvTmWp7tZFtmLsTMSENvkp58
+v2yL9vNIopoYWfnsFooi2kiIyN+w9EAfIk0OD2/qf864XBxGfHE/oPdyKanIu4Q2kl63n7VQPqG
mX3NWpUzciRF6X2a7HFCUrEsTqaZqO+vsbiUVwCCe2wMykmLoKi4vUONr3QvDiLMR6dBlsUGkEeX
a9xik8gVeZtdUASG+yrb6FSBvcVQGKA3JAQFc1mrUKrxsjikJjsyzWck7AZDvVSYf+wETAXUAmr9
1+1ouZLDMz7wBKoggOvot7yd27ac08iwmdvBSeCXx+jr/0aZrsOKJnYdBKN0uyk/TiKth7OLHY4g
ATKaL7mtN3f418lu8xDhfnz7Z62kE8QCEJ7wXMBULXOuosbrsx4Nh7qTNaHrY5faY1IHzt9dJ/Ad
pu3soc1s9N1/mrBoAd8efe0U0eWC6EKJDSbhYr/lEhotPBJeu1akPhqi1NCIFf/2KGthgc2FOTI8
HvAhi5gehY45xgptBycV01ON4uwx6Sf34I7Vv7dHWkmoJTmbm+qFscR7YbHIHKmZAo97AfLQfxgK
wBp7jT6HvR+LzP5pFk2CDABqrb6q8tj2tIFub4vZ3u3fsTKvUCRdV/b0eFBcZWlIakKwmbwL7t2I
UKcVlptT8W5ovs3HcpnQrfJAFy4je43RCl7EGpL7RRIHL9URUNiT227ZKcpZWxxdCUyHYkGXQZab
3s4quvUSV4F9EiSDMjhk6MwL5PxrXNCywI7vkFEUj4bW4k1zex5X4q/O656vg8d53fmYajrvRZmx
P7NUe2iZbfxrovDRDGv0iifX3sgRV/ePxBsC7WNW6Tu//VKnxHNTSzWqJKbR/0zdoHq0MVSkR0Lv
IBqC8WjF5KjQXb1zkyb5adCwY3//R9M+YP8gD2Dqy/LJaLbz3MR0sTqUM36iiNh4Z9vJE8xhCsM0
jvwPiNzdHnPliJKCI5dAw517dXnxUPYYjNzjonNbp9vXM6JoBtadp6Seyj8YirEo3cgwTJb8dooN
Cz2/zoq44wAyPOMlYP5uCM7WLsqtUGzkyCvhFazq/weTB/XVBa6qw1hYE68Yu4tUc6+Qhf/sZgyO
RuBjSD4hlvsRsIfr7EoQwuPl9qyuhQGeG7Kxj++SuoxGupT38ibFvSj6UD7hxD08wBTQN1LmtbXj
DSUDjS6LMvLPX39jSj5RdRPhdbLqo2ng2YJHj3mMRBVsTOfaB1EppYUMUPSaNWNG4TyrGVlX0CX4
YqAudnDxq/2DUYBgyte1bORegQLaBI4dImSXCFPs85zm5WGORbWxD1coN3hb0hYkLVYl6H6xESlg
j9Vs5/alFFkF105rPk+G4iF+bFLTM1NU6YIpOleI9xwa9Ld3KGujIOwNNC1Nqa6kDBhTOaJ+yhMk
fYM5sTZWdi3uUiek78vLC+2RxS8MepkqRtBevUTv9mhbIfp+OKpFpB5HzXI3pn01+L0ebnFY4FLm
MdY99qVCW+/voDWNXxzVPj91ZT3Y+7w20wsiguVXiAL4IwCe6c2jF8wYGt0+N2s7GnYRwUw2icmK
3u7o0tTR+bB7+6IMSfvDi7R4D34r/JBaRbSxC9Z2NH7hUPkofZECL6aYlY/swsW/a1AVYw+qZEbG
F8zj7Q9au8co9HsUqijAX6XZwKiH2CXMXKJoclBjdfWDAViLMkdZfBTYSW1M4MrGMdgADloNDhX4
Ja4H0lvVVl5gk9bP3X2A4vOxnnPliRkY96Nl4aAAbmpjKldWjda3QWpNSYca2aKFqqdeELoKgxpt
FuzSotIPw6BYF72z4g0Q9cp8wkEAOCN7Jxze5U6NZjTPRcSqYdKztzVccnr078+oZ6d7SHzt4fb6
rX7aq/Hkn78KsZgwzEmfJM4Ff5R4X8e6/uSUzcgLQSQbd8bqUHQzDGpHzOVy71ejk3Xgbe1LXqFv
FQJ5/TAIZXgu7WDjo9YmkctesnNBiZOdv/0oqvyNANgV+gMOqrsgHgR28257PyNptk+AX28kV/LU
LrJIA/gKrEvkHySd9O14fZwrxmy0oW/UjpP5bdAXuDxpWrlHynj4y7VHnOapCLn4WCaGft+mfeLf
XseV005pA3QGvSkS2mV1DiVHlfvXDf2uarSjVfH44w4SG6d9JekgdMFGRiBEYkEWu8XSszgTwsDh
vm2rB3RC+kcbi+5Hp7ZtPIowJz4wQy0qqa0Xfr79hUtBIXofdPEkAR8IikVJTq76q63a8p7PlbGI
/MgpcVAYJ3DXdIMwIX3omgGIMRq81AfHitckajFNFNxZWU+ns1fyClfvoDPP9YjJz0nqPeAz6CYO
1r2K66YHy61qlBgwWNCR9jXFFoVgbeIsODXMnfzvsp/dgSI3KpwuLyFlXEx/dMU5BV0Ufcziub3z
VMBKbtqoR2fK3ePteVs7dlwCdJoksOuqmxg4ZYAp9Khc1FwdDl436+cgRx8uLcdhYxOunQPgO1KJ
gSzq+o3BoVPzYkbZrotS7yxAfMx7kM5Z+5cdGPpfbm9oP0cFD49dHJnuQ6rxAnqvmgG7BBUyXb7n
aPYsO10GHnQ1MrOR72oItHtuHWA9GP7boC+5EWVWriJQAzxldNnkRmbm7X5M0iRUzSkGWONVHU6B
MSqAe6yVatwLc8CRu9722uEYAzVPNs7hSoCj3sMDiuoG3ZplwNERADSMvlEuBvXr7jHvXYyjUe7m
zV/yZ58bM+rExs20so/QZJaAJfr6oCUWtY4xivXKS1LlAkb6ORNt8axm+XPeuv3GCq7NK7NJAgiW
CCkA+eevznnmWJ2i6SUex1mNsLmq5Lxm4HLeicHpUfQHWoDBlVPmW2/ytS+EzcgzgOWk87C4NiZV
aztMTGg+Z23kHtJKKVRcJrTE2DljPW+kwCshAawgq2dwbRAWFvPpdErGVUK7uR4rPTx7rQMd1Z16
t72UCFGXKHu59u/IwderUMJm2thCq8NT0VbluxhK4mL3IvMccVzRpCTVUp41rKuxeXAaRN8b0ozx
oYPJW17wFy1xP5+HXvl2OyytxAqpgEP1np47Z2jx+cgcldpUJ5Gf5L3T/4JP0UZ3JfuvP8z6APGh
cp0EWVlHGt13IP+rneY11R8U9iXcH2aXrdKoWx5igHBY3lfAmTCxDO8zt0t2btZBFXLCfOMArXDC
XdOlISwpDuzs5XO2xCE2nRVHudTCxgvZq5BIPSFfgkxtPxkmCvVlBQGxUxq0ESJbzZvvXh4m417V
QwxdRJ/XyRm3M5wlRowk7gcMw5/Gjv7OxtZcOwisDKGNC/f6lYJpWaV6SLCDph46CxG+NPxL6fva
3Acpgvgbr7O1YMYmpPVMMGUxFscuTwM0tFIAilFh8zCyRGntTDeaDT80qvDvmPMznW5vvpVsiRsR
sLjO25Oa0CLEkOOgd4DUh29O2Ow2lVOe5gHXgNuj6PKXL/JCEhVs4z0AX7IM/jaSpe4cj6VrkbEg
1Jn/EmGqof9vabjF1Tq69LvY0EPvbkLxezxjJTIrftkNFuwWwFuJj6VRhkOyaUYYptRGPdwjWd89
RUNst/vW6Ctrj425M0HksLvpTk+cqv4c81q3fytkYfi659VIVgMFYkunZYXeAMOTQwNKl27w1fEd
TG1MAbjGvuJlhudr9ozjjyKhLqgiT1742CWYSWHJhqLKvpsbZji3zEY/GYaSPVVeCvXt9myvrSm1
Is4y0qg80+SmfnVt4PfUqINhx77mBJUfC7vCtAs43+1RVo4GeQ34ZDDr9LKWhQshdLevbTf2c8dK
7lTS4Y9pO1f4DGKVcXuo1Q8C3sA/NgFjeR3NeVLH9cwU62GIYDvAi70G/XBj2lZuW/l3c8yhy5Ah
LvZopopUpWoZ+20HrltxajzQhxowQVnBF6tMvX0Mtag6/8m3MYnoaPHeXb4Fs7k3CtFyAPVQC/Od
N5n4AZXo2W/M4cotB7ZTcgtQnYDSIP/81aYIBrcp7TBL/BQLI/PAN1KkjB3dQFA6LQI8mwI3rp6o
+vfPqK4k7wdE897hAy049chOLQNNKOZqNFP0Wsyp5lnm6eYe+fbqqajV4FK0bXS5Pa8rsZRPRWsI
kgjFkeWtjuZDWFFJjXzMyZPTDCz4Ys6VcYinaPqujsmWcMLKeNQzkRwGZEBjdxnhQHU5kBDwFM/T
pjpmUWLhCBIXZ5Sbxosqij+4mdAVhs7rgi+9bus5BlartC5CnGgxJp3x+TxNhPIT9NEtcsrKSWco
bkATgAHadYtridCdDJFIQ7+xYw+gnK3fC7XSfFz/av/2qq0ORbmWrSqBKMskBDVVDZt7Xof9ANt0
TprsHvcU907Ju2GDcrNy3NHcpCYodQdpyi5uvrnU8qHv0sif0QAu7rGvNHBE4kFoHCoxwzCeoiTB
/SnH2ub77a9cQeHRZQNXRlOWnO9qc2pWKjAf10IckNB6OgMigcg5ul75q4la/T4dSTxP3SwC40DT
fEIIGOybfXLsOMKpPunwY1CMyvzeN5KDLbrOeehs/ocjlgR4A6mWGX27/ZPXFgaIvQbBi+oDFcC3
4SOFmwSqpZf+FRZ+8RD3MMfAE5yXz5a04FqNmqcrOlmyhX/NHlJM4BA0dT0JY9af4lqYJMLlcOz1
EH8aEUXHIW/GI0Zb8UHUkboXbbwljrwSLlE/oWtO6seNsAxXTeMOmJ/Xsu9a9f+V5djfoZFhHgLE
TPeTGQ+fXSvHvlr0G3tj5a7jtUd9AswoT75lW3mOMBOKRxq+aR+0F6RB7I/OOGypjqwhJchYcGE0
kTu/pkyNU9UZowpjj3Q7LSDZK2aAz0TbRSc9N+qfwGCS7y0W3d+ttuf/YCZRwVszKsvypMxRap+d
dvaijWx0JYhStIOCrqGnw/zLp9KrSyrTsiaicw9Wtq7Tx9gJ5/9sL5yRRJpwdZqC6sftXb2yysDQ
mGhWGLmXK7zg4IRIv9DrGmr6Lp79H3aFH6LafhSh/b3WjL/LArjK7TFX4o4knjrcw2CCr167zQAp
oE5HAMgYLP5sgnzaqy5CgjhtUaadq19qapsbsW7l9HJ0eVhwcCUlbzGvtpFHLakvZAsv+Umlqd03
CE8hqDPXh9tfJ/+mRaJPKijB3DS3aRUskii7tmyEok0a27HZx3ul1ZFdauykwstQcNp2pd1a/aGM
NPFPWM9NsPfyWnk/HI48nNllSWmfLYNVWWMSGgsKClql6PnOSVX7qXHwO9n3divK9yfCNJ952TAm
XK9lImw1I5BWk2IJhhDYg1ll+K22omQfG734kw97NZQMHq/ORx8rfTjmfXCJm6Q4i075aVTJcJo0
DFBur+PaSaSgA1kO8SM4jovbMUcbQk+CDs5MPip+pUfqw1wTHHD2affu2Jjn2+Ot7VDIlMQiT8Jc
l+laZRgU0zIRXAwV548dAs9qd9SbNv9taLO+hdBcO4O8jaTMCz3uq95ZXKhCbVobrodtNdiMjHGe
PHlgRdKDPk0VBZZE13AvAX271ZJe+1DScMDJBHnZjny7hJ4x2kOEaslldhNMNZmQp6LM1b2B2dDx
/XNKBY+2sgPI6wqTpYyxPbkRvCdRYuDY0WfdN2aoXrTO3aoAr30V+GAqJOBCQSstjj02cWoFQN25
pOWQfcxVDVO/anL2/YxB7UYAXQsxJE60BWW79SrTHhyvSGeVxmBlds5HgWKC3wWm+gloPqIBWjs0
jzyzGjzGmuHnQGtm6329dmuApbSk8LFM4ha5EH7pyjzkFg/DKAhUXxd4v5xmyia/1SwM/sMPuG8O
4ZAZ38kWsi0839pUey+6FRT2+QXLDUQPj7aD51ycfMo/tLk9niq3wRUADPn3928gyo/AeOA4gsCV
P+VVuMHMPcJzNnQvZdcHpzox5oPo4/RObfQ/wGjDpaR+z0Cs6TJkG/rE20phqMZz54fKNlCKAeS2
j0QyYgBZb23YlU3E5EkwDTiw6+ZIaCVFF8+ue5Ho3wbslzU/C1CMNZWoMvw5WSm3V12gqcQjoryb
9Cb+fXtyVxI9QAlcyURZyXxaHBks3evZKAEO6RW263WD11KPfv7x9igru4VeIX1KEBbQnZbtNsyY
20yPgGt3o+ucBoGBq1vo4zmpMS29PdRLarq4+0nb0QaDPrAiPRHlbldaHR53mAFjY23hi24Uu5be
xj+Ihg3ed63KArwgui6rf4dKaz3Moxk/aVVgVN9mEzGeo9lXzvA0oFc0noZWTNk3Zeid2k/bydEQ
dCrD/DHXovxLWdF32UEImp/svumwmxrqdH7oK039QgO4rY8K0uHdeZ6C6ZeXVOhsxEGjGyd9mLBD
BROK+9jURpjQZlgIyLKzhpQTFOPobhqCXe1l3g/NGabxE8J8OLliqm5qlyJusi/a3OBZ0UAa7w96
45X/NWaXAXKumqrdJ3mho3Fnx+3fSin0AJW0jq3kiib6bKfuNO4qOzULP2t7gR+rY1YxmD8Ptwy1
S1oASCptMmyYK3xy3co1nxJvStLvaOQZ6sbeWLnj4fbx2OYUsAGXx3vC3Dbp5JmjqqXs8b2qfMVI
EMIqrNnv9cJ+f6LEeBLohKjRtUpITAoaWAP0VAsP108l/h53bQXwqle9jbO1tuuJgVCoUHKkCyr/
/FXgansUXlCaDf3IMtPyhPNjGO61NHSbkx4nxRYCcSWd4OaT9g3Qtmi2Lo+yAOzA21m5dACDTlyP
4VdrGptdgnzzITFNnC8Nc9g4bqvfyN8qxWTBNi1PtrBrHGFU2PdFPzQ+ixc8oaFlf4Do3B5vn+y1
YAn/HIFcNKFo1C0uvMYZzWloavoSAFZ6OkJ6SNHCqmMb1R5paWhkWJLv40w176BbIcaG26YhLrd/
xdoHgzuSLVcox1f3PtT0HKIE1UI8bsNn0LLF3pxr91uu6M3GTn25RJehjF1K7RzELNjkxRfnce0Y
Leral5pEcPrSeUX5F/1Qp9pVWWxGpyybh+nU6UGR3c+xgqNgSwMNm8/U/pGix/+UZ5XX+kZmKcUB
0TSb7q0FogkKkmImn+LQltamo4WVsRJ19bPIitTdD02roj7Wpkq+L+iN/A12I/lGqooNNmRs7Q6f
owynYQRO7uswwEf83TMsxeY9aVUBLHO5j0dqcopm6wqqN/kzXu/euZpsJJjV0dhYy5XLT2pwMA5S
21zB8kS9OaCJ7iHYwIlJ2wx1+5zYW1bxxjKuVZIoNdNqpDFDNFg+zcqqMr06N1nG2BwfRGkgi2FJ
LW9PY4qTwjT/qeDiH0c7/TH0UYxgkfb79pyuBFl+AlUkQLsrajFaRyGz8BSOKWoAF8VMs2FXxtV8
BCiknbS0CDdAAyvHhLBHgZ/L3pTo67dT28x2OmQNyiMp8Hac5ftsb3pKfO4U7t7b37a6iuTAhL2X
OtnilIh5NBKrM5SLheHPBXWv6TJ4tbUBdFwbhYe1BHRJVdVlUSguBC4xQ6BcmtCcsGmR7u8tGN7b
37K6VyRIDiFVSupXb8LSVWJ3nCjgqwFmjx6U2EsxGuaH3qbybXnj/B89a9Xemb1nPxi5NUcHEGD2
p9s/Y+UqQVAFU27+kTWMxVUyekOOu1BMWT8do8sEyxSjzjo5kpqi/OyN3Zm24Zbc39qgEqsE/ABs
OWyMt1tG0JnKzXCgyx2FaK+rSnBnaE3xmKHiiXlCIT7rnWg3KgwrlwqqMWxQAoE09ViEgLoRsT2O
CJuEUVx90xAnPYatAKQ4G/FhVOr8foSovo9Gbk6t+BMGhsSbYIrFA+e6aqOiUSW12TiXNDkfi7Yq
DppX/Q5cKo2SdPvuo0JdA3AHOHSYeFftr0RrtUrHl/gSzY7+1TGmSNJdp42zf/UylSwIKeAigc78
I4/Sq7A66aIVLV2NC/bI7qe6r6sPnac3hy7rnCeRGw4kvApQIvildz80GBpSidRypJxMTv92aOzS
ggQ/h+4y9lGn7mY7En81wTxj61tYwRZF/vq0SulwHt+0pGjX0pZ4O1w4ueYMyRY3mJ48GlGCUslQ
4kzm8EOPj7l90CoKofu5qDAdFjw89F2mDwU5tWUlyQaeZWXaeSB79Cw5PVKo5+2PSZLWVsOk6Pn2
AmnZFOB+fgyZje+J6Nwfrio68xQ2hjPQVLJ4TNyOGSvDU1GWFwzpEbfpIgx3c2T0Ax3+C2mLsS9b
Cku7drabXZHG/UNTgOqsssy507v8+/tHhugsX5bc5VfNCg/HJIos9cAFENRolFTZvVqYOMKbeTGc
tTl07+tadAeg1YF/e+gXt5Q3KRp6T2AbSbhpEZGuLHYACmV4gHjWcElmp79L69ZMD1MR6Ae9j+bz
iC/4Q5V0xk9v6nq6RnFzSlQj2Am7mWUPs96hhhf92wXFlurPVTSVQlRc+PwL5JBtyIzg1SEsDYjR
UaL3l25Q7G9ugQRWUc3OGQ7C/LX2IuO5w6L6+fZ0XKUZFN8sihkwznn4cCG/HbQCXBNajd5dqqxS
1SPyltmlcaL4w+CVSn2CrGhuWdZd3cuy3mcicEbHRvL5l7sePXc9Cav+4hW8ey09no4qZfDj7Q9b
HQXsEGIYXBZXULG2qc0iCJr+Uted9Q96/9UHygvGH4zCG41bCLyA7JG8nT5hZm5RxxQt6sG1EGse
Syx5vK1Owdq30LB3VFCyyEcsYW/NZJnV1A/9xWyVaV/VU4RzWrSp8SJD7eJk0M/GugpAl0Yuv8gA
K0GlwkZr4GIOjnvu9DKsD0Vgax+TUFjxoQIcjx96U1hPc1yWH/H5LN0D6lfYKkxV5m5dfVdbE/YG
OBJUzElo6CjI8PX6PDhw+B1NzFKcINV3RkHVBQFytYx2tlfqCo3vcfr1zl0jx6S8hnMcNM+rJltb
lVHfAAC7KKSnHzuzbZ7yKhg2ds3ql0GWhQnDvc6F9PbLsKC0LPRWZ1IYZHtLE/vGpIvFZ9q3+lmL
I2+Lyn8V6emHc9Toq5GkkTUtTnk4osHNqk+XOTOTowec7cEp6uTLaETVbtRC56xrpbiEbRy+t4Mo
R6aXwH+4Y6glv/1UO6YZBApEvSiKqE5mbsSfzIlegu0p7VZgkX/Xm/0rx+I+Y/UkKHb5OHQNuJpt
pcwXoM3msQ686aGt7ejLUJv4sd/eKNeJBIOhegfPiOSXDGYRrUc6hMjOYY0zZIr4bgx6dE8+6san
fKh7b9ebaJDt2sZq/x1Cz3xye2/8kCRUBDdyiKvYQJtGqn0RG6Bz0bJ5O8Fu2FY9tifzRRd68RGy
RnsCCYZW9O3vXRtGkg09XeffMFfeDtPnbWklDluWDRYku1CgfLH3tHDcentvDbS4HVJNzxWRGfNF
yxXzPql7cczT7N2oK2bt1ee84E5fxRb8RckPk2m+QDZudlHRz58qM/k30Of+gP78uJFpXV3tcjj8
syTnR7JK5Ue/Gq6ekXqMkIm4oIc1H0sMU/zYNMfzkMxiV0gNoCGnKPwHS/Zq0MVMFsWkWbPZzxfX
GrUzykP5XSgGfWP/XR86jQIJ504WhNmEi9CSYq1j2jPnAI/r6WOkT+LYOgmuzFAdNoa63hok7Eh0
QMVERuZKDF1RkqhtzN64FEoaHcwIBI/ZNVvUt+sPkqPII03FGY7xImLJiiWYQ7T6caoWe33Khv1g
jNWXuKP6fnuFru8BACtsDBgEQEevnrKJqWdBGqvGZYI6vXNxdT5Oc+Me2zyPDwNo3O+3x7vehtIC
k8RbciZgNOlvt2HL7s4gu+NT4mX9GTMx8VdZJmj3hlUYH5MMG+4dUFZ1oxCzNqOyT4AiIKtHfent
sCUUYQedCPMCkDM6gNTr95lGs7xUDHVjz6/NKLUYCadgWoFgvR2q4CUnVGzKLiJLhR+1XfocCnt+
mHEv+e1NlGw34qI8RG/vHLBmJE3cBtw8V3LLFuK5cRXB/hywRPsbbXhH3EH2hpBgVHmJIjIeBdY5
q3O8+aj0+4Wpl//eXtWV6ZX9XLIk0gky3cVNFOhDk1VxgQBXgJtu5zkYP6aBdnTd5N06afREOB1s
WrLD68buNEV0qUJo8UiURmdIcfZhZm6Otz9oZRGhxnAoAKhSS1/iRqGAWnlPGCVbEQ6tOQspjcrq
DhBHqzO+Gjia3h5wEVjoxHKxoV1CjgnyhwLI213jgAIo6DBlPpUV98EKkKtuzWjrfbcyChRobhYQ
JACMl6/9rO6wMG2yDL5OWjxhQVkf5tLdInkuzrj8Fh3rPMo4OjzPq+acY4o0rYB++qZWdLusS7Uj
ohb/OL02VztzQntmF4KE2JjBxTF4GRVADI86asj0cRcZbde2GiyLOvMHKy6+4kvT3PUBpq3oDiel
tytTIWnEXQxqHMkd42Pq0k/7k98gmYtgLOAwLKGXimFOI5dq5qPe7H62DBIuXK6cnQiDZG/Hc/2o
KJ7Y2VOS/8jMunq+vYnWJp63Du08HtO8N+Wfv7rjq4zWb1/WpU+bGYXLaTB+Bo4tduRn7V5X9OIR
chhR792jGlDqkQ+gT48Kz2LrzkM9Nt4kSn+GbPYpbFX9LOyx+daoo/uYVOnvGAzGj9tjrmxk9hcd
e4cm13X1RiuLrJ3rvvC9UhgfRKmIXaSo2eX2KCtbCvgBF7BOrQbE/aJOg1ITADmhFD7Ku+5frkiS
9DiIIa0uZDaoXeV6WJS4GoWJvUtLD3mTqgnq+NPtXyHn71V8lxsbHBulfTJ92ljL1tbQul6HpXPp
y2LCj8Ds/52Kydopcad/vT3S2qy+gA7JEAnky1sy0qoZt8K89EUQtCcvC63TbIzp+fYoq99DjHu5
Kigty1l/tUujJo5qs54Lv0l4etKCrHelETi8VJR3wp1epg5nD0oKEH2kG/bboRrLKpMCFzTfcUb9
22BkMEI7hbP7iBiwzID1srf9MImS6kAh0srffzQozVDJAJ/rUK5fxCR0YkDSxm3lz12qHJqun3w8
GbvjUJr5Af1uMp6xNTZynZVVBITkGCpVdKnjv5jfISlDvLz60h9C1TgZQVfuvHHYsmNcWUVYMfRA
ZB8f/Nzi0wyE+XnrB4UfaZm5S+OqOleGjgqdovTH2xtmyVOTy8hYFERMHtVyOd8uY5pRu1cVTnsj
ono8G3Ugmh1GOPnHbMCC7lQBPH8I7bqfDj16OOmDDmNPOdaTIwZcer1iSyxwbYrR5sE0HnqcfiXv
OOZR2M3axMf3Y/Gv0IcWMjx+oRtvttVhuD9BWFF4u9I17cYmFeQ7pZ+Kpv4UDqnjY0CrHG5P76Iy
8zK7/PUgEmUf5IpsL+JMr0dPFL7Ve6mxKyhm2gcj7xLt1IbRcGdOEUrTSa8k51JHAnJjdVc+0jN5
DlAPh4LEhn27uB7+bqHSzLVP68P4qljlcKd5nb4xlWt7CP1lEnIpPkGZdDEMnYaBd0le+6Fiqs+e
Ugcfqlp1zkqtNfsqNZV9hXPevu/n9oR5o7fX01F8tZQ83XhCrhwcerQQpulZajxHFjEpHrtab6Ow
9kGBFE+9bRXfKRMJVBTDfiPSrk0tmBNeqyAJ+Ef+lFeRNqniedQSW/gdPa1jX0CeYw+9swUrwUok
41IHCtIJmd8iEkB3DhReyqmvOgXqrRk7ja8ZvJ4zyvWpnijFNx9DPRje6Sv8MjKZjsQmQAK+Astn
BalQIiAGUq8MPxstvG/oqd0GkfpqFvk+wENcIBRjySsXCxZ4dVu4WprAIXO6XQHtcVdMYuusX29Q
OQzdAtivBg/U5QbNszAmQw1iP+wFZ3zKISHsrDr3qqc+zYfgWY/aWb0bBr0xTr3ax4DZc6tQjnQA
5tTdIciR6P7t0LCUa3mZYdkWlYRcHijL3C6oikZ3oibxi2oyRu4tlfRxMsOc3ujIhjuqeTD5VV3O
zi5yE+9fg+w32MEPU5P7IIplI6tN051a48e5G22j+alNkJNOmMlFX5u6SgsEkdJ4i6lydciYTFQg
wKBDGCXFWKyZ2fVFhI9T6qMCM94ndhH7Y5nhTpnl3sZ1uzoUyQVoaiREruKX4tEkzr059WEjpZe5
ifTdWKbOJZ6z59ursTaStKLn8QtQ9YpvG+YlELawTThoub1rjbr1s2A0EFbIlOPtoZamXi8LD92V
Z5wsRBE134aOHsXiEAOx1CfX1H+VJn0yqGuG96zA6JqwPM7yvwRr8FeSqGlyZ8O6dXda2Kk/IbnV
2V7UnWnQ206V7tGqeutTm7WWcnSy2Cn3o+4W/6hBYGq7vhmNb6WLF+tOz3LQpkNoTFtfszpxL5V5
0EXXsV8XIPlpuCe+M2BQBoY42Qm1FvuexspGxrcWLHjCI9YN4ZuzvEhVcLiMCnDLiW/GGADP3RQ/
AN0KT7eXZ20UrmxwbtKjjJLR29UBkNt6meMkvp147iGJkD0q48k+vH8UTj53M0CXa/cCvGtnivld
7Fv5ZB2wmzNO8A7faccidxoRHOyHBLtK1s7bb4nhq0QlXpb+kOrhx9FFlduyu/z9QZxRyCMBlIPS
XzaZJ8UeCqMLGUWd6iM8pPSETryxkWWsbDT6IFTApGg7Gesi7NSKV1L9S4kFhZicoxOmDcqLo+sW
O7vCvGdjG1xlbkydZJNIYis51PJ+T/MICcZ2TnzgIdOl690CEkkGK8/DJvj7qEWIgquJ8beaJVsv
K7nD3jxK5dA8vK2XsHelltZEji0LKolferVxqI1QKDCftNm4jPjXPmrROHwrgLr9h3qx80uo1q/b
e3NtfCnZbPEwh+G9PAF2YKVFUXup3xd5OZ3I+twa9nDWub7tpWmIeaCoPzXA77ojEQuzA2N203Ij
wZLruZwFxGcBLSAoeJ06Z0iEGrivpH6k9vnZGBsCsQl063OrJcWXKE1i/U6YzVaJeWWbGZRqeX6Q
SbLLFtsMQfQB9VsLW9LBMqZ94BbC2sVUv8HeQmN4/wXHI5JAI0tKvNuX+Z3hgMawisIvxaDqOw1n
7M/CFeGv0ZjsrZRuZUbfDKa/jQapGQjLqgNe7F2a3ytuEh7Q6Vd3TfKsJOqPMrDKjUO0KPXK+IM8
AK0WlHAJqctD1MXtILzKTH0Lxeh+l2bJ8LUpUBvGgTpWXamklI+Pt3fvksP8MijNfUs2+ikOLJGu
ZYOcZ4/TvZ+7Yv6EznuI9Ng4XdC6w0TaLoZTj23yYUxsDVvNst+Df6iP5I/1P81UbNFf1iadixFc
Oi5qQKIWdS52Tzw2uktiYSV8sNp3d6PnVg9dGCWHgHcTcPEUl+Pbk7ByiclASVpNyRaV28Ulho5T
WthKmfp4os+f2hIAmFAV95/bo6wtL50YKIRSIMVeZu9I9OCo3pLIzJGrnAqcqU8oEogvNeiDzyk2
6RuX5trZ5IxwLDkvHPXFdWa3pOeNpzCXBvXmfh7LoxV2WNTY+ZY4//pQ5OXUQbl0lk0KdbRHjDPy
1Ldr3dpZYvynMrV5P3nWlsHK6lJBewEkSIf1KgQkTawoGaB9P+qS4kF1lOEuoLa2UW5duc4oJ8ks
WrLKroSVPbVuOmfgoYWp/dx/KIImHHejF8/iGKPKX+PCHBr6wQtG4dwVURn9d3urLLW95KlEt4NI
gCASudXy1TCbjeM0M6l8WriIOYIcVy+hgtaAr8x1OvwwtNjJvheixNbZpag+7GJlQn1+13pO+TzF
iW0ekiqpm/1sJWZxLHDStE9e5WlbvmMrC8Iv9SAHcAdc85/AGRdGVHN2moZXTZrF+T3FjY2jszYI
+5i2ML1Mhlls5T4wqf6CrvZj2vdnHjbpzpqnaqMesnJA5duSTQx+nVrp4jJDQajopSyobw2181kL
pvhDY43x31PlZs+CXH3LLmBtQKmVRL3gpWO5uM8cEI1KlPehr5SlOLQxWprtGE6PrjL/NGh+H2/v
qpfUcpEkkKnTGwXpKl/4i8pTFWDXMZR95Le5KD8Z9hyZO6h8kXWg51180YagLx/dQLXhCtLxvAzd
3FPeN4fpzp5m3ToZXeomh0K23P7H2Zksx4m0bfuIiGAetkBVSbIsWbZly9oQtmWRQCZzAsnRf1f1
v2nL+q3od9Md0e4wBSTPeA/f61p5ClxALUwezmrxUts0ZZHNdbv5md5cByyx44nyECaV1zDVjj3m
MHB8rLRVtWNl3Vg2COieJXiO0lbdMYlqa7waitib03GTtZerOhrZWoO/jI6js3XVf4+RDMQpKMh/
9Jcvn0jntn4MjRUNGeObwxpjoATZxsuLeTJvXOq1l81WlVqcz/o8oPq9npD80cp4FX7AlpjLonXb
z/PcyUe4i3ZWNZb7v5wuZpkIgaAZRWJ/cZwLeBW+KjF1XR0d5WXn3ZSOT7+JE9vVvltvSR++9o2y
8GTWT/A6u1L9fn+7amwNeAcPWdue8soLyrzHnOeNyPxKpgEnjRTVeUP953baRoe8HJLQunDc2Yba
NTjvJjVOHxEEaT79/XN57Yb+fanzC/3XzBKCGOrMMTJKE3Z1mW816hR1iFH9D1eBacBQAMgEIkq/
XyUM900sZ8ZMKccxbZiLn9jiveUB+kpCY2kI6BDptzOT+UUAlZXYJD4O5WUReRiCNI51gA5eHaHV
ulcqHMWpjKWdl5KY9/f7e+3YJ/+g8nw4G2iD/n5/2p5deEd8YXozVTbxyZ+6RTpp0nC766KC7O/X
e6WCZHSJWeRZS4Ri+sWpT6CF0YdGSJb5xrrzJyc+Noz/jqbEYQ4NFQlx1rwFCHz1omezB7ZC/Ovl
jGpm2SrrIBaXq+MWh2bdl0yPIrhEkibKly6YLxJmqm9Ura98Csg7YYaJHhwc1eR8fv91PqMpHArL
mtC7iVvnpm/CmWY30l+sJfGOf3+or14KHhXoXNI8n/jvl8KwMVxiSf5tqyo+6rCQqbJUeRMPy9P/
cCV6PCDkJODgJaGpbhMVqB5FtjgYBp05FQYKLNg69U1hi/kW9vglcPVcZ0HwocDj2yMH/6EfsJWi
nxshLqdZ62s/tppjhN29l8ZxGX6aVtT8DoHad5X5xeQ/+p03XA+7Um+tZ/8/P+S8/OJjYbX44tiW
/RANnUSNvHIGLxfO0Jww/tLH1e2xMl0Six5wWHgUThdnqGYRlQo9Hv7+8F/5Vs/RgRwFe44mzP39
NcPqaddgQ499ajRSanX0pDx3QtKpCRishNH/cIA9ln5MdgHyM9n7/XKyW3236M5W8uf5Xt5tuoKe
OIsfM/jot4QpX4nmnCb2XEyRGVi/XGps3Y7LS9dbF5Va1wxm3nhlGtu+/PsTfO1DOYMXz+qs4IJf
JkGjhlAHEvLv1lfTkgfgtS5MA60rXebK+/b3i736uuiD0N85i529XHeJ1Q67zoVxKKBvBVk7d7y5
wmELUndOvu70BW+8sdeuCAUBwS0GXf4fRlq9H23kFjjsMBHQyY99pYEx1GVxI63QzHkgVWS/EdBf
e3EMRljhn0Ghf0BQh96iUZO6vKyrms9Q+QkkgfCtq7wWwSnLqCuYPPw5xy7gFrHaoxQfW0sDxAgx
Dz6NENaOqMzP72a2EPiOeyI4/f0dvnJgzqtm9DVh/EF2elEVJivDJdHaHMugdq6E6KpD461RWgAb
eOPlvfTxOQe78AxcOK+iYDWH57f7r4SB6vduknqpLhdRKvvkqmIectXKYs/06o7Wl2INhvDoKVdV
F20YWENWtBPIGHcvgMbYtR1/smPBHrVsvO6i0Wq5l2qqw2MdFIH9RuHw2pP59699ERFHy9RynhTa
IgBHct8siNets5tiqfkfve3/34MBL+ai1o5b08vGT041+zt21Mx/9uWzve1d1rWsjj1rGm473fv5
NM/6jTd/frMvmrEzSYoKEmw13f6L5g/p5XHoRmqGqE3qu3l1TBpajsg0TtpZHEorRwPD/8brsfNF
J+ru7wfvlU8ZVM5ZmIFZ4zkN/n4Ylk6E81qX4jJ0W6/Ny1GyOI2DWbmncsOYIzV2pN/qgV4pQ2kP
AEFR6NKVvOzjFYJkADFxU0gst3rn6G46BuvapLslHQ4RI1YHC0CgguI/Um/+ecUUZ1RJ7FwYkr+4
3a3s68YFg3lp9UV420V2z8JPOJlbj9EbL/a1JwvpBs3DMxiPtcjvTzYyIVg9dd6F1MW5pB8856TC
xj2FPZPL0h72N76U154qXAq6IuAHkFJeXLDWqvZACNaXolzKr+vU9ACuhvowBo6JrqpJJ11KyEyO
dO+WeuPi//ztL84xbqUU2vR8gF1fjqoC7RRstQeerBa1hjhq+UMu4XGIKw/Rk/FQ1t3CvnMpRe7N
tLxsQYTtpqMXt7eWmNb7crSAxTalO7W3UE7HIOtLp7iKPD03d0VRzXfJGI/v0eTFD7Xv434/jnHQ
tW98Ea8kGuim0JiIkNgovjyc2ygGHylScTn09XaLyahTphoLquPfP7zXLpOwM6E/YWH0x5QJ2lOD
AqEUl+1imetYI6rU+tFbIqCvRE+kY5HM4AiipfyyngynYNfhGqrLPoD1knswUNDFtnoQcj5j4ce/
35P7yhGM0eAC4MPyFATVizS2YPLUN+dlSeFNcXkspn5bUhBa7qdK+avOQtG3Zcoxnd2TcU1fp+hz
JjCsp83IR+UG9X7kPiqZm9roJw/Ntz3zN3eUF1EX8RdsykKBXidxMZ26vdzuVqgZ661vi3L9NIdh
2WR+i59HpoeitK5QtB3IWIuW7/xSt3cwm/bhjRf5yiOGyYeIDtA7hiwvzwtCKEpH2lNUy63as2JY
1pNX+qK/1DX/fKMMeknVPkcwPFIB/8D4gY/68nK7bOcFdz8ecbU4cYbOlXQyrexRpW0gS50Jd1aP
M+aJ/bUNddw+9aVVr2lYRgyYwJVOcWoto6OZz3voMq676of87+fgtUcCIw5cPzU9QhgvomxrO2rf
FvD2bR3z/u1eH63NTGkg5X/UuvzncUAaBfYJjwzE94tLzX4nBI4u8hKhVOeIGNr8s1BFm2l3b5//
+12hHg3X47xdZT/0e0Avz9vtHgmYS3vu4qNpvDCf0TnJwqb9/PcrvfYZkZ8AyDGeRVL3xbBkLRrd
7JOSl0xjHqWq4kOC+mRqI5py5yfrkmHl0uSr09dvtBKvBKV/3H/ODrKA4F4WI8UclLYKeJpdN/cH
z5jovQH89d/3t2dVGKYyCH2hGvIiSsjJl+00ThwP7Nou9sbqD2LD78vSzlvK7ufq8EVW4lLMI8lM
QJRelnTVbBfKsWtuKC7FlVBrm40hHVmljUMCskQGxb+7//vre+X4JyAgOCHAEf7EOxfz2QBlgTpT
mXECDDUV72oHw7Yuqt4AkbxyUM48QwyUqDH+1NmZKzcZicbN5bpZy36ZuMj1XgmCaZ8N3ga7Y6+7
bbtZgJqGn8oydou3wtErVc55G0NQJsH8CXuYzajssrMh8Nh+9bOwmNnjJS3qz04o5ZBOUag+I9bF
pBbpvzr8aJkeos1IxRumOvCrW3fGw/u0oMjwDowXxrL9WpZ+KgvotYe/v5dXDgNND4tJMiLM4JdD
pSryF103bNN6SrKTcrcw7exmv+gCb8+kor4vqm15g+z96isCpEk3yXyJLcPvUSPuu9UuoqW51JH0
vjlJJ+9N16705b441dPcXCueL+nNDi7/fruvDZOoMPiKScd0zC8vzfTItJhBNpduZAQ23goqdgpT
Za8ziRT7kJNppERQpOvbbFkax8PmLvagaC+D9fHvP+a1bwIKwBk6TnHIovL3xzC3Hr1zFEjUJ8Mh
Tunv3Yeq9IezdYs9b2+86VfiGCwZSDLMYs/lz/nX/KvFpctWoutJQED/ImgOE0KM6Mvl//2eqHeZ
Rpzpa3/oEJXUKwwONVeRTnQHiNZLhW3aQ0lefOOGXvvMKEYZaEPDPo9Ef78h3AebwZpDGGxB0Zwm
paIq8zYRfd2aVXjsC3R7/19vDhYuOCLwVBRzVDa/XxFRYEj7Sa0uXYl4exr7uBsivdjPQdrtWMH/
/WqvDCWohNl+MlgOCWcviSmtzxjQKogj8RKjKq67Gi3pVgXNF0zF6WR8NcVDNkMQ7O+SbhVlWhQJ
8HEzBpY5hSRiw3y4XIpDu4a1OISDv7aHoXXnIsWGYvD/8wtBsRhppnPVAbntZXfnTuiatMh8XkIn
Hw9VsgVXyKlgixy7ze2czPsb1wt43L8nMljCbCfB6EAd+sPMAzxdz9ylqy8LpIMzyo4xq2NsHVpv
iS7eeBfn/PvyWlQfDEgZRkHzeJGfUQ7DL82Z5SVBxUy50AuC7OFZljpFRcL+3NG2fyvkNHSnPRor
nRnoGlsKR7Uu4UoPfZMOsxLhO1Dp25XcyuQJENOoEYLdbHgM5bqWOVTXcM2XeiUbv/H73T9/PwuR
f/Q1gYmyTP396EY7GrjRAICqipzxQ8G47cdaUNdB9XT3MBuLwP9F45jAglIJEaiJ/PqTahplrsNW
opEs4NNUbxQ9f37ByNRwvgHGMHj7Q6uc56lxmjunaqfrPzuVFabemiSHRS3Ofa+3r39/CK9c7jy5
J+BSY/2pOV9Z9rrKpZIw5+hHBKrlN7reATQlIUMdf6/fYs38mVz5dKmKAQTEr2Blap8QbzUB2J9q
rj6uAkz2ZtsG8r4fYw1q9AVy5/Ub9c+fcR5MM4Ls2BJRsLJT//1Nwwbo4LA1y2Xf2MNhjyd51pmO
3kik50/szyPFypSmlioH/tzLzVeoqsJeGplcTuXoiWMIi6W8aU0UHBLHWCJVK+bm2Sq26Jszr910
EME2RTmyCYtJVWwtT5iwtO6ZlhY+zFtQ3vaFFOomGCa81EZHLcM1rJJ5ytZ2Mx1r5lGUQHrccjoV
pkDsbCjnbfkwra0M02rHZzzbmkLiPqxtNaJ4HyXfR1taD/4QqA+KLFsyxnOLh7gsxZ6GkrIqB3Zo
Pe8om5m83ZfuxlHl/N2YTarrZN+2n4GzLDXUiGBpM6+B15FxK0KmKO6hGQhgbPpy/oRFujEWDY7D
HAiT7Ulkmg8olcnPdquah6h2uwdn2+vxJFw5fRExc+2DU+37nspxXXED0kXT/EIiRnSXmtmQlcaJ
FGvaB3i6flqLdsZABG5k45/WNWR1klja9N/LymNGaMwQfLTsLv5RrckQHCrq8PXk4szWIKPQzON1
Y7EqvVbQpcpcB5ts3mllGfsdoHHP+7HIpLJSxJXW/ScRrUFta5AucHVnb4usSox8r9zQIuONY+98
kG0xfFKBVZQLbJEtsZ/2bUjaC8sdVu997XXsZrEC3myX0BxZrRwv8dQGmPrkxkKHGTisdqPe9YIn
Ngtt+I4G3pwasw9Tps9eORcbE6flQsaLfBKFqx9YGFOpKOAM99pGgvtik/wPKSjLtc3r2bhbisJi
hHEQmPseLzyxDhkAovI5bnvPz+A71nuqWyUfO1OukLtVubK0GOL4I8LGjgQRpsTXISj6AYrZKL/N
KLrKzI0nanJDskvAuAHcO2A+ooYUNI+zp2qXQHXk2CZgrmDMPxUl8muZ4wD2AI5fmjIHp5bInHHv
9qUwwrmhjJm/ASKa24Pop2Y8LLJcx3TE606nIXL/MosTpH6zMdinZ77xIF+AV9yZKWmrtDJzeG21
OgZqF7F4VJ3TOBmdSJPVRR/qbElEdWdNI7K/AXrKOoXmr981dSw7zDa78Us5NPJdHXjtyWpV/8N4
oUpObmOcPp/wzZBZggjxXTV3YZ1arbtsGce/qbFJRNElHfcg+uUsXvGw45R31dVbtR1g1eAN1trS
k/lsk2euxTC4kEua3r8SzKu71O7X6Z2uagNyNyqLO2e3q4eEFCqRVa/KT11T1J/tYNgfhVVPexZU
wjFZ7RblT5yQhJVW7iKrrIFlWaYWNmQmL5qojS96Z96+eO7gfUh66em06srmy9bswX1S+nrN9sGE
N1qBLM1FFa8/O98ybqqXjvnlGMedgMGlPaj/U18j4B2pys5FtxidJt2+WPx3nRzqWI8FThNdfYtA
a+lwZ1U01LmeumDIPTNV5ie0PT7lKakCkXfs/+SFNQ/+tWJldrsXIskVDHWUTDCdNCmwQ3/P5gX6
b96x3FOpQrsvU3JaP1peOE65mVf31i89yT+CdsxVv8cq2/Y1EJlKdPtQNaN8xjbXgzbc9g5v15TR
zCls2w+DwdU+C0ylv4pSTmU2bKXaU/xP+ECWcZtRhg7a4UcTYHqVFgQzlU841BbHWYThl9Cu1+cp
jOUXr9XNdpjDZQ6yZArFh6C3wvIEnhwikGkHXeZCjoEGosUgMKfgTxyqnLKY0rW03JM/Nao8eh1L
pHQpp/H91rh2Q6RT633hugy/Wp+6Oe2i2vtZ2VUpDmZEMOrYNCZmtMP25Zu3t7XIY0Zl2LUiAnc/
WaLQmarC4CvzvXE+1FY5dim8zP3ZYs97prFt8Z7ujmW+YrzdjllSWupi9Gmqs3VoHMQm0GVt8pAz
k6SO1bcf4LjVDwAswIAt07xsaZLY82NZFgPmSW1nf8cvYv4qwVogYTC5zaMMTDgcSmT9wjRZZ3Qf
o4prZXVVnTkWsM2CtC6q/nmtgBDlYxDW6rAsWxRlQ2zLWxc6wJ0DK2HL5k2IGdM14X2Byc0M0q50
3N8Xsx3OINKW9vt+BpjwOTrWeNjLFutEN8Jp0HfUbOc4vc1jFkdi+9LD0qE0xbI2wO2pxaK6QVsT
PRRcDJx0H12EMxnaovEbtvseHWJrjcDgRBbwBXCqiKj66AdednYRFKep68+Mv8iveCjuxsQ/C5rG
tbK2dx11qFfL/cJ4oBsQe10B6Omu854mlSTvYR9BN4wMHJd0UJ1u8baU5s7blv46aMQUpX45Am4i
RTa3xh3Nvd81+30nB84qQmHhc1xQxx26nXKa2NG4V1vdoPkqxzIejv6GbV2a9Ho2wCqRA02tWvny
2hsW/7IqtfhedoQF3BGFaDJTL8P95HuiOdYLJJeFMX93hRTPPrD+8afLrZ+c75gP1thj9PwNGrX3
ijCv7fLQjtH63C+7h6Q2xB6myWoiDNpTl7yH5FCUudEmOjluOw2ZVwRhm6H5Of8K2kIG6d7bQhxr
M0eKr6xMniFxj1jIEk2sdO/IlpkCBigwc62wAmUHrZ51FS47tYXomEV30jepA6xgzpxyLGXqrG1y
K0qBaIptgi0zEnOr1PeG+mGRWvzqendd8iJSsWGqbYV3pWd3fP+B5bdsnGRAgYGqKQAlEmsz8J5T
X7fT7R67esoMJfPHwoIOd5yI/Zc63Iok31RBcdyTiVxmhUbHwKkrlG+h6pF1w7AYv7p+5+6AcMrm
82j2RB7aDgBsiptUfNujN7Dk0VZwJjt33qaLBrbaL6+12g+N1WKoEyhfrVkZx32TrXWybLlpzlGL
LYa528quCi9qt67eI1WFfcWEXR94jmBcPjQ4SJiT6SD5H4kS9ocYR/iNosAxh06rPrmhha/vsLeg
9x39IVJ5GxigbsY6wyXIN4aIvJeyP9iVLee0L23SDo5tIkIQR9rVtWWVfZfOYyf7bIVsQX5ctp5P
lGj/q93n+gNyaXT/ji/wjMWVZHcv9rndnhJHl6cpbIOE72XePneh6d4J482fbVuRBpHcZ//QDtNQ
pJ1LhM3wk1Brqnyb5G81DTIpcQTuIBzX8JuMa74wex+9q6JW8cwdMPpMi5GgnDly7fHPs8TSpaXb
he/p5aotjRCw7XO/9rR92JvOdbNNDMTF0duCIAekA4xIos7g8okk8S0gIJw5okIUTWqtpmg5fsK6
nhClUGk/TAt/WC3JbSfZ25FnIlyFizVZ19MyszNkfyYpvGpcA371bqArmPkUscApFUalcnI5K4XR
zRP+t1uBVLJwPinVl/dWoJOHaLJJ8qUkpusam6fTKkQxHkdcMpEmCl1nZELdWx0uNltoceBbixVK
2HYPS2IvPZO7Rl/g+yraC7lV3mc1aunRfziVl/ajC6Yx0aPTHu3B8gF0B2A0crYaiB/aa1vc+vHZ
Uln4bIrBIgVIXdJhScw6jSvWo2BVM6NBZiEDvUEv06kVBs0P7bb7eNH6wvqolI1I0QRQ/d45A0Sy
YERALa1D4OMp6Aj3olXWxv4OBVisx7ZVf0qqfrCzZo6Xx8l2ymuBl4zJmtGTwwV9slNnUCrIJBbN
TkN5qPyb0S9adoOxcK5WYznrSQG7m1IZr/ozMikBv9oOJEZfJrQfm76ur9awWJusjRArzeah374O
gPbmVDhTuGIE7G1bJvS4zCkyMEWP4/jaiIOjKcSzpKWzyTmqTpuxShp/isZfUCtKqqhOyTKW/d6x
AIK8ozmIZOoim0Yrtbjq41BV3ZQi/eP+hHYeUIIkLWLV0dCrw1q3HDIfo5Y1RfBj+FACaexSlAeK
H5525i97r8Yt3yg+Wp7TuRMY1abGfDHNzOA83poxLVhagr4ZhurTVO/JLYQF8v8emnE9TpRJfloP
SflzHrziO2tPR2VBPNhLFhZ+z2WREb7p2CM9jX5AhS3s8KNCMHBMW2tsbsreZgFr2mD7jqEQyvCJ
Aw8687t+WnND5fXDD5zx61lhzDqu1CMP1u7oZ1T7VAOHVMfnIK3MnDZUL9+VXLg9dzIL02V4ADcF
+5j16Fqy+kmLtj3LXoqJhYDkiPqqHxu6iWVY01r4BOFiC/jB6+og2iLpMdTEiKnw5vcgGgI/a9pe
/sQ8avzplwlZQ/oIvKWDmPYqn2vLf/A1vVnmb9H6QENLICNggZOMCc/XTan8KjNOtYicMq8/Px+F
pMi8S/MYbOHQp9j30FsG7u49QhSl8rGqZd7yJkjkCH9p6R6qolqfAq2ActSK1ikFnGLdUrEHtK96
kMVpGZSzplrPG69ZBkN1wGh+grwAznImK27mm6oQoUvnaLStjARfXxWYoRBtxsb8sNayete521Tf
tQ5QoM5S4RcBUbw59qtJICN0feK9QwC96vN4UuUpLsa5yak7ewAsjln6k1qQZ0i30XgldXbRtcBO
XE3nrHyXz1ptMrOL8DwwViVpHGeW8RemuXGTrmav6AGZ/cnDOWk/7pa/zWkINKjJidHFzTZ41XMY
zn6dB5MlPy6uXbX5+VC/6/BSoXAfQnvI4BW4WDrUEYO2aQY9t1I9fopNqMdsWtfNzoCEWKQ/q9FP
TbHDSUusvQtSmtztoq2TwUkprcb7MjbxlkU1ChSpNY7Wd0nS+FFsYffYeOWO6rJMNLE/6AI64pCq
y/E3Jyb89VaS1bKfvhoZBRW2OtsYHcn75lNtd9V3YDLDHfpL6nEMdyc6bYszzFmCGHyZTqHpyRiq
1V0mdhUR/hVw4FTR4dAcN8L/rvU433gV100rHEGetr5Rkq57Xwt0BGqPVEOuDjJ72NYPkj/7KCsr
sU6hcsy3QqnkY7HMdZIXFsArvoRhJDP7DPDTfyhCqQDWcLnUxS4yS2oPOFi8B26+rm1131D7nhIV
J4/rHvrE8aStA+IdMvVp3xfJLzR/hialGBzHQzIWvjyiixDXmRcLAqopVvWVqtG5XtFP16nfBw5u
7JEzTcfOHuLvW1GbR39156vAOWvUYd1qngjXnJV4DrhgonRLlAQxWKYOI4Cn2QTxrY72Yc8Qj61+
UB8lfmpiq72ClDFHTCk0iAPmAUNxKfqdOdI02Pt6qpO1ZmRv12SPcB+jhIbWU6eazny7GPEYsyDF
B5ZzEJOc3oNbMSar5rjqSEwDI6jWKnn79aBHmU5uK0lnnlnjd1a/2vdajPoWyjfF0O4rcU3RTLtm
hCxbUBLTgiH14jKwq3bLoy4E6SdT0aO/f1CBW97Z+IZctK7bfVz3abIws8B2Ji2ceOvytRBRn+7x
srYIRMRxlQlh+Do0lArGZYtrDrEv5I99cZJH25rHGt+9xGEhO+yJTpfYuGXaxwzJM61777NnL91j
PScbJqdjvK4Mn6fevqRv1CsV6zpWGe52tpMJBstlGsTIrpZ+T78RLoO4sa1EDhkVnbCOEBPZdsCD
DD7WInTaXLoaLV2PAZdJfSdE8KSOtu4plAs2feUS7eT6JJ6+NPVWfFw3ryhylgzur4m7uWkSFz5h
5Mj4bqvmjd+o6jMb2Y0eCyBZKm1qmrJ0Khhqp/6YlN9n5BzLTHVDT4YpRTwcerr2X663xiJHRrwj
rcyLt6dB70EL7QAW3xSeIqcODGimo3Nm2F3N+7DcWrJWAjzgnHzow1EToC17Z7ARjd6cW0xb28Me
dBaHgY23k9pqd6863YU+P7gIH9Bygc0Wy0XdWb4j3mMPsoVM9Lbua2T05Gd2WG2f19oteV6lCa+s
sbOiK+DHscNiSZcbIrdlFF7hY74992izYfsAfu659w1jmdK3kbNWwFGoV2apn/pg1WNq5sa9pjIz
+qTOVL80qZjxZFvbb7cjZexjm4QanRqW8fcJdnGChnyqO/QgdfyIb538vOCtQKrYkEkFBxnTizV7
t3xIkq4WdNqd6xx8tasQSlVkf2IhaI2X7UxvnSaFG97IoPCuEBpO3DReSv24lYH6QQXnPnvKsAsQ
+AhjTtd7CPn0RdQIKrbdGU9FW9nv4JD2I8DqotvyeC3775WnTcwKLSknRByScDrMezl+WZi1uRTv
ZdMfqAUYLUZ6rxCMVmJ4lvZgT+yACvVzGUvCp2RmG+dr3Fl8efumPkyNI55B6NBju4NePu/OtN0a
X6zfOB/exxATuh+CKWeTbhPoUKQxi+FRoRfxviy70j3tzVJ+N1SMcTbWhj1gEtGMpXvjdl/LdWm/
7Y1jPyyt038a0Qp6sNQ0hqcV/OAtfP3oe1WVRY8somnqfGAC1+a75WwncGmgCiky3V87KPBvEyJG
D7Ld1JYhdUTjSqXqPinDnD9HSSrkzGk+Eh17DcJ5ttN8Dv0C+bzGLQCV+OR/O02QZk5So2QyZoG9
bdspGZmwULZ08xcW1+5dHSXdJx2I7p0zVFFzMSvbFnmDNoifrSSTLZ2FZ+OC4uKTmJrVLz8X1mBK
9nBu/XVNhEXY3FYsHLpuDH61VmQYp7LyedgrjeKmkFXvM9pu7P7Azme96sN1i0A9RPMXp3TFQFAr
vejUIiEdp5xLIM/cHVIDRtvXBCLCW1V0BZvX3lmegRISVWwj8I9kudRZR57XedvHMf9s+mijX5jp
ci69fluD1HTsEdM+abY4pfRYHgdYA20K7SVmFldTy6aSrUCbDn3lY2wyE2FSBQC7YmWiOVhe6cpf
EwMG5tmODRhznLz26IMtdDJ/xnQ9N2KEjgtNhNA4WJKWeO9RVUkDBoUm75ielkBJpPygmwHLarGq
sCPndkmSlfUwXq0u8m78xHqpc4WB+Xs5qCTMMGuyvxTbGD5PrC8+teVCjTE3nE8N0ndkThh0PuFp
shL8+mT71Z0RK0+3KqruF+0t3j1GLv7HAShZ3x7jnqX3V3bW0y89uBYxfoo1zqiniVwXnPAD6N83
bqLpZwY1XjsVeI4LBPgWdTBLVzxqYsclleGmjnUPhiKT4dw9+VVRo5teyHhEvzVk9IzVXULr3C36
fphWwZSVmC1OSzTr98k8wwXHBX55FsN67thoEO8C0/QfTOVELUoHo7dS/Nfq/do77odm2ezqMEDQ
qtK4m8xzrULvXSci8znonear4pQGKB0P6wezeeP3rh7CLy2LdiZoVUi72Xq1vpfArbvrCN+ckY5I
rrSVg0vxvCinZiS0LAG9BIG0Gm56pqujcyG72FsahjCBCTxG+7bpZhs0U+SqkGHBOJUHtgJtRJVT
Gyp3G2BwcxCjU9BzOV511eP/x39usVFLrXhz7Hwkvt7XVuN9iJmcUm4Axfm1IgL0VTeT9TDyW5y0
RcPfsBeaHOiJdOtP0ez5rFdokb0MxEF9NTPT6nMx9ec5IFHmBmFZ2cHCctfhUBf8HLYa2/9xdCZb
bupaGH4i1qJvpgZsV1+pVJJKJqw0p0B0AiSQ4Onv5zs5o7MSxwZp77+N77FGjOHZbTAI/es93Mqn
EPJbkzpXbUwyGQMliVxs9BwOyNA0GW5VLKrnyIauzbd9yL6OZrbz1Seqd79sAymvN3DBna6+YYkr
I3+wW9kHY/1jdNDJAl8sQDrUKDZx7hL72hbN3hz6wY3rtiptcCRZMY5xqk9CTYkpJFKMlLFEj284
NvYWYn6fkWInhi+iyxbzFSBCqrzNejf917h9BCuYNot7r1bviE4Jt2eTqylgPNNp1Xe8TIzpF4gh
yhDUyuIwx9M8FPMwzDv4KdaNMvBGlwVQ1C5pXNmOwONMXaz1XmnD2ZBucsf98PcqBfwfo1uq4xQG
g1vGQ2u/b8mqs8IEicbBHENlnULEF8cLP9/s5zqGcSv0lk4PXNrDx7aY4Jq1/fy34wZrrhvK3O6c
mn1oz/E8Zy/Dpoau4GUBQmj9ZG5YM+IuK6WHW/Qk1ogBUQCwT+fb9ejd1UbI5KllUfhb9SHldfMW
/JS62WXR9t44nizpLDLPerwqpM4d3mc0hkw2J+AwHV+8ZPL16x6J9fgA9LDq6QACj8uQMaY5Vb2p
/8PFV+8XD+pueBioPGIlWJtk+C7JIPXP3kwURgEoGM53SIvb+rwlSyOfw32q7Kk2RzLeGeD0hU00
pCmc94IhGDRa7PdDECrvg2OLjSabcCGIkzDLGp96wR38bN1eRK9ORvBJcHKy3eoS82j/zlRVxXeu
HeTyIv2bQKxLo90vBlce/6QACvy93sybF82DpnnlXYi7RrheGXDktaWo8fvlm6YynVN3HLzznNYr
uynPD1SqZwhxE0QHa/5PWYX3pFHF+iG7Dd3f6A1J7d+2d1bFG8zhc+pYH/m+lFD2mezVlaNNuu1C
Vm8fBE+JtbG4Z9sduhx7RAuQbkxDcmjFjR//lXE0ZReg/KHO+1TBjzRRnW0l3ET2vdkzBy3gfPh/
gz1U9q2vYrWW0nRdRkfyxoiqZpjcfPCk8C9m2mfzRMCs412cVkDqObSpyDPn3PxpA2dx6YWuiG3Q
cKHn/vDMv6luwUG6areG4SXzPjf+8O0RCG7uzgEgpv6WNJxBl/0YWR75frwX6eI+yyccCky4xPAE
uUe8iH70nVFc12mjYI+4nvXRo1Vx+cfFkpoc5mn0Xp1qToO8SafMeQ0Z4CbCGo51e84qk0JR8v6b
L55cF/MEVp2EHx6BIEmprAphWuTum/t2T41+4h3wdM6WOZHTqXkhilDikj9tm4rcvx4891KkAmj+
LjB9P90B65IugP6eS0TjR1CcW1wW1yXSU1NEsTDq4q/IiU44V3b/vQceUqehMy7gjguUns+7tOPT
mCjugp49VhVmGRGoW7JrhlNPEnR/QijhPrje1gI6iWDZc38KM81qREDqfQbw9u+YdjhmtOlKlyyu
VXCu54okwJrzYnscs5nnCIr7sIVm9JFf25t5grtKEItjV7s6haRSuuNjrlWblWgCYptXUm+//O7Y
wjzDGH2ceOB0fK37pNVn1R0xW0RGX33pj9uo8yWku7ZQNBTuZUXCnF80Opz3H106+C5kZbjG75Ga
vOQ+g1tlSSTXMA+ckQ9O853+tsy2wuFCTbXMN0ymNld0Ox+F6LeN8lu9a23vb7nee2GPULQlrhqf
f1Z84KdpnMXI58yM0Rt/OBek5B/3XWmjvOLQa0a8Bbz+PzYp9UwIUr1fIfmaH2F1u45oFk/dR7ex
rjlPmWGyiAzzJoydw5jXxPUw3be15l7sGueICxQgB+y3ToJpz4FR5+CeDqPwa8h6i/qu1QTcnQAr
u5G1oVqP73J35+FE8WJaQS+MML8yW6vq7G5uOH2DiFD8MFs71A8AGagAlNAajBl+Ky572yBERHem
oLLr3tu+A8M39fmwFWmjOCXiuZjo/kHnHaXaPo9r4jxFyCvSO+CEeDo5kyu8hwjs49u6VRFgaYMg
DA5VOZxgSzYCzYVdSENSgvIw7/eAaHzlDxMInTdUzVkndTycWsE2eT8dEZnAtAJ6byCzrBhDv5Ct
p7MRJHVYKvWrCT15FNIcosqH+JgUVXkyFEU7ot/5OQ0Dk28APdWekqAf++sihXJfsg4P5XnYhtR9
csm74wTfgAzgNOFJmHqwBgRRyQhBqE9fmVhfeBgPatgXhbWnaXtAXg/lr/McVMjPv0S3RI4fnW6a
BjJ4g60tp7Zi7w1RXkdfp1i4W7FuBAz/a3WVzpAFnKM98zn4DeCsy4M+uyxhl3ABsnw+fK8VhYPw
NSh1ZDJ9HetQrecMfWDzdV3swjiBK248W4ck8anfdnk1tDG/D+RRPyxUXC+FL/QBq4jOowgaLxof
k6CV0x233IDS0AogEqEVROEigo32+kAMH+BdVZyLOa0aamGi9XM4dCwICOjX8G6qF0KZNqwg/6bJ
Uy8G8usDb7v9P27iQgRovQdnoGLHp2YIeOCd4rZ0p7otTObCn1qnIkuIkdgSggzphbogOI8j0YHv
ZNcgWU/oIvyvXZU97kcOQVM6RqSoQDjyyMGfoG0Mr5v/hv5CSjcfOuDv/2Rv+vaC47Qb8gUeOyn8
MYm38xxC02Mrs846y1NytB313667bdNTTaz4RlwxEM0jmlexneNWzr/0gjYKjGoVIIuZOxKfQbRn
xYlYU8eu/AODfr8dyw+2iWF7WaKsecRVvNSXZtm34CwBiUEJtg7eVmWHNyKzGYOKAruuo3nc6BR1
T7wACqrZDZNThCttOFknME8Czj67CMNhknsKyjCPBuvvlGstbHOro8R6Hrt5umjEVnUeUFTVPPqQ
ZkNRrTiGrykBWahw97HbC6qW1ymX/u4dha4jueZwDNzYXPMigNcOVyffo6R+stQNEaQ+mhRkL+ua
Z42EEyVRs0b8w4R3lLHwdHDZs3H52Y5L/bzhWkYLI/jcHoHAw/lgj/reNHP8vPO5xzyr0pXtuxby
h7G9/5sQhO4tjPrpV115A8qL7QiP15vyJn3ygg3QFe2SIsQG0Huizi+Vx8mQIPtLdNHUnAKd9goI
xKGarlZxdlwO64z/eYIX+9zbSo9nehCj6MLLqNPSb5KtP5McgUhKy32fLr4Td/YSoyhQuRJ1Ep0x
BKnqfVtZloslDG8XwqjdH/xh3vKoGVi933TOZtFFSsfzC9mYozlPaayy895SZvK2Vpv4FrYhr66Q
S/WzSzMFgmHD4Bd0Dzqultiwr3oHMCxtbaJfS42F5DSz4MEVM7TwynMwfVdgbk1eNcv8aaj9HQoB
N/QMItghq4l18ko0wIK4IY229gy7bnmT/KZyT24gBXojubojYYF1DDI+uOO3RtrsW7vH0yeq4bB/
CndXIF4ecD74m+yHPJENGFvkiglP28wn+6qjWTZXpFt0G9oN5Pp9TW6kBZP2+iU28/7HQ4szEDaZ
srOmjpz/QdC14pFSRC78Ko5V+BDsWqkPg14yOVf0coWXpeF8ufcdIN5LfahgLWYVbGhmfDNgQa1Y
bFogJXu3ikR/JZqXR9Rx4unXgJftj0F5/cXJSHLOx5qQGd5I2qSvrSUuoGjmjZaR6ajc8KbOCmgt
RRM7Xqpp294OvQ3s08tEKIyGoc8KP93hjmqn18B1jaArYJpYbxFzmF1dETKtpnC22X3FYgRaJpt5
IVeUfbc5D6yD/8kttZBTewIZvdQ8en+70S71KfDt4YNibna+Q/THl8AgMZ0UFSHDOWi01xSx1eFP
9gskA4Bo+/B9ldpwg68bdxJFtLDaJ7whknzkyVdNuQLCtk+dbMX3xnR9V8wy89yyS9ZFfiRzNcb8
aAEsSkBLrr66ng4NyUKD+0dXBuEOYvzoQFJltj9KOwdpCrNY9RWlEJUJSRTRpp4a2niKxO+iF5d5
2Pzr6SEOT2sAPZcbV+Eg7kenkSi8llicm7AlWzYjc490vmCavhufpOvzYhYadDmTuqDkvz28CSvc
CK/j8TyredAGP6o4PrymrcYLCb9knyHbC3VZ8aAC+6K0/9b2tZs8zXFVo1WotVeXttFg6G7mxPe7
s06ARU0y93A4y21CJRQzyqmCQzBSYzwHXK3dCkUSBMx4N/ZUwhTbmNa2QPvWNMhMJmCsbao17blT
CjroycT5vo8DmxRf10/XSSnWXSdsZDD70L+F3RpoIrSWLiIITmiKPmt+5eJY+2S5Csj134cSwGcJ
2PHGHFd3DBqimd+3TWTbnW2s91+smrgqF/DvL+2hEBlxVTY4K6YkvtGTw1piy46xlNgmLOATo/cZ
OU1cYmmo/iOLEG3OLUTn9Yj9ob1k1eAm9xyfW1cwbgc+V8Q0sxFHh4uGiH2+OdeMjekl4of/dPm+
ZuZbnYhLj1C5/60WkvJPjBxw0ieRjP4VWqC+xxnvrHeYSrPupoM5pjweLPu9DwQ5v8kYNP3kjykg
n2pTzz5wbrYmj7IpLdObd+ykYRS8a0Rw63BhMWpw+9Vd09+jXO4sosxIYUxPQNrOPOFj9+QhMB14
A0E5Sgz71f247MtTo/n5z0e8ul8hz7a3LA2yX/7ow3o3itvRBZ92eXgQKrqfYsmc7qQhNpsCIsgL
zl1mITdA4XsUYRYgfJ3F8paY0DUFrTkWS+c6TulJI5wzCJeV8UtQ9w7SzxM++nEwevHQ0WmyYJfz
dA2RD671kYyBdB5FwCBQZDM0cB66HXF1fuM7xxc0GyBveq6yuDC9Gz31aMCat12SbdTSYz2oNUeV
Ip56bb3xJTjMAsmn9ia7BI4QtyR95b25+DAJ53OEb7/MmawxD7uT/s9K3ZoHCwYsXxhJ9lumQVox
D4+udC9Qr4wjYaxn/xVkSurSYZOeOF3T9odUpgtPQeVHy/sB/ss41dVgwwzh1vnhzbOzPe69Bzt3
YC6JnoG/+u1Mm0AUfnNkfwQFsi4LdByLIL1tKQbvBqKlplAMtuLUmVY7fE1T9tqyoAFfQ4y6VwTN
2c8A9Xd71mvIc5NlvUXKGAT733XLdu7AboZ6rlHS8FBVuv50piXb3pCOQ7yG0KrLa9ikOypSwCLz
egTr9gtBbbcgaUW5d5q3Ix4uoUYMVdY6cxSpzrtSubTJ9nqsrb8xyFbyp2YQqvGfSOfnPjkMi33k
42rKgmEz7yk+EP03BhRGSh4ajTlGHpP9elAc4r5qACMkE/4ahvNVmI0LqkYR98VP9jAEB4myH6PX
u7/nbEm+Byj119ueN/8c6r7NvvpVi3jcP4Y2ezTuVPev9ghuiFUq0vniI7tF4xtwW+WTD9n75RAg
S4/LMs/Zozcl8Auh3rqvET7T+NnRq99emIAqv/Q7iBSairLNAedyqoXNNq6FfWwj8KjSrPH2N+Oq
3XLVTBNHtZLuSBHszKpfeZ4C+yf/7aVFkzicYjGtyC9GNuHXHQBJFmR9jdWJSWOgu3U6+u2ELHYh
HZNKOrB7e0szYO/amFqmg97jhWHs1lB3VDpPll0ChUl/DfKa753oqnU2kukiTqfc5cC9jbD4Bgu5
w30D7KOhvK94BbN8F2CYeTcPqWR+meYxJwaZT5hmk7t8HrYN/Oamj173csn8yM89YPGfojO9OeEB
DfxyTZokfFKL5HcMFeHNT+RaIKGeMn9S7z0Y7XHe6Si5PY0ZoBzOjLbPj1iN/TlEqrIjxWS7aUny
QBPFfc0luMXRhzcBNOVMut5w6Rw1LQ9m68S7t0yDyjfV7k6xWlS6MLIBmuUQ/PrloIHDOVN2PgTl
ONX1dG+8uW0ewnTamFSDDY0mXw3z5yjM/jwSmkDE19xL0lVtK1uWTjUqRu9sv8cP0vYfOJ6TK4mh
69scNMiH7DxNv02U9J9wkek77TRA4qtfIb+nAPXJd6Pupcf5/GpGqZfSwlSg8Fx3/61nEIbzhu5+
CzcuIThNIpCYjcyi86r3kT+7q9rOZlRB9ghM6SXFmjbqF2/DzFUKBAA17hlaHSRT6M8h3TbMEvuC
HG6vo/Sztplfl61Qnc0RxqnpmjVz8Dk4yFvLuEdUwSJJ5x7RuXM7xfDRnf2zYgH4YRV3xI3TjtU5
PObOffF2zvkcGsNf7gKxVselQ7L+E5UUJgh/H9J3j+bj5WVCpKeBrBLPgLOklXxZ051DWqUbMXab
TaPfjeja5ALUAVsmayXug2TPMDWQYN9fudQ10tOkdsskSpahRNOKeE7hwXw4mCx3lHYEDN4PXuZ9
kVrJazVKBE3+XPGP2oWpGGSkG96nycApGyxS/dwGx3fPSdNyvrO3c8jyIVmSOtHH82+PC+WbbWK1
5A3xOEHpRk2QXgfBgF/ihgonppwxIhuqqmWC72VCWdbGZvhr+3T9se/OvN47iWvuOl1v4Vuqj3QP
IZbF8c+dDLaecPShAgxZYj8X1PnRw8HBVSAwb0dcudOcnY81Yv8Cu7XNcPYc6wksDGZ9bRxn/Efi
B/vw7rrLLyn6Vp6RaqFXbrcNaF+Ok4yYz0f3B9VpqnnHh2O+saHgqbPpnhX7wb2JaiJwcdcs3MM7
o/ofqg6NLRy5cpBRkI08yw1S5M8DK+Zzi+byG6EC0G3h3Mx/E7Rq+pR22fSQBJIW7bRaAXPU0YkH
oA+eHxJvrcrTxo9+URzeft9FKpKTgjBpTsuOzAPvtTi2U9g3Ah3WjTx8TOmesaVXKebKRHsoxTFd
I+UwgeODoKid9C9NksZ7eAw1vAU6ib/Jitv5LtnMgY/aPeLlnPgIxfPKtcF8CRjTqhuvn4l8g8go
Z6dh+iLBXv4VvIjNvR6xrQEm+n5fOCbggF0dGS5czIy0j8MApYGSf0ZbgqIQAf3osxCUvUodVU5Z
bZ9JTjLxn4NvkpwVJkb3YUrCAZdUu/rbuRHZGpSxCfbu2ic2nPm+Is6I/ug1jp+tsaJgrSG//mQZ
JBWdJ3AhgPST/EX2FqYvfopAFHCjN8HR5GZ/3Anl1QnleC+eD1f1c+nEKdouJpIw5MsNR87mcd6q
9bxgllHX1AF0h8o9UM0u2gNjVmhfVUGjiMxQ3OxIfAXjN8a9mhqxkkRvH2lLo5+7xExPSaJVXSSN
rpPHONi9P4EluxhmdTPhBWDJ7hclMjP97lSi/FxsaOTvb2qxqaAWAwwEiC/ditipcXkxWqTpVXmm
bZ+O2ZN/WY73N86zTlxw0ognR8XrdDG2FtEDIvHsnXgq8XfU607IGSrnEFnwuFD/JUfRsFIS4X0a
ko2rGVXVKNhKkJ3mmA2wI0Hf1oBMkjXxTGIadX6zCLiaEeJFB6Xamw5fMVZ54lz5un0khvnQpWLU
7Z4VG8Z5XANytzJnXjgtqUD8pMQnbO8RHm4fWViJ55BNwxbIEfV/dewmH1OA7eo5zcwir8fi6i9J
b4PupwsCcXw76s0M11TvteYZxUVSjMm8ZYwIXaLu2jrhbuHw875Zj9TbvA97TjmGfY5dbsCVXFG2
JkUarTeGF8esoVPgVRjfALDFp3Q25++EjI+9boVNRDq4Dr+dYWRCTDy6C65wRrEoo6bvGJ9a25Q0
q94orzQQCJSYZh8XEIWxmF1kunjbgy4sOy9xIlD7I/kz2gbyzttwCjG9zN1R2BGXadknAj3hRgxb
cI0dFCSXdj38n8mKoqrwEGb3FzdOqj+x4aMua7WSeAQf94JrBKnVapHF3NJw0PLoYdz1XQT2fe7i
3c4oHniWBgxx4/KjaTfHh+a5JRAuQWTsZQb7nDkUhvQ3HuLgC/IK/w+n+hbftFRdfQZsnJuvXuOu
E9p+7mj9pemMhMFBZVqV7WB3w/UTie7q+bXPnB3vLJfI3EdZOMDjH3JuwvUS7KxacFq1HJ4anxIV
vH2VXF/dJppUsc379tht3YjeFHEkq1MAE/iE8UK6yGLFAfk/BBPNkqEWq706HvD2CYTVu/pTH7vo
vCzuHkwbqi0IBBofonacwxc6J5rlHDs3GEZtmXjlA42/0Bnz/ZwOeDLmtd1rgBRoWp6+BpWF9FiP
TSPzJdIeV4yRu7pvE5kNZeaiUOvw26HFJ6w8vXDGudvVaRCwIo7IFKcjYPk7AvWd+Tma/fqpXtZR
P5vsOFZ8kMmBesHFDgF1ofG8qBWr/QVMv0re+FAj+C3WnSo3lRt8qyTEbj55gnU3aZqsQow3chhn
DZLB3V2xnW/IBx4r34mS84jp4aHreOi/JC7JSVf2dAT67FiI6OLZc6qPvrMreOgozWeEEOG4Y+1a
7MWB5g3ukcszaMZjF5yRuvc8SK3onlbpGdSpaOTfcU+h/uI5lf0bw2f2F8ljh284qdc5x9Lls7ES
ENq8x3NT/0ZnlOzniSjPiE2Cbj4cW2Hin+fh/2snSXkB7x2Y+1/fTIs5oadtn8CIFnFP08OwkcfV
qU/rN6DcgEHo/mdCA3mA5pFfWzC4H2c3WqfjXvIq10UfCvEq6qHFoZHwKn/ndh7xAqAMqJ8a1NLp
PcJyERRrhx0VsSQ0blHten4Y+qCtchC89MdM6FR3wTvIJLMOXTvdJYvXNfeeLyTtmhRDYNCBYiI9
k+pzsNkK3jtf+lBNP4zseMt8vyXUkrg0ahCi0dW6BO1O+xeEuqTtx3bHnbL7U/1CdZzk1t16W0IC
hFU5tAaIe3KC9Bu96hJFyryb6omXDInFbZn76taht177I2VyqZKUIyKOMCrFmH3TQnmKqz8LJhk/
rjbBdpAAA3D4eiZ5Ml18fIglQi+nAOWzfAgqWLesc9lp/HbbXwf+Hr4VnAqCF3hiE+n8ZBS5i3wg
KgOaN0w5BPgCy9ELQShkDa53WheUVnlc+2F3QY7TpWdfpEN4sQ5kKZlc43JxU4G8dlZ7IK5hXInw
vIkmuOnHovZFa1NJNG5dPL0cwyLGL7y/Mr6rPMfYO4wUwMV9uL40CU7aXE7NhmCUL5FZnPgq3528
9YmEIJveZ9MyPtc7hva7bCd1BPlLd7BDiD1F/VK1nwdO1+UOepP1CUgqE+7r4ETpdCJirQt52tqj
LwbdRLJYoFH/qAEqv0yUI5d8TsCQGLGO+ovCF2B/zzqAIxNMbF1ZIQ6JL9MG23WdtiVhcqQe4TPg
isTjkdDPVLix346XbQ0386o92cWY+/r9e2LI8eeviIcUw0KwPKTS1u7F1eheT+tRQ08Q+cDBPtb4
FcGhZm6eoUMKc7Jd7PFBqxbeA3CuR67sOvG/rEnqJa9924g8XfbZKwcire9sxvGZo7Yk5jQ6/Hjh
/rKL+qa2+ojhqWhXkgxNjNZLve7fVFelX2ooHo/RAUl/4YaaTm8PYRJ6Z9lgex6Jb8bV0UfKnKIq
mX9DhUDbZ2MWsMOGDVJDvhwBZsFc2F0Rk3td6QfJAVQTr6GABcNUXBKfUydnbwH8v9uR0gBajchP
GcE6VwEGIq8r5sQIJ287xd1WkfwY3tkDQfk1skP6D84BMxZwUFuXgZ1tUB5y2L/xFkMnYsbcT6m3
S+8SjGTREqiwhe8z+kP5KDOz6/t6jrbvvOC3hr5trcshk/JfoIP9E7muwEE2OzuasJThOV5RfHJp
pPifpha83c2khvHGVJddHKuOJbd1VR3lEgTsTzzurxKN1CckelagAbx5kUCml49j346WDxczCxvW
DawlWz2/QFLNjIcWzcsdk7tJmcuXJT3J6uDUCzIiHnKsN6MsKfGI0L/MnEaFbYiFPzHU7j+2LNJf
g9lTP+2Q7NeemCJxP4NTPyQkpd1MrAbzTU+RCjrehPx/MK2qfZzRwH34zZKOjJbSm5Bhc3DzyCez
Lcm0qkA0qVtJrqlx0q7YgwZrUGZI3mhSxA6XCaEfkQ7OnKJISOvxlaKw+Sdxt82b2Dvnp7eOEDtD
wm3ySDZWH5QAlVuUI3xPH5PWYiShcSdECOVS6hd0CQKJofLN9UaCQu0hugdXR2H3pEI7/XGpPzbl
akOCCAhUwDOepLKOL5b+jgxEEMnRm97jjAWPu+fEspR9V2jxBL6Zao2JGaqi9wg1cwtF49v3ZDjm
H3HYUTsVeLL5rTn1bNmDP/+ZHRRfJ0TGtb2QSu/+5pEgOZQ1xWUvSox9IWAivCXmHVFIj8jSdaXK
VqVe6XlZEFUHh/c3no+RbQQebixkQpp2UR/J9FWQ/hOU87TWr4IIqX9c5klcOGu/+yzSXoCyduz7
PyNMnUWCPifsNYcJUdkFHZTWsknkREfAMH9MeFbRxqZddE18lrO8QXcPeOSTwXyKF/Ipct9rYDRC
W2dkVAjijDQEzXrparlVXPMm/qCJ3eBvCYbopU5qdiGvzYKPrUp8/7LKxH5pRV/3DzHClc842cSH
cibe5YF36/8Q6bEWJN4NSU40UvM9kbLdrrM48GskdZJdnSzwzTP+MHq+tsyu6Cl9Eez3aYzqlOFx
Aw2RHR2mp07b+OduLDIBu2a6unTQ0g8epj1xnmhPcRmN1A02xhAZXg7n2B/XWZv1zseClxVxx9KK
49BkyQMsqRp4CWc+hbNKgGh8mm0HB0qmRBF5up2ex7oi4oKn1/3WcVqMFyRbdD05Qberty5e29dO
7cdfD7fDnfVwVd54cgrp9Sbnmtb4PTowJ6UA1lkVZ34eTkwBd2M8hy5SFIfMuVA0XX2JyGaAlI9C
WRc2ZL68gMg33i+rrHmX4eaoM6bG+OnQ9bBcYiIhfoqVzQJ4dRreEHSO5mQivjgeA5IKcm5M0jZM
FR9vsl+j/QSQsKPeXRxy2GovRs2yOjsrD9v+Xl9rMMrSdy0MfysGL2Rw2eZ/2k9ZEjTSAn3SJrYh
285RfRnWIXDOAQaCv27fB/FdaPzgv/WYogFoJXZfq6MbkNzLdP24VUgjFsH4z6gQjll0fyC0pOqd
1JCXkewqpMyQSev9Pm3RccZsPr6mAODcGiSQ/jYY6AHN00j9zuKhce5W4LWvM/6E9oQlWjxrVMQt
HNAUvnpA4TxlewAX4O9SVE/4DwU+z27JXpTX9/aCL5MSXv/GyKCgmb86ngaYckc/a8pI9zOvj7Po
9SUzta3L3fRUiSmS3+WV44mJKxs8Cn15HHuqg2za9TxPCVkiYkQ70tSwY5xEOg0ukx9G6Hf+jxAN
N2co2AbXVL7j736IpN144gZUTAxODUwMGS4r0kAPzupPtzTZS8v1RjoMF8mvGHvXci+aqvZLxybg
DwASJigTMkZEgfU2efOrw0PyHkzNQF3FkrzqZuaUVytDnjPMuGOJxEG3B3ABIXeCT6iD4uiqCXzN
n5KzCy+Fxmlsgihf4V7AH11XvjGkMcgZ6XpY3RTH1OWIgv2l9zhDT9sOjWaiVtxG6AW8+djiFmRM
iiYXFh3waasoU3oIJrdXNzsKo+QfdpokIREk8l/4nrlLosilMQw//f4lJI/rRyVnRfhCE6DDPwQn
yJnULr3cu2wwb7VJOmz40SSQCGGo2k6yRY7+BOwAEFZLFX6v0q561fVRPbkwNdVDKOMjycnccEyZ
ZcYbTsfuxfvDVIfkp1ntDp+0D04/nWatvu+IR4+7jkSuT8gPQaHZiATiBKq4kQo+N2BjXpUNj8RD
c+gG4db8Ic+oSS6EylGWuO/9HrP+EItw5yTT/FI1swcCH7N4ldEC1cfP0Iz4mKK4Cq6Jg4geP358
oGZc5gUOQqZeEY7DnHeUDUZXaDGoCtQxbVWER5IiXkPpTPdG16/jG56H9XVv1+1LMEjFMY2gXaHG
b+yPJbztJ/hHtnuyGJCNpd2QmAfOuMr9ytOIkSLeg3FDshZFXllXgCUYQdGvnVhMb8H7rjYPVWrR
SkZORFom5N2Qx2ntufWpo2LpvxmG/SZZw2l8+h9p57VbNxK12Rf6CZDFYro9mUqWLVkON4Rst5lz
5tPPogeYsSjiEJ5BX3QDRrsOyQq79v72+kjad99azUYBzj2l+hQ0BZJ9aDi3OSop4+iNlODgNvn0
o3m6H/7yy1YbDkjGQb/MzAyxm5B8eCeDvEsDMEB3vhieCF5AtedP8RCycEKZNZfRzFWVMkwgb2nQ
8cUuYtKA/ifeiY5GrEOVGEPVOedOpN9RlW0y3LhJc3/I2gRNDolq47lx7K7eFa1esRCQ/3ikE3xO
TEn4WD9MXlg6Ox9YlbGvtWzu4vaJa46Kr0VfzToqp1NJoaV95KcOnyoOJ8D8SumQQTUNvTlOtBug
p+TsMnldBhXOVE71C8gnqj9JYhc/a6ezqp3mmzZHRdLSuYGIA82IrBqUgP5sjrCPdC8Nz5U6oPQB
ioN1B9kgvX4QkxM+k+o3jQcmYgIzVJitd9RKgzON5D+lc79FbU3S0ij9oxr3EGH4X7vyCP4YbkFk
TaDw6GcE8s+7peeK9BGJV9AOVnSour6JTjVI24ALVtA9CNGpM0TADu6nSVfsJ9+T43M6L0bSExG3
3CJ3zGcVBQh4A6OIb/3KTnQIO079taPoOZxTeuwfUg4E7NQybGF9yk45R0Pbf29AQ/8HMUHeSSWV
oI0s27P3vkREfUMnmwrBucgHFzqRcVNVWC7uaGxBFTERWTFfuecb3zUSol80FJqETWiOSGjSvmk9
mSLRi2NXdSakGw7kfU2TkQuIoivP/FkQ7+p+oPkmEWahHnQ6i9KTLdvxe2L1ZLanLnD8g+AGnH4n
KWsfafGdUzp6RdzM9U7RLwgK25tO78gjKXZpEJdYhvNK9UwkNOFrwXw+QIemXyLp9WdIbOrTUIvk
p8I8+VanQ34fSH+c20Y8dlDDG7OfNOqrc4eyRrrMAWL3X5AqmNlRfzGH3cj5desw08fbRKbJoxJH
sbGf0AVHO8NCavAVMoZPtxs+xHSngWcmbz9xU+Scodh8aIai/zRE0dR8yinX0TflVM1LSk4SaSgg
+q8oLHr7jHxML1EBZeyUmEJaxq4suXheejVX6u8UxtVsL/qwLO7Ia+Q3OfHVdK6QxYhjoPoKLQ1I
uID0pEPwkThEfNd8j+gzm5CNoNlu0MBNalQ24HRwftiV1JVy0sp6EZ2nyRnpKMsSgufCVB3mXJBJ
wmQ2wOGUcoVjF8hrrfiAzDV+oJmmiu76IjGQAqkpoqvY1zPUwpH0jwa55IIQspvroCUUxo9Q0Ghd
N7TQzlxUMqa+R5flvULg8qPHojWq6IQVhsiOlXB6RJm2KB8wcC7LnRaq/GoabYS4ETbyb1TadnJO
tDQJbkiQ5sRt2BN1qLLqUf3a2IXyi9t4xtvtc+vjaKYS6eUYVeYObGQbPpVIv066P4ztMREDN/5J
dDUCWN3LT6jqokcN0hGoqDwvpoewLHVsZ2m1wQAO9a2fPvwPykBTacKmd027C27AcxbWfSdCz9lN
1jhoh/8Rnl5JRLGpO3kdTllamhUZyB2ZJcceKvBwQoWu5vxVE6KEPCrGS1GNmXVMWk6sseXD0TgR
9xt0zxWQqEmAA14Tuit3lPnP/0LjUvwcKfQUrQswWt1rRq6jC0G/K7hnbsGhZ9DmAiQKJIQcqwmK
kn8WINFopoXS0dO6LZiEgwf06Biawn4YgcPsyRBZ3xVv4j7hEAdS00Z7lhON0wgY6Rv0zTVQpKVj
HU9ZyMKWaYEEVZjSpMvU1q2tqTm18DDBZIfd+Tp0c4WBaVrA4Wyhz64O+gJHqfikcUeuIW7rVU98
QP+LjsJ8ri0qLvkDLlFlQkP29UG11bcMAF9Dz4x50NLTJKMFsvdIOrp912mPyBjssxSaspcUZE5E
XZCL0Ncc09qcDkUflzvMTZ190edbprxrUwts1//5ITOT9K+pBW2psiqTl9ylKfQ9ZFa2rYW3tIt2
Gxatq58TuQaGUDPY/R3h1RzMxJJV65rUj8+6rRsPJti4DWb16iiWtHhbuo6wbfE5O/QprYZC1BW4
s5KdksYl7yvjeP37rU6av0ZZkLH1xjdRYQ2tW9AU7eJQ4R9tqkNfIHFlN1GFkJKYr9tYDyufCssf
FRNTTbXwFV48GgbyDolG2boWPMSjUYzNQxv3HvA22v6uP9/KW0QLiqrGRK4ErX4BQG+BLaEHiVoX
ozpB/2xj2iekkhTP/3UcwWxQddxvNFC0y80myNjOEbEw+6Jaf8gngVR0GvyNOfGeq8sohJG6tOiR
fEecBdaILtxg5nngFk92XorPnjMow80URsIlD+iJDWv2+fu/3UTxo8JSkr3LAiC/nOsCqxMLHlHt
EiK0L4HBNUOJkvg4ZKYPUnlm/cdmDv3NE2IDfPvHqGMxtoVpgmPCHMdv1Zq/7d8rmqoLjWDh5Dad
YmpujNAX9JJUHC7ARSZyt7PQHbpVSzx2oSpgllxTNOOmbelOOMWqU3Kv8ugppkYPt8VIrDHd0xLh
GZeMdlpEBCkcUCqttuPfpJZBFb5A3r1LaMlPj9hBoZBNYZ6gFEwm+WxVk15sbJ/vpyeUaw4GiWJG
4l2zcB/UnCQPw1CMbmDH5jOgKHQMU6B+vD4536+3eZR5vrBDY460WG9VrMSSmsZIqQrMQKD0Dc2F
gXD7YqrP14dafSDHdGxHglAEy/T2m6m0qk62bzEUftnHWJKZnaWDG6t67YEwucBBTjelSaL97SgA
pJyqciQmg4iJ9mNtgD6YuNTRs7DlNriyAMhsquRWufVYVOXeDoW2OaNv0R5cnwtSvkvSHj5U289I
IwCGIrgDsxq89k6L7FYkyhhsbCzz379YBDbDa9KiZZW6wGIDI5sapa0sB5d0iUIKMaVem/fI9Mg4
3JalGh1MPd8yIV95vzYZQAOnMrYZnJvfPnThFWFkNdXoRkqIpYfZJ0eravujDvbm3z8lQ80+CRIH
D4wk3w7lmxEQ+Zi5GcnhqxRDS3cXtV5Tl+nGSKtv8q+RFpOmKRUQMm06ug1B6Ce0W+ZD5uQjrTGi
c0soJ9RkbfN0fT2sDupQTdQx0lGJON4+Hv1wXKBtGjpqxBs/WDH+z7Tg8mJnQrtPtVa8jlRef1wf
dO3zSc48yUuVtrrkhdO25lPUiXvXp8flpkzpsVIkHQ+kqKuNl7o2lG0KiRbP0QREwrfPB3uaK2pf
DG4vgYL3sqT5KOz+a4fe2TiJVt4k4gnVoOzBWYAH1duRylHmWaeZvRvVXfMIRVQ/jZiHfKa0W97Z
no98MVR/Xn+Rq2NiFUTPGWcgysy3Y4YjGUVtLo92yIJTqr51cpuAmD+EA+AkGAEq+J8RNbm8XB/4
/UGvaxrnAX60qjkbfLwdGC1cFsNFKjn0jID2aYrtCR4Yv/K0zf/TgZT4G9/x/b7NgFI1OGcx+jCX
plkVC68PRF3Csldq7oyw5NI4rDe+4foohLQEz4K9ezFbtDqD7jg0pZvmA/IRB9n+RycyxcbDvJ+U
PAxetDZHq3j/2TRSp7LzmsqtenhmqHfq6WyST+wPAfTi39c/1cpg5nx648oF0tewF5+K6tZolWHQ
uAB3lNsG+8FTMHjpw6gWW4ZL8xR/exboIDiJhkxtNlVYOnM5vWFQUPBqtyjqsvkFr5lblGjH5AFA
IarpjuJjd0OTj/eIg1HCTVfjqL/+uCufEAgSy4+zHTO45bUEAuTkxaRUXcML2ju1aZG70G/0cn2U
tZdKtOJwm8M/yFieenY45dhL5a0bpCI4eVP6SuduerQkauPrI62stHltY/ZtcXkVy+ehuNAH2mBV
rhlN6rkdbD8ihw0Mmppz155Brjb/bjnNnRAjX5UrEEff8kwocswUdNAErlopwyOnAVQhc3JuBY25
p+tP9yeAXEwZDnDOHZb0rF+dd7i/Ymg6/QJ0MECRJL2f6c1sWFdRMac9Z0dXhbypjSr/j9bY/hUz
AnFkH1SfBZjvjf1s5XsyYYTAgkQnblueSCibB1GKWbeApvcZdi1lSjuslcuYIq+//swrX9TRAQ6z
neGKxDH49pEtK03MNgxbN0Tddav0hfHZK9uUhr+aRBEYSDxiDv86pERAztYpEahgJLTYA1DqZFkS
RrWLxQQkB8M8UnutDyrY833W07F+fbj3a5DhMGHEXEWljGgtIpmpJ90VNHblBlrQugAv8rPCs26M
8v6bMQph72xYppKrW7zHBF2x9HqvcsPGmR7A7djnxHcQV8+ol+sPtByKL6VaJrk6Th4T16zFuaCU
EnJ/q1BAr7ryps71GqWqlZ98I/zXgOXPUCx23YY56LyzbKQAg4qsSlQXJ5HsQtDylcbBfu7K8jfe
3/IrLUea5+lfS08D4BDHTY5BRVD0p771zINUwHdcf3XLM2EehRYalWu6xq1reT/polHjpGg1VyMa
gbhqmC+67lguMbt17BotOkKFdO7xTKmPA4zDjcW28pA4demsbY04havY24eMsUrGuwhkpEB0cZMp
dnsJ52aD6w+5XNI8JOGQheCFRkebRM7bUYB5mTJkZ3Gz2KA3PaUPNQTjiY9MiKobO5h/dPaZx/vf
MYpgTtKG83a8dlKIhjxFdSkMqt0+neLoa1VZ8OiuP9fKvOfNEQfZqGTUdydBh9pnVDJT0L2Chytd
09EEY6khkUuPDXyDjeFWPhbKU14g6TCHdrDFYWDkJbpx+g+4Nhs0IZVRdMfHtdzrD6XPb+fvM4e3
x0bPtUOoFkZ4y41DNGbEZRYVHiu+dl7CPAtIcMi8fi4LBQ2YjbtbSE7FD06ZrEfcL0ohOG4nKJno
VzuxV/xQA3hit1Z48h21ujC3tXpf2Q4K53IKRlwQ2FZpS6ee9zGvskY5ANQxHye0OqRuEkWXJ7OP
Q+cbYOYRGkohOvTX9BMIimIYndwMnhq3ewgyWbDHpUdFO47ic9w4f9c+sI1Tm6ZS87BIWLydSIMv
4M5ALXUD1Y7ciX7DXaQkOckEms2uv/aVNULalNeOlftKKimKAFnAk5/AZgXdFwsHG5d2tP7Qyrb4
bxi7Dbfl+YxZfGSd0oHOQpnzI8sLg131bTapDIdNH1yhyU9/YzRpf/ZxqtgDvxUfYHvg/JziV3L9
Qf8Ef++GNriqcGMhDbo8bdPEj+qyRG5Fbtc3botMhl/RQzifOsU2Zq9VG6Zd0PofplYpv4q0LU/o
+s3n0svFlx4SwoeOlOHx+q9a+dJ/8r8o1Hkp79L16aBpfhhLbFBp0L74VVPfwP3IP6OgizZewPpQ
lLaovppzXu/tpHLkBMpAMfnSjQozMq9Q6xhhdp8rCEz+H55qztILkkDs74uDOe1Eia86pyUgE3qX
gGQ3h0QJgk90nDeP18damcD6fH8ySXFLjKYXj1WOhCBRbU8u+oApfvGJ7T4PiAnu2wQo0E8hRmXj
8FodkU7GOfOk86/FiIGShr4WZ5Or9YVFjz1ISVRvOL20PnnYxN9ypl6mE9gYOSd1gyoBUdu7+1vd
KYVVxs3oxoEvDoOg67ErUFIhz0hRivo/VUc3/zHy/jMmc5KNmIiH8uNisgToOFPfYAPOrPwT4hD6
OZEAn/M+Cf8/h5qPn78Cnianfu139uhOwo7CY4b5wMc0Rhu0UxJVjBtTc/VlGljLWqaOp+EyJgAV
bNoBMhDXqXvttgfwf25lkvyexfMXfyqKF7i4xcYcXVt6gi4uSQ2bstLyaJtFeUXfkq00aDp6GAAM
npuiCsEh0cN9fTmsbbCk7W0Gk7ZpLVd5VFf0eWfOQJu+oEjh5+WFNkWNdskY8ldP9IMtFi6lCHA3
sjRbI8/L5u/vCPw0UsaMh0SZuC9TC/WTMwIVHTLnIget/dUFNZqCysyzjaG1tbHnGi6LDWtbe3ms
lEbRUYCP+apdVeWc5I3XoWgcw+4AJjiy91iNBMMh41rU700kxu5IX2sEgt9zbuBo2dpOpQEg2NuZ
9EFc0x0NXW0cPHtXGWWNWdEkevqie7g/x+sfbG1ukAUi+KEuId9F4mmQetoI7swtEzs59Y5iHUAH
JESPqr0x99c2LgIKVRDHsW8t70tqB+JZ9tPkdlU5nvw8qC/Y5eQH1R+nuyDIx/P1R1tba6ACKQMS
5Buket/OCOTAuu8Df3U7x3PESbZ6e4+2xfMfOz0Xtpt6M1VCi+vm0/WB/9SLlmc9ihHaDzjqiZQX
I5s+55wK4MLNlUEUsCVC+Vo5uMC4jVXa1Vmig7BPOHXF4bGv4gC6QUn7CzrLwfjag03IPtB1EgvQ
8iHtTF4ue/tQjCGoeBu8QHyq6f1WL3nZRZ9TSGgzK8crWho4gsq/QYM/fY7KTkWjNBomElLUa/J7
49OOvacnqfk5NdMEL8JGInSge6Z8HvvIQtFslwOq/Bbi3S3UHB3foOsvZmUGkK2FEeZwmhBlL7b1
Icpqk57dgVC+nTFmhZYot1Ec9N+R20bJqW7bsDz9+5iaRYqMPD8p/2XcVeApEXSNQgY+p7f+UBbZ
yLRjZzgiePU0mlU7kh7/L2NSgZaGo5PSXQQglU92eKgYc5SWx0fQEDQ37A0nQxmGp051NibcfEYt
5huCC45KVSf9Tl3j7UwHUKh3HhB610/xbth5DTY2ewNw95ZwZmVJSXLTBlck0yQuWHxAB0IsjWfp
4EpoDwGECVVTYPukuJXCao3B/AfTdBfVY/R6/Y2ubFNSglgmfuZfFIXfPuHUR7WpGtT2BJhx7CHM
cHSOWPbo3bEThtgoX67NU+aoZkgN3A35uLejyXSAWUsjlVs2UwvbqAEEKkNFDAermeCVmADMN/bh
lSOEEobBFOXySpJnMWXsPPAbPSgnFElQNe+beG4PNoPYRPKYvpqKcm9llj7sM7vxNs7seXYsZw/l
0jn81ww8gRdDQ0PL1JrrqcueUl7Y/JNj2iDQq2wZuTjKyouJbdUhqyJl2hVdWW287bVvazpcrjEq
0MndLWYvKeCU4FxjV2iyjzZWQi6GBz8mXFjO1yeRtjaSBUN8zv04xF/zn/8VI8QaVK3ML/muhEni
QxAZJFVpPFCyA5QeKiI7Z0qLe91q6Q3G8yX7XtZldkGkZb+oaaajQqSz8QeroDRvQnQrjQtamTzS
9d+5spw5rnANkYIoivTY25+JRqWxnHSYXBnQuynaBhJ4TRfyxijzYl18d/pl6K4nr0iWexm1KELD
QRAspKtx6idnr0vb4hbZtX/T4g9Eo3LXVzp9NVp0a2HECe3Jz6Zv5HFz3EmHmNYWBPTZWbVCRP8W
DcW/ahVlNyRloWNyMgmr2UMUg+YHr4cWE66YWH156Ui7R+Q4kfXDVGqgtiChVXHL/TAZL3ZdYrps
SivuAZmmFpTgohn5SGFcAOBv2KzvunGMfgwyKD7K0Pd/i8JMm4PXaz7dux4GbHvMSjGqgZRf3ehQ
6fxDqphjhkNOL250tU6zb9ff5Ds5IdcVk+y9Nt8EqUUuL4EJwFhgCb7BNboNxU+igqL/rwX284X+
6qB+VGUtufOGndnflu0AMTTjwwR7EmnjbwuReLpxAK1MdDL6LCXycwSly2qCrQG4TEpNunqO6n3n
G9pnbvnyEe/B4en6w6/sldwJqXfZ3Ed59Hlj+2tNqU6V9Xlh4K2psLeAcmtKUDqRhcew39A3+oky
Q/DvFxrSKOQgkdEw5HKz9KdQhKD/dWgQqWleCBuc8NQLPGi+jlKztqpt83pbLBQbVZABQG++6S9D
iKAeKS5Omu6mOj3cOl0L58rEAgDyevoF+XZ/StXi4/XXunIeMJ9IHpuSWoa2FAtxdbS6JgskVW0L
/SmgI4G1uJ32j1XpED2XHWkqf4pvaYH2twTPKxsQhvSIHZHusCU7i2/apxM99/gtokqF0E2rE/gs
kOr/vs1xkKMMpFJKI8lSKdeHeKfEY2a6cWv0eFNa2GwH2pbf/cpSsGdF0CzZpIS/zIpHjeF4koDM
HcDfHxxYXlitNcpRz6kcXv9m7+qW7APcAQ1QVY6j8fbm9/rXWkCHT+cuFs1u1Vl0l5upcSftJjyG
ijFdrNEayRSnzVfZdvohUOzoMOF7svFWV9bjrDjhy5G45ZcsfoNJDwJMqchyDdqOviSR0QA117xT
bvfGF3zC/a3C8NpTIyqWc15PII6151/011PbdWIWNPuYc7SbYWhv0C4zZbRoOkZxoJaEb9+IPU7c
D1BY/bDHnHGyNja81ae2ifIJEfkxy+USj+o4BIlqgeZ05CmmK3ePWw68KiQFh1y3oq0r/8oScVSS
1oI9f9ZvLzSQNL4nZuS1lkvPU2QDCHFiSLUyOzQ21iZWIWfbazv8hPABcJSt1tjak+8fjajadaR8
D/Dn7XMIg+bl+iRc+2HkPSU+UgJKjLoIHrQcBH2vKgZr15afLELcndF2/sbzr2yJvOn/O8pihzAA
JGGGHmJ3EYN65dj7ji+9+DL08rUDAHxT942+Eab+KfQstmEOGirWVHZppHEWMxs0PSG7zSlbVGmr
7ApLaatTng0Fdig4Au8abFzo00mABnzI4FnQq1QAGLoXEUzhu1htum/AWscLLjde9y1MFInfg8gA
8IyQUoCEoNQCsUi7rr+v+j7+5Jk9bkax6Mw9+dG5W15JhhdqOAoOiL5fG7jzGbV1CFGsnIO4gcGm
Y/1LxyEYfyxjqkjzDjiTGN4n2xvQJeX6nFf0keL7h7qH7QBk15BbJdzVBamT6qMflQYHVYq3C9IC
jgVHujZJheWjc4oigrdzVVpqcNFiPF93dSUdZaeNoXXRzHYEwCBQv9KQFXjm+fp0XNl+59IOs5EW
EsTYi3XihK02u76Y7kSl4RiZPvZokcDcy0nVjT1g5chkKDLjs9R8rhi+fezYiGkzsgWnlh8Gv2J6
nOAWF/gT+tV4T+PbcGnhENxQ0je2Qmn+5uXMnFUNpM/YFCi+LkZOQX9G42S69QT8LTNEt5dDuFUr
W3uV1EC5JRJlYfu1mP/gF8c4tC3D7acBs0RfS9nZIv0LoNrP//7R2NloabCRSxFBvn0e3DLwiNFT
TmYHv+c4DvNXJLf6fdggp7g+1NpGQq4YQ+k5WKUQ+HYoJYMwWBTMj3Sw9BvfUMpnM03FXcil+04M
4NYts9qIrdZepMPtivwMi4Mt8O2YfgR0LcKN1LV0v7WOCkFYug+NrjjCV4k2Lgfrg3EvQI1N0CoW
i1FWTpli32O4IW7m7Az5zC/XoguIJ7mxAN4PxbVVJWCkIY/wWF9MwzEMjVh2bMqOSKbbshrBVXvG
9FRMwVYud35Fb2f8fEPWMaUgoUuosRgK3kPMpioM16DPnu5oDvkU6OHp+uQw3y9pbd7G0OjOwrN3
yTunC7xAtJHu9r5ROueBqoX4aLR5H9xi/Jwl2PI57e08r35l2FRAL+ZYBRZWx89YGKrPjkRXuK/S
qARbpUWCsjm4NgvsK15qeC3UjVYdIq+xXwbLpPdcC0T2e6K34akr0OefvNyUZCgHz/tpJvQy7hQj
8D/TKZandzY0NHsXteQedzRZKNre7jzzZ9LGhn4OgQT+tAxYC1CyFeM/nHr1nxXGfR/wVbV/NNB1
8z1X2G6kL10UGB+WVn0OnKK1nuk1I8UVT1PZfaqHJMpuYxwaPk6Z0ccnryumXzgoVunFy4H3H8Ye
SRA4zVI893THo0EqUfnuUXZl2omcHM4vMsl6feeDCfiZxF7QHfMxaiCFEDDfx4ViYqKXlo16gw8j
TEBNTdVda8049cTUW3PjGF+5LFN45wi35gsjGY7FgggbVcU1IdZdomAcGsFcOf4PtQw4DTGo1uR9
V+g9Ooo4wtAyMJ0EHqew+keOLO3LZBdOtREx/QmJF5MZ4QzXSI3JrFnL62TXdD20SJXCRBo82bgx
g/mIAJLBsx6qe3u0miP+zqAvIkpXuSKdQyCDCOSQrlNjUoAHkVV+vj71tfk1LH8UiXI6s7hLUIBd
7MFTmoOVTHLhymRsY7AhtpLdhRk8Dmab43+xJjQslyELIbLUgM+jfeqok3JDb06T3KRFOkQnGaZ4
VG78sHlHXv4wisoE+oi8SVUufhjlL3SmYw6uKsjzDiqZV0THZOxL53501PZ1Upx43HV1bOd7cI4q
fgAUsvBakfiIvYi0GdSLAutJP+g45RZgIZrmlfL8+KEIte7X9V+7sk8JdD32rKom+ljehgzMPbFE
rXSK5an6FONYOuxHHZDjxltx3r8UEvAoi5H+Mpq5OMa6lkYsO1B1V+0z51vS+Rg4IOL8oBOqwrbB
riYF8dwDIBrqBOhRiZWCtiEMeH+Ucrqg+gc+QvoQrSC/8a97mELvN5igkj2Z/3jik9rQYlMBbgRi
vA/adnQuCbLIjavA2ivmIKCqgzheQ//8dtiwgOJUNxPJr6kTWPCm0Q0XB7GxSFfONiF15AAYbOnU
sRcv2Evo5KcnRbpUAbCJh5ri/Gydwv8oUUhHp3+eNVw0CCVJSNN7ttyiiOq7IQOK7eZFargjhiAf
pybyN/LeKy+Oy6NFjpfaK2KHxSOVvZ1FEHR1l7DSv/FUEDc0c5UP159l/lsWyxXlBmo94ZDq5Ubw
9vNkU2N5el/2bhZ6nvPb6YUZH+grkNAvaxbgfUbNemPMlZko6WWg0Zjg4H09PJvMwbZy2r+0Uq+/
9+qsTgE3srPA7BwK2IF3Y46T3/UH1ecnWTwpRgUGyQ/6T0jYzWv0r/lf69hWh4PeuV2Mpcl9Kkq0
cqD5qZ0gZ6oeeT04WWE12swAWZ8aN8Qv4+gbdVDMkHh6c/oiwDkkTNNIO/gQFf0PA93Fn/twos41
CzXuraTM8C2Ig0J7DnxCnh1i/NlzOWbDfdUxV4m/FRxVr0oTaPklZsOoEXKJ0Dr1SQwoNiW69j8l
dpeauyDfbs5ce/fMKXSZpH9Uvvzbt2AFjm7JsmncKNLHJw9DF4xCAAsiZ2nEaSB/jTWKVvafrr/9
lWk2l+ZQ61Ofo+92Xr9/vfwgKwG4SfTrGk1Uj4kP/RwukLWn5dX+yGbVbGy4866y/NjkKKlFcsGd
m0TfjkcKrCWARkiOrarxsc+0+ifgrmAPNQHwaNVMPxHalHvoT9nGPFtZttwt2YMMrg686cU0MwpR
F15FDbSVNRg0IGNnwzeG8/X3qa28UEZgFc27A8ywRYRdTnbUl4VJj1rYgixpDE+tL2akCdcsetNn
wubxtMOsSFEOCRii6daomRNPLSak8Q5HZa/5VfkYBJzY6DrgZqIS6H5ypf8ssKOWG793ZdqxW1JX
m3uX3jcUYS+Cd3EVUcQD90B52CwexyQBvt81etzuwspL3HxoEudw/T2tjcsWjZ4AybMQS1FJEemA
Y4D8u0puFZekbcKPssrxBO5i7QPHZA2QtQpfrg+68m3+5MbJ/M3tkcv6ftcNENXn/kHdngoIiSru
TnZnH4c2f/HwmHKvD7cy4/D5ozjL+apSlV4s6SqLVdlhXenWdQv6w+ocbBhkkWzJM9ZCc2qwc7RJ
k4HDRvF2UU1GSTkQE0vXQAs9HXpfD18zMkwz2jcbsUUOKulq8Hs7pBpx+KTCWxfnTpYGxudCjq/X
n3vl21qENDqfieAN8eHbnzN4mQJPVq3dEItN7LyT0PpYMI/PTSvy2xjMmDhqSZD/e6JljhRZFvr8
bd/Ve6Y4VkNKEnQUdoDAPQ/3xCT260tHWHC8/ogrcSPoZfIf3G1JtCyvHqMzclcNi9rNp0DbG76p
7cpKdfZqFDanQS+8s+apzSlkLZ0CzPSerw+/kirUmFRUk9hLyVEsBR3RhLY9FEXjgs6YvIOwWpBE
GTYFjyGwarrULUBYKJWY7Uc9TCRZ1kjzv6gB5N+NHX0lwrOIIYlg6RdEjbDYVwdu2aAe6dwZ4nY8
mGh0zJ1UhrY61F1ebdXYV5YwOzgdDKwrpGjLY5L7LtKtpqa3q89R7DVBe+Ga1e4cPHQOIPKzjWvv
2tNZbJAkM/jaRMpv53KAM1uhO1HjAmqmabusdLyEhmz0v+HJUYsP17/ryulIUZbrGQcVU2s5GgX9
Aopi1dBN1jb7VtGA8hta7raRppysAULwoFnGxxIa1MZ+bAge5O3BTLplDpt5zLlGu/iMyFsiL09o
IKLDL2apdoTqGD206bQjjaFSAqN15GFK7P7JiQKMFHNpj1+Afyv9AQ2fR5bdtj3z6E+TbUOCLlQs
o2yvB6DXNzUmD1M5hLsRDwXtAA2qqI51nwCvq33EMmc7zoeZoj5BBPV1T/udOnjPwHT0R2tneYX1
pBW1kuwmWGYPXqsZv2NLU4KTMVA1cHVyJs+570EC7qqsRehRt09OD4Di5NCoAQawMRSdjzdiTtlZ
vdNB/TNjxLyYkR0MuhKh6wRe/zsPANy5NO011h7fFyM7VLAmvb1mhjjF7YwU6PLeLwPT2Jhm7z88
SxktJ+kyjTvZUuFiRiONfqDYXNjZhXyaQQzOb+y12uAMHx01SZBW9JpE7LfejpBNbEnf1n8AcRFp
C1V7J/Er/QBLN0vhPDZlE32aarQ1UIrr8t4nmjtTM4oeEHfUH0Y6Sr9en/Xv1zTx0lzyIP5gU1vW
5MKaWtsU6xPMZc4E1YIzqmIkt+uBqJzGnrDo+njv1zQBB0Egr5rrDrSZt2s6ia2gxO2HPgNZZ8cQ
gvnRqNT/mq7t99dHen8Svh1pXnR/RdeDEFmIa4XqNhihH5vBaTFg6oDgcyaeRIAFkDGM5fn6oO/D
DgZlFdsa8TypqEUE2kQj/egBjyc8kqh9qNs33RBXG8ENJeL3OwZR9J+cNfXbdxt/lo59Q/5krppH
Wf+id+BuvztlHuuvhUVTxa0qA9Gf6TbDTL0JK/jiHpxrMPEJjMWjrIVTuoQqMSkpxGvRrjDHZjpg
xiuw/M3TydjpWlOUuwRjsBmgVxTRbeQkJMV9My5a+Dtoaw9sNG3p1oVMukdii0nA/7e7X4X06IwN
wrKBPR14kwL+X8Mes4wHqzuUQc3eqtVaA/k78fAY9nGz6+iiGfX2UQksolBE3cHwjCRI+WyGEWxM
P/Fb/9bobEzlMJn3f3umFVsHWUCrPZRtSOVRmkG9m3rIg/sJ8+voTN6/eKCiHSbHObs0gW0JzQ+S
WkkAdqTJfuYEiSdpeNpHG/H7Y8WPvxW9g3OpH/gqbpWYhNWHaSIVAY87iso7GpoNEs8w31+0RrPj
fYAH2cDjNeKhb7Qp+lpP2NPtyIw3ZNo9YgGOx7QqvttRa1c/miQnKQryywluDciB48OkKtFLM46B
dyjLus9PIE+dcycyvfmJKU74BDg0jc+mCR36YmPclT+qOUvmZ0ZOoOJ5lcLHltGsUXI1k3iC5Q/L
q+7bKDkWQ9Hmj1FJa9peHQw7fBU16dGb2q44WhRejL7X0kpANTSyzrkA/vdCl8ULPWTCboMu8qIB
Ph9X2niDRaxt77OAFrwPSYMsC110homEjeeH980sIvOmaQQ+XiTHSe/rpHu/KkZVd6TEtXh4TqZC
OAeb7hf9gxdGsjjS9ZDGewt+s/3S+wgI76YSFeGLCYM7f/XjWNF2wqqai17BXyPdr1rDTkZQQu+U
xvP73TC0RFcTJWt5W02hjC5+mlfcp2qU5DugwIqGE/ZohnhuT2V9ApjIqZfYFTUANTL04ktXh1b/
pTaUWuySUohXv9SD+jYPM7w//DoAaDSw/6qXEbfQATeROZxzGj3/YBgm2yTNl5Z6wpJCBehoAugd
UkS+Bz5EVh0aMvEhAFpTk9GxqfBJR403JTdqjvfxfioM8R1rPQ+qLgZ6qGWTZvyIjRbeeraPKZUD
tlnnP83hPk/jsQStmQXtPkZg8cPzKpPcUJxGxe3/4uy8duO22jV8RQTYyyk5I2lGxbbkEvuEsOWY
bbGTi+Xq90MfbEQcYgj9CYIEOfAarvqVtxSuN/72WifhjRoqlp1C1YgleuxYysnpoCr4Ao/WBJdR
YpyjwBfC9skgsOPjadZF0Eq30zDUdo1fjQUO4kjnhw4//qFoLuVx1+aHSG/U5FCMSpLfaXmv5cDV
QuT6k8pLv5aYF9/b+LnRFHdD8Um1Ots6uilY9TO8HjmdK09L2htndsITd3A2fCCTSB7xGlHLWzHY
XRNg283BcuKJ5uIYT3n0oGrdYNwJoQ4vAuWlV8jvuOqaAgHSYLbsPj4Mg4wwz6mUFNVHu+mzIGwR
Cb3Fb2B+nBq3vmfWmHQ62LSyalpQuT+5aqEd59TD5BEwit1/HdWucX5D9+ixoG177L54F0LMqhud
t3eyisU0D0gINC6erN8F7h7a66ir8uuYdMVHTejaFwuaTHSbxCI5DWOba4epxNoM3GLdNLf8EcZJ
umReftlYtGwQCtoLXjf6MdQqlw7mkl97F+VXN6usJBWJewq7JKqJ5mL3xsx186eJgNxLZk7Gj8qy
xGNTGc1jkkTuTRvp9uA7jRX/iGQxhkccQdGox2ZA28lJN2IMJIMQGID0r1+2+hU70d2xV6Cqh2Ed
sO2rm9HzxvtCbaZ7VRbW+19+BAA5eFS/wUjry+/5z8vfRRjadRVzkZIXfmrw0Rh9XjFxF7KXY79I
bO/zVIb913e//eBHNRJSi1riRVsejyEkcrPJOXmIUhxIUuVDSN/u5vool9kvU0jxDtw7dS5t3Tro
ASd3Xqg5J0UYnvBJCkPspNPBeCrwmf/a1HFxb1qVfMBTcHiem7l+vf4DNiI4BK5sCh463BBjXYJH
wy/Vu4bZxTymO7QGOMQqAiI74o51d32orY1jgEEkNF7y2zXoQIWSqo69zrdSHPNDDLtJyXgUkJn3
njQoUHuJ2GVUtRTgbYqHCBBcRG962rbYFhjOSdPjn2Zk1+dZePazCGd158s24kSPo0orF3QK1akl
JfjPFqVFrmdcJ2DvopjkSAzakyWH6fn6/F2GwMhF0L/AqxNaFcowb0cJJ1uvpTa6J6tV1Ps0jRR8
RmOHSeyqOzoCZTDo7J7rg17uD+jiC0Z+IUYs1Iy3g9ozxueZpKCn45qEICOmDjSQLUDpUjv+L0PR
s2WH0MNbnwVMO+pQHRrKXBNu9WhBGn5sWtNtnobxzrG7XDBKTkCV6Ilyti+At5h6JTGBnXuqYwD2
CyD9kai33qlBXG54RqEVgDwNYD2qLG/nbhaAa9LBdE7c5KF6BLQZCd+ILAc7KAXDdcQsUet+/yR6
IPCpllKN5hV5O6aatpwGLNwQNNWXmIpToAU8xEpgd/Wwk2tf3l7Alm30RZEHQjZy3ZJs2zbucNGx
Tv1iWeAjBxPFdwMG7UBfB+DMh3E0XPzFiexw1wUFeKDjNzY75/xvQWVVcPmLkOG9ZJ/Sbnv7zbnj
lIh5ufZpqN1ICbBysp7o01pmQG/C+wwhIf0DJdDCnRHkeOUvpI0maJuhsHH6AKro005wqhs0YJXy
1g7loB1kFaXZjXR7TB4wdG7cQ+TZVfNxyDu9J6GYouIlUqBwPE7zjDwL/MLFfIuKKm4HqOIMAfAE
9yTnZqIFlGbGK2CWXt+5vS/3MXUO1La4cjwYLGvYXV3KeUIHyzl1dZHexbh53s9q0e9M8OUyozwC
vY66CqTFi/n1vERWnsJFWqL//NxPTfYdW86y8g290wzsNJ34XOR4Ivh6U5e3+MTV367v6r9yXm+X
2ACfwmVOB5yCwhpyobZJ2oSo+p2MwSn0A7gTu3gZsqrp792CEmkAtNrLA0GK9FliZ9piG6ViDw1z
P+m+x2jKDodOwZLqDkIbfmEq+q31fZ0OjnGclAGTIg0/yT1a9OXysCY0nqlDLn3g9fkQs6NUbBqT
ooU2H5NUy3ESw0Dj+uRsXNHLbkb0iboXx375Ff95fQYcP70m8axTsTgudxlNAr9K2OFzLfQ93aLl
LK0WwkCjj1uTsvFCK3g7WIr/ShepECMUcuKg98bpHzkPTorZSjx9NAlS66CPHfUhMbpdWYuN+TT4
QhozKtUSpvTt4IYqIyOzwdnXDmW7aLKzoJusvcdhg7wMthPJNPiyCD6Abn87DJoordPUvXtCrbZ7
hI/H500Ypn9qdQVNOvKSSaGwpnZ6TZbOoYD9kpEVZIViDBD91UjD3N6ef0LiAthG5TXilJSpVvoI
LHQ5PjpzgX0INX1xdLO0OVcd0O4A09TksaaXDhA565vvtiTiwFsqdnt5cHj91SNkPO/V1TrUtvDG
NZ68nCyf9E9XygD9Hpy4jblA6RbTCO/dd80ihb8UNAGgUxJb37IyD/mfqXty+1YcMa827gxgOO9/
vxB/pAfCw0L1VF8FOaWnhnY0kl0k8PKDsXMynAYKfJXqae/12tpNMJoQFVP/6nusipdSF7yiuFoS
H7bqgRq4dYgJ1neqe1un87+jrD6Igl5am2bGtOnJDGqnym+iMZSfUwyFdobaCBCJQpHVWGDYRB6r
FQqHRFRZFLunXtUGrJcnDCa5u3G5pDb04NU066HKOzsR4kaUA4OJ47hA3F19TWIK5w77MY3ipRlj
QmOJebhRB7wiaSiMxwYnpY/Xr7utZaOt42Ajxv66gAXmajNKcxicU8ZcPs24aweAz9yd0GZrLpcW
HDcroRv7+O0d4AkQQ4lEkI0KpPe9xODbw7KTugqeZ+eqHZQTBlJyT1d8Y7NAsTMXqh1B6cWD4VLi
Ew2RxEmMWH0klRKdMHnDK86L3Z1oe2PZuL1pxJHkQj9bZxPc7uD0CtVDbSouyDkzS39VDGV8ossj
HqFU5jvgvI1OKyA5JIDB7fNy0PR9O6Uj5g4RPoThiepv9Ii+lvMboKTxjfqU93kE/3goso4Lcc68
Q6bn9qc6LcNxJ/K/jGUA/yDJjdKHDWhi/X4RzJYowpXRubQpreP5ng73czqN6JSgUfA1JqDy8KyK
szjw9CIiSNeKKtm55DbmflG/wUeK6A21y9VMOHEOlRoQ9qnT1HnyPVXJJ1CgyvSnmEOu1NiOy53b
e+PdpmSjo/sFoADZr9V+Ni0EROPRU/DQmZPTCH7jY4lXXiCTqblL4nr0Cy+efUlGcfvu8wqvfUFl
Qn8xLpZ9iHKr8maKl5bTOR8HGx81r/DEznn9e7mtAhOE2hBMIltdosTVo51CJI1mr1ZwPBhVDad1
FKmkhtunnw1gDHzg3Oq/quJkH1N40ZhaeVPyQcVs9Keuzdb8OY+zNPRtgsOYrMmax6cyycvcB2KO
tGyl1bYWeIrscGaJlES76TrNCfFrSlX8g/rIo9CJufx8lJBZH1q4leiV9EIbIDgJ/MFie3IxU5+S
IXuQgj6DL8GtW3dVFGmfYTJ4w50GupreRiSN53Zow2/o9CTPXVMI/ZBhzd0eaaXE3e0ED/bTjP4V
BkvD4gDekbuDVJ9qE9vZbHEYlok5vtgZ/P0gQ4JvxDa91z7gOGFjV2bl4lkWcW4fcE0tPkuiNRwe
3YpIowsVHKusBFhp0Ix5Axyz7pz2kEuvyoMOGzrb7yINtzmL/tAzz4wE3Y/kSu/H/VjTyynH4pNV
xjg24cWAebhbiFH/WKRIDgEZNzBMTTN3Ohcko39yq9P/9BEA72pijo9D1Oc/EKXMPH+knN0GKo3r
X3CNjc9NnuS/aGmG3/smal5dgffCOe3T+QvcKkzxXD61QXqjdx+g0kLkSh1F3GAXRs4XUh/CFhNR
KQG1LXXNL7ni2PHO27txcy/RNwAsGs8LDfzt5Tb1bmtofa/AN0++TaNu0x1oNPdomkWy8wBuDYWO
NCIZxOFESauIosbgmJ9BoKIWxfgJ+ZXyY4HL1jnB33Xnkdh4axdIo07xB3LAxVtLgy8NMZFzTx0d
k7sMk8+nKcUw6/oNsXEdugsbwlpQfmSyq7mzMZbCuN5xTziWKP+wgPV9nHhqAlPFcEmZSreUh+tD
bn0YOBSQP6CqVIKX1XKlbZTS4CNBn5DdUBwpH4UOd/X6KFsrRezHvFEeXKpab0dx40GrE/Dip6HV
5kMm8/Fg9sMrcLJsZ/ttfg83LJz1hZNrLM/ef3JA01aEbcd8j4Md9R3+kxicVuFeP3z7e/5/FHP1
PQpE0EIUANEodoogQ/3ilsZREnRwYO+uT93WB/FeUfZfxG6QOXj7QfjbuxlmftSxNFzqW8pdv1vF
SX+9exTe38UObyGnXdRP8D92hdLE3ilqZX40+nK60cqyeP8pgkOo8iiBqSOkXE1bivxDjsmdhytA
4mpkaEPo3eEqPXQ7k7axPmRMFJkWydJFjuLtpHXqHOZ529CzqPr+czakAAV0A/U0uuh1tBPEbA1m
stPAV4HpuuAj6KGk/NKR2EDGCA+w7EHhtnL0cRXb84TbCF48oMD4o9GicMh0335XZBdELjq9GEH5
Qwnw96Q/HmZuavhTqVQdgADp/ipi3PA08u5P1zfJxvWEQjJLR4pD6LS+K2IDBat8pu6OeXXuK5OC
I+gQVyYs22r6jK5JtLOMW58LGhEaLi0h/l7t/VlQa00BZ5wQhMhewf1ieCvbcD7Q7hNPigCDCSND
fWplgz7e9Y/dWlVoEjRIEZqi4r8eG3WypF+yK+C987mzpUWoYzXOI/APU9+5HzcOOfQuA68TMgI0
tVaDtVwg4eyUDqi8yD42hpc/ubkudka5/CRUKeia0MBYaqTr6ZRGj7li24YnD7jDHciG1u/buPww
Orv+HxucNRSN0R+zYOl4FMZXXwTAVKNLHYenoqbQcyBLn+LDUjZKKGMY7hdSimYIMI61h0Pb5e0Y
lDmu575ZmQW2uKZJfHh0xtbeg9le7qnlh1EkhosBZ20tAqKiMGS3RbLEJ3MU3VD3zH4hMGre4ECs
VcjstZ0Z6FPUJL4osUU9Xt9Wm8MvQCo6E1y26zM0uiWGG6oWnpK+t/IAw+xJIm8E+tNXora8l4Nq
fAMXKZJjN6Bs9u4Iw1QJ8yiMoNnNdbW6QMoGU0y8NkKEwWH9mIrnHQq1ksci9IznPMr2WnUbuS4P
Cnm1i3oM+e463WqauqazWoYn1cA/XZodjFLUDuzbqcfrtNc69WhpKS4glTt8xL8Ye0lzqJ6vT/rW
xifhAkFCwdS56D/htCDb1muUUzwORjB5I+RZ0RVHvXCsnTN2eZKXB5SSKXfGQmVfTbCTtXZUDqVy
0kcsKsyUfNrRc+N/2EX0qNFJ4+FZpMrfvgPO3PVVUbjLrKbTjaoJbBy7Ij2OGVJSPdYpB5ENxiFx
EHG8PpXLn/w2u+T9xiViEdMEMbUucsU9xLxwNsMTur92UNuG+Rj1dRG4qlJ8UOhA7L2uG2rZJszv
5awy5mW3F+c3E6OvzjvNwEOWvC3P9B8ohEX1syVnO78p8r745nSd8aWVhSkCB0d7JyhCNynxpy6b
PxLq3iejbKnuXJ+MrVsOPCSg6kXXAiT3ctr/E21amTsLtamAZAgry2/kkGUvqp3qiLWizvdtmFSt
uoE+XvxQFS8yfaTxi09G4ujNYeiddA5qpdKynS14WdkBgko4wqmzljrT6ke12aKG0jjOKU3U56nP
H0pkyG8Tr7XOU6SJI+HBbzy250MkavHP9Rm5rBYyD/xFDoNgxIUfoF3osWHnVAsjzX7si+yQxU0A
EEk8iTIG9oba5t31ETfONuggfG95Nl26IcbbJYgimSlGXXsnL4wBgHuqPMZCU39X2vR+dAOVXYJK
njNUjXlB3g7VVxN8Lzqnp8TJ9cBQmv4A5avbWb7ND4JpsnQa0d1aBx5ZYhCkUoI5AdPDzJTEjwwD
quHLPBgkG++fPQuaO38MnULC8refhAaVboYjKXRkAyoEe1ockMSx8HkO93LAZdutbg7A2FxYvHs0
MNdtE7WEte4qvXfKLatP7joJhcwPR6wxfEynxjJQ7QQkui7d6EXF8nHvsG7cXIxPmEVOwL/WAB9q
Hy4hFveI6irzwYUYcJyNrj6UjhQBpLU9fe+NlwAgOB/s0LCFzrK6o+Gf6tq0JPN9aw2PJEMmqvrJ
Xs9z66sotkDSIiDngVu9N5NU6AOQmJyiybOTsxVp5UueGFzDauWE/RGxofdj3bmFXZq5SBJsICsG
LCVbPSKLcwbjX11tm4cqn8NHKnFij9q5dRbQl0URhsILhiarOZyUvPcG9uhprNQBeVf0jhtqkoGK
uPFOdXZjKLqDqHbT3l90QVdDqTMIGGOyjVPsgKI/zgOdD0pmlvKnitssP14/d1svB6VZaFbLxYW6
xmq4rNbmYUa56ASys/4z5AZiYOCO1cxPBTny7TSX5fhsNMOM2n7UIBAjPdjThyzTG6qwLWzW46hW
qth53zd2rQswhhIUe4lqzeqOQwClzvIICr8wlebbrEbfRqtQnq9//cYg3pLWkb4hTnXRKVPj0NDw
a7ZPWqVHgUal8KRMoPuvj3J5NJaCFmgccOy8z+vQsw1rrTcX4GLvltUnxe69Cc+uxAb8Mqc/kyky
dy7TyxuOARcNVQopFtoXq7OYoXTptBp6e/D4wk+dbeY3Y+JVLyXQIH+eYvkPXKMi8FKr3Sn6b37q
8uBTwwOavb7GWy3sjFSVDiD3cboFNVbRTDLsQIdwSyfSeL8qAurtFk1O3g0a4Re3TubZdPhrYLmh
HG/LMdTuGjk4737akftZilE6gsTEgKu92OsIbVIjck6Ql+F5qUb0UDTzL0+X5fvnD9VSCkXLrqfj
vnoGTaeXmT6AyEQ1W3/Sew9YdNeiO9so2s2sJtZOlfIyTKLTCJEG3Tw6xijuvn12G0emsQ3zCggB
4uepnTTHEaWJQCrheFZScwoQ7nmva7kJbmhhZdu8RjzD644fwAxPn9uKnmrj2YekxB6EDVUdFwX4
L9eP3uUBB7UIfGHpsHnkKasqLGCfnvHH8G60k/iTbIfm5FbasGerdXlnL8PwxKK4xiSuWcGT0aFx
CbfvrnRNpQoUTSsPUBLx4FX1bK8FsDkYdS8gtMsJX2skI5FscjXm4d2k2uK27Sv8mOw6vIu1eg/p
/bfv+SZWQraStj4xCcVy64K+pmF25uZ2E5+VyQWXGSPP4RzVPkMGqZnM7nXKq2E8lCiv277aCLSI
eqsrfhazlxbHyLEKFPzHsf5WWGX+71BQdLrp534qqTSI8lfMuHDF6qEOA9PqHRGkcw3eeTRcxflg
RKyZ7kcRfrW+mFPTQego6UVQFiUKu7mOOtph7rMoPPCYTt+MOqz/HaYsBU8IsKtHQQpABzf7hLbx
wmgNuOsd7BKzic1W9E4ng2oI6w+WMlPiyucoxqtyNvJvczEgkjU3hfwzp1FzB67I0g5x4Wk4tQ+9
gPChztnzOLvQYN65YZcJX0x06MxSaVznTDAQ8yLEAekcjm10oNVTnAodgMP1US62ECBbTiBnkIwL
sOjqmlFjBYmCblROLZiwL6ZaGQcxa/1THPKmXx/q4gT+HeqvWgQjXcCV3RgZCMsCneE0bXI0ZKPf
z0W+ByLYHIV3gHrSUhZYx/Sz6HsbfQ+KaYPwblGRVI4F/LWdb7l43ZBrQb5k0fmEaHFR9a5mr0ml
a4Unmov6MXQ6EWiKnvwTen16Npsx2fM22Fgnqtzo5i7ANx701cNDK6y1ZzyKzxh7I1nbqs5tCBbP
j2O5lxVdAjr5OKzm6VLQxVy0798+BaU26TWwTOU0x2H9hczS6A5LMe1B69JZ+hQ3pDwkohcDVMd5
4KjEdnfGMjB6TvV0fNaLUX0ZLaOLcaQbld4vSz11jxzc4het52av9bWx5NxK6Kws9y3LsZobbbbT
sYPKdnLyIv2kNn3yA3KluiMbZGwtAUPQ7aANCjxn9UJqUaaI2vYgVrlKQhM+jgaPN9kgxZgauHJ3
mRzd2W/DBInWCdcr5S6iaY9HuNa5P/PEM+JPRhEpEsV3af2DExCMqRipKOMuK7Jm8uk/ds5xULk8
7yWKPVlgxVYTf9LCMbMQi8ntFBlZvbNulSRR2gDWQfazGE05Ba20wCuijFlww6EwaBwtp6/rm9iw
wpJStwrWApzR/IcqcA33LQz1PYforVUg1NT5h7wIpem3u0axUs3CvYA6bmrGXLb1dDbCGkLp9Vtk
axUWWDXqQYidX9wistUHq+iL8FSbSvHaW0b8WGliNH0bAft3Y744CQDMlqcVLU5vnRJpEpEPyvPh
SaQyg3Y4676li/wBJJ08Xv+ui0h9GQoqDJUqaoYXXW+E1PvQCOlOTMloBoON7kOeCfc4qbN8aCls
3SoFVjr1aNv/Xh/5ojjHyIsAHZcLBdyL+rCMEatU3ME71R4QRb+aMusuySkLoN1YB4qLJKNuC+B1
uTUfQeGXO5Hn1sYBLUHijigUV85q4wzarPKctt7JKsL4PMT2HKAGkN9c/8qt+QXBoFK0RXoAhtzb
7Yle5iytUPFOptMgcYcfjbwVViy+L1y+O0UZfjaD0waA8t5dMWB+6TgtzxFdDmLDtyMrJeAtnLbD
kzXMxm3VGOrtCMoJdHFVvLdiQPzOWeZk0Euj9rJM9X+Kv60pUfhb9mvoNtlDoavFfVH3zk1Tyb3M
cmPV2KogQhYx48sy3bSU6NBcic4oirdfayNaGJ+53JHv21g1aFVLXkJ7mVxhNXd2CZtjNBGgM6Sb
/Yl0OdwWEobtsWoG78es5Qb3mlXEt3lWhTs7ZusLF6LOX7ju0il6O5lOprhuRxfsXJW9dQv/3hgO
qgnj6nB9Zy7f8DayBuhMLYAEnZ4Uteq343jdnBW0DaLzDLvvCM78bs7l0Uu68Q5Pkz1f7Y0ZXahq
0EQpdbCbVzM6GVNi6nGUnGOjqo9CON5N1U82pjp2+sWo9fqku3nzTwdHaGdzXmSYCw8JhgrHj2uO
pt/b7xyz0kOEsknOwgbjN2rSuu2EyD7DmDXuxdz8gR8f7hRc/t7Qq8kFzIkAFyYVNKbWN/iU28AM
HSHOUBOq8EhtWUFCyC2j1ncGtx+PXVvm6U2XpKVxF45aK885iDZgazKOvgn8fEd/QiXuFSa/bvnS
TIrqSNkf5xDd6y1ftGXb+YZkm/qtqUS3mjLaht94jeVyjVnqhzE2NHFupN1V5zZuws4vnQ7T9AT1
y99uPsElULzkJKu+0f2q9JInsLXRPza+u/+EkTr8SSIVm66oBuvlx52nv4K3EN8LzAqio40YUPxk
WfjxdpllPtOgnZ8cNixk/Vm1pwCt5frz9f26uY6ce/JbEKsX9d3aK7R+EGgWUCOn75XPWqf5ue4N
lt/mUWXfDhPmbcEIJ9jYOZIbTxVJNQPjm0qN4i875D/3G3otCVLmeXxOnV50t0JmETjGNjKt5zJr
m0c2/PBLAS/9gbC41x/QdqWvdf3zL+uk7OO/e2qJx7mcVu9VohmiH4wkOU9p1mWfhMWzDZ6Rjj1E
Eq4lv0dRdQ4U3JN/wVAfP474FakHOL5tHGi1I19maaTKTkZy2dbmZ6FuCO4e6T8oMqvryh6HMGo7
rsqyaFt5ZKC2CmRdwWwZaUJqvpdriXWrabLqgnaqLeFbrW0WvitMbSer3FonIMUIShl0ci6QKmYP
YIJyQHTWYeEdljbnMa2m8EkIMFZhbuPPqhTFIRkhHGY0jV+vL9HyqetDD2CRvh96j5cJTDjJcmi8
PDoXZlP7rjJZDyFB9c452IhEERjHyASUGpty3VefXDJAiFaMEpFpAntCE4VRboZ63rs6t4damqe0
dkFrr4IX0tDWCb2MJyLTvWPXj+YnI9WGAxoW9U4cuj0UxXY+Cw7uOn+uop4oJo2ic5oPHc5WqnnI
i3n2e9nvdYU3tyzpLI5bWGAuYKO3L0IziLgosT88iSKz79GdKY5KaFifDaVon8akRCFMLUSgohB6
040aTC8jFF+v75XN4wzif6FQLozAdbZb4yyWxBqBTK9NznfanAkxcN1UH1pVpCiZYBmb346ZGYPp
zrjeHvHTKOdDGRnD99LUFM/X7cLYM6TeumTZwYsxBU5LF/BUNctnh1skOvO2yV9IsY9A2UWkfnHC
rr1HUhNGrT5gBHd9Nv7WJ1dHB9EoMhHicbzITePtkuA5KekgKsmZrgsa9DXGKb9KcOk/y3FSvxd6
Xz/LyRHFs57KEuWSWu1VH7Zfir6OaEhKva5znlHASb/MyOgKP3dm5SfegLIIirnXPhuVN8V+UtS1
9FVjUMwAFRutP7h2PFFVUKrmRpamDufb42Gth6qFjdenzgueCMI6G3D/sJqKG3xr4zluf9C+KMR9
junhbyx/JZm/cKojjnB/oerI3AQoAMXA1ieRPqdTXf9W0qQcghIeAAB59E7QRsrj1DhmRRm23IxT
+bN1tVLzEbCv0WVLjfwjqaFS/tO6VnkPQLQ1XqJ5zI652c7tfd2O6WsdC+vfJIqH3zsLcnmVvVmP
1RGposmdMoPdOVjZT10mznFqnDoozGy+e/dIkO6BrMPipMG5vmP6icRpIA46TyagN0vi21UM0jkU
yWh9vD7U8qNXm2zpayxembSHnHWaUrQ1AsxKl5xl6ZX33Ywygl025eH6KBs3Geqf5EL0vRCwXj+I
DiBYLAfG9ExJvP9mhlnyVHhhclPgnrMTZl5qkwKUJMgE2QKYgP9aXdBUZ9HztaL0PChe/bMd1PnH
BLPwq4r2y0tfdcOHoanyn1otk+ouUeMBn6XB6KvjYLrhj+vfvXF18O4ys6T1SGusO0exBcJY1sQn
YN+aJ7eb0SDCmuWGjq9ztMpU/8ezhL2zpBtJjOtSjuHWAKF6IejReEIp6lKLzzVaW0fICJA7EEB+
ivqmC/Awib78Dx+5NOIoU25wxRDm6ueIrzynSUKNaVErf4m0wuE/RRJ+p/s/zr5JFcrYuSG39q6L
fCU9EEAjF4gb7kKknejZnmPS3cQ3CnfGjjp2n69/3yXGjB1FvrLg0i3MZ9bv8IQveefoU3xu4hCK
MgBB+Vk1BaLdXWgie1ZF4qMCB/O1LsLx1MpKILXW4s56HPKhDrpOTbWbepb1zkJvnaqFmwiRgc1+
0SeMdKgSTR8T/eta9jQoznA7hK73kM3ZXi9tY6oXwT2SReKQpTr19i0SsbSLsqrjsx5L9YfT6MZN
N8OCvD7TG8fFQ2AWHgOXBZ5hq6OLiXXtzZ4ZnWudB2c05kPSh8GkplMQZlCuehQs3n8zAefgmaXk
R4l9fdUOY4HqZoeVaWEJcTDtSL21NRryNkIuO7f6xrkEW4vwPJ4LjLguLiAmliqqGJJzNbXKvUzd
/mlOUmUKBFF/d1Mopd7vnJCNCgNJ4SJQvKB/aCq/XbYKRK8WaZwQ1RDNY03k/dI67nSPrKh6jpO4
v7fs1lXo8KVKf7y+mBu7czk09LOWo3PRn5f6bDu5alNGrIz81nSS77JWyo96Xf97faCtvYmrBNwU
0OtAAVZ7c8pAGcnleJZoDX8ALvRTBW6wk0ZtDULQD1oZcQ+qiKuZDHFFNGYKEWetxWdnREE0PsaG
2ezRQLeOAI/BAoABhXaxSRRLK5K442P6Tr7UlKFv6V07N2YnkgYio1oFSQO3emefbK0VuSpIMfqO
lzhsu0CJBac+bhLFDD821ZAHroYvjF1OeybOf2/LVcSx8N8p5UHD4mJd5ewwNow2sitxhsQ7hjd6
39bpB2Ty+z+NaaH8CH0Ehbaxi8yDQb3R8elhdB8r1CYAz87x9zSVqEk6SVj9bIEKvapR1L8UokNz
MS+sqvYHr3L2gvHL5bfoyyzRBHLFwDL0tweJI2S2Uz6Jc2W4WBH1oXZEa7jaKRxsjbL0zdSlQnbZ
t3G9nmDXiaiQDUVySNFFOU51Vr37YLKNDao2LDVE7otLoY/HuOtqJBlnW9yw4cVt02jVKWtgW7z3
aNKsgU6yNIFp2lwkdI2b6u0wpGdHAUtfibY6NmW+JyB1eWbgTlEB4rhoFNvX3cB86vo86tL0rHbo
v/p6V89dgD6G8yHs6Mz6ejVqzVECOdmDYvzNwd5uZjpShAVLnwiS5LoXbJNMoSyZ5GfwQcYSiLS6
G0i9b8ZDhS1I7KfabHoDSVZUtrfUY23bV9RR/VkJvf9SIA8qD0PaQ6nkNbVpNsk2f63zTsNEqo7Q
NIzBBEQPXpnEgF+Bif9LGXL8YKGfageQIswPphcnz7Vmo5dS614DkqLMjfEwd5rA9q/rXPuIVqkB
pDyO9OmW9SqmIBEzyu1WKF0Bg7k1GxjaWt4FbrNIs4g2N5OgrFTz62yU0KWlZ3HlpOVEAmiKxkVM
yOJ/X98rl3cQU2kRt1M7Q8lw3V8AFg+e0tB5HosuvRXYfB/1ssqC0sm8nct8a8MsXHv4v2B1LgRy
qnCKB8UYk/OIwKkPYtX+ZWYNOF9HNi9wUnBoG9t3Y3F5BOnHcsdShUMJenWFyL7TjDojTAY5ot21
E4QXtfSwhBt15QCcs945e5eFP+AqJHQ2yR2Y5ouKTtt0KB0V6VlzS0sckiw2X9PGDrWFDJihFMsL
dONMXjEcQbw4r3pUI1N+fU0v44/FbINwB8O0LeGtNM6UNpTEH1VahIEMp+gztWhx305D/mB3an0y
9aZHVobfvzP21n4i3aTNwbRfIsobgFiTPjB2IYQXLPjHRUPZRBVX7BV8t+7txenMJg+hEr+e6kyp
SXFy9lOIiPBxdIvqrvTybufevowfkdcmmEL1hIoQyk5v3yAxGTPn1s7OupIHpcjz25D6u6/WSLsA
u9iJxbWN+cNzaEla+aRLKYwoFZlilWBoIr3XUQaYIvsuBf322Y2LNjwut8F4sKIW3rErqeb4TZ0p
DzIHVdQkiQgKBevCO3tANiwIIarfp2q0J5byF1a3un+pLC8dLCCgPJyrORkjbjx0zXjLIpwBbmfg
LyBh6Ahgy9QhD/6goS6oHuu+6j9E4Wh2ATgvWR6TvhKfVSwY/2AFnM/3tpqUJ0tXu0XWujExKU5S
52hDsUsPqkxcCIhCrcqToP6lnPHJETJw3cUPKkSIZTzmod1mYDNT2e5s4429BdAIRRBnST3Rp3y7
6jaVjGTqWQYNNZDPZm56voGO9I4Go7OoOK0nkvYqZp0wHUBMriZyNpKKdxygkec243RO0IvX/NKm
PwY0TymaewCdaG73SW1pn6yqNJXAyGhf+K21UNl0YHk5al7TEAapoxYvYTSbiHrASB/9sVc7Srqt
2SNsKN3S17E9yG+8HnBikEaFaIJonNxH8hEgjJNdqXPQq1nymnVmTytytn/l/Ww8W+U0GL4GRC7x
1TZO0mOmj659iHrFag+tgNJ11Pra1g+DpL1LlcUZv5aNkZuBHKboriytofPzRFN/1FUS/ptXof2k
2RMuDg6g2M/JIIxfUOiRSOwKr/LuwwLxZr+i8BneTNksvzdznCs+lzhKCyJS0uGY9xBqH5yI6qBf
DoPSHDyslL8QYSnZzYzR2GnKhPrbDQtn8BWz6X7ltZw4v2A3I7RQUEX3qWz8H2fntSQnsrXtKyIC
b06BMk0b+RlpToiRNBvvITFX/z3oP/jVFFFE62BiT2wpJgvIXLnMaxLlOdWb6S+lxXn9bEOAN8gL
Zu2o3N3pjlHFANHiKWiy39yysxnjRIQW+EPbTUgz0yv1U72NvEgupndrn/DF6dKKiVlfPhdSP/g9
MxTPsgb1IJr9qqy3Ow6001pQgeO6BeBHqlZk42w/IFqi6ScnEnHtN2nXtC+LMzWcLDVOosfMccb0
UvRkByjcS1ly7dKpNdy+d0bnAkwrnM+aNqJBX1hIq2ToIBuuQWvefmJsMg//yUqb9B5CSbS9C7bL
F3kwuhwH2CVGMj5q4fdMkpCrj/Vgi/pc9dn4vcgt7AHQPVeqZ9tenGdzmU3db2OzfZ8aUvrVrjF4
hYyhZwV/ber45X0xz57UWWPqSqgJfEuqRc7OhSX3wMXnhMJkifVi/AipnAMzI4xeBmIeqmDskgFb
YQLM5OfOrLyTtQW7OMthnx0Ek53Eh+JihfZwzEkM1ivmt6GtaBDPWabKeVBlXHIbtWgct6fG8keF
PSBlXePHZLoHq+5tOpZFoAJuOQOm7XgurFbAbivZDzHyBG5qgt4Ys6Lyk3pgmjVUuWcXXej1Hemo
rNbjI6pb7UXr5iOI7U4+wvVMOcJvgel7gyNBYz1l9MEPgVrmj022vEjq1J+YRRkv/SBPqNoX1tkw
jhrBO5epumpbIAYpryqkmyhugRtwtHrd7LJTnsMulb20cfTzKtV4uZ9z7bQruaiYGdIJ4VPftCqm
klGrjg/Ag51N/QeEdbD9TW0w2G6nLcyAzSJbPqSJQHLfamQmmRDChuTzMErLP5qKeEKDOCNsJzdK
Qrl8M8IM3D9ZzMqQpJK+adZMWK6Mq5SILbX5KUuKJdCmsThYZW+fr5Mz4hskkRucF39QFDMke7wN
U4nhFsDZz3PmtOvtMTjBNGQWjsxGnBxlgspO1r0yG5i1G6BfbxB0IPNHq29i6SEK8246aW20iiYW
jgF2hT/SQej3NbrQhpi/T0Yy/Ucs6j+ybxiultmsYNoba71zMpXQaK5km5nqh1Yt/p4BmjHMs1Lp
bE8t8/uUmvTjwdbZ/fVrNUu6DaR6O6ehnTwqagQ/vV6IVOBImWkbad4BElAK/WnWsLGA/Bmd60qR
H6cwUluXutjw4IPpLyNeKV4nCemdo03SebEH+VM0d+MVLIr0VdO76RLn0pGmz05ajGAeNxq1MzDU
bfU/OIvVOTGQY+JI/pAuRXwZa734L52m7HNSSMrBS9o5yhBkViUmuie37cY4a+CU9KwHfSr/kcMw
abxKDO37iEv/iHmwuxgNcQsfbBQZtu3pHvF+jOtM6WGehtSnBYVLCzrNV6TYjPP9j7+TaMJVJzSu
CK1bKccK/TdEYnguBsmTpyzoN1ezoR1UpXtfa8U4s6N5HL7b6xuIJySdiktqhBzoSd0s+UmnRXSJ
SIT8uFKPMHZ7L5Dbji44lLSdfipUlBZ7kPBhKszBN8isThI+6i5qGm9vohLZVxEwpjEKVtybxqYe
htaUR+ujJXP/BDNVRnrZxvQrF8lBfNt9KoC6tO9WntgNNKAfGbMOmfSg1yJ5HiRneqBr2f1TKLHl
3t8WR0ttPhhmM0o8RSnHC1GWsyXbtNbgEn+JwuTNyvZ01rkWTP5hWgq24fXesMAAjtB8w4cUS57Y
HWat9TB7Ga+TRRC5/1g7NwRtEZQQ1oKa+dkaCX/LhKS2V1MwJfDNsyE6dfqSvsSFSH3LWP5phvg/
vVPGg4t5503+vqS9yQHGcjGyyVicB8VMoIfhbjd9qtBOFSSn3RGEYO/5aBeAWfmFdt6mXM0KsZHx
+3iobbN8kXCoecyaTn8szQ712TEauQQX66CvtveEqz3G2nWhr7YFtPJ/Ln03hDYeq3IWmPFA77Va
1HNkjNXBttyJI3hhrsJaDLfQud1syxn/VqXrSSkrIfX+giyjP2o9xnl6kniU6ubp/n7ZW28VZV0x
bBgHbGfAsIPDQZSoO2SDSM9JPy4/x874pve9GiSmcA7q8Z03SXVGp4cxKOnqlm+eKEkp5e2KNYlj
NIkNXCsKjHcuSEse+Y3sLsW3+nV/3vJopyqBtwjbICD4jk9aacwvdH3M94MN1+j+S9wBeBnooCHY
hRIHI/XtPMAwc1zPzHBVH3WU8zQXkldPpe5P4DIukmLNFCILxFoIai+tVvd/FWNWeqpSS49RRMf7
/s/Ze3LGvia4BfbSzSRKa1i/clTIVaienmYIcFdyOukU0ak9QKXsHEf0Z9g567XH9ae+DjeiFeFo
Cbh9eKHNT3VXRVclkeRzu0T5qe2M95NUpQfgk/UIbApsUAHcQ4zr6Z/+avn8FuLkrsgRtp+lh7Qr
o5Mzl9kHZhHtgV7x7kv8bZXNk9VyUZn4P0gPwkwT6nFsLd3UaRIXXWjAS/e/2F4lCT4f7itfa3Xz
3lwRQ5gveo/92wM0D+tfTNGNhxEpCl+EMARIRR3tfYNj22MfTs5fSpPplpcsGlCyJnwzy53qAsLF
Oq2gzLippbWW4j3VSM3qWc6D3rTywImcI1OJ3deLxN0qXwN1f1uxSnJqRWlRR0GnGVNg54BobCPu
Xxyn+INhHe8USgBp0sqX3rzbEURh2jSAaO0pBoKpOuU1F8Wn+19w9yCsqm+0H2jMb68IhAic1g6B
Roe4cLizNeMGYmY4DabI4Io86bwhiw+suPbe4a/ADXyH62mrEwI4SZksBHIDfY46eoNqhTksbzML
IQ3ff7zdpVZRCeIb/7MtRirCZ45+GfrRMPC8ec4w2+jk4iFEvu0gX18/x/Z4A+pApBsCyS2wmwla
W8kNtRoCrfllGGwZyZUhOyOimvrFMKbfKMCML300/UFLGnCiSfIJkmVlc7wOZuOEgA5i0UTxuHYu
FZJbvpUM88EAYi98UWDRLiGdXmdnr1dBoV8ZDZujDvAYLZBWkh8yVc0O7gBlb0NSOK5KBLhtwfp7
vYw1KIxbHSTLpNZYIheJqgYUbS9mxTWxqGqvobVo/zEgY5DaLspU+203i/ZS5Iux9q0mUbtMAnrH
txwLOO26N2K3ypfip1wubXeivakejYL2ttkqokxdQyeFFPb1j1bVJZ4wZJMeSiHPwWK3+Q+nVLWT
aU3KHxxYC+g+UzxECW/QhOhktaNc5zQ0qsL2VxiVm5jycKn7UpyzbC7doqrSA67Z3kf55eyHdhtd
enuzw0A2OnErAzeTwlGg/ahggYkRxCkzpA+mPUNXgJL1B0d3JcOblKc06badKUeFR6PiWR5YSqR/
yqo28VDibn/M1vLtfpDYObnOr6Y3q1CVbnd2kS5K3aXA3KQSpSTGCXr7qCWR8oL3nYO9pBEVn8xe
r5cL0NKjwmfnWFGbEuDpRNLp2UYoK8XfCgfYKDAmwLeu0spgNlHAlQ9e5+469MDohK04k23nQq9C
M246A5Z8m9WjK4zROo/Ytn9/+7tcHSDB7snkV9t3GRcoSSy6oImJUlLAsBlRqxkwKPPeMEB2vvec
CJoglh9H5f7eA9JaJJ91wLndtGZUhl1mF9JmbYdCfGSg1UA3aY8u5b2Mh3oY/XIEaCzO4CYMhvii
WHMDZTWOV0nWJWk624essGrs1vNCG3Msa+tUpE4RulBTxonubTwyLFm0wfK0ttTqg2R278lXIi0Y
BtCaN83syp4iI61g3xe6PL90dB9gBExH2fnuk1PgUSysYFCe/3WQM3IEEmvIKg+wI5TrRGc6wBat
8iMTioeWSyp40CJ6AX0zuU48iAe5dxp/GO3moNuy+0vW2Tu2CUAMb2h2ozFIgkNrP+QSSiZ+EQNh
gBduJI1fmrNlXpEgGhBxlBscp1UKlVONSEt71oAa2G4mmWN68JN2LgAHND3QlbUWvVEkMYBWtrOR
hQ/ZnOTnFpTOk5ZOynkFD/7B1waTtqpdAOC/0QUulipEXCxhn1tyfDL6Jj1JU3NEQNqpr5FORE+Z
dAJhw+2NNs1lqHUNvhRmBoIqburoKmQlAwLUhn69pD/uh4299wfyjVen0q2/Yeg5FNNVXq3OvCYU
f7lFGqIuBQ4yIsvffpetVo0rzGglF287B/QnGrSpIgkRsyS8dFqXSq5utvWT6BZDIxONFc3NjHj5
6/4j7tyhpNlERVITlJa2OMsKMfUeg1xKJXwYLu0gtYFtzdFjmNpYXyBBEEyddpSYaDs4AgdCCYGB
kE+5tbm54xp6O0ai5Pe1VOqnpEZ8yUtitFiYf5SUYxA5h2DA01tzUy1ufwytjVWX1QCSg4oZctHL
mS75kFCs+dpD1cjcARZ05TVtOw8nO87HD/PiSGBP2gykqJIMU+pixZH+S3txYrJeLEVy7pE/+or7
ZhZ58H3bb3IP8+R95wiByxwgqGtat7blCUJYdJBS7l3vhCx0ZxGzBIG0iVuWFNdJU9e0nKW4QlR+
srKnZq6dc2OldJ6LuKseYidzmP/UyeX+R98LzUDobfj5hOcbhdXcgEReKg0i3qqanIZG6y9FEh6h
CPYOq6PRCwFbtS61br3fOgtVwXxdHrn6pCbNr4bcyuBUMX0OawOLk0rLDvqKv9DVm1qHS/b/L7jZ
VW2NayLEA1RPrcqkv94V3irQ/S6aAAjyb46rzxgj5QDeXDVE58tKmJTcf7W7D00LkChFv5Hi9fVD
4yyOjgq8NEJG3bybJKc9J0ukelKjGW7kVEeT0tsQBX+HYQL5qI1k4K9J428vWWq6VMRoxuBfIjCQ
FjrKP7ASTmaYHxVBt6Hi1VLq5tGqFICRk66yzbZVfl+KZfQc1JQ8ZnfaS8ecmndcHEkFrR3219+U
h1qlmxnZrRYWm2/akGEz3eSbTqnK+wwd8JCAUE52EubCzc2u+pBFdP8cqcOAKjff7Hu8MoZBlCoc
Ucjj28Iv6wx7mdQhDjStiN/F01I+2UNTLw8p4NbwYAfvfUzOCfIH6MveSmF1ohtVCSf7IIui/EUL
ux43lXB6n1d9enBf7y1FVYhi7y/yxbbVOOnRrKdtDrjVdGq/T21MhpAqOHUZ6tf3j8TeUvS/sCqz
YZzd0NvktqzlqIcZm8yJ9DgrUv6z00TvW7M2fb6/1O3powdGr4EUbBW+2/aN8qGQZq4dINbUnlLH
bWFoY3TOwjHzaZIsp/vL7aR8rLfar60maOR+6+/57fS1XTon0YhmLlKJ9mfRlqE7LSFoZKlQTmIY
ZhBopnbGkWH2MbrKnmpsrLwpU7SDNsjtbUKrBeYBnRAA5rijvP4hZj7Gohb8kHDs0/dOZTieZlKb
Iltgefo0G27SSGC/S2EcGHrsdOtfL71eNr+9A0SOckMMcxY0iyx3IHW6ujdOspFlz4uNRp9bt0si
XFrPEIgLpdWCAVOBOhjyUD53XMw9b6/RjgLHzm2AFQ2aF4gfcoRvJA2mgSGWoD4P1BLbiLLszEsv
Lck5FRPlXpHXj5roUr8XwuajtfElrUb5D7b+qr6IQx417k0N3+kKdhXskSDrDcsLy1b+pgxD75m4
mx18h72tT69ndcemLXsDKRFy1NBCgkiV1cvfSCmUsmejRuNLXW19KukkHASQ3fdLAkOyiuw0Hq+b
60CLdbQqDCkOwnTIz2qs0OFK5kJzByU0/UoL9ZPRErcqVYnfGQ09WyyI2oP+wd5Tk8msmF7yV2rs
15sPnXq77CLYckqT2v/IbW++E3NWnpHV6B51MrgjgbHdBXm/GHSCD7qhclhKmoa5Q9xUbLaWUcj5
x1lKi0drlOIPOdrQB6na3qVLoYPcAgoPRNBNhKniIdNqjG6DYkCpwhpHXAbLCaO6ckhnSlsR+m2q
ax/vB7bdpwTdseI/f7X5X7/WOCLzTwWaQ60jpm9THfduKcXpy2iEDGuj5KhLvXfLM6r5xY2B2rS9
ZdWmLeS+tOPAakzc90akYpRCfJvN0ECTv1gwDowzb6Zadst8/nn/Yfd2MipOSMrDLCGeb3t6hqho
0zvYWIbMqXAXjBRELhUFtaGL1JvLucA2K1Bb1TpjFDA+0y7TPpZiia2Dcn2NlJtcR6EfC7sOUTDE
nzff2myMKc6nIQpy5tlujsDCp3qU5IMkY3cVqkxg3BqHZovesnnDdm4zK5qTRvtJZ+5LgyTh3wfv
dOdCok7HOYsxP33E7b7V6Hs0w2qRI5fSYri0iWgjJkvSPw9yjY/zTIcgkO3Y+srJzTOwr4imuqUA
XermA5hfV4rDpXVnh83oYhs6RN5i4jmOG0Rj9P5QitVbssoy6ehSX+/K7WdYW3UE0T3jr5w820kK
hVLc1BvHk8Z4eUqnuLMvyZDo8jUlx6lIPdX+a1TIwvAte5IflTCr/436IXwyq9wufHKB6s32A6v9
OVkUgu8Ay27amCM8jLw0JEBlUjSep6bXzjFY+p9qXskfpnI5EsLb2ypkLjQU0UlYed2vwwBbxZIE
Is+BCi89MNQQ8aEBDu37+5tlhx+HNj8JFCglqsWbeRh6P1JMFywKijzNbReSXPxvHJr6l25RG3ZC
EaJmCDUp+lcdLGV6lmatuKJZ1Apvgf3avWhzlVkntVhrEuid07fYMkEI1LYq2VfLyO0WUSExfwXl
b31vRdrLF2XixPumnTYIHyxF8amyQwxFXWY6dn8dURRzTtVQ4fdmQEO13QXzifE8Tkg0XOfenhd3
1qvqEXSfE7mjULJP5Vyr5rMcp0NNG3aI2osKVuIfi/9I9r8+hp8OtLaNrFNXkyKd4Ms00aeDN7mz
dcl/VbwYgc3dRDJLXbJqmXsYuvKsBaC3zZex68rr/VV27iTmhgRMohXNsW2cEk5SIQDA3KVOK/mx
rcfm0SyTLsiXrHiBffjFqULl6/01d4oIyiJCCbgQxonbCXcv6k4tKrY+Ogu1NxV68dAwA/ZhkCQH
AWDn8gM6AOmYWTqSwdvQxaWf5s0CaGhuqh+1Ywu+aTZ/wuzDeRdGTjkcJIk768HboWewXoAMvddQ
+lsCPYd2BKikACIQajMEyhUycG5yiYZVJGnt5EG3lNMv99/n3qIMJdaUiYLzZjaIS2/ezIMIH/pE
Uk7LqH634qVzzblGmrFejiwhdj4f/A3eJcxRAuu2S99YSQdBifnE0FYj+Xa0Rm/+tqF7VaKlB19w
J24B5qRzyz35Kzd8/UYjXasjuVnxH1WDQoSMKR6YQe3gIt15hUh2goNFXWQFc28TYB0Sdm0yXm1l
hijnRqU78ckcnRgItNMu1aluq8j073+3nRf5CyFErUm7FmzE60fDMNboUBOUHppRb9A8XKRzVqeM
Byl2D97izlLMVYBCrFwIBiyb58u7OY0RLQOw0ojqbFG+PotaiwuvyQ8Dl7rzydY0l+JlFRe76X9D
ATUlddHywEJ3uTyJUIGOaS6yIVzDEK3pJpSRP9rBSv5JimIoXF0RUwZNK9f/y7K0eSbi1ouvtTCX
T3WmovE8RbF91mdb+Qsuj216sVOrDsSrAY6QNPbdd0Wo8k/NjkwMU6p0/GTjpnXkTr73XCRZKp19
Wjo3rVZ9GugQTFIW1InTInY/136IlchBRN5b5Vdvha4H1qvb46VzExlTRA1u6Et+rUckbhxtPuqF
7a0CqhFWGAkq6cd6L/weqCIlSmxN5AFIwP4pgZfldVV/ZK54tMomHA4Ny4xqlweJAZRAm8z4rJqN
/Aebew1HK++AFGd7nwDPh8kOuSSoC1nyRo1+EfO36qwDTj2IE+sPfp1PghUgSCCG+//ErV6/NlAj
U9ctaRYoYZS0HtVEewrNwv4oFLOIfG00rDPKv1fNyuKDIv32CJPl0zb91bnEbmVzhB3yQlOe9CxY
Sr3E2CmRXU0XcxBLw3xQvOw9JahFBljWCrTd4sJixOdKqu480GJIbpe4S7vh3FqTHXl5CYH+h2oJ
9Ar0QguDfpoh4N4PjLvrM2eG9EwmCXnt9VtO2mxkEs1b7mujfNSXMXqhfyq7dmfE1yKe0hdobPIZ
Rll3sPLuS0bUCkw/RcMNr7tXrT4BJ87Ki6wsHh7x9ncDxmfk2mp9tG9vTweqQBw/DGZY8iYPKsc6
HzqU/IMEMjYe83P8BDNvuNx/mbcZHowBIEjELfj9N94hqVaOzHlLCNNI6pWo901G4aND0FWuCBti
axP34bNJ4+VoaLTTUl3JCuiBoF5HcrndR60clUOnZUVQIUHxJaza6TnPU1M+FaiF/Yh7Q3zou9Ly
UdgfHjNNijIvK/Mqd00bV7E/+LS07WBVg6G5JdNHIKpTNDVyepv15yYurIfYiFUf1nH8+e1vHLDE
ihJd88Ct7BMoY7UfzLgIQKbnaAs78ocZyrrr5HX3uXWG8myBgjwYOu90PhDYQflpHQQgI7iND51o
6N0WURGUoqrPsxmhMaEY0/uRTrM/WOrPuRmcS9b2iDLmXXmi53E0C97b0Hxpdhp9k7Vu2ZxbaQzR
K7CyoKVBfhkaW/NScL0H4X73SUElACUFiXI7cZZ0O1Lk0MiCyWnzDxidCseV1clJ3Vyp4xVlPs5P
VR/FJ9tMisota3P8suBgeAROvs0aV0DramMP4Nq+iRahOkJXx+YuwFMlW9xas8bvdQbtE+nMKTqV
SvYnh5npGUFZAQp9QwNqB7SEB/KClUKMe47N5fo4dgz9vWwMzcYdskRkXquK1jg4Pnvf9veV1z//
LWGg/Y2vUZfmgV1Jy4s+NmaAeXF70PneXYVqlxYFczrQz69XmWiQRkUT8mk7xygDSIAhOqdJNDj+
/TO6++kAnSDyBPjvRtQ3lkeqDYcrLtTV5mxoP1Gi+o7Rl+qVDtLN9xfbCcFEA+IgPdi1NFRfP9XQ
y1NkZVoaZKOqpp+Zk2R/qzhmqO8y0wovGCFUD7I8TNf7y+48I9Q+RlrEBXjB25ZPr886U2oDzfdu
AAEtFqoDL0xpgSVq1j2q5SAOuj+3vV/ESxGGRMEW7cAbwXdgnaJOWnrNZjnSXXfHZlSbJ1vqJVCx
diU+LrIqtHNTJnn8vw5Fqv5cjFGvf377gwOWXYULae/ffFwUldSMpZPABhD9DKW18mu1FcDkqugp
toYjUaiduRnPDZAePWr47jdcIUFAZDSC8oytDZhkxWHti2TWn1p76S+tZWIdEmdILs1q5+GV03pY
4T5mUqR8I60TB599b7et9y7oqhW8tb11EWkfdJ3GTlDFGR3NfNCl4mx0zvxX09qJLwa9e3BqJXq7
9CB4Z/hS4BdWoNW29xGh4hZmBVOrKAoLX1/K3G/ts1IA90/Ek+id91pqlQfX3k7AIEnFkGbtDdwO
pAEKgWAQDqMyOUS+pe6tF2epjrhgO2khq6ACuEoorKp5rw9w7KiFQ6GE4KkhJR7kjPa8KHPozwWe
tff37t5SEPXWXbRik7ct/RJAS2UtiDg5ywj/qelbXJ+y3glRcxY4SN5fbS9EQFGCYEODf0W0v36w
RoJl3MVSGhTyhFNbArqlB0BwdZbk+wKu6u1Rl/qM9hhgJLoD2xwlSpdKT1o1DdSuaB4Yc9t+OWrd
AyVidkpDozvIffdeJk24tR1NxX6DiCsRERlUifXE2MVBPIbLqUdVx6+QFzrdf5O7S63ITCb2O5ST
XJlmKUEmPZAKkpJ6KdVTNnXK3z0+TAdv8XbPQyhT1946Kp9Euc1u7LrIcdJ6ygJU6ckvqTxPag8d
8v4D7aRZLKNjL8MNstMzAoJvsvFVlkFg2MNmNrus5cypdiIbWr9mv0c+rLlYSJq6kjLpvqm37cHN
eXuhrL/BwvGLyh7VvU1GOaU9UkIzGaVhDGwYovh1EtL8lPK9vbF2JsMlnlcurl9o68zpERd6/e+/
rvdZH61B1GnZsTftcbmPTBQGbfIRtWtT1zTbx8zu2lPEfM8bQP64ol7mD72VJQcnc/cjczBpoeHd
zn58fTJ7pRuQWS94+0XcnxZk0y9dqWtv3rW/GuNMS1egCWyP16sAJy2TJkPIaoql0Kv4W97YKpYf
da10ENj2XqWCxCXzUDLXG3D3yqOXnL5mqbCvrqNl9efemGrXkhcH3tQkn0FRjmej74wjjtaOQAqP
SZ2tUpXB+NlWZF2j94pEGyNoRGl9mCo9/VEIA/TvOokQF1qTmHPksZQ8M3mrm6vTW8mJi2DwzalL
PndLDNYEccc3t3T4WYxdAByRWt/gPCJNiFLSDPLCyGxmkFtp+HFBFrLzpbYFNHz/QO/tKFgFwMfR
YYBguNlRU1TnFnbRaRAinq256GPZnxu7794uAchTcVgBxK4kq+2eSiwG70tSpVT9QyvOKZKOX2zE
gQV6Hfb0WPUFtT3k5DxCkVALDyoIVdk5sigPoTcLZPNWSt/SRV73TpEGy7I02Ue16Cc0y7RoiXxl
VR78u5hqgZRTqSRoi43pqM6+BpJNc1UF8Tc3sfU6xhchLStXSkAG+pPR2d01X5buaz+pNZSMoRbo
Oc6hea6LeUqusiy00F1mPdYOAuDttYIy28q5oBxi7257mwaqt0VVZmnQymoRFNk0+b1t5Nd+0Y72
x27ABzvOMUFJhxbYJtiqoaM0nRBpEAOmelcJXUOpDJWq04w+2ylpkunZNkbknCC4/Wf3MYg8Bduk
t+9SNIyQpIOjx5xpE5HSPhkiw0BAFpxh/zItQvKsorAO4t7eWSBHxYuOKTx546aZiiRxXPY2sIUi
a8SDYbXSFc0w+6hBsPf1WAMhTD4eehybN7oIW1TIzTFdbRXTj+XE9LoexqaTR9YBK/s2k6MBATIO
nS9g6DeKWwTtEWLKSJaz1P2zgkA8lu20LCehCH/R7Nm//512dwtYSaZm9Lno4mxe4ZBNaC+uTkz5
osnfUQOaxam3SqE/5opVKn5LM7xxc9QFc9cps8p6nwyl/U7OeihM93/L3mtGk3dtc5IQ3VQe9Gwj
yZ6RdI8hCfm23oZBnDrWOcWh7uCxd5eihmfGyzm5UU3UQZFABgXWW4EVFL6Sy53yPKLz5WHewtz3
/oPtfVTqSlqnfNBbkEiMNYpsSRklVW+U3gSk6TFKwR44Saj/AIR5BO/d/ajgQ2AaUe8gSb25I9Qa
RXVabjjfhKOau2gc5o9ar+v1FZ3jJfPGiu4B6lTR57mM0+ZUh210zaZaO+rP7LxnxJXX5j96Zjr5
1+vEpOOtjBp6XbRMlskrlAVHGeBW6VWUY3NwZeyuRXClPmAUC8Ph9VpqPvCp8aIJgDerV9NJ25Nj
wafLFEgo9z/oTtxh1Eu/iVUYoW/fbzS2egyNmO2DVuClKLr6HMrhER9l7w4k18FYlG4MV+Gvz/xb
s06bJ2i7ECgCE7VW3UWQcvqBr5TyD8Am+0VTygqrjjFUy8ehEjWXId6D079orafOCbX2+kvvzPJw
0pHvv1ZtH8n+WKdjpriaMmOLquioVnsplXfrYm6SrQAe2zrpc507bz/aQGAohqm90UXZZm54jjNh
Rr04kEwNS97GVty8iLJrZubGwdHeOWwsRejk2gGDuq01CpFoQh2TPKjQF39WpKG3vRY60rdkkKaz
poezcnC89zYeFBdIQ6TEYL7X3fLbZ4r7BbWOguwbl4r5eeh0+9JIUY9o4uAclBM72TcuHoBOyX/B
ZG4frp6rRUDrYwpkR8l7qXTSh6XNzOrCy9efocxZAXPNBjtKeIYH33Bv01PEkMeAMiL3X1/8b4+J
lhTQjYK1E3Q8TjNgzFNvJP3BE+69zFUZiyudcMl9+3qVShNK2K/TNKcpGtMF1mSg0S6l/zMXPT3o
K+xtFXCkYNupmW5JV2hqpsjc9zk+bWZ6StS4fpyk6GOtisovLXs80AbaWw4YxZq6Qwpgx7x+tBHx
oXoETheUVaH7HbfNX9EAvVnSRXYpNONogLX3KmkZk4OhGcVgfZO2GElmtbpe5MGCLr2fqWPosyVL
v9Skt4+M8AmgHUTrEI7/DQaGegUtFVBagRyK8FGpRXNKo+JooLz7QIg9MDQBJHWjcgi8ehh0mzZX
P0eWN9GbfalqR3cX9Hm/3I/wt91XHggqDgRueu43rcJMVKCj6jwL7LZfzhJxkRlYbL8DOltcuq7L
HvImlN/cBWVR5CzIl4mTNwjdEgRf00QZgaQhVTYiRXCX1T/vP9neLoSUQl+STIux1/rkvx/jAst0
FcpsoIHihYLeupXTzOdoFo0vKeXBezxabbMH9absuBZQwRZVYjzVefFv2mTZ+56j59XdnJ3uP9ze
DgHMRq5Omwet9c1yjjrDqyijLJgFPIMByIEnxbBPo4oTcH+p3ScDlAxUD4XYmxQSH94FQWM2oy5J
zjnR1PyqdlHvJWkin9p4Euf76+2FX/Y9bHZQxre0O01dHKu0abw4mZKfSeXrIFxVle+vsvcCyZ0Q
t+Cavp1x1TpWvs5QIQJnC+dkQMM9zXQqr9Ggtn/wrZgwUKEybiFJ3Hwrm5ZxPpqEwyhVk3MVJrHm
S9MynRB/FsXBYntfy0JSl8EOXbKbZmsVLVYbacRCKZYhKSrx6CUWQs7ywrzOqrojBMpe/AB1AzIV
0iAAuvX3/HbKQJ3APCm5xmanKL+0Rd+5COgm56Tu5C/oyywnNZGOYKs7i5IkcsNQCfP1tlkW+7Bo
s7VPzgvogipHNdnNe7P3ZrOPPFMqMDMe2u7r/S2zuyoxclWG4uLeqjRJlgrH1FrSoCuxOkyooC85
I6Jz3sbWIzI95XlZKuXt+3QV7GQ2aShrr35T4dTCWUSdtiw6d9nLUC7xx1RJMr9QJ/0ALLZzJKj7
aYbBL6K22H5K1Yp1R4T4Ek5WrNjn0Mybd1EGcvKhMiltDkqLnY1KPFmxH7AiVxWN1xtnws0j1+KQ
ejzLrX+auAkvYmi6i5GMUucyax0PLp29z8cQghJtlde+gR3zEpdSCCweocVJXpLgJaLqcXTVYlWc
S+Dxni5jhX1/z6xne9OQX8uBdaz7KyHafD61sQdhYtMeNKVSv7eU6YUy1jwnFr6cVtwklzkqp8uE
Wdfn+wvvfUzWpDxA+u62L6WU7ZABPKERh7BX6uHXg/RvMcJiEqYZ/sG3XEHrtP2J2zftqVklZUAd
Pgk0s4p7D438uvNqrY5phlVQqt7bJRf9wb20c09wAXKvo9gOWmGb9eE5W6wZL3S4ddZiOmX+bOPB
dfAB91ZBR4wCi4yPGL75gKnZQIvq6Xk3hVH72by2G2tRHkTtHegZ542RnwXxh8Jq+zBplI810tkA
+RSSCE9Q9311mlp633IMUy9DtaJ0u7Ipa1eBCeRHkW7E/pIANJEtrT/oMOz/nBWcupKmVyu014cT
ckJVgGAkvdDAekSiKrwS/4wnZSnNv3EJr7+W6JTjHSUV15y5mz9kTf8cTahG3t/G+7+Ezuqq5rZD
GYudKefkKhTUeWa03jzpyZORSglb2sydoAuj/qVVWv08V8b8DuVm+Tlu8ZTHRad/O88VkIbssB2Y
P6N5tHkrWAObS1nR622z+EeO5gxVW9q5iK6qlzGVmj/YemRdRH7C/i1OOMo7ICiGSUqppMtHw2qy
dzFQhYOzuxMoNDJ/BVeHVSxv28BGfMOcI3TTA8Bn46nT7B9zF/dnUuX64H7ZiYUw/gkSHKOVt70e
td9TBRHak1XKkPHbqv5Xj6t0eijsLn+RYS/UbhcXJZiXBtOLwZ5M6XJ/J+2tTuMXeVe0mgCsbxKV
aLHrLqddEUj0XhkAA7dJm646K+0UX7NGNy8tvgMnlUB28B333jBtSGb6BGLu1vWX/fbcw/9xdh5L
cirbGn4iIvBmCmW6SmojbyaEzBEm8Tbh6e+H7kRNEU303gNNdkhZQObKZX4TRdo0ZTmtblVMx9RR
3EPshOJMp6rciSMb82fAA8AjoOITEtc7FCUXonA7Rlcxt91VVbsGG5E8D/I2kh8dNPz9Aru0sxPj
FekzZH09S5ACfLkEuHEIzOtRP7YRI+bdfOJpEEcYKvNp7mZ4Nl2bHPiyOy9240YnYvIzoR7Q5l2j
QfA8L9FgbMJLkXqoMSnW8NZ14ilo1GY6COa2x3hUo48v76MNxuDCgETTGfQAZeW6WdmSeZdRxo2g
4hoij3PkMBW2ZzvPj3Nd4vAygBZDvdoQpQZveLTfp1YXQ8G37HAIpFNpXzQtwrbAdcc/6hhn9UEX
WDEETZ0rb0UVRhk8ax2B2gb3K+c8zDJ6l2iyM3ET6qo3YSlm1UeWI0pPXdOWX82m1KYztZTIfIbw
3Q/GRXV8YtjVfMaiNjH56CimHqbMS9y7wrKn5JBrUflUQA/sDz3SkNkv2uMUd2g5zMe5683oTtZl
pH3R9W76iP9su4eU2DiOKMZCTWG8y8tcT10FkokQHJP4amVhfc5xajgNPTp4mVKl/0srBjJTWMSQ
cRL17uUPuLFroCPQwEGxjsxzPTaMQ61uipEhl17F5RVfSdibMu7f0fVAH2OIGgRRxR52fuNgkr/D
o8dWBLTzOreuMyxzeg92ZN5H1dGbM/UgkMv+UutGhkpPVp1lVAxB64A/G2TZf3v5mTeyGLoFi2kh
MKYFPPE8BJXOkApooSRoCJFf2sRJTmo2NztKIFur0GkBxEceg1PDKsBXOR5Z3iSWEdtQRj4+vsOh
zAq5017cXoZxxNKOgHG6TsnameshBr1ojXOR+/kU5T+KuNxzttgoUNA2ImAT0P5mmM/fWbTo1LDz
sXuMPeu+cvEjSlpD91sEEw7lOO/Nszcfi2QW/RhIO2yS5+sZI05RXkESXXRKdU3dLvsgs2Fv1rK9
iscc1OMu5o/nqyDsb/URVz39PlT+D9GkWkEkskR/fVqB3zGwTu47svA1esNJobGDREK8aDS7yB+0
knqrdFpoy6MCyP31+5uV6BZBq1IBpzx/qrjU9DSvwcxlBfZnTQUiO252hQa3YhYsG1jApGWgUlar
2F3fVzUIpKsZGcoDx8k5pIi7vZ1d0aJsKZ0DEaUINE2+XmT7rzUVvBsdJY6bFtKseHDFBLBRbWaA
OZUqtnSz0r+DNfj15Te5kawwIV9QwXAyGGWuduEYu4Zs8jy5RnY1fCutoubJkvajBCi989G2Dtii
tA8VmKHSjbN56g2Gm3R4OuP/yRyi8a6dnmWBXcyfu7j78vJzbS7GN6MfvGz7da4A4d5VDGFi9t1H
3b1nJbGf96p7qnDnPkrexc6sbOOcLY+FuAAtfJrcq72SzKaejUaJRE2eTicSiekywyU9vPxUG1+L
Vchnyd2g261Ty6TLRjlpEjNuPZkfZYsbjs008G3fjnsozo3Nb4OxIbPkhN0mW7aKdxAGKPGVQYtn
XlNVZOnBnvvmrnQVz8Jb0E7PDZv0s1fP9k7I33pOoKOQNpgpUZeu7q/CKPGNwWfoKsesEYdwzLUP
YTqm1UGN9en08kvdqjnBE4BMYcpJU3N9BpQsCgu7totrhobhUZuM8CBUmfmp0ymnwdHDu0TzPlIo
4oFsFR6kZC0+uL3YOYobW3ZxY8P/geuHUeHy//+pG9Car8MmHfJrppfRpUAJJ5Bg1U9W7pGkDele
jrLxhRcS4RLgFozR+rF1tVTMOnGK62hItUFaJIm/qlLR24OjhROZS2I/tiJODhOExN8vv/ON4wLI
D+gIWBXGa+vronZHLvPQzK9tDsSPDxxaT5HqdHsaShvJH+A08j6A/xiXrDnsej53lgJL85qNQ4Qy
8QA1lvv4WLSA/GokvYO2afO7//BwdBzB/CB0elP4RmmFHlqjFVczVNs3udnkl2ZM653yeuvRqElg
wdKGA++zfN5/tgs4VLMSylRcmQxZv9ph1u9CzRHfvKo0YNNESDmhPSz2MOtbX24ZKdMYsQAfr3Vx
gakAXwzjgq646I+icRJEN/VxBy62EQCY9EAzYCKEhMO6PxbS+IZ6lJVX1ahK1QfGY3xr0rYcsKWM
dk3NNk4CDWlOHr1pDeOVVfCuOzK0QQk5CaHt9XeuM7b3TFuGr62nxcXBMYBOBvjs9hr4y0mW1vnl
DbMFAOYHQIRidEnBsK5RzFAT7BqXKc4sIafMvSlUH5xY86ONvRQjvtqq5ruBsBH7jojy3wau9Z/n
uJU/6053U3rLXaT5ClzrcOfW3vgS3NgcIQ2Q1wbkCv94NARtflqElqoaudPJMTLzjspH3XkNGwGQ
FIQJ+N+odEMIU4Dw2/TAMnK5ujpYczm8xRyxxxptsV6Hcr0ThDZfO5GWIAT049aRXLGyCHYxyI/e
C7uHNrWtJ3L/2j3htjq5p0Sqyox/oBTqoUXy2b4amd18QG0VFXenV1L1MufCuAODj5zly1ti67VT
7SztQGhpGGw/P91KFY+lJtkRZWrlv5RkgtuuIPERjpb5epg3b3y5ABYbwZvmr6K7mSTfQJ/ASP5Y
oem9dZt+OBk0Hz69/qGYbUFDoQW5WFc9fygJYyhMdCu7ikmUh0lNEqorBOZyfXJ26pG/Je5qEsOk
fAGbUoTfptC4bFpTnNT5tcvC9PtYNPO7bszm0B+FJy7a6Jlnmw6M7ZtpjvaOW1rHsaN98+rj4xFY
GLG5FMi3WJVUKxQvLY38WhvaaAYwC3txAOu2gNomvdmTCb3dNh7NejKIpdxbyH7P33Ap+sFVY9Dl
zhI2SzFlnyfb/oHQq/HqS46VmFCSj0KEvWmOD9zqRYj4/FXHQcu31HC+1GW2h7+5veRYBR0mVC1x
yL0JjLTJR2NwEwYT6O9+Yp+odyRx4pcB3s7x1djuj4OKxvzOV7uNRMDBcHUi8IHru+kZCe7stE4l
ooSznX1ACViH0Vy2D/Zk1tF5MBJNP718NG6vVVakmKUnDy/gBq7slA0FmmUm1zGJcNoeu/ygVI62
E2G3Xie7ApbFgoO4SbuMkmDXMq6/tnUW3TVlqR2nvHcfErzVTpQC3YdFzvP1R5GxPUK5fws//lhl
KnFCoaLNVLNJWui+CDl6s9fHAY3C6UODsu2fkWnpReub7IQIYeRXcMaLnU+69YKJcgCRlmkOSeHz
k1G55sg7YZhDJz0/h7EXviF52WuD3Pb9GBrCi6RTZYNQXodt8B2ThvVDeq0UZerPU2J6dwqX98dI
R8vvpHeDqsJ/j7P3AHCTPmCS2jy9fieBMKTTqrOTiDvPHxTZvqjL9RjuQDhEF8NQtMOIWO5O72/r
hHA0wWzSv7LIj56v0vOS+w6DmqvuRnMw5bJ/Eo2OHnoU/UwzwC4vP9RWXCOY2/SwAA7fIOQKVFxw
5oE+oGoEN6UxDFxpYvfSITu2s1G2zggujtqCkFvKsdVGGXLdYPs5QLvjrDr0ngXEHC1SGCaOHS8q
y110NxdT//nlJ9wgadMVgby7cJS59tc1bz8p1aiWFNyRVcswcAHaBFKG6tsIyOsfK2+bLoAzr52t
SEyeT61ohsd6nt1HPLcUxjtF5P56+TdtnZnl4y4MXLLidUWao4DoNtMQX9sxMX6KyC2ezOE/GLou
1zRdKCCWQKjXtaDiKjA1GkYDrtWFV2dEhsXTh+nebtQ9yfy/A7HnWQEfFgk8AiDjqhs8J7UwklMe
gT0VSYaZK2oOb+t8zCd/NuoWjIaIsEmLHGS9TilX6EfcBPPoZxOVMewRvf0y2FX/qHZd3hw6ux6M
s+uw5WnRdbPtz3Fpaj4SjgYzGAkq9uR2nnXEMadqz0qvVseqdc2MdkKdfO0Mb5wCox2YA2hyBr3l
aUnpBDN4XcOXmtIOO9F/43Mukl30S1GiuhVKRXSaXE8BQSFL76PWZ/Z9hjD7Tlm6cVJZhD2Mzwex
cB0BIyPTO9EZyRVyUXfAL5yZgD7Xb6xhVHfuzI0YBDgXTMjyKW+rJj0W1VQvmBdzVDU05efxcez0
+N6ZZ/1HocphJzJsrrfMOtmnG0Jeg1Mgme9wRysZIolJYn9FhzO7G+hePqLg6+7cm1ufC10O6kJq
qVuWhFJ5A+oYMTp1jdozn9PkEYZ6t7PK1vfiedAiptN22+Suo1lrS5iXVzll6Rutt6tDqehaADWs
2inql8i5OnyLZDgJwCIdzg31/M4o0WPEhQSAQ9xY0y+B1mTQM7+/k33WB5Xipm8dnKKeunTXtGrj
IVFNpJ5apvK08/XnK2udxnDRQJzMow1kndD1FA9JnjbfslTpvr8cNDd2CSAl+ggwvnila5UhuzEm
pJUXOoE6JSdsHMou6E1mxoVolcZvClPfKeA2NgrGvFRVzF0g2K0DqDCMuZBJlV/nWCkDeyiM8+I5
c3z5ubbeIXQC2hNL5/nGochWLDiJc5Jfm9akwx3FyRWjXjsAlLYn1bG1FDkUMG7yC3rlq42C7lXv
YTSaX9Hhmn/gKBiFAQM5+2sCR+/3y4+1cd0jCAPoxmJayoW/WmsgOJuphWFqqY/ZvSbHqQnCvNU/
JKGeFL7UtRK11DLbicXby9JEwypOY8azfNN/unf9wk6uJnC0jSuL3u8JK5U/xJl1jKWpWEGDatl1
Ukdvz25v690yhQH1CY6cLHX1vBOn5P9pRKPs7UOCv+DHwsD5NJeq/v7lV7u11NJ0pa++sBHXmZQi
LF2K3OEq6AoLxRkE5n2nMrNjPhrAHV5ebCu4cN+AwgV7c6s6MWKRPOU2fhzqaNlf2kxq6NsarXOx
s8a6pHNl3Gmwh+7TIjX3SMFbD0qLGXoWL9V0dOP5xzRBzk5mR1ZhudBeytqcj2qd1KckcaOds74V
Xf5darVvsn7MokpqTI3dPD0VqdueRm6PP7OR4DlUx+HrR60goHEV/Nv8W8gVz5/NUNq6SgpcCHpt
/JOYQ/g2a5M9sBb3DP/M6m5YLjq2C60henGrCI0QSsKYAdBUWMWW+TGnvJlLH7a8Ai+319VTNiet
44ehLroAMR2rD2IU/CmXIZZgvVIUeeBovTKd7dq1q2CKLPUdLjfGF6fNI8eHWZM2+Ank0jqoZtba
T9Msmj8CilLqu27jfYyEVRR3no3cxNlway06tnFRtr6CQPc10zRc3b1chGoQF3L8Y6uFiwNL6apf
Nbvw9EMESvLdMIzhezHYc3scc72oDrYuEXD30mh4q0iv7U61lxpf3UKRw8EUfVQHRWbM+SFjTOMd
Wqseeh8TXUXBaHSeH6RuVPalGnuw7qMC5D7woLn+sloKy/chnTZiRmgL7axXTQv9cZrp0w5IzgVT
Uoos6ELFkf5kdYzkZ2CLeCJOedE+QDjCabjO3KwiuyjlzxzBQRSu6S2BTCki+VlGUnwiSjnzY+s5
zKV8sP6Z9RuxSYkURKvF39q0TsZLXpneOR/gjFwUfWyjI9m8lgaGUN3sGKqZsI9qHpm4SJiRbhDX
EkMJSiNNHmbwAtkBr6f2f0QPab/RM5nox0hRGnBRY1oMn9KJIucwu2ZePM1l3X6o0tq+R14vyv3Z
HmXzNNlVXPlZY89fXUt4v0Z7nk6exMPK7xOEfu4UzW6cc6HWOQqH4zA89KLQxf3YjsPowz+N3AN1
5Uh6n1siOsz5AHdUeKM536l440V+pHLrHZHpd7KDNvVmE1SjjbNhRW+qvRPqoOV+lFW1eWg6L3lT
TGPbY/wtvK9okI1u0MnC+lR7Vlv4DmAd915XxvFqVdqYoSwM5zdQuWjk3RCXU43sg5ubCfYmba75
nQdzCqJPNXaHDHxUfdFEbOO9xWVR++4Qdb9rE5k/P8wUu8aujolz0OIir76putn63CthDADMSosg
6wtEFW3BjNqfQLlFTwPFZOvnrl0rnwvZ6HYQQa++KlU7fzBSRO6fCmx2Z5+cLR3YlN40XGRSN5+G
qbU636w640tV67N2QmjVLv9gSanngY6Zxl4DaeOupC6k/8ckj7xjXRlXQkYw/iBiWH1uPAHEDT96
tef+yqnNP9St9ruR1bRzndyE9IWAgQQUFyTJzo1Seivc0alhEGCnMyVBu2DtqkRJj5Ni/Xz54rpp
GdHhR62ZkhRtTNZaXciStr5qjU5+tVs9++ZKL38XGZ0N5shLu68V+pznXrQlJ2+Sn8HrptXx5R9w
86iMnKijaD+SrjJKXEV4mcp2zsYa3ejaK9/JWE44NIYjZVsjTv9lKbQzgHZzpaxREulQFJGnQgQM
R/iaeRHN0BMq66Qr4Z5N1fKr1xcK2RyjQxRsbjkKSTwDdnQL5r31WP9e3Lp+aT2Tstc/0KKNyw25
aAatu4pRgrYbYH6qJ2Pg2DazTL3AdVPrxyIfO+9syq1LkoIX41Mgdwu4+PldbHaVMXkFBZSAqf/W
S4zxPDAglmfbkKSttZfIizkU2rFUNbl3Cre2Cc7XtMWYNgNCWXX8ihrwHS0iTmGLdWTemY3q66x7
KZSue70aLiAacAHo8gJdu4HTFHaidvFMH1XX4PwLnRDldvLcYkay807/Ik+fbZQFushVyRvFt/am
rtFtxS6RZGWgnWbpeFgapm+mxmt/zmbh/s+OTe4rNXeF7udNU9wLu4nd+8msDOXQxYqbnUKZJd/U
sFAZ2Y4Uti/vsJtvvvw87NZgIjAbvdlhWHZOJnal+TUOmyLAU517pJ1H45BV3o8hcoyj68osCMNi
j0B1k2qyMpUC6PIFQopM5/PdVmpJPEZ1n1OGhPKoGEV+zKpqOFvCmd/qiTXt9VdudtiyIBXfQt+l
alhHQqSH67COWbDA1fhaTqrkWFXvoaRkO02qv4Fm/dFh0VKYMIikJbi89X/KL1xvJhC6DpNIfQ4H
Xx8jENtSH63oYBpdw70Y1m7pk7EsrMq6qJG0ndLmuy7S8p2KidNH3UrM6TBPMOLvhh6xbL9IrDa+
M7za+ZS3rT1iBFGJ78AFsm+ZHoJdmiSPdxz0UpuPY23MvwqpIPZZDSHgBgRXtQzrvKbRP7Pn+85P
21kO75qYTt3RaSGVMmWDYe+T9tg01UDpfaujyJI+5YCTBDiMpp7PVTh0flTi/vJA2BIfGmSgQl+b
3PHLyxvzJsDyteAN0rNGAQ9+pP78FRZFbMu4QNY+4VmP9hx2n6xEEa/F1S2r0AVjnAkD5yYQqE6K
+5Wa5Vc163TiXKLcN3m9p2p5CwFjGeZTxC+KkNvpUJKmmZ2BKb3OTpicsywcj+Q76kEmac/318Ig
znTzMU66BJc5a/4eN47xODK3Prz8Vm9yneWHMAYk84NECAvq+Vu1x1Clk8XcPxHmdMSMiGCvtMym
VUMehKuwJwmOO8dhK8awHEfBxH/0hlrHSfPmBXhCDyQq/hdZ+XBJlch1fOpL5xSapfkdflh6HyLK
vUe42zr06PksyG7wB2TAzx+YrVVxyKriavfT+KZRswG8WYg12uDtyf9uLoXIMS1VVrtRt0mVinJv
gS4hRu3S4FQimCqIBUgxuzuJzsZndFUGrKiy0pSj3//8qagiImNCr+c6tV55nkxRXSvh2EeNUUNQ
1XH5RnXCYmfRjeejoYQ6DLhJJkjrZKQxapvMfM6vSG133w0cKc9J03e9n+izs4es0zauB/plSAXR
Dt8wvaRxRgUxsGkayka/GSztYjdN7pdthjhhMqk+cP302Ije/TMyKjxUCZg7YavtXQqJ5qwUs3Wh
C9YtapWzH9bqnprRRmbNuJduEEJNKljD1QW2KAdpUnKfJJYDfAqBx5xgiUjdCWuH8iNmQO3XGfzw
SQo0olDbyKa7l0/z5jtaxqQc2WXitIqRtQvcpaHUvs66sN+ovfWEQQXKnGMOUwqHk51cZms55jo0
gxlb3kobVnZdzEyc8mvlasont2wRHrBylEerITvOztTJnQVvUTa0IaG3YDYJRul2aNkOVeFleQdm
NbSrB3BE0THvqhjdJUuk3/AmGk9Z3VVOYBTe9DHs0uEC16ncyZG2Nj4tdyj6VFG3/qC6VLImNwHZ
5HabvMlhP6HbO9R+p+TJTnzefMU4Z1GnkYsBHnt+sPNMnWtXjPnVzezu6ESJd0YvJbvzqsh5082N
8+3lHbT1aPT2TYBxIFJ4xufr6bGsxtHu4cNGcfudlaw5QHnZ/GQNQ2PufM6th2P7cOiYOKG3ujow
PWbTERZWAq0l3LWFJuazVuv1uUSYJOgdGf+Hh6PKxhGTlia7dnn4f7KwTCuEE844JVSclPMcFu8H
T8pjgiXq59e/xn9XWp78n5VAlWjRTDp07RgyH4CFCfpe9N3wj91rmG59MeoJrJEWQqS1PvN6iwuM
p1ESTm1V+iU4vvus7XCVgv326T881YIZpRsKv22dLEzwXjHjBR2VqkV3TRwO+6F0iW8jNmzKTqm7
7LRVyrxAtg2mBn/1zlavUNAqU+kSpdc+jvpgdI3pTVy5804qsvX2FmFNUnNro/AbWzsxO+Cw6FTP
xqd0jsVRdtZ8quZ2r8Wz9UAUOJQbVFbLbPD5nhgyj35SzaCujTJUiWgnXwHv7CHYNnIrNgLJK9cA
0+71EAQDbjuVNW5jEDbRRVXb2Dfdqb1Ygx0fY5f2bFIP7ZmEcC9Ubb1KMnQoHOAAb/nkuZ2BKuBS
Q5YrTeBrqNMdXSgRZFKUp5c34uar5IYDJcLA9oa60NoSk6nYzq6k17Cdpw5NzcHZAzdu3jZkUzC+
qImZD66uU/S1Y9k6S8kRev0xbdOZRqkaf5iMOT2RXGapjz5SdzTETKdu7FsMi51yh5tyixrmzltY
KdAXuPhuMtawR8+T4ifDS7zTo2Oqh7akl56apyFFigBQiZvDClYg2vtl4TX9uSxzFI2FwLGVajvP
faAE/YWce6/ptbXZiDn8Mnomt2DtZojSItQZAhTApd+Mds0Qw3aUpzwpf46hVH94iLV9Hxg57Nwc
WxuA0EDxQJ12S+/VQ9dWDK/KrlId7HunG5MvSJXsSVNtZdXc8oB34Kth5LH6/phR6IWo8vzqJE70
K+9l9NVTusnXJCR3IETS96TYc3ffOkY80qLJswBC10G2M7HQcTvknKzcUu9zbcorP/SczvSBZOk/
Xz5IWx9wUYDDGcSl371GSNtN685qzmL8GCi1RjJWZ/QiQvLjJjbPaALFD7JWxwPd6Xan1F4C+CrA
L1hl6ktI7nR8FuXqf+7IuMoiRDmJhwyUzPe1pvwWMvP+YMUVUwP3Q7MzytzYM8/WW33NJg71wVtG
4F2mDZlf6N3005v19PDyK91cBi40PBJSmpscnPAPvTE2BPz9UrlXavjKDHF3Mpmt0IQAw8KkBPph
3mil8zVV5pbYmA2xPgx3CA3RSsKu3T7YSWZrB8W2E823it7W/bjpmsLHZSfJDjl+Y68eRyNYhXwr
AF/KTw7K6qZWHdEQ/MgZ6zL/blgCF2G3twNQp+Xrb2usTbBAICbjCrIeHaih2Rhph9Bk3+fl5650
6VoVJezAbLL/Q2awfEQELZdBxQ2Ad2C4b/QZjTgXnYkPlSOsxzitwoMjB2enbNtqBy1NQUINTQlO
/io1wAakUOwWVTWrNXu4J5Pe/8lFVf5s1Lp6K1MtPGlZW0Pix0PtCIVyuOhG0Ws+XnbGzv7diD/s
KNx6QZ6hQuF5z4/l1DaVq2gkybodR1/6ZtICayyba5ZF0/Hlo/LyUgClni9VYnM8zB4wqXgKk6Ds
+/qAaFX+oBgUzi8vtRHK4Q2gZEgfxlvwN8+Xag3MgNslIY+FBmbJgZ8g4zS5eLIT5xpl9Lsp3sNO
3EYCkEvABdmvFHDc4M/XlHpSd2nR0EqXIQ5sYWR9pG5U9zSBb+Moy7AZaQAtefm6ZDPiyLFmj17i
MLjTMYkS474dleIQKoX9NmnbPSGBrfV0pA2hBLNp6cg+fyxd1KUxa7R9krjS/LbSwnt9jMWDbgw2
+CWMc17+dFuvEcYnQA2GsksP+Pl6hS29rq3hqbbh4HzoFU08dKpW76xyuxcxicJ4gpGkQUazLqMS
k1reRhThOpL6/0IzNzyJPpb3hip2hOJu71xWogBd2NtUN+s6QJjMs6YY+ByUkurX7OGaFDidap3d
UDIUQLf0YlnMXhMXw8idY7D1LllzoX5Q8eBL8fxdguOAbWwAqiuxVbq0UmpvE1ntIUm3dsg/q+ir
L2aGcZxPesGOtDr1KdIncariaTrZWv9NAfh8fnmDbC2Hv+JiXkBGeIOATHsSc1jySB1PVRcUo+Kk
PgYW0ZvE7ttzy9/Z0S/b+oLMRcl4NeBmNxNsuzW0cISVeG20Wvp27ACxQUMBqT8ZflDAbtOUHNJv
GLt7e3Hsr+Xf86yJnhO4KPbPUvTf1Hfg+XsKqvw6plMHNsQhg/I73MC1YGA+8rGqhUYUVUGiGGF/
FbJX3oLax8gKM8gv5HP2DyRWReO7Mk9zhKrCYWd/3zILIOUyTOXEklIuFgTPN5mrC2tk2ADBDyzI
+0iU4jQ2Q/gRDaPhLZ7R8x0QL0ysMyxF6txVfTSbjSAaWvc+K51452D/3dPrNwagh19EUUw0Xv0c
SwUNlXQDbFsI/YXf23nYBKkwzOuYj27j97FVJAfMD/PppIxlVR5ciQKon2hG5gbAmszcd8PGdgPA
vDhPR1oXJ09p2rRO0A0pfmROPoO9SmKXDr/sGl3deYTlVK6fgDuZHISQAGx0OQD/Zsq1G5eJZ+dX
j9rvaNJEOvUoDMEJdZt7PUTdx8sQipuqsUCDtdnTst04XxYGm+jzLwDZm4oEE14Pv3S9uLpDozyO
6tCdNCuzzk05eQE9oT25x43klsNsoL5IYUInfR0hOVxKEUUYvNSpp14mfPqC2jK+mNIr68Ca5hmb
pKoEgQBZe3ioayv/DA9Kvvatg9DllC0iPShg3NyrZWHjE88084KT7Ne6MfMn6O/2Mna17pqqyR+N
uQEFps7ZgseyLi8HtZuEhfnUQhGGkrtoxK+HKzyYjVWItC+eAhekBDf2yOxouGf0IE+5jsUpzdM9
8vXf6PFspyGYvQBouaAcqIjWqiaTrje7qZp6F89EdvCtoduQVNpRmOKNaUnvM3LTLiJPWZ/4duPW
T0NfqbaPa30aHwSyXo/08lTlLvQmJodzKKIPBZv3QbXRRZ3Ndn5D9qDv1R83+5MfjSgBYst0dhHd
WsL1P8eDRrWUWam4l6GOv6QYzJ1NJxKnFqp/0LVmvZO1bixHXmxDOAX8fsvpwRSwDRfD1AtqjfJ9
6LRtwIQY/+8pUn66dfPxtRsBMirgBJpqi3DneiO4TqQOJv6vl9IoDAZaIuzfGoP+VclC8ylHtPIO
JGi3c6XeZEM4cuA7i+crnVuTnuXzVyrzqh6ojbwLYKPp4pq1G5gT6oLjiLjhy893k5KwFG06WHYM
EwEarYLb0JcyClvJlrPR8Tu4qMtFdyYYkN8vr3P72aAqQBNayCC80LUi3GBxmuhVOZd6zNxDambK
xemB94Rzkpy6qtZ2tslN0Eafis+GoBIzZdqpq13Z6aNb53rrXqw+at55ouzuagAVd5FVlVdNeoOv
OGX54Eq0zicj32uf38YPZDoodtCio699A26pzcxT505zLrmhho9IO2TfGFv2rGoV1neEDbmUPaeO
Di+/5duNw7LIcXFZkCDdJOt906EaD8fiEjvKfBbgiwPkRb0TWuLpzsbZ+KAQNEnCaB4x+lhvnCiP
UB00BoVjr34CoK1fxkR1TthxF4ehktnnl59sY7nF/AO5HuDinPxVGoFaYV4uuuiX1G7G3Ifu1X4b
XZE8yDJHiH+cXo2HAh0Bc46PyFh/meg+P4NTC4GOToB3ccfC/aDUleqnaD5+BXbOdEdr/rz8fBsb
ZhGcXEp/whr75vlyPX5/1KqadwmXim6Ea/swiV57NBSn9htP6y+zavSnlxe9yaSXZ0SogEnPwtZe
p4rQUICnzI136XLTi84RTmeV7+UL7GMGZSQuiDgq362s0H6UedPtORXfxh6WB56xqLotYWj1TdFi
7UfbJpQ3PPRpcg1xF/KQO12rrVX415Fn5R7nMC4765/7yU0Now8717vUTW1+qdEQvZZJ9Oq+o8Vm
YeBjAWqB279up+ZRKyNPgTzrJAVteKXVj30l9rLpjfP9bJXVG3Mb04zo8yOqNnntsfYqcMOhofp0
Hfau9Y3XBk6YPcmdwNdZB+yoZNubEYq6TjfXB62f9IvRu+FOwNpchU8D1Fun/73mfsm48kaFjJ75
bD5fNCnAykfzq30L+ThMqxzmOBAruBCebwEt0rS8bhB7NNLi89yF2TlvtCSoHXvcyVqpQPm3nudw
5OkLJgPtO+LiGjKg5/WoywTL5HZ0nUenrKOvA/oVj9qsxqnfGwKJoaRITOmPZY7IGrgQPftcDBaU
+nDobZCQcQyu1xyTOwQ9cFwwaUo+xkqW/hF6BAeEIw3cd2GSifvERj3sEKe9+kstY7v3oWro753O
ASRa0NbDWTIdzPvYzbPJz036z74gpcXEWcHfwwF1mwRelwz6KdO6Wv9IUp6rvoUGz3BEftwh0cxy
NT2UNS6BAcavzLomp7Sf7FkUKjWP4mRHZTS52bxec3+brlAr2AsR941opPnkTj21URvN3uzHYz1P
DyS51hurbVCMHKSr/iill/6JY8N5B8U3Cg+jgt68b+N88j+zyYr3WYbk3Lkg+j+ikRSWh9F2wF+q
vSKMYMD15UuqFOX3duhzLxgtK3cP2VCFIw6YTvxRuDBrDh30u6MRumN/F/bSvq8HRXbXsk+a7KC0
ofE17eBg0Ko3FsxOLJTj2Bsy8m10GJWT0JL6bS7HNglGoYjvCYJVyV2B7Jf0nVZrvBO+2HERuJ5S
gx9NEHuA/yKRG+t1q37E30yrD6Hs9Cows7w2L3OLqBN6TumXEl34GgfGGIqLksx97Vtt59q+LeJB
OcAoc/ogLfnPdxWrekS0WBGHOoQsfLBJ21Q+kq3Qgei4gB+mBgwUs6LJeOPkjmzuFT2f2ndtZKj/
K8pZMwJRo7rgD3U91096KMQ5tUvcNSJ6VooP1qX5VfGdh2CcRZgGdVvAGTFdWb6bHTk6vpV6dXOn
6Hr9ByWCLL40LMmn0CHT+Fbipt6TnVa6+jgMNq0ZCpP2LbEWCQWQcBVoLCdzfmCOEgtIUkOevg/h
lZY7WhW3IWWZ8i8kRCLyrSJG6IKJMhFRvnCxW9+GKOw+c6sMrw1c8A4BXeGtROp8i9Sp4llhCI5b
Gs5A4iFFQOq7k1jeThZ78yzLKsQuMjlGPID7nweu/+PsPHfkNrZ2fUUEmMNfkt0906NRTtYfQtqS
yWLO6eq/p3SAAw2baEKGgQ3D21Y1yapVK7yhGDMlchQ7u46EXpAy7XAFzZM/3E8DblYhPNJaYNYO
EIip5ybVsUWjqdDxxHXp4+lJM7roZNlle1BS791dLhcxVSKp6Q2vZ+HemvF1QRdmmEQIH2plcj+k
YRtNRyZDe0vRMaBVI0XeGJC/fG2YGqI8KnLU4FcF/yRqNWAlIrtQN3YHLPedpUhKoX/T29qZbKh6
V01W2iiPUdobQdq0xblu7PiV0Y/eEdZIfu3N1QJPCbcAbmO8TrdXS2/Z+MgBAscTwxxO9qJmJ6uy
8u9KEeevJnwQ24Mcf2djcPmToyE4L2dSm6Q0hyqsV2MZPa5ON4cFDhVhQ2A66ljuLiOnQlLB/1a8
qwddnWMXS4ZG7hnmzeAFXot7u4s4iG9Puvk/a2yzB3spjLCw4+ppbJYfHM48jFe7fJhqfQj6thoP
jsVOSk7fGoU6qg1ACNvEkZkSFjZr7D52do11QewlIPsb9dQ7bvXNXGzrQgZ7hK3Z2U8sCiZc2ube
MmMjQviaA8R+HOgyhxHaIedxjYEFDIpzEChvtxNNbDkIIYmR4uXys/yRGC+ri6ygVeuPWhzng5/E
cyQ+tyrU6alMOvG9mqIjTYjbp2M7MZVnVsC4ld7eyyXjEi7u3I3ao5gnN2zRzTxFOnj3tGyOAjSA
9u1xYRGKKf6SD3mDH6mRc17chplSao5uc8Ix2j7rahzZQZ8g2uAvc+38m5WYsZ+zvE9dXzULxz0b
VVSnAWr+ziedcV4c0vwTUThPMZxSsEIz92zlVH5m6F0TJgM25jjRVvobAb1+xle5IsNDHtjMzko3
WW+9FsPhS14u/bccyPYvLc2Kz5a3xPrFozvvPaoxbgKvDEKWGRQMo7lQvVn/afet1Z1x0Ji+OogD
Lg81qkDOKaIT+E+J+Y+At5x367k38vy8atPINLCtLOdRssbrs+alixvaI2IgT8rQkarEiO2YoWXm
wgtUZRoQqsAFJjol1QxUWCM7/FZAGq5wySia1NchD1ihcJVe91vTaz90HYRnUg0XOAPifo4WVNFA
cwFZeMNB/XtsE5+0qop8xbMX3TfzONP+mYvKrgDBdzlElcxIf1iiFVFAFpD9L2YaZp5L4XlfldqF
w+LFZf7UaV7UXloynSrITbtLzgN8+x9ZoUX5ebDm/r2W1UOK74GoZr+ElJb7lTEYr6Z1ndYno/aS
+NnLFHcMIvBcX61J2OSxiYP8dOFl61OiLlMeusi59MGotniXm0NU/ezxo8XOr0IiMNRElCnwtI36
levl2RggMLOYfjrHxq81L4pvWd8bT3irVNNJz+O58x0njZuHNOvUB0w31d4fvAIMyFQqP3Ub6UNX
a61vy+QpD9mo5z+Gtmu+tiXuDHAf3qOdUw2RMB/yyPA+LJmxpKcuJj89yWgIc9ku0tJP1nT8xUdv
nlNjWLW3iPzb9snVxyF/h/sVJqYj7Mc2bHRl+TiKGbZRkY/jRUkXYZzMqOjRZaiF9waZJ6WBfz4J
Zij22p8KV0+Tx3Iwoiog5am/5TmkaN8UrdWfO29VswfHjsxf1Vx7TUjVqIBqS8h8wnxYYbDOmRWd
GzWuy0DvzUGEZTfEbAFVmdvFn7S5ex9B45fe35XRvFJjCge/LzvLCSc1MjIfu0FI5/Oq9A/2mK/e
A6MJhBtnDGDfNEpichrs6f1aRd5zV5nqhyVhtvlQx30u/GK080/M4PKFr2nG7anpXTe+dI7RfYPW
ArGrhs44fo/1ddLCwms0Ko9ssZpLIiAGFKJrM3/tmyoJEs2tp9Ctx+JhFlrdhgRh/X2vJdb62lPm
7p+2sr0fDn4EyhNu8Gr/lCQx5YUSi+ppSuzEPcV9OgH3mY1c8yFD9G/azMjhMkIjVy6LgqIW/OLI
+4Tp2jx9QE6KV6mn7HDOJ0H+TUUK0X9ADFR071a97OJgyKltr3wVHUj92n+JUCqzLma51h/rqm3W
8H42eHPtkXNKNBGjOuA3N9mgW6DUDcOMgX8jghm6I2Ksg3nKRQs3f+3s01j9NX9GLkk0AWksZbq2
5DKnYjYIhgGYfTFN515gk1F3bRLSn2gfndUR4Wimy0GpfpN1yEVBF0rBTgZ72ySxrKvfotSQAucu
+jzomfmO4u5Ig+zmxvu9irTnBapBe29z442aIbA2jqFMzE0RMAzVAij4zfvBrI4Ev2RW+yI9/L0U
DVap+YXC0+Y+p9yhD46M8pVrZRT+NNSYnbQZ0EVEFiK/xxcIbFOVnzNDxF//w6b5PbJiLk73Y7N2
JWjjdQMQKsyznKCre4f+ujmfcqdHVGEWmRJwEajf7q+683LBLjKhZFxCv2UL3CqKBL2NSapg1MJ9
lWOS7TeOkn5DAPWoob+3FDMSPiB2RHzMTecN6m9fzvLlrquZBeOC0rZmFGU4YEnxtw1L2sCooKJ/
QM55O3Iy3Kgz5xyTC73U3ggy36cW4YWDpPsm+SM5As4jD52H1OdtzQcmuZTCbeitQdSK1XQ8uRaz
GNGUpu9Ryh/UErcvkAazKqUPmKTTjd3UEpOa4DTfw9CPU3ZEr6jGE8KraxDDdD54gTvPJmtlXh6p
7a2asjNGCoxY/O2KuCkemqzMTm3e95emUusAcZLDue1Nz082zwlcVNAUm8CVX6a1oCssuxdTdjV7
kS9hg7ajglO1kb8rlHRtf+laRm6UGPrEWDZLlrfljOvTmCya5i9LivSNxeZ6GBzp0nz/iNxGOUI4
ZC3OphRG3gaFyEyKMTGxElZyt8PISoveddEwvP8vq4CQ5wMzeNvq+XhGSzskc2l6DnodKuhsvyZj
GX/eX+V2C3EwJG5LSoUxetoEGauH6MbtgchDl0S4Jkaxj6Z38rEf5vYA9r+3FP6IBFJa+sh2bZaK
MvwKMqgT16jX0+dlzq13UbFOs99n8yQOjsbtN5I2qfR4mDADQN0CTGDBGl48oXSq25kaTEYizobW
HlFTdh6J+0eqnnEToTu8aYosdrZWdPFTHHWVb1lXFuGsFPojGqTTwW64XQlnUomIZPyK0sK2qT8O
jTXUJYpxplWtr6Jm+Zk7C4btwvhro2y542D4yvub8dV2Om+m09ohUZoh1Q6JeCzp0MJlU3w9qY9g
MTcDZbkUD0MzDkTyDR6lB9OlIgfN7VqhzxgPrfOPB+P0nKOy+aWqbPsTjzw+1iKGfKsAQzuo1m+J
KPIHAFikV8dAGwvfl0FmHB2rqmpuoKV3mvlSlML2fKNRvfrk1FEZ+QZzOuddi9viL7evtSzsPaYN
WHtGSBTkmYumTZ/Yjh9rivXXvG5+HLMV8DoEgFsTDMSuPKOzaFSacapd69U2LzTklUuFwedBRNvL
T2mP6AxlEWFjQ798Dyg7LaR1fAicd+H2Flr+2i7tzJ8mICB+EjEFqLr1CJKx9/kBjII8kfPSG3Zx
j1sAcuvI5uOTbp2QWSCST419MajHLz1TuU9oXq9BNiUXLTmybbq90EjpcBihRQbM+CaIO8aE519N
ntMoVvUJzzTFj5Gy9KPCyDIf9xz1oKu5945BM8PtAn5C/0++jT9aQ/gWqpHSw2+YLSv6PCaxEuCY
E/lZPxXPQ52usu9RHyTkt2GDp/z/i5LQvVwUcj4hMhWkWEiVXyz0wZ+mRjLJm0Nl9J2IC+QBeKQM
vHCIN3sIDHAzuDB7r+Os0wyht/tGjbKjS0T+KduEXHppSLFOqaMpP+sfb9FIBnjSEQ/EgEx/j9Ft
ce5GqwzQzjI1v5oL+5Im01dF647mBju7FZ0icDbckkBkbwqqBiRlsyzxtcn08UeM8tXKeq3GXF8H
r+ujGeY17+rScf5nLKXaPiFhmh4Bg3desg4zhd64NJ+9EbfQRqOBOl3GeIDbC7jNJD6bSnXEe9xZ
BSqKBBYRgLSbvLJfq5lMl15/ikLBkzfNiRU4ae0e7c7ddWgjohvkSa+AzZYBkTH3Ntp2sKWFhp1u
Hr/JYQQenIGdLQPgEVMievy2nMm83DKam9n6VCjKoz4UZcCM1sPWW1vpGTX6a7dO9SBBU/5tDHLs
7zMeqkP7N+MGKMb20tatRB0F4sZXEUdI1VlKdEKZ3Q2HeE0OosvOq6Qly2FHfARn1y3sJDbGSSd4
Y5mLcMHbdnK075Dj0oNVdmIYXQx+Ikv9Jme/fJWraMSgDFF8rVz8JE9aE+u/rMz2UPuZ89Y9Q1ip
58cqptY5qK12Atn/Y2Mx5wIitcWe5eXYVq4OSqOf6JZ5SdaGYlnrcC6V5PGvU2LyYJfggq4s+KFN
iJm0TuTg2JCRrwV2p9QPJRjFWJzxN9L/w2NxIcihGrCvm356NmZInUdOjJphPOCskif2wwIHlbGy
KKcjg869l8jQhXIKDDKkd7mJ/gieU2t5rSI6cc0aLncHfaZwaiIrdIVyNOjZ24+yKAWr55Cxbns0
rq71bq6v1MJlFD/TXlwuijH9e/9L3cKqcYAHyEzGAqiG4dHmgSqvtSabrO1KdVSfUiNr36EYhfV6
OxmnOe2bkFkvLqSpYp8iMVkocy5/DYThN0hhBPTckN8hOr98qYlwhlSNyMwntWgec6PRLsaEmnoT
d8vBbtl7qZxuqcWncQHc7ExFeGpaIqaa5Un/4M7pcpkzVxywSnffKjxk0GPMslBv2TwRDUUmoDAI
rmqt6WFS6c65WovVd6DBB4M65OGEoFhQIULjt8tQvGsi86/JS/KtwgYBbI9s2w0UUizLmMdqLaDS
VtVZ0AABcFlNPqCX/OCt7p0K6nhiJ3x4gNeb857ggl0PXYuf+xxjFzYsjt/Oc/tt6Q4RDrtLwfIG
MkdtdZO9NI6RmBYc8yuk+/Sko4oWGrOABy2Mv4atoq4CyJLDQfMAbsqmfyLFxQwv1wo49kP7AeCM
8xlhEsQSPDuxD4pT+YY2SZmEU7AcM3R0NDY3rMLpdswSSRcl78ezqqqDv0oKtt6mykUta/fH/XO/
8xpZj+V+Y9Bujr2qDGmsq2jmDPVaJIgP6/0rg3LsLXCt6GB37Fx5iMfIpSRw/IagO5r1BGdBUh4Z
k6ehRa4XopDglQgnZAX/wMzSCwK3zof7z7iTtcBP4UYADwNxddv/Uq3KqBGPJXPXq/XU6rUgvqn5
G2PsVDRu047B1KC+KfNi+vushUYm4q0QVmSnZnMe5qJQOCUWEgj9NIdWnCQh3oj5aS4O/YH3Qg17
FBtEKc5I9bAJNZ29oOSV4yrOhNdsfEfY86nWtfmclrYNe9/Qm/NgV85VVwBehdXcDPZT4xnDl79+
2zI1pOVIQ/X2uqoVS8S5rmBvEA3tc6JkXUDvjVlvFv3KdNx8VZxrwnmGZXZ/4Z2QzsI2xBipe36z
lXGmN5bapmpKCt17hipuPvd1Kk73V9k5MDS/iehoPHF1uHKT/3Hxl3HecEfRvdUZzHzU1GE66/Ei
tTQORU53H+iPpTaxAK/Q0ZkZP177ubZDT1vz0FGHo87RzumQzsQmFZnUF/7NKfzjgUC4JnUni+ls
morv0HbjTzr0nUtNzvFopqVIYRBaJXNbeyg/3X+ZO9Huxdqb86Eby9iqlLZXMyvKE7JcDuMnmqdE
D80XvNuDLXLLpZd8fdozNGdkar9FrFVN2i2dgqgUwM84AUQQ549pn7lfaF7hAjgNyFn5HZCfUF2i
mCf3cuOVFVfrM6qBxREIZG8vSckCWvNoECOU8nIvpebK18eS78rVj1a/w1T12QbLUPumMQ0f//5d
Q3GH425YgIZ+x48/vjONwNnwgDWgK1R/K5mxnZMUYWVIjiLMtfmvkUK8aZRK5L1CqL+ZX3ooGIFO
XeiGC6++JqbZBaljKmES29ZB73FvB1ORkjVSYDs39tp60kRTYuCma7SgK4CLRsm7SanQTE8GIC+T
EzPCaIUdzSFIo+zv9zDZh2y6EhZucx7wCMtsISd4VcVqA9VpfqkLUjeWXg/vUifND7bwzp5BkAU7
F+5QYtD2StEmw11ykMfXsR37t6hGmf828dT8U4/KcBRRd9eSzFIayvYtxMy1mAYNNkI6vWPNr8rI
th41oGiPgwW98v7u3FsKrgcJucUA4OamLCOV2YNGWE36MXm9KtN6tuNi/JgqjX65v9ROWCXHJXLD
Y6Fjvk3nsnKy1SpiTpPPVvp2Bhj8AODjP3wn0lLenA5zauc7RQydG1eVM6cm+Wfp+iboAew8j0Nn
HDyQvnMAGPBx3VLOQInZHm0FCbk0QuXhOrmrowBerp32hCe66Z1nIDYiMNoiHQK4ZuCs9NKxf0Sl
icBv2hrqt37FmJnSpFrAa1pa9rErZv6TpJ9szFGUsUPHN4/5+95aLOicE4mwUxQuolYD2mH41y/p
GHiJp4gQtyE2fFwVxi/8rKf0rFoRBgSid0Hu3P+KOxuGwYrM/SFBybHby9gJmmvw5gIiAzKqzQlG
13LyEJx8k3TT2/sr7b1dDCOBA6KkQSEl//8/AqfiZlHXImeO/oqOsjF4zIs729kFj4YKj7aiCIwh
nvHiwwLv/so71yMwYT4qc33Jgdw84+D0bVToFZ5iY1qcUt6H32TZdEn7uPeLUh0PnnTnZIBwZdxu
ciPdYk6YdS+YNoGBHmwzPlVVtH4FWe8dpON7X+43X1w28HdgEXqSrGAYxTVa4eeloz69VyaEyRDe
Pcr895Zi+I1/EQhS6vztp6NPaMWxSkOhtauwEXF7hiOS+xlk/YNvJfO+TeHGVFGi4OFZcZnLd/vn
Llkg3at6hDuLmSrTxe6N5quuIGIVeFUkzsWcFu+gmdbxfzgHEkuAHhgJ3M1su5k0Z41Tl3UTgIHw
peZ/imh+PURO8/7+btx9mdw6wJLIIG76CMxlAcRalrg6SpyiNBebAWqjZrBo1VGSvbfx5Rakl03H
4uaS66ff449FoP2zFIENV/Z7HuVqYHnx8sppaKDcf7Tfpkjbr4e2P4kRfGq2y+ak4SVmg+1EAciZ
EusrQwf9SwNy9p0KqvWLVRfJxzlvMOcRTpuMKLFH+r8V2IkPLsQaNVAHR1kC8h08Op2xKR/RIhgW
3+3wy5swQO3PQ+qM30erc2vGns0MzWm2miJs9cp6MtfSPDLS25mw0DvgQdAz4n+27UnuitFEMSa9
loM7MuhWip81de+PyknbMTBX06X/0+pzuDIh+mRMbrceXEp7sQQZINl2kszR7XnoLHd22saB2b9a
1RfDBllWZfF8gKXZO3Wgnpht8+WkAvTLUwdJqB8tiexQ2qUEqCi6yyyKT543Nw+AhdvAwy754f5m
2TsHNF0lTpwJ1k2hvVJ5dpEJ+GJ0lB9QjrTnOkuTBz3vh4OGyd4xcCWfmBSM5tO2PlhjGhQkXKBj
VlX55iqm9t3o8ixG12ytXk1deaQ1tnfVecBxfgMOYQhuXmfi4ddhW9KxO2nrNxyJJfAEXlO14pq+
Wk/9Z6NTllOes3fvv9TbD2nQzIJoCeR/BxTVGRBVqopI3XtTfsKBeQI07c4nF2vZYB7ws2wKKznY
PbePy6LU8dAhUXK7AeitDRlMmuLZqUR9+aAr5o/JzswgX2Mdo6PcetNFlRXqWF8e9IV20BKszMmU
YtXMLLanw10soxUTliJmVWdfGbjmlj+JdYWFiK3ACUoyfOe0zRAf6D1lIu5Y3ueo66rXDZ5Out+R
wupBN+bJUei9Fehh7gUdQTIhjB1IFvrnuk5RSD1jpc5nsBwlOCZk1KPQ0sbyFwZjlQW7QEnfdEtf
/ijilYTI7HXjnwzQ6OozOSzyg0vuNpjwm9C3gexLVUlH7eUx16q5UvKBZFothv7BGJE3tVs4iff3
4O3Bpq0Aegt5gj1xRqdMGX1XpFteVFjXUcncJKhzoej+YHrFkavM3uajhAORRzNCqm69fKZBK4Q7
KIToLBHKU5Fbqu+p+XyimFQvhWos5yGuzCcTeZ+DVGX3OSmmwCcjXHpjngPtBObjANQKTAp0gBHk
dNtwjSkamkv3X+neQ0o9bSiPoPtu+i2N0aUFTEpyvTgpHhMIICIoI08xQzdXStzglsj93ERd/ZSu
SLYebJvb+MnohXQFVT+Jx9nmz3Ea26nJF7w2xtIFSy6yd07sJP5aTenF1LPk4M5z9qIYU1W624ij
SGWel98UyNMimkp6VI9G+iz0fqrgANdlD9GiRf4dW8ai5ePCrAjWyoWcmjOx/O5kXueeHHeYq0co
Gkv7HnE3GCOr4cKeTSYxvR6NtXe/jGJS+hM9s7R4Xh29IioOoGxC6jtLeWjtbI4uOA+LzO+iRfPC
xMT+7jw3XmecihGMK1KuUdn5tCoGA1LB2DxP9pj2eEVFNqpfuhY9FdkI1aByV/sL02g39tWkKSVd
pjKfo3pI1ABc7FhD6u+r97kjUBWdZsWoTugvFeLUrvAjfCdv6ZnF3Is4Wpj5KEFIBjpjI4M/hYcW
FaQbQPRYbg2LMaPbZI8/LFC3ejhZs8OEsx1zDrlwFycouxUrWd3qW3hunVJO4ap2PayMecxsv16t
UQ/zLrLdsz6IRPPzWi1mzm9i1lclxQ3+PCCG3zyQxxmfirJWh+cCukcdNvOovlWZ8At/iOwxCdd+
0oz394/AziakLEC9U7YB2BNyz/xRGMw1Hil6zZ2aYWnmF8xagqWZzNcpv/unHTvjx/vr7exBTBAs
2eL0dOQYNuCoQqvWXmlEes2rQVcC03tVoGiZ+5EaGz/HUu3eF6NbH9ykeyFFSpNKQTcm1duNPyBg
wfUMpmBJYyOkd4X1IjnwpZn6/iBT2F1KerMQNNF12h7qnol8I+wcTIG3FmeidBsgKhM9dRik33+T
O18O8RiKEIQZ5M0gb6U/vpwFQ38txMjwFiULwx9aO31PpWVf+tntf1iNeoTil3/gyyoEtRHawTQy
aeXcZJa9s44AoxqYzoVTWr4SxQ22lQrx4iAs7z0Z3HMa4ZLEeSOKpdqDzawE8/BVTdtgYuYcDlrT
+7QdRyqY5Ugtbe+bMX+Dy0KTm9xiExfnyEQs3cUqyFDX+oJnVBNW2di9Hxjgnu5/tN2lUPyidMQX
g9bQy48Wc5uOapmkV1sdxqcYDfSrVhvdaVls8z/sRKoAihwDMqy2dYwoF6CUeTrzFsvSPCldZvpN
nLSnxISy8PdPJTtdzF9t2WLYPFVv27OR1KhFL8WM1qAyzekDWmlRRJGJmvv9xXYiCJxbJPboAf1W
3Xr5CoWpLahqSGc/w80CY/XcwQe2PPjIUNSXHpXs1/QxjsAftyUrM0OYSAbgWarWbdyq8wpZVZV8
qJhN8YOxVHPKTK1x/daa8Q9nehExj7GhWkFz9exPsTJ4h8nvLSkXTBb/OSrJTC3Qp3z56I7acu9w
f15hmTm0pMpGea14E1KrddLkrxCbcYv3MYTlFnF/0PkBNj71p0JVC/ILgSjNwafYOaig4qVJlGzw
MsR++XtmrdBHW1SohM8Van8oTPptWum+lbTZye6jIz7GzoBM2kJAK2eT0XtRNy/A42YCh0fKlOip
7veLNz80w+r6aZ04YWY12YPtVPXZjNf4lK1rSrN5iK6riyHq/U24Ewtxrqf5CVhfEuE2P0QbLVUU
LtdmmufDgxNZ4p1XmNH5/iq7z0sbmeERY3PUFDcHq2XcifIzBimpK/EWbuGdMa42cXhHBqYb3fLR
8Wr4+9RBQWuhnxJ3AHlMGuyX+79kJ24BwKKtxgSEn7J9XvT6qspBq+E6L3McImdIMLGyNcBF/Kjb
tfvQQFZ4vUxB5Mz35a4qOhGJAprd1YwaY/TVqnMtmK56+5McsX4DgzL9VInBerCS5dWEMj6lXqk/
dkl3JPO/E2rkmJDHJlYDXN/ub90mOVlrntrqFLi1ST4+Md0a3tqDGC4U4+1nug7zUeTeWRYBA7hl
XEdwOrftsbjv6dDRUX3UyhlDwmp1Ey0wUDE9t9CVygAmO/JBXe0i33j/M++sDH+OaaHsjfFnbVAa
tRN39thn3qNp9c5Zr8vy0Zuc+aKYUHRTtH4wlymPdLl2zhKQWWm7IpkhN91AA70RJylZVODjcAYj
k5/skR7H/Ufb2cG4fTGSoTtB73HLsgKg7jInRDk6BboaKk0ah61pnDso1H8fG3Dpow1NLKI5tk0n
4nVNgCoSEGtQF/5stPrbPk71g1V2EDVIAvM0EozIQtsKHQtWq8dUBY1XzMqmYOob5X2quR0Z0xQL
xV+H2jafVZDzkhFVNwjPJl0Vv2po7KR/n9bw6YhQHmIRbNrNvkFbNnIitY+vEcXiuUK14NOUOZaf
OOuRtODOc0vWMahkLgCZCMii/o+8l6w3B/MGytsuMVctvWhduOc07UenF2sTpJrX9Ke6XqMPQmpD
BGXajW+8vjV+3t9Q+z+EbJELCXbJzVzTbcZkHIjQVzQaIsykKhHgemsIn0ZZBIOx085dUi+BLvQl
LMSs+3pk2r/u/4rbbc3bQKnjN2MTtSN5uP58G01l1RhfK4+DWqPvzO9BKMq1ER22ioMTtPvAbDQi
BDcwW05/uVZdFWYyxpbymEmjssCIm9TwRWXgCpuDnnhAVkDvL1WiKqnvRKOVnAsrbq9oIMNrvP/Y
O5cEYEeel8YoxD80UV/+Fpbzst6yYmZnXQJsu6rtDyk6b6+LuB7/lyqGwMFpNd8vebs8DhUy1yfM
QU3DL9cEja77v+Y2OXz5Y7YvRlMpnlcYI3qplu8Ty0HRa9IW51WT1lOQL5qL4BAUMs+N39bogv19
KCAVAtjKCUQ/EXGjly+j6WpjGFG+u6LojQKDSYb/Gxn9A/MGUr88q73Xy1hFZ7T8pMCd4l15F0p5
EAVuA7mEmpMNQSt0pNfay5+RmmzG2B7ia2Y5/UNh2YsSrLnohoN1btNO/mzKeIlbZLSy/fZV73iJ
MmmwScwZMpeTgsu0quG8WnbiI4qmvLv/effOmPQTobXsmdzKm55FglLaanoz0a2olbCb6/nSruPg
IzXiHfAu9paSvDzAMzwe9f3LV1i6Y1y6EzEltRThxwz1wthdEegrEec4yN531wKTCVJQ+rf8FmP8
I3Q4qVUWZZnF1z5NOsjAgCKtTp3BlllH47bdpSQ9wKUiZYiyiVJlBoBgTmz0bnM1eYeYjPmpsKfx
NWZf3tf7H2tvE0o8tCPxOjbt+JdvsIsU3NftFPaWOU4ns46Us5PlxUFm7u4tI9kxQElJJuiJvFzG
KGKriqYlevTEMIuzI0y1f14gpcdve0sbvog2y7WgcFamz2Pd9N8FzJ30gqJemQVJ5VVWwAWxCDB8
XvqxWOYuPccjvWK/6Rf159xydfp1NFcd4kCtyPB96XPz0pJZrOG4LnQuu8SO/xVm2tY+dxEuNIkh
5jSo2twZw75T4DiujiWSQKfZ8m8J0Z7SwLLmt9gTzZFPhyif3zRRxXZW0cPsg8nTS2rGtHWch9hV
GzMYk8QuuVJz44zmRtEgbTfYbTj28+ydqPmzES8GsETPqr66n1Itm4tX2Pj2CFWjiHlazBSbxQ6P
rIfcKQvwIU6dpA9rZhvf7BwzAD8qhzg6ZfNYrBcnn5TupPUVip21WufuK9L95SGO0er0pfbLa0Op
wEQvkzJ8bt28iB4To21/Ut56yUlR6+xZb/oGlaWpQDgHOmQ/nHow5Og+RQJ1yBZJg8rv1C7+QMGE
/kQS4znrdzpWb35ZagviUV1L30woZvWd3r9IDy6KnXMAGkgOTVXNogO6yV0iwThYR//mMTWn/Il7
HTffPAbysdJtTg7O9+10g1pYGsNwVSO74ckf88f5jtq2MuKyFVfPjsWJecLsoxe+hsWq9icUBsKy
yNESdJKjhW+rCJAzdCBkL82CQLm5Bwa9GozWcZOrqWbZ5xTnhS+TNqXosOtu/4irMHdxX8f2wfPu
3MK4sVk0aaQeO1Sdl8/rGkk0NJlJlzepujcuL+UB1fk3k+muT6ln/o+xpnJp55FGfDU0B4F7Z2ZK
O4/2MsQgYAXogrxc3bNWzSz6QVyRES099LXG+oIvE32poYeD2LXmWF1Rh9Q7H0GS4hs4o+HtYHgU
k8i1Zv6stcZFJMP0cD8e7mw5OhVy0ORyf90AqJ0iLlbRqqCmKlw0uTqpH9NhDmeGYge7e++742pI
0KUK4FrZbDiB/Jq+pm2CEpGwoZSuQ5B7xS/ViCs/HTzvxMz4aDK/93iEYFODkSLhTZsLM0mXIp9c
iIow9/UzAUR7jBAle5Uq2pHg995SyIlSRFKdS82El18464GfkWCxrTXGrRazn3BstRFL7HK53P9o
OxkO9TCTZClfKq1fXi4VTZ4LOMXkEkuXyPCr3ItfTUM19ozd0/4ioIapB6dnZ0nGkXIeKX0paRi/
XDLGpQXHPTfGZaxOTngMWB+ZP8VnL0EULbNm5eDA7GwWOeRleAEh67a1VaXGRAcDiWzh6VzRw/yh
bPPqG7hsO1gJk741Lct/iEyAk3mzkiwFzXQTmXLg4I49e9SOohmCdtTtN8pSUjzPXR6gu9wHc13/
tXkjX1Gz6VWjYYVSvL1Z1EbC0B1tcrrZqhBKjGlJOkHEgXD+wyeU2Qg5KjUpMLiXn1CLuwqlt1V5
NDCl9hloJIGRVm4odeQulciV0/1dupMD0RSH0iORxPSBN+tFWVSkTj8rj23W1t8ctxwCN7OONor8
U16OnSQTmc470zS6Yttjp4hxTZ3MVR7zrtQv0zKUQbWWbtBVrfX3x44JIfwcm01JSb854cu8eEPu
sZSpx9XzpED4KAzva5o27glvzyNVp70j98dyW0JpCobZZj5M7Z54wk8SS7ssRtmHVpLrJ9BpR+36
vTcJGI3L0aL572x1xnoj6RYnmr3HxVwnH2G66opuqRkMo9IfYHX3lpLsY8jOUgd/25xaamgcGsKX
j92SyWep6geznnmLA2zy+7vw9yBrs0HYIRKAxnz3tg/TtZytzEnwhCv18sFGanwAVJBOjy7D++dZ
jcjrpqz1shM21unP1hzayZ9oPQNUGhZOpGks7vrQlwZq3jnFs/1BFd7af0S31+xPJj4yaoA0fdSE
RbWq1ltM0/SLW2bWl9TsqymwwOY8JXlpf3Cq1fqCGiq5u22vufGappwTnbnmq591bhSIao5u/xxR
C8U/XBLPxYf3gbOXmAGWBbOuJSJ0wLCr/qRErufXJhB5H5n/3v3RrWOvnmCxxt8EZiWLn1uTaj66
balOQSTU8Wump9NwQQjH+kw/jkuKCgWVfCNBvM5UtDjzR6dbwB4sTvpvQeucydH9j7GTc9KG4C9Z
v3KRyH3xR8652nZqixpF50TP7Kd8yqJw0VBalwMiig+KZgWQyK8ciu/B2d3ZcTRdYQ5BsEdqZhsm
Oo0ESsWJFz8MqzpP/BthnnT0exZrfn//IfcaYRJGQIqLkibrybvtj6fsa6UHZ2Yoj8r/cXYezW0j
aRj+RahCDlcApAQFW5Lj+IKSPWPk3N0Iv34f+DQiWWLN7tSedkfNbnT4whsw77tdyW2hiGnVSnzN
DtTqVQt5vOZozF37o91ar2jfDM/v/4jz+WLmAj6d9oRNU+a08NfghCidFkhiI/ogcoHxRunobZ8t
UW1Xnurze34X79mbfIgrQ5Y6uRabxm69zKVVPdMYuiW61W7rapC/35/QpVF8xJl8hrhQZXE2MDx9
S/iOqaPx0K2znaBia17DfBnnty5ySyjzAD5xd4DsSaAjlgEtInBWoPV8+WwAcXmt1LK5ETJytYqA
WFNCRxlDfCSbFV9wF9hu1gJabLEZ7ivk1eJXOY8BYGU9/7xiI3A7s52/vL8Yf9Abby81yqy0nFDh
I7g9q29SrqlNv53zOwSsp7uOWs0a6jJvfivNz25JKxAaNKEGPqxtpsh7m+1zs1XzoS81L3aUpx+V
J92PKne35P2fdmHj0a1BmoN2DT0O52Q35HIrFnxhEFL3J3WDw+B466TY27SuUcf/fShYA0B+TfJl
hMrenjNf82mD1ciqCE3qsV5LPBfaIT3UVnVVRu7C9gOODhODZwQs52mDvyUsABFHPJpB+n5VlFCb
sKPMWN2klpxfXfQX+0iSvGbh4KTyI/AXpULQPuLVpawhHkSG9MViT8oGEka1J162wPzZA/HCfdmH
LBMiw7otxzzTBaU9rRuqcFDW9Bn3xuKbPzZzHlq0eW9XcynruMxSYy+9dMuPwAGMG+uOlE/9jsWO
LXdDVH3SDFRRm2ZBp8zInN6BPKVbr4IeDOXfunPGUPGG/F7mLvdDgbC+S0NiLYfIxDskpRrdFZ+G
fAuu4Xcu7JAdUkmGTTWaltD+v//retToeFVTjq5K4xcqMpetPZjAtp8Xq7sG3dk328kx2ZvwuCLQ
ccAa5GQzyqB2rDQg/dva8ochrfxm0xwR+Y01xqY/6U8BbIgYN3o9LFqxXtmf5zkMfEAKDrT7EOOh
gfl2ogaIA1/WFIZHq9LjZgxEDA15iLIgwFgYXgiwxuGaNM+lKVtE+Lt7K8KHp4cim72m0pAHv1v0
0j+M9F8S4U47lk7O6UubpiuglLRJb/K+o64wyBGI8Pvn8tIdupOW9jiZfgM10LcTRypnXoPUTFG9
FhX7LqibhDZQGvxecW4wfgUUmmSoaHwkAtRkcYu5E4/iRhtdO4ytbT7NVel/NbfW+W3P3Yycoqco
3m+zdg25cGm5aEYA3ac2dKEuM9iguLwxTRp38weQE+DJEKkuiAF7ilduKIrC9ODubMt427tZrn8x
isn2ryzZhesFLDU7FbgMuGr9JGRoC53MqBoJT6xgjWbTrZ/sVvT/mZJBgsR2hDGwM1VPMzJRVd6E
XruWrH2hz7GjBfnLkqEIGnVrN5pH9LX7z+/vhQvPKZvfg5wEmea8KpLVxJjVJNLEqnD9jEetd2+m
Rq3BAZxO8Mmnuf/l/REvXC/AVdn/O/oGWtTJ5puMFOj5lKXJyIU4EFQfhEW9YKmr5krt7E899uR6
IZZHUQwZ073ZdPIAOdWQVsUqtGReXO3RzoPaC0lGNz0q+mX5yYbbMA4AiwQCuW+bNalKo/g5U7tp
Y63tx1c0+q0hhG0X/JO66EeHtuYaj041O0/4gyxzOBlDaUSboS8IXzaaPh1HpbXO3Wr2VM28iQr6
P8aEnktkZvNCDJD2WYCbwTK+yLnAy9RclxTYW2X2X5xioqhKkpQ3mKmQSh6UGhQQhFSKn7RbkEoy
F83+rIyN5tLYB+2TRqc0CahnkbAIzQ5eiEr0e8zLDCO2le12j1zfi3imUwXK2pdls8WpUYP7Vvaw
PduE3Frkt0EFDbdptfG2qFp07P12MPJYM0cbezVcFW8C6Kj1M6E/gB6zW9GKGP1gcSI8AjwRFdLU
Je7Xvfw46GJsqJ56NE/zWv8i4ZJ8ksg6jaGWa+qxqIc+Q3SGKznaFtCNXRP4nyyLhArgtvI+WGDB
vvrG1PkAZxCdjovOG+xjTtcUnPtWLlvcbtsyhM2oaHZhbpmNkWBdVLhlODKFQ5vmfuznrs991KS1
jLGjKWUMG0KvEWTZAggmS1fDOzEzTQ+9qm//gimBLxOSquXX9zf7+ROD5ycUdx+mG/Kppzm7GoXj
0/tzEp1i8kFoZvG9Rp35qDcKRcnFWY7YE1yLuy4kOLvTKLuePA5O8ekbkwuSGccZ3WRFXQyVJHuw
0bmyu9WhJwnAP3StMfunHi28zqhO+nwSMx/X+h7CUjVdWYLz8/72x+xX67/CCWSI+DiaB7u/arK4
xY7w0LmDeVj0q456F1YbjDN0bepatJhPiZae23CwZtNODG7OCHi/fiedLm9wr9yC48ZBeRQW6mLv
f+MLEwRXShDDJbM3TPYr9l8ThJknCtkoK1Fcmzepqw8x0gZwM+ZrSvMXRiIxByrAf5jlqfxrIVxU
ykssZCTY7XgQTvki9Fy/H6STf39/Umfvwh9VPYA6zg5j4304mdSsFb0ysyDpTe1lY1nvjHn6HEwF
GoKblV17FC4NZ9JY40FghmdtX6O1O2BJJRaneNQctlzYEcGEEQVlakV2s12z3zxbyb2ztmcmxJ0g
Ik9FXnEKyZ1U38DopV7zJVUiBV+lYXHat5t2TX7iLIbZB6NghyQCr9FZoRWDwMypkRVMnKoo0tsW
HJET1a3ZHAbTnWS0rQN+ewp3joxbMq8/TnJrr4jFXVpg4r0/LEiHh/fke24m7QhsTb3Ep239mK22
V98o0KYDsX3d3vdcoVciiz/aPm9eX6ZNOGOhsU/GeZaS2dzeDcCeIMkr351uB2Oqt9iihwYxGJqC
AlSFZ0hrFA4cuEC2VmwIlf49tbOZCE9CXs79KvvSF/kMvqGfqglqfS2u1bzOQjt+JgUY2rogZKn1
nxxfzd94fjSMYAdgjJ9NVJv/8ZT1nxXI91GQPoQqBvSTqPvteQpM2Gr4bOD32g7Lj75ZXTBWKz3+
DIWkL++f3Usz2mliQPooP5wdps4K5nSjn5GgdrIciInlfdEXZvz+KJeOEEInAXybXWbo9AgR3TUN
yQq7upyrqMIL54b6ah+mATXV94e6dIBI6sGFQFvhJT2J49x5wnERAHsyGa2ehZ6jrO897/azlE36
rQaVkGN3lI2ErukCgs+lbbJeyQAuHSCAeiiP7TR+Jv32AxqYWmGUtfrJCj5wtwOlbAAZbFIlhdxW
0xPMSK/N+8KHpJTGqSUlsHfF77djroiaE5qbbkJK48dt2wy3FqL/yfur+wdyeXJQybCIU7icuBBP
22r2aPhaqWP2lkGw6qe426Z5PBBflJ8aBAXEoSSR9WNjGiaBdZSLhCeeW/X4hIIpEJqtcLohwgFF
c36MGCM9yRQjlBCIeJZFurGJ9UOALE7+IfXy7rvoHKHdbxJhrGgNvOxvZdsNMbbWbkfkdoMp0h3s
wexUw2RL4l+B2dVkWHXSz136VbRe+bcvq+oTLtiWH6Pss/q3po1PUDSPg/qheysYk8We51+zsLtr
6PYLm34XQAb6sQs6UDN4+0X0WfleNWNc5vnjeGPo2XRslaUdO1G1x/c/y1kwQz2E1hyvPKqGPIwn
Q7X1mo+uhgn3SqwdAQYJwsnOyxhSyHbjmA0pEzJih/cHPS9c7qNSsaTXST/+DIVBCbfqHWQTEyR6
tCN5eUs6QP/mU2cYxl1BKJlFLT29x0UNzsdtqppHjYLGR+FWZeKqAA6JsE33R4Acb34ln7twHBxW
Hb0aaPz8upNrgIfL2cqeWoCpud2vVHO25zVbhv9n3Ukn4KiYJMSnwXNpTZ4oBj9ItA6NuhKBoC5K
69weHzwIDTIptan7NZQVguLvr/2FW45QZH8gSAh28vTbvTWa9diPpUoTgMm0egIRxNsSpNHqlu1h
Ljv9Tix1cBBGtrxg1PufUbB8ecoPBJdscPtsv+HLu1Yo6wcEl45MehEUkVbWzW09yh41K6N+GING
HiY5m8e+dswrXYpLsweQRz8mICSDEPl29qvhlrUxFESAvj9+3eUcPjpWp7P0Hmp9xtTGg1FPIQnk
HC2efhUdfeF+xxKS52wXheEX7Cf/X1E88139tK3TxN7Zu8jlTe1T6delEQu5mU/LZmotGeI4/FNu
c87Gq7y/Bie370F0zAaiyZu13AoamT/S1CZIae0ie1pgR/dXtsmlKyiAc77z+v+IAr39oetYYXCt
CF3bYhx+LGbpARYoV/Lw2crmK4/8hSMH1g1yO13HPYc9OXJetizamJEGmKBa6ZQK57e76PKv93f+
hbUnfwIgAEyXYs3p2re5Ueua1vEAVZt7i/KW8SVfhTjqqa3pkRj+M/0LYi/9sB3RgeLuWfRfWWLs
5zEPkrlq05sJIfHy4DVybK5khudyFwwExtQyAW/Rmvhj0/mvTbWZSHGkJYFLawhcM2pjdX1qENL6
gaeW1n0K0lX9nEwbcVweAvFq1oWNg0tgU3v22qK/K72+UP99A735UebbDYSvp4fT5eBjljmuR7Ti
02cTw+DDoKfblcDtvBKxLwBoBV4y0FAEF2/HGqzWG7te95PFTuXNnIN7KiDnhl4X9LcNt00E0cIK
OTIFzqQLRSrZ1tWVTXzhxHCx2VT596oID9vbH9GXw1Zp/USEz3P7aLsafLSxS+9Q7b3m5ndpqJ1t
RocSHeKzML+V27g6DTurs0X2exJKHrAqF189t/v8/pm5cDLZuGD1dwI5N/ZJeGA4VNIKsHPJ5Ez2
oUmz7mWbcu+KlsyFk8kYOyAS7PJ5eXjzaVw6I1EvUlTbVz0X5e2MX9NTwVJnURVI9+f707rwDOwU
pJ3nz1NISfrttxJlI7xMb/2km4Aph948FD/qxSuX77nRALmyuyB/3cZaviw1FN1IoaF67YBc2rU7
KRZHH4QA0OU7+RGINnvT0M5egvLn/IPeXHozYk48hb6y2jJMSQHyEDJfu9GQGMd7MALb3epjdXLl
/JzhMUg09tIS7/HepTq9ftctRftK6k4S5JQ/M+lboeHM1aE0UDlu+lo8r3LTIgcpoSvP8Z/39iQp
gC3Bmd31TVAIPDk0HpY73pwNbuJ7vbcd7GWyjwMeqX5oKtNSD4hc9mNoIQZx2wVW+jkXXvq5DLzt
wzpV6bUjfCEYxqtmRyRziezkxrfbIiXFyus6dRKzGSeMjvg+4QzxIXaRRTka/dgf/GbcXt/fjBfO
GBKJHkqCAIPPCdJc6IDkh8ZNGun+GLahvYeLkF+pzFy4MlCUBvMMJxrLodMeKGllDcGbqYkCi/tG
XwZ0w1e5/sSvzh0O78/o4mCANOi+APDGaOVkHctsd9heqUeXTZe0SLfc7QaxcTDN9n+P1qlAg9Ok
pb33e04+2ag3blq7i5NQxQGd0fTiuOpOdeWEXNynBK2wyXkWESk8iZoXvbHmdC2dZLOXoTr4etug
/NPU5Us6GKWIhs0oH2TRlVWEI2T+QfZAm8J2mXFEbvUGReb/vsLQvXe/UbrnZy3twOumqV4rdqrZ
5feKwlIXzvDuqlhXvi2vPG2XdijsFeAVAN7OS4vUKu1l8yc30WjvRYJeUoQPcH0lJbq0ayDdAriF
WMxTevIpbVyGVNsxCm18yHqWM0eVPaxH0Dfy/1g+COq8ZzsuCqnLtxsUKcPe6VuGgg9QhXUwL0lQ
LkGcZqNxZahLa8fW5Ab9A5o+jTrzYtS2HoJoontac6cYD6Tjcs2y7cJjgt7KXvyjP4BD42nJIKBU
4sMH58gVTfC3wEo7jdJNiDnc3BWpYwNo6t/ESC4aR81WY9bdtVVs2TNFrfe35vljzi/ZwX27jCzR
9snaThkdc78wnMQDRPWoqkqBrBRupjCJ9poHcxXmtfzh0pA7/Gk/CXt96WTnuCBWi4wQMTFhqt3C
W9oVYaBcHTMswO4WS16r5p5vVcoDwNL5qH9sGU6eboroqrH8wksgEKi4bMbsSD3JObQjiML3l/Pi
UBQkEI7bi8en3WVr0S0Qko6b1JrbwJrW8WxDsvQ4TKV+hSK6L9Pbx5hZ0fMhmvaIYU+FJIjAaDRj
qJZY/egd9HRRx1WoV6NY7ENVepREcz9FOmvAoGEtr4Pudjrc2fjkfzu/33VBc789lXppaTnwHy9Z
cCYCA5GNn3DMMu51leIFPBjzzWaNnQwrnJeK0Grz+QOyNdewCpcWnLuOahiQlfM0UUGVKx078xJ9
MpqjCbkisq21vjVM+vXvf9sLdbAdXMjX5W3ZOar7b/l35taBMIbz7SaArhFQRQDM/FWX+UrS4muf
axAMN5rTBJ/GcXGTZWmxu5fQNB+2Wp/vR98abmShyhdPVsvv93+a7ZnnX4PtjYAMcoIID5+eY7v0
mTqYzyStskC9En719vPs1IYWWZrlDUd7c1Ew8xAtMx9g9QiQ0qu2ruGusGYclxwDzz5snQG5rqIC
Deg+973WTv2DU9lO9UTEPxWHoeHPh2pcuiJUXjX8Bsvmd/+srSuy42CAYH0QeluaD0NAd/ezU5AR
hBJjd//O7FQGXGjVu+2vvA6mNnInG904zQlW7HRcKytfAf0Mc6ysVVo3mmc1xq3wDWFFQZ+6doS+
t0x/e9hsNSAOFsTYIjrZWfk4qXlEohR6+hIrNON5juxOvtZuXlZHEPlguPIGYboo09AXiVpfNiIm
vqUnMSGvu37MS1NRuNeCqQ6nsRzu5FrMaVjASVhCZPwRsEMOyXzyi44OyjgNiM9U1Wo0kWkVE7En
8GgfpNGifo5Op9yoMHOZx/og+TfHIs2fkM4b5F1VDEZ6m6WDbh5wsQO3PWXBPH2tpNWYbuxRHPde
t3k0smNrT1566C2A3YfFL1asIcDQbvU34Bl+/7CUhdHez6WzdsexJiX4OXfNokfA210VtYtpd4ei
lQhEdch+js963Ws1OqPb+mMcnNaOYXrUnwQq9NpPfLu7D1lXWXoMq7515mTaJqMXoXQz3X6sV7xq
osG2loedGwWaQgnnpydNJ30y3IlqNwp3wzfHHVQVIy8MeMwQOSgsmNWmHqKUhuovuiO6wvAqNb9C
68//MSwZEHGZy/LQDJA1b9ye7fMCAbd5pcXhDSHV+ioPkYcxvq+pqU0fIWstRjgauHQ/0OexPjjK
3WbUouzyb4l8af81z+p6vaHePD+gG9U1TxtPQn4oMscsw1JV6xQKx13uMMlR6XHeOvUVKRgziFdT
m1+M1HHudb3SvgYr/6BZvK68wYXXRHLN07860jon1Me0UvEs1g1FhMBovSCUhZdvETST7rWhl5tF
tt1bTyNFDnXvIr+HoOHKHEOrkdYa9daA9VbO/fLFm1vxKiZfmnHQlHQudPA68r5Kx8a6qbTCkreF
ku0/UK36OW4xC//ZBLIawipwRivsSUePm3CL1wLZkB+Nh49t6Oo1ElqZNgdfiinXDfpelSHDTMnl
Wes1YsGy7IspDByac6Ec3MI42gA7gyMyh3i+aKTh8ZKm9Fhz5RnkeEXTJgKP8vW2spo+5UfaxWOJ
4+vfYvaNITaMfvkis9XNYxx6/CcX/bhWxe64WN7zYqSNHVlFKp0j3XXoCqPd54LsTBr6N2tCWC+p
azfr7kcYEakWja7w1tiCNg2wL3dAWrX9jkccbY/8ep7yIEUSY3aI/KRlaS+e3TfePfU28aUR9Ple
/bWqMfScZJo/GmNpuF+Xcq1uCVaB0xddPoHUHeplFvdLlVnpR88sivGxdHqvi1CYDO7plIvykGnB
+tgH+vJTlRs1MIgDmA6UxmA/93kl9KcNmaaAqxBtGG7S2v5l0AKpIviqwXJn+ZOtbmhETg8LhQA3
rHHSysIO3RdUJIFyi6eiXEBSpmrAEXGDJBKmlqFAno1l+23GqxHCgy23GXo5tbkn2U/1Bw1d9/RW
pX2lDpKKUsama1YH+beie+m71gB3vLJig7MNn6ah6uavRi7T+pBxvXzcpCg96C6a/sPt/eEjgrrC
Rt5y0g243Z2A1UpZag1Rt9680BfCe/IQRrPh+6BM9mD0qGw8w+AT37dR43xYmT8+ji57+5jzHgAW
HSs/0l14OhFq4MMauRbuW3GLrOH6Dfuraj1mFnC2+24zCnxgsqXovuXaJIwbG4b6p1yurXfk2/rB
Bx77VUa4namPfdplSwQmcJ4f+9UDioYqjCdiqxi3CqkIFADDulinJrQHPa8jr6vVcKwr082OfUs4
zRNnyPpgmQjiE5AY3dFpcDeLikyB/lKV6fyS9iKMsJVmjQA8WVxIIY/Nu2IbFnpr3b0sIF9+Gpos
/vG80XqqG7RjoDO25d/FNM5/65XnlnGvsskLZ5gFejzL1f5EpbwEmWpsOiQZ9t83HuSpiQPZrX8F
xpB+Uu4y3XdLu/5efHeha1yv8osi7+aeaBchQtwPh2+zudWY5tbaNh7rxmi/eNbU/9WnRvGJWnKO
4U1V9weULw0MMQrl/3AqasYY3LZFFbdI9/x2ffoCd6meqy4xZNvl8axy/WPna9WQoO9cfNikP7tR
BaI8DYXCZy5CUCr/gvB275GUsKujUveaPhHAP8uYvre7PojOdb7lQIJSzCGkp4eIeC+/Z5+ODUpa
GEf5kAkfRwSQ7dAZHVSGa9fJHuy67asQVkuOTvsqxjhVE/eZU3kbpWAhJj4Z8MDnhn4LXU6RLVuk
tWXxa+vTzT6QVOAlZAt7+qGyzui/LYvffKW3OGtQkTpEeVon56bFWUnzErn2eeLjNNFxb1jBj1mt
/S8bFxv7wFXU6H+tahmcYzqmBl4N+arbBzH07QfTa8a/LNT3eORnUzxKbTS/U08QW+RYk1xCS5G/
hJ3J37vpu7Vw42FagL2Eot56/86DK23BDZvUGFZjXSALgewbouZu1z7PW7Y4lL6bWkbppKcJoaT3
3SXZqyJKbOlnv0XINvLXYRqfCCFN3pe66GHtBmXQxaumbb9aT+lO2ElMVuIRiAK5o+eu1t0iTL+M
4eqvxmHR6kW/MZUz3k6G8JxY60qVP9Smt72MqhvsGzwk2ePAnpavYw2eMpLC9GSU+0FV80UGEu5q
BJoLFMnBLI94of+Akdu23jqoh5LzZ+n2RWQ5swzA1b40XTEbke3OaCcuq9VoOZzcdHP/bsU0jN/e
D3vPS6FgTfb6GDKfuz7rSfKqFKfBzisjabzGTiqtlHMs9Aowo7WSAoWZnmb3E5LQD6X0jOFKAnYh
9UAmCoEsokwQaqdJPGxxveZFM5KgDvYgLSueYAM3Ye+W17RJLgwFeJFaLwrpdMNOcz0u5KbWBHcx
wtVznBFHRV6aTrer6P+z4g8TQhCfoo5tUF0+zWA7S8+6fB6cpJ0s55CirX7M5iZ7fv/LXagB7IJq
FG5NqlRnnd1ONFKX3ewkYIi1LYQI039duJM+Wek8Hl2kg3+9P+ClFQTYSvoGURxC9Um2quyxa+Y6
AJBJXHkwlDAf5tZDyauurumKXtiVu6A7fA6sC3CxOqmnLgqiILaDNldPZwyHDU3pQ9qvaXsrUm26
QY3Px+dIzC1vY2/k15w4zpd2b0/sO5LKANoNJzNtqqlos64DECoy++jpRXpv1mBr7UDpMWJ665Wa
LunvhdwTE2SqgSihAJo7OYYNYf6mfNNEYjDXXnsEDlO8G/gVobuNVh2No9SrSLRKqchtfH0Lq2ma
HobU0sFltbgAHtYM2i0uJphD87tL/9Wc8EAKS3ocZWhnuhriUedN5amwOqyIBj14Xa1xQ59tl6iK
a6/KMLS1TfHNzpS2fJvbwayi3m6d70qvbC4qragANm+9i3BzStCmoype4sDewKjZRtETNylEZUgG
+kI7VGYg0jv+Srrd9/Z+0xPZG2Oc93RmKkRwZ/9jCu5kfZkGzy8Ommp6/2YZ6vxp7PXV/jEa1mJh
ZGWik05AaWRRT8EPRZicBy6L6z7QmlCHoJbeuNk4kxylxvQSBFO360vvblkfysaQyy1QCxOBj6Jd
aLMMjeZGui5SGduFhaCmX+qacUMZealipWWOeyyCxWhjgqBWItTiDt3tsHiE3Jlplv0H5RoIecBm
GMovHjpzWuijsVrcw1se+oPX2z2iQ9iEY81lQf/4YpPCf9wWMPZR6QpLRr0sty3KLBTkQ3cC30DN
Z9WflsZX9SNwbufT5gRlF+UBrNWDyjOjORhB1mH3jfA7oHKaA/Ztr7rtdVk242uKsg9PcdP32YNm
eFMb0t/i7bGbrkFXpWiK8QYc3/Akgx26hSJJExAnmcv+f0SJ8WBihQPHk2J3Hq6ptvl0AbNeOwg1
FiLykIyiViGdcoraPpieNctveBl4x8RREwNrEFXdan1ue7eWWdgE7ixCUcl6+NCkxTD+Lrex/ebq
hUv64Nirf18YfvaAjCi2keRSlYxA7qR3w1hh8xq0mo8CpV5300Mzm5Nzu2ouiQtU7eZr0NaDC43D
dDgHgAC+qVm6d32/mMHNtBol5OomW+9E7Yxd2BdOqm7mpjS2WLh+/V0WsP4QIlR2HtZLZX2STh/8
RZpTflqCwbzPaERqkcydpn7ofVCy4di1WnALQ14+1vYK3XKuNq+8RS5/SqOpolFwFHVJ4NAARu5i
PDdlH3JUdfSWBtP/UOVoGgFKbtESm4as7SNXNd2rbeOWxxGsg1921uQz52br7QPBlk4/Msugp6BL
YGyRCRHGQTWxUy9Sb+3qQa+RaIDHuKbf7KbZGlT4/eI7MaJXR27tbJ8DyuK/1Tbo22HI6uVztS29
vNGgmwtkya39b5ZLUR2rUbkv2SZ2xobuCQpBrdN+6FU9dDQ+HetvUoBNe1znQH6aW5RdQwXFWT/U
fjFU0HhWz7tJfVlQ7mmwpjh2YDX+0Wq3X2G4ABQMldVYDaYCzvqC5N3QRjk1RjO0sDFokqBvx5ti
aoIgEihyd5G+BpkeEcI37f1SAFRDd0sv+FhSQDzeAml1Ya5Z6aGo+jQIdc0dqiMZnUV2h5s0H1Vz
jtacS7obRrrcS1PJMqLxsDQwgnta2l4n5s+qGH1anIE5fS7HzjNjYAWuGxkO2RedpxrnZkyjvmdT
Zps3zpAtcVqqHvkxujh5JLJJT6rRWtShGUdNRtUKuilZzAw3AkOl5RM5t/ujMWU+XnkizrsqiPrB
radSDZSLV+Jt4bQ2YJkjzGIl215CoRU8xabKgmv12f3PvK1IMwyALR49au9nUjCG15KUDKWdgIyV
ZTg70/QxaMt25DzP7T901duP69Q6N1WOuGgYuGXv7hxSE+lEq/zr/YDjPAoAPIuYqY7kH6Hp6Zz9
DYNpjxpIgsVR9xCk5Keaaco76n7eMyW+Eh3FQIa+3VQ37498KQAAMvcHcXKhMyfqYTK9abKSaTT9
50UuBjnG2hxt6bcfZiPVrvTMLs5094AGpoWK6GloZeeoG879YCV7qBd2gehif7CKY512P9Kgcb+T
IjXUKkd1fH+i5zEd0ukEdDvQHKrNaQCulQpSouWaiVtnGxJYjowXs/KpaunrlaHOQxyGonyFABq8
DewK3+5gShtVWTqZlQB32OK6mbJHwWX2EXHu8lhZtDyV67nR+/O7cGx2q0miVer6QPb3hf9Xv0G5
69TJrdQTYQ9DEsj0l7Pq1+wLLuwWaCgsHzaMuC+d9nF7lXcFAvt6shjCHSJfzs1PbHbFI1rvwXCY
/MK5wmi98NnYLVB3+C8YolNMa+FKBNAza0vWihtUd/ICGaW2OErNb64gVs57ZLtxM0iNgDiYYu/J
Z8N60VSdI40Eb5DtsI2u+XOXFruB02bfjSgyROR3I+IDkiwf+dQrN9KFtUUmykX9AtUH8BUnwxd5
VXs17ZpEoQJ3GBUQ3sotU8LSrYzkbP8fBwJcyh6G/xHcOMXnNBWdsEboW6LMUY/6reqQgSxU4jiq
vgICOxfHAzzA5tyhNyww1/rbzTk67tw60tWTJu042brmTa+7fP0QGnM+/gpqvHIQxrLaPizLQCsj
Ur5FwBQdjQ9SDBVUR09X2CQvQfufk0t+GlklwoF7i/10GexBTK4k9kKatHBeRstafxpqKat49nv7
V29QOLlyUi9cD9z04KIQPsPh5LQzONSw/FyvgpQB2iJR+rTE62ZhyOj08m43P4wktNX3b4fzY0Rl
cyeR7Xmeg1Le2w/QBe1iONtmJU7aiYMxt/SUZtoMAaKA/30oRgJZTLUFJ+PTGx4cpVukNS+K0Top
3bVZ1jeoxbjroZIIBVxZzPNrjysP6hvZOhcTvLS3E0NXHSM4zTeTTYGnp3boPm7Cdq5cDeefDBQb
GFQ4aACtALO9HaXElHOoh0xH1kgvHkeHGLcwG/fBWaETK13vo9Wqjdf3v9mlqUH4A0OIaRdasyeD
oiOZenah6wkGgc39ZA9V0gXymmjcpalxOsEoUmHZgV1vp+ZDozFtXCMTSET+RxOYA002MT1VVWZ/
HoZAT8M1B6l6JQ64NCyXHAAddoiHpcfbYQVXT7EVUk8Mq9eftaJEsKZ2iqOiCWZHRgU9geigVMOV
cS+gaSClsKAcBsTJ2DRvB2YjmbaCx5RQvvZ2CsxIZ7Ye/e0bivpgaob/cXZey3GjaZq+lYo6Rw+8
mZjuAwDpSJGELCWdIFgSBe89rn4fsHq3mcgMYjXRJkJBUT+A333mNUOt+W5DCLovoxFZMKnNMjfJ
G2PLzuVyT/IkkHPozy9e9Ov7Rmjhn0hZRQQ6zcnep6B9ksVG20lVs4UhujIUQiVU6ZbI4PJqy422
jbKlPaNW5b0fme19IrUoluSCvPvdRftypeggsDAP5Go5/7zQzZqiwcjkJNMXqFzB1+iHaUUmbezI
y80B6XaxkF1ALRw2q2Urj2EaZRi7nLQxLt6B9c/dqZfFjbPsSrRKMAARElIbCNb121DLzAWtVMWT
PnIRwKaBXrMfpziW92Zclb2jtV3810QFjVZykydbm/MFTrnKUrDWWaqDMufAxRqBnKF2gT5JRHWU
Ie0GuWTYK0lOzk/nMS3JaKdBtIGkyx8QsKBNDk9U/YFGnPXV0kvlh5iMw1cfW3Sseei13ncVJXtn
DBc58YHu5fdEGeT+SZY66kk17Xtb7IDRnhQEDh4UEqKnJDS1b6UchZWL0brQOEZjdN9rLZ5vlSZp
BbTr4Hi45UTFZmOzXgmJAO0uF9YiZHxhf6PFZtEkgP1OCsYG1NpGxMmFgL4vqbYDz6w7vr1419sE
Spi5NAhEJn2Bfy0/fxVDN5ki56YOOa/rw5rGGZ16VUhLR8jC8rQxlMy/9XpmX/i1QIMBEIJS59A5
HwtBscykKDlyDsV0/BoKevepYIzy/ZwApHesemxvUVzArEAIovAb6Mmhu4E7hppeS8tbduKhqIuv
sepPxn0FBNipwSI/jT5m8D9rLbXeiUPbiKNtVqGuUygaNAQMe01KXIQrtPChCUeNLnlddoUzLp5a
TpDqfgC93BC/zZM1416Iami7H1MRZVS5rOrRFRo9bRxhYVvZ+ItBqRbnugqO3SiOj5ogh6BkM50X
ajPTDNwwHsrcG4ah2Wtj20/3qp9RuGiQdrWO6mBFilfJQcx1GvQJGicEpeWJkl4UHArqIfoRXM6E
W59Jmffz2zOwvoGYAO4BiV4M7rSX9EgkVVKBfdCdIrM0EXxAXe2g+H6X3vZ02/sjVUb5q1WEY7DF
BL64gxh6QaIv1HYiJMBh53OPWYqsCoLenxSzDhLHDEtclMKhCL6LRWL0TohjiHCjtyhKn6RWkL6w
O1E0z9IZdPxvfwUCNbaWSCsHKOuyBV8teaOLQcFTbT81jd+7BRIKdizF+g9LBcGgl1npqEYTbBze
Ly+4Wvy0c0DGgZED271GzmIUQKGvLLrTAC6uJyXXrQcpow6HyNuAqFmsjlR/w8kvxLtsDCBOVEHV
6q4Qlw0YHSmIt2QB11vfQE9ouU/oZxEE8f/n3yHMozhCrXI6qXlhPQSdEJ9McVDcuWqSjVNtfXUx
FF97WQBkAPIFnjeFNUqyO8y0fLr4qLZZelMCtzu8PbHXRkEvBlg7+lzIf6/qAVlizb4g9+JpTrvM
DecEtnGdbvFLrixlhbrVixcPH+8CpK8h8jSYCUd0hAH6oiwuogtoNjuj6iRXThZreug1RVTdWkKl
30t5Pmwc2pf7mCegZka1EH0MOrznM1cMDTgddRJP3ZD6RxB20bGCgLuPDN84JUo9OYUezBuBwUVG
u0widRZ2MGqnpI+rOEfpEbhLB8QVsbEEjyP7Bra0ApzmcN/lo3jqy6RS6VFQ3pXkqUGKTxWrW/B1
YYvKH72Y0AgEA1wkOikbz3ZBx395NpQVIDVwt1xcY2lgodURtvMplVL5togHfWkemdVfxoxLDSCW
PhtRh6NR4zZLkwIMkDXnJ7Gv1dABYh3kDihQJKGmcsgjGy5TJh/rlujCEVqsMm0dka/aUVryEscP
B/1RURp9tOsS6Rm3k6vG00mqR0cEtPENT+GmRFe76mmYUMl/Gtj9D2MWxrXtL+GLXbdVlttiIA6/
sLGIqH22RhzZWkt7wE7B1XsqKvbfxK4tt4yr1gHe8qngCaAYwzRdioGqeulHVtvMp1qT/HtRy413
WRzgoqHOifUzB4X3Cw/jrt4bRa1/enuHXjkFKTtTg0EOgNLrRawMg0xu2D/zCbBuVOyMSdZ+JQHa
FLaaZMa4gKv8hyru4tRpOBxzdwkaHtN2xLtBUluq428/0JIrn5/KioxCBbXZJQAiNzvfSQJEAtVq
W/FUZkUR7SvUHHrksPBjkxSEo+02TOgFSSC8MndSlQi0LotoI+u9chCjP0/AzeFFXX59NYyqkAf+
VA+nsqhjIAzitBOFxP9I4FduHJFXTg4UP4m/KOYTHK9pnWrj+wT383ia6ck8VG1CazmrSmcISvEm
5+R3syRO//7I//Vj/O/gufD+/p7Nv/6HP/8oyqmO2GmrP/7rLvoBDKb41f7P8mv/76+d/9K/Hvrn
uu3q5z/unsrmD46Nn09tVOTr3zn7Jxjp30/iPrVPZ3/Y5W3UTu+753r68Nx0afsyHM+8/M3/3x/+
8fzyr3yayud//vmj6PJ2+dcCHuvPf//o9POffyrA///r9T//75/dP2X82scCs9Qi/+PUpE/5z2b9
i89PTfvPPwn4/wEOCXDCYpXCKfbnH8Pzyw807R/owVITUbDdJKslYsmLug3/+aeg/YMqEGuX34Ay
Atv0zz8oer/8SJL/wa0Ka41CB0kwJaM//+8Dns3Zf+bwj7zLvIKOTsPTLJfKf7aKiRknh/6yZTn8
l9xsFcHVeYq1lpFFXtap8k1Titler6XJjWM9cGFT9jdSQ9s9bhvUao1Zw/AkGvdJXCh2pnfdwcBE
Y4MGKJ0v57+fiVOfaA5fQNRuVpZEOH2MLbiN2MNcxfiKY6ek2uiZpZ/I5fxnlMAb4PJYs2u4ZoU2
2u3Be3TQQsROtGHu7byVlAPGudKnGFB1bWPAjJzUhLBdQRc2H368mvN/f9LXn/DlXl5/wkWvG4IU
W48tf37aKEtNMJGnyEvF1hLdoh/KTwvMrHGi1BA8cwpLbqapXHQKsv7DOGlFAI5U/0tLevleHCX5
c1+a4ydtVGaNTCWtn9Ow8A8CkJL3k2wlv2S/j35oajh/hlFafkzk8QOgRuHL2y9yHmj9/dlBWS1r
lCrOhesJmJxaVMM68nR5IGgM1BieoCbt3x7l/Fh8GWWpRBAaAqnhv8tTvIrTlwAvqtqRBVcLgDdU
aXDKsapu6zjaMslYQv7VxMCgVgCVk3wvXazzofokskpT54WEqPuV9hpgRF++Q224tWtL+/z77wX0
CawVMRSFjtUqADum0kNWIy8sDYWef9vu8jw276SsGTeyjisThegF5Wf4yNy56mp/EIlTMZrr2Ivz
MAIwrQw7hNMG9+0XujoKJwOUEBg0qOCcf70JreFo1MXYw9cp3vM3atB+wpYJ9uUoFNeWA4huPDLc
69ow3nGDDyAm9mDQIkjdVd3eN+Mtha5VdL+sOuS3SQxx9FkYiC9EolerDmvbKMrDhKUw66KL4Fx4
BAhOtj6iexlkfMAK6VNjMsfdPBaTraTFuNEAPI/Q/n4EpEook8I7XJQRzr8nwuexofdJ7A2h/KvD
zfSgyPjghCFSJSoVZKcHuuO2hbG14658YhPFMIRclqiIC+d8YBO2eI8Ge+zVFN3cLgQxkRS4qL69
XC43G90YSrILgBL6rbFaLmYLFE6Wo9gTK0txtF57kqf8UUhRqwnGjVz/2qfkwoT1RemDAGv5+avZ
7GNgvo1axl5bpxIdxlbbzbko2HCEQlcBF/RuVlUi7kwv3Lff8srdRLefrJbThDYKM7kaOgROMPhN
6pnj96Tp79RJ2Q0EkCDSTuh+fYrTHIFb3xlz34XEuMvmjyiVP1GbBxgMzijB3rv7+fZDXU4wCJNF
/WJRaSLWWH16nVxN1oo59KxUiL7QdbQ+xJq/pT+9ivKXBYxqHzcyfivLVIurdeQrQKyxPYmXGy1x
I8VKMOjVW2QwpMhpwtA4om8af9PrrtghXGUd49pv9qW6qZV+Of1LxWlZ0gRXrOv1USupten3ceyF
oZQcyxKJQrgp447KH+p3YK72Gi2ZDzIsN+ftL325yBkZbBVvD+LTWveYMmXxoR9ZeGMI+Bn4u+pG
etHvLGR8H6i8iIe3xztPZF4+OaqF3F5QzTnB1uPJUjPgPMubRn0bfZqVAUm/ZgTEZ2eDogk2Ff88
BtJUZSchjfZh7gMJefsRrk07sSidZZnLnhrB6hYtkeWF95nFnlFK1q3SNtaOJoJsl10jc2Yl+anz
6/ZjPAKoKijQOmYfTQ4MjXIjLlz1EJavAeaFIg1R1nJ+riHGXSlB9Z0yWERRy2URFqXR2gUk327X
9ZJcA8ZbqAWDVQS3glDv9KkHOVbVQ1E6hZpNjQOQtPdUP839HZw7ar55F4twRgJdLo9mA1YTDpUS
WXbS+ua7us3lb0Uehm4wBZZpZ3hLfjV6dfxAecjsYOTU07M4ztGvCuLAp6FrJt02g7L+VVIR23IF
vFx7xMTLHuQ/bHZxNQ9k9wHqSEnjFUIvO01KqImCuO+E2mzZUxUpH9+e+MtAjatfXHRoUc4kYFtl
BorRm3pcjY2n1FWJRb2iEcQaqY38mrZ/e6jLA4yhOLjAcCBLxPyeH6pSV2L9LUqNF3EV3wiJ4rtG
LOr/m1GQeOfUoBlNn/J8lGrqInOEeeVRZWStjOWjoCZbYJSrr4JWHpAwcg5i6fNBQry09QWs7XWT
XOzTOZBtGhBblbEro+CVbik08rhuIWKcjwI2s5S1uG09NZApavT+X0mobN3o1wZZIHyL9xXVnbXG
sjm1FATKqPNSuWt27dg/91O3ZbFxmeuZdI7YziaBM7nHKpZtF+ZHa0ydF9O0OwXaVB8FS0xPpJ/B
DpxH5syDvmW2ce3NluR6QQlwfSw5+ev4QTcqtMInhUHFtnAS3Jx2GQJ3GxHRlQ1EzI+jADtIg/Kx
WtVZLtWaNda1l0T95FhVLLgCH4AsVdsk6S//1nmqA8cDIRuTZAc8gL66EpWsAQdNV9eLC7yqIzE1
dl08SvsSBM6dL7fWO1kNR2QMtcopIrSOETRSPgIcjnd6b4yf5aFVNohCVz4yIFCgUkQlS3VqFaTp
Wo/tUJi3Hir11sEIjGcflPju7ZPjBWO0evGF68h9zAVFVXZ1KraliqlZrbVeUsTBFwFNQHxwAxUr
xKQeDgiIjEQEc45tWC9KFeTFYaLUG8QoLQfIkseu3tPp309m/hh1gswZBx1ti110ZSVweysLwYgJ
Aihyvt6irKImkJed11r6iKjsEDqBbGF0YjaTu/FBrqyEs7FWK8EwSjmjfNB5Uh2ae21SggcVUed9
EYbKSRzVcF/0kvau1CzhwYApZtMSNnFW9+MjdI3RgXBsbEySvBxHq0lCL4Pznd2w3OKr4wq/mtCf
JG3wykIo38UZklVKXRqdO/j98ANuhlbRg82b2BGQFND3lprXHhWgEmp/30IInbQga9yJ/mLghEZI
zzjE4kAGFd61htPqaWHtMKxpYFsLIPu1PJUwp+6F0tMLEUPpt7+xcuUbUyeh3g6WiVRAXs2nmc9j
EABh8qJKaXZJWMd7ILkSxg+IGhqZVlAbi59jg+KT3zT9jd/eYL/Uohdqx6le76Y8DfZzZzRuXZq0
USbwHgXsjk8FyM2fQ56ZLiwGzQkb3jTStF9h26meqfbBvojQmcj9MT8N8WAdzMg0XYy+mhP6uOIO
ebjJ7a162Lg6LxcwxyXSXMj5LcbA6+SuFI2O9FkcPFFoBCdsrfpR14FuJKISv3/7414eGwtUfgEd
I8tF2XR1IVRjh1vHbAyeUE/KIWzS5yrppeP/YhB09ZCv5n9At843pKBUbc3RNHrU2Aa3EELDWTwZ
Ny6A5ew5X/ZUuiiALuAs9FPUVQQ1tUmB04I+en3cPEetiYblsBfbSrT7ttri312bIqRQGAYQAFiT
1XfzB/RKssIfPXmqU7ua+2mfJSLVT6FKN/bzyjVpCcRfxGGpeC6j4Y11/vmsaIr9SUsmrw4gElmw
OU5VlMgI0aSy2+dCdWNNSYMojy4jO5b0+q05YMxua0CqLFKXzIJVFNeKReEjyORDi5L0L6QgxC2/
gSuLCbkl6KOki/z6OncZGkiYCJONnjINpSN2eGHodbCpmLtM5GqiCVyJKoECEMqsa5pVJgsGhLrJ
m1FljuDiAJu3pUStc3vQa6QXakOsj3FQYBupNo30FHQQ9/Y0KJuPeABN0sYlcGXhUY/DyZZSE5fv
ukCoBYFSK1E5e8McSU+zgEo7mzr2kCBt3HQErfz2drpSXltsvP4z4GqlRyKEfRpOs4cCif8wzVZ6
qFU5chaRi5spoko/dKX/NRcn8WObpsq+H8ctr5crG2Dh1SoUZTg9KESdL8owMPQmzsbZqwy5Oswp
Hqj5ILRurgTqxvteHYoFRb0SwCxH4/lQ3exHSZQNs+frM0UQqzIdpeuHvTo0W1LY0nI3rtcWaF3E
/umILHWA87HSyKQNNGgzBScT5hS4L1cN1OA2SWrzKIS9SvEBS8UQOsNutvza7ZU6cmJNKD/5C9/m
7Zm+LEgw0SYRF3XhxTF5uRlfVd6EsjbzCYcDbyLusxup1z4XGaytyMwbxIHMBgBBO9FmVX7U+D9t
hJTXvru66H9ZcCjY1atgT+oSDaVLcfaQhvjaBrrhjlnxBRZTvbGBXmLz9Vd/PdLqq09xUeUytite
pk/pnY8fi7SX5KaMXUtq24dZRWUJm6a0g5mmNJLXB7VMFaLM9MPcmiOyNxTgPgVtiv8aWo9yb1t9
3boU7q0CzRm5/gFDQeyORlpJ4jt2KMpBCGPG7/IKeXunKsOg2niny1PbpEwIcp6EkbwErPX53GkG
qsKSJiDSYybV3o9K4WCFTeZB8pMEFzrTZLmWSCPYVka5eG/RDHyckkJEFK8y/QQmlTYfjMgyfvn4
v4ncZIPwMRF66cvba2x9aKOPjIQjJmX4PXC7iMsqeLXGosjUpzkuGs9H2gfxGWU+DNjtbOzhy1FQ
eZcQDpYZD+LY6sgCSoL4dVt3nqq30bFWpnyvm1P/7e13WZ/ElM3IMBdYP9sF7drVKLlV9uXQ1IOH
9M70LiCftcsxsT4LUW7ABBLjj2+P99JFeL1wAZcSNNE4JdSm0WGuBixTlMMImkQPhX7jR5sQ2NuV
BETHxpipD5w0Nij9F4TZYH6pcMNdhasTI7kiBT8b3B9Vp26C2rf7PoweAT81+KfFuTXYhdRIKc6H
C390yesyx2hD/UHKopQoA0ml7w2/Xdi5IrQxBPeu+atG0+uu6UrjNhwElKOKUANQqc89isk67mSh
G0kIrMERrzXVjpuopf+J5eZMeqD1tKRLgJohujCmjawChNBWC6HsIpBU3kWCWSeQbMbyx9uf8MUc
/fwTmkBnF/9RToAlszxffx0aTUmeN51nRbhYA/mS5yMUXfFerX4IoSJ81pJ5+oYAF9KceVShbYII
FjxiGf53psbWDWJv5c9cojlnJ3MnZG4WY21m10khPE7ISzX2NBjiDT5jCM1JBpywyF/a1/A92r/C
0Cyrg2G01pHpZWaywQo9sdbrT2Fq0l0IUlN3urlORDsGSKTcdbGijbaPcfJN1rVKbiv6JFKInJII
DqglBNWuU3r1S4fbYG0HTSwc4EwFpl1aaV7tdLjQd+FcKbDXi6n5Us6Qr52ipkjiUH43EgewNhTp
wey09zQAS2u3IMVuJg2CHse9D8VsaHNI6lhetI7aGvV8KwxxKt/Ivdp+lpM8SJ2+azrTCeoqDm9h
DPt3QjD374tiUV1KA/E7K6wD3BV2Um3jPSCKzmTgm2eT7Q2mkyhJ0R00eSBfLasAvV4Ybp+iJKki
ZxxGtL8yq0zGXRbkmoTnSXnIMDEMj4iUoT1Q5379BWeUKLe7IsT6LZuVr74ujQDDRK02D28voPXJ
QrSJT4lF8Y90SUc8+3z9QDqNZNQLOk/sdChKOcXGkqbk/rdHoWBGX3ah2dGSWZ7i1SlZppkmF3lO
DK6ayAopibBLE20r8buI7HgZhtF5IYPSKaS382EgWWWdL3STlzZNeRT1dt4lVB+dWEGlazLGJ62Q
RmDQirgrOjLtxkqajWRtScZW+xHcPCLof2t/r7kLoVxiDzX4HY1TzBzBXf6oAS3aFIhzJw207FjF
xt6wpue3P/BFq295dU4CcgeCaCLLVQxQtL2hCGZFw6DpgtYJR6F5zPgMuC8KlvUL09P+l0UQkjix
Mev3pY4UZ0Kty9MFAS58ln6R8gF3647YcDdJU93a5hBgYtC2crrRG1me5eIb0ZDi3CIHBF9xPk1N
3otz3Km9N/Y9He1cFk+xHKc7tcXWeyytltzLKJ23v9CVhc4hSVOZ+5p24JqyBshwxDVY771ukFJn
ENGYjijeboyyDjmZBqqIgPj0xWqIQPj81XKpaI1KFAZvMIXoKPYz2E4zQhAC1Yoo+9bmGabQ+VSF
vzAfjCrHr/xpq+Jz5fOyx2g4AkYCh7yuf8R9l0IpEcjkB3M+SqMVHQLUbt5r4M2ttPY/odUvf3r7
615As5YXJ9ClxL/orl9QHUXA5H4fSBMWA1AM0tYmfrsncfwk08GfKtHh7nvqU9VNzNbDLv0AINtJ
ldjdeI4r08xz0GdHKPmlx3w+AW1VIxMTBGQ7YzuezFBWb8FdqjdZjYlsoUyKM8qhb8ulVO5IC2on
1yaDXpGADwviersslyUHmM5m7XeJZVaLnpSThbecTaSfq1JnWmuRVCQ8mNmjTAZu+ZcpUG2p4qg4
NjKnYqW1zW5CcfwpjXVzPxe+hiAPoevbX+jK6mAXaPSwmChO8tVBYRV+VWASOXvB0Mm2OObdw4jQ
nCtqIxbaeIW7pTBt8W5W4GhyQYLX5UQEccuuZ4ucT4uupXGplBPJEGggzDYR99TLpDkMs+CfgIfl
tqQGH7EK6naqoIp2Had8DPoErhq25nvyK+PQ5blE6z6p3mHPO6EjF7S3AIuEfd3NxqlP9PbHZEXD
SQl92R57M0XBQlJvEFb/AtM33HEgkzMw8zb3sXArt/7g9PMwoMKag0GFg2mznWiutMmOVmLqSvmk
3KlRn29AotZx9svHWLrCeDSY2kVu06gGoh+pNHvNVDc7RHki2ypr6AKZNTqxPG1J+q8z0WU8VaS5
gVUByogLdvP17VvhAhwknc/Sk7vBS3SjdtMkxB8urIvD26vryvYjEKXavDC7KTevwlEhwACumxPR
S4CfHYc5VA89FISNXX5tFOrZtJXhOuvod52/EOhRKS60XvQajWBWznvj2CPmsnGVX1Qzlu8G1+AF
DEub9QVs8CpqyWeFiL0JJc9PuV9BySzxnkI8/b7X8+Qb0pH9o2aFYXvj86Yf0MCE1FqlGlLOQgLx
wEmLWtjqQV5795cyMO1AxN/M5eevHqr05Qj4qCV6GF8AIElgWkSctRsJ55V4Yuk5AhuhLreY8q6O
iUIzYyXiavYSzNt2RW8FkxuIWaQh7p8mX5QiDh8p3k4dEv8oP8W90pGdJREK1cPcRN9pHqrRUeuy
/C8snZt7ZUyNxjb0QUK2VxWCLQefy8/C8y6qeEsSiy3i6nnj3qKcNmkUN1A7dYCYY3w49b8n3LYc
Y9T7QeRJCwEWEtVq4ZHimwhtFrJn6BwenRKG5FlK+25u0vAYD/OQbczD5VHBgNSEl5scDMl6P3HV
BfPUYGSm+2bompGPLLAUSbuBrNIZo3RToOcygDkfcLW8qA5IedUhpJ2jjYDsUOyamOREqvGOYnG0
l4bCPPZC6+9i3Er3WROpB0o1idt1RfWBSkjuBvkw3RRN9TQmZryr6FSccn0W9viOv33WXB5rPKpJ
hQ+4xyLyuAojc1WLQbbwqA2iry7Xa4shgpw5kY9H5dtDXZ2GV0OtjjXYSOY80iDwLBVdcloF1JZS
FeXmYQr3QhZvhZHXVjO7W0eqhyiZwvj5Jg/UKSYvy2RPidTgFEQwfqJp05912RPnIcnLzmYGcD4R
dX21mhE8LMYhkVlcGqJnpV8ZXo4fpKMSk8C37o0dCDLr8e1PeZkg0Y5h96AEQJQKQO381XJR6q3M
TBSvnRXdGdr0l1hq5id63Pq7RizJya1+fvIjwdi/PfC1OTQwiIT1/9KxW1UUFV2G6SPFijdqZXTk
1J5cWs/zvZqlvm1Ncve/GM/kQGLvLmXodWWwKzWtk4NR8QTknmB9C9GdYdWlk4Xq5GKjUWxkVVe2
A8uFnEMmxyYBXRXTqHZH09hls0eSQxAXT/LB7JTnuAySjZGurE6wjKCTVazZiJ5XI/lRPw6RVs9e
rFTiIQ+NO7CvWwC6K68DABg1E1xeFgjyarpyZVRNAV1mr0Pn70hMFrp4OaLBXdTBxvtcWRl0YcBZ
kzbQlVRWu82yMqlGeH1mpkz5oR0L5S5JEFVNu0k6UAXcUk+5Oh6QUJJfAhjj4tUQOkY6oRa9OJ6R
/yRhe6zS7jvsvwQa+hhuNCKulEUgdtHYBQq6eNmsb60JaYhSi3TR00txPjSDVb9XQojnle+Le3Zr
uA/MSrLL1Oz3WlvnN82QCKe3d9+V6eQZIO4oS9wClWi17aW2mzKucM+klr+PelxHBj1WDgoF1o3D
+sryJHKDWklSsPD8V1dYVAatroO29XqUO2+nMYgp5dXixjl20aEgFljad+SCcKnpYi8H3atArKgK
E20zIo7JMMsfitBxISsoe2i5DzdJxHAMX4HhBh1nJKzUNnJQrRT2SqnLh0IvslOqRM9CqUjHYSrz
fZ4MW5JALyWN1flOvWPhXy3YhIsw2axjE1flTPQmC8pzYAzhO22Ie9i60bcRCtcBIFh0k8JulIM8
f2dMpXYoR0rAOYYtjziPKLu2NoFQ9GDDq0FLdkJe1y4mB1SV7N9fH8waUik0fegcrtJjRKmSiRK/
6BmtWR+Esss+9Ia6pOf+FnXoyg209CgXeQuOywsKlDyrPkqWgeRBe6H/TdvhbqzT/L7VESCFMiUt
fC2RG0Juf/7+S3IjIPqDGRc46VUYMURyE8b9LEHsaH26oPP3Rhu0I261/e7tkS6A0Mvq5JpdWgMy
0HNxtd9Mv50TZl/2ZrO8x/FjPkiI//zF1ZB/TJUUu4MaW16NFsx3aSzkzxruZ0fFiDbOnishBucc
qa4ow/kFBHq+ScYwioq57mUvkOvB5ri7zwdTdzsqJe4cm0COAunj26/+cnyulj1dda4MEygLV+Hy
TK82Zmn0QjL6muKVEl5h8CzC9J06Qq2yaVymyGAMyU0W6fDcTDxNZRvhfc3YF0MK61rTp8TLK+0X
ncU6xCslknfWJFqPOrYbfwkEmsIeDnmBvHBUAoTqjCT/FcfDODiZ2ZSYS/QNFt811jjxzjQEc0YI
xJK/SrhA3E+47BzmqRX0O1VrwhujokgBGV2tnAQR+1s/GXSasXNc4SpgaVi6R9g1YlYpDP0tlCSU
XnQcaeCgYaIAGVgKZqRoJAEfhzGU9AfFp2t2JxkT1PiBRKkA/iyYdK+0rhkdJF1HAWElEeFRQ89v
RSHPf6Aep+vIoETCQyPrgNTEqiwOMzXDwqlaE/F/YRBlN/cR/UG4tuwfyxmqONze+KePBi5mA/hO
L9W+GsfkLCjpxrRWER/QPg+2QOXXFjVgIRzLl8oJdNLVkTvTg7LkuFE8kDkP+MJI75rImD/P+dj9
QotguMEtx3LRGM2+5aIvjIDgy+Zemov0+PYau3LFkAiBMOP6Rv9xvbsGNREE2R8USqx5cKKFCPvQ
MIPDb4+ybGH0qhYGLaIV5ws5NxoZkwUfL4sqMve+rCc73HKffnMQpNrALasSCp2gv9apxqjLxSi2
re5F7VDtKkzT3DmKtu7ki+ufUTCJBpWHTiZslFXI2EmhOoq+ZHhjrKe2EQfy/ZLkoBmhbh19F8c7
fSx2/sJJJuwmgjz/amjHq0obJYJXGLFid2n5IRGn1k6TXECOR25d0QpH11SLLWTVlYEXsBkJBkcv
tNRVxIo00ywVgyJ4Ot3o90ZdIsxcYb0ezdlPUww1O07m1o1Q5ttYjX+XAc6OPJDvJMHkiogqAEVY
HXkVwNNZUKLkvdkYJKlUdcJ9U8zpXdcI0ezS/xLoDUt1f0cbMD6iv1zuUL8Bd5xBMkW8ncKFngnW
g9pa1o+siI0vyChXD+iyJ6qDMm5RfKKwgl5OmUy5j4PkoGMq1U/FrsrnDLlMP6yaXa0g6G40zVjc
VLosV7aBxVPncrwaD4lk4F9jdXpROULaYNlUJyF6P3MZlHYgz6OHNFQQuT3GKO91werfL84RsjMV
fe5JVWbd10GePsWFlHJwNxZ+F2kG3j8R9OQRUxCpt+FjDM96PXezrbeN/CwZPnIOE9I2djtYt2Gh
qs0dp2gsHfDlmx5bbQhwLgPnEOybRtMQw4+b8efYoU6NA6H4q4D2S1YaN3KJInQjWLs2ieA6h1oo
nyYtSvBhMoXmOclS5EtlvEr9wIfFo7QshqOQJMO7KbbUj602C7xklOrHapj1ILT1CXPezkqCnZGB
T7CbUJtCt26V7mePQFTtREMf7ILFsncvJlbe7KiZR0dJSOXAnYuOYgoCUxHNMyrpfiHnezEQvndK
mjxmqpxlzE1hCS9vFd9Q3VM9CoXxo2pWDYIpfqghbtqHzddWbapqZxFveSY6tnvVKoNTZSXJt7Tu
FLCfZafchxqMF0Tx08q3UUFrgo2A/SJIWFYvVQi6RswxdYHVjm0omRIaRO/FJgzs0RKFnRQ1hdup
ZbtryklzSx2Xt7fPvcvqLh2QF1txTVM5+9bkSFGo1FzvzOS9ENOI04aq/AJjcHIqQSiP8jTEB7PK
EdEs6MGH8SwfFZq585xIt0ajR7+bgsKDJmWhEEMHFwb4cn6+illinem1Ej97z3OEO1n1FTceB9Vu
eliwweRbG1fLZU5ILK3Rp6QJwZhwH84H7NIUramkKd5LcdLZiiHMhxjPss8Jkv4PWEVMt2Kii3z9
TDpEWTp9kKZE/vb2FFzcoij5QNFbcBmUmUn1z59BNIXQxEVHfm8EfnFrTilmbHK2pfu1nPfnZyOq
0JSyiYSXrHANbJY7s8YYIFS9WUkOgjoWth/KkpsWEEFDObw35wq1ttrqd9hCbWF6L++9RZJ6kZul
0sXNt9wZr+aVA002wKqpnqbWwZ2h+pKd5oHg+mgKvP0xL28flEQXli8wqpdJPR9JC8d+FuuE12zg
iYR0Q6Z8ig85mhy7oS8MKrGYHeHSaP0mVXwR9iDsoCJEUxHe9uray6cQdCleKl4tW/X/4ezMtuNG
rjX9Kmf5Hj6Yh7PafQHkyEFSUiPrBotSURgCU2AGnr4/0HZLiaSZXX1TrjJFBRAR2LFj738I7EVk
OBqlufMGb7oR9oAtHopiWwcF/WubeNkg66VddCwoQhFALlSEG32y3Fzm1ocwn75MorU/OR0mX71h
4bgl4n1byulIzMFvHAP6d6OWHj0727dK/P2vTz7FjUXNFULTRUfPrmwbpXjL+oAGSffemrlP+1Vf
6wc1Ux6ZfAiokEpyMgAxf3576Ne2N2XNhY5IeQeIzWrdvSit8sSwgAZi+oFhQn6XOGN0zKdseF/W
7m1aZbCNUyJrxC3l7cFfCSOUU2HK0Iuj6w548Hx0I8ZdMR3JHvukRB6kSKpDH03N+2Jw3D+cEnPL
2GzMFAPGXJ4A7GTbsbTqK0LXF/U0duDvD7EKnl7odP1cxDZNEmSjR8+M8EPigm21iE1As78mIfty
NJzvO5SrbYiGMMxJxtZYkhEmwdAhivIBt3QFyFmaiW8GllJPFgfFg1UBWQ1a1c2ioK1a4xv5hNZs
6ErUYE70CTshdsMQBZGjFNmuGxp0uGzwqt9IKIDLJdlkt74EwYoud9KIA+mrBYiCGxFciTZRvjVp
rSswx0R3yDRtaAIBuvXHWJPzXFnfyy+MLHpxKQdQAsDDWu0uWY6kYrVrf5hG2uNloyhHr6k9fG/C
bgdeGFbTNAJvAvznc2DcwkTq/KqN612j6eq1ruTlQvM0ZPZLnRYn7DWKoNHLoR9KaX8AKFefisJ7
5gMfDk6cu7eDjhPH229/eT4xHDubCj5HM/eX882dgBGUiTXaHzQtMe6Q0x2o2fTx8e1RXjwC1ruJ
69EitwHjDtL6+TDWgs8meDkfTKlY3wHDc7Of4pOW6N57HUFYP0K0+JsxKc2nPpvGe2NMb1v02v+E
LkZKref4ZEd66GJVr+fhBy/0IgQdDZEEhdZPV7ALlwca9HoQHAsFlqCzzpqcTE2qzp3sD4MTzYAh
I33bAFbEWa7Rd29PzOWJRkWeYhm6FQtWZf2VCbsa7KQynA9iKOd9hMHEfnAm7zYaQ8PXQgFvvxy8
Td276vbtkS8TUsciHV1yMrjRFwXzIjPaOXXw0tSmeTxMmDYduyxqjl0TD0GkpvmWxndxJZZeBnJq
yKR/tJaJ5WBkzrdBNBfKoiEfnxCFyG7zXsobbnzVJpG66Y/zMPt97YE31QfvCML/mrbi5be1DG9h
Jrjkw9Tpz4fHbhrh/JLhexnaB5pJHa0Wu9t0CphnkFLXaKavjkeJEmgKsYVuyPl4Qs2daMrc+JR2
stk7Q4b/oai0QGRK/HlAAu3K9F5+zAvaBmaVzfG8CI6uxrMxbwWlkZx62iyUOEA1FKESXgkZl7gJ
bjHUOiH3LOAUGIjnwyC4r9KO1pKTHo7jx8mCGuBLTCTN+2hSYqwki6z6BGcSOK/QW4dDoC8z3Y/B
AUIBiqLU9U0dAzzfMJPx1M628Yx/U4QtHPap71MDDbQrj/zKacYjL8K49Gdota0RYa420f8yqvQU
T46yKZKY41PkOGlmsbJXCyXaVK2rHSqt5mldzBOEIR2A94bykWs0xnkiNQ62K9xDonXOdurQOdHw
LD/hFJbctMY0bWFtf1CjRnhA943mxmnc5mBrUXWDTay2STEDRQjN6P7ypYqUn94hUu8gkux1YLW9
0EpKV6SnnOJAW1N46pPE5Npt4mlX6X+8HTQuIyOjgTsEcYD4COfU+cpjTzBbrRulJ0SgsZXQu3Sj
W40aYLI4XUl8X9nLDAXaF9G55b682mQZJfVcm93kFOml+FqqcR5EommuTN+rozBx3sLn4uNf3V16
IZWoHpv0ZMwy2kPgUDatibPZ29P2Shwgb/w1yhIWf7shYbpWzzi/sfuM2gk6NQMe6HkPriq1HUya
/48wxzUQdPiCHqM7uJo6FQdLx+3V9ORMlvlRIqUZ9NPkBE6seDfdEF+rzV0eJUDSMdBBXZa0hV7c
+evFteqaiKmmJx2w3w4eabspcVffDzppoDVO4WZKpL3563O69JUBwvOSVBTOB3WmPOrgOqSnhShz
yCQOr4tByDaOkx+lkV67BbxycnH1A38O5B5V4jUHJY4sJTbbQZxSTSl8xyhu21H5iMfCT703Tt6Y
3pm5hSUtPjNvv+crO5T2Dld6HcI3YITV1TOmOmJpGTE97ICzJ5FjbKt86q/M5isJGqfxImzJxZqs
QF9t0bYImxDpfmK6lcLhgETVfi3gzqj+IAhb/pwp1lElGdvQeabq2cHkxLC3R1QoQYoWPbrBVJ+7
EfbaPA8lvrAzhhPukM47fJxnPOGKQVyrb73yXcHr4KuFAr9odq7CEf6zFlLUlISdIV96+63cJ7ZI
9mJO7WCCpHllLV4JfySFC+mezqYBEvx8z8EQzPCqSymn1f1jQh38mDb9M1SYaxpPryw6KHOo6At+
iCGXF/8tYMgRw7Kqd/ITruvQpMvUDFrdGa8s+ivfrbs0iKnGLWWbtSCunU+aWXZmfkLlh/YafoCb
Aboaqtae2BaINm1qREq3b+/nS0zBAnkBJ4HW/6JKt57EfKxJNrsI92mtdgPAlPnOyy156wIq2Ndx
OWC4bYKvR69+k+Ia+VTpc7Hh5m/BoKKm2yfKsOtkWLyrO1e+M+erhcNXltklKV46X1RroQqez/7Q
uXkU2VNxSrNO3GIUS11dHUaIgm57ZQleWWhWmcIgDSoKlGscR9si4OTAxD/pqRyDulCEr+LNvnt7
zi/YsyT60CpBHXAgvKQL52+kOoOG0pIoT/CXTEDihnUT1lb+bZb9ywdN+4Q+692cRv2ezKfcVUKX
OKablDosS+6quYXRo1TPNb4NOwBTxbYOs3HXzyI52n32qKcWxG69mn9EsOqCTIFy9vY7vDZT4BLo
iCI1Rw6yujoow6IA2bslubSqEYAbG9mL+Bqv5AVBdn5RJVn3XO6qC20HBNj5TEUw/gD2edWpaE3B
dkz7ZI9XAdJuSpcb2aYzquR7LGAGb6TeGl/mKaocfzDN8Il2hHbqR338HOpR9bGYbft7WExNs/Oc
Oj2V2LP+gEGHi65N9lyD/2+1ykeJO7/yib02VUvleyk5v8ginr8DfnmGTEpRnQyzzHA8asPYn/EJ
fXx7RS75MC9GOcgZEAo5/M3VmRFhAzOOrZecMLdATGH4Ug60UMRABwyn1r7Zmp22TaVL8LeaoBuH
YzOo9+XsHN5+kFfOZsrPNEMX40d6g8t8/BYtDZQFWNAiPdllBc+rrMZjahl9YKRes/fm4edUOLsu
bOvPxlhkV9Afr8wC6SmXePwRgbrRXj4fXRNSTWHgFafa6B0oo9r4BXsX5CYgiuxT7H+EXxlqGlhq
Gd8PqI5uK7t393BU08COa2tbmEZ5RY/zleOc8LXQBOFIAQPyVicj9LgIeSHqkY4xRk91IyYovCC3
HvHSwfBZkXrp+urkRijVmcltKmvjgHg6cIYu0lQcYvlT3zNH4140JimUklaOP4dx4aumRajS3FNV
9VoX4yVnO//4AJxTCaGpTUcBpZbzqUzDHOPYqORO2Jj1g4G7zGdKElQOI7oPaEUhLImpp955+M5D
mz6yItUe9elECYakcodAWmEndrLozO9lqGr3LS+304ux5jsblR5Qjt2lcP9CpVSChli4lPU6Hbj+
pIsPvWLCyHEqpXnUMLWKfWiB7oA2ax9uBb4h790pmdxNZcih2mrQoMWm9dLp3upIDzcUZ0f4PJEL
XaDxiiLow0qxd4YEkrsd3CaJgg4b8mozq9KhygZC6ajgPqTeKHPcYAbr6LlPflGcbK02wQjXc/2n
C0UYo5QJqTLufkGbOu8QMZo/VAPAjNma7R8lojDSD02l/tS1eicCXY2HJ7V2TBGA+MS3vGpE8SMM
+/KxzWZ72JJM4wHvIr4SoLpv6RB2I+zRTQWLBKx7R0W9wbDExjmIsetAI74jzhs6YE1wU7BOrbCk
TmE3mv4UcI5kMHkNXdMU1STbFxmKk37XNO7PycRS5UqFw7uIbcuntmDaKNTalK1WG9tQTCuBFzOf
8C4GNkQ8QBxSlpWa+VqyGNpHMwaoUzd7xV7xskH9nAJu3fV6geYf6BBN3NIHHCu/KWvjGd+n8JPV
Lz7m3F+ioJ5LHC0UtA+7gGRP/6Pq57ANYM4Nt9DsVfitLMFD0nGf23aRqT/ieBbn/jTjWuWbRm1v
0kkbb/WxnSHhxrVk6Ew3/Amw3lNS6POXUs34cGQvK2MTZmr2QUNQi05SO4lsC2E3CwMsEopqK8Yq
/26iq6pvSt1t9c3AF2/5pjcN0DIyl1ud01fGo9oKvGXkGDW+6KTb7z2tNLC+ME0KFWPW6nUABCva
Oc0Edqs0es/auV3Va74CLaOFpz5BrXHiQt0W5ZRvoKnipWhIrcAax4r/DKuoTABJRnEW5Jlmxzfw
+RRy/9SIf6pzG2GiPaUftbgb3VtZ2+gFVgs7wTSUSfVpynjbIcfPyR8yrJ59xcjnWwFHuthyQJqP
6NeGBMsuip5CfBD9edAhzNaDE0MGV4CUB4oiw/tY5KJ8F2EpONykmHv0e3cCa7ab67L8+PZxclGT
pdu3gEyIHguiR11lGnESplmCRdRpSN0ssKrKuTH1+tSoEV4rFoqkVjZ8b0bDu1J2XqLbWfSDowCh
jF413ZZFGPo8+uH9Fs3pPNWnSmRGUHZIJ5eRjuhiaMp9219lmL3yngtTfSlAq9DY1nilJi200TVD
xsvC2y6jPtWFhgvAN7/t6mLP3iq3jW785QstWSjvSKZJLQ441mp6dTvS3Fnvm1O8sKAXQfhtZiPA
//YiXuTwNDScBX4KRokKyDqPa+acz1PN+5MmHcyn46cMc5K7waz1K7vllYFIfRZ1FGDS7Jvl578l
H2GLCE6kd92pRAB7w6UFXibNjJ2Q9bU0/pWhALcjs0wAtCkIrGLfoIFUIH8cTwUCwwExYd5Cp3Rv
4a2JK2912fSkWv37WKurbmqUYJS6cTwNAh2jVtICjGbEw7DXQuaCg3CPd4XzxbI4kavFcIeaf7l9
ew0vYz0uHOhIskmpgCBwdD61DtblUMKc8aSjr7exG9u7Kab5mjbXJeKSV+Ueu6TKbBUKCufD2HUq
pFUr42nUtXKv5HZ/WysT/Q9zmG4BPriBjIb0wc2ADWWL+DA4tG6jSMv9q+UFHuRFQ5sSE7eP9YPg
/ogOrmwH7uNm7Y+DtLaAOsqN8OKrL/3aXlrQgyrf4vL6q7lF8AWgTlaPp8Yy9iKL/hhcN3mUUvpu
GO4NTBGFEe2nUR5BNtyCof7Usvv8yjGUe6eeVIjD9pU0/pVHYgHANdL5pOyxvk4knZG4c+eNJzQ5
sz0ykcP7dADQWOuUkv56eFgUq7gOLwaYVH7P19xbrJIxqZ5OtdUCRBOp+zEdHGQiDVSi3t7Fl70H
SkU2TU98L+CggV05H8sG8qTEkamdBgC7XPtUp1B3JilX4feeB60vGdJKCbwxJ9PNF/3Cz6qiKXdJ
MyKGmzJluj87VvlBcl4O/tSF5m1EGp0usqkwGdowN7YA/uzvM5zQ91nCmRvU4/BznEvxg8Omm27z
QZmPUH05kZ0RGNr9HOKb/df3L6IQVJwR9lvERZcF/i0UAjvqjWiyp5NllAbMkArrQQpZD3QS5JVb
12t7hUbyP1FV1C1X36zSd70yCWU6eVM/bQrRZ0Gc55D7p/iqgOtSYT0/l6nCwZ1aOqVUy5zV+iH4
VuqzzVhWmzhB2coK/r6NrHmBarmhxPeQYZSNgER/YD3uML++ZiG4jLB6AmeRjkJegPslIKTzic08
xRrJuadTk4HwR+BLJTWLUDVVZv4VQfjHTC0L2qZzfu0cvUxKAIDglGSh4LdodK/OHJp1sxV32Xyy
uM74Zp4jR2UPkkuRycCj9te/S/rDkJvhogPzXQvKSTure8eZ1JMHkcdJdPnZyI32OA6wzt/+LF8J
+7C0FloTSRe3TmOVh3R508xVllmnGezH59ADhJB6Lp+OlLC4/B653mOpAJzw8SlDj9SbvVHfRJUA
gSQb58vbj3N51i0AeIq+rC/lwDWzsUCyti61BRE8eo/A50yUc115JcJeLiaEIHBkVLiWgs16Jxe6
l0ipS+uEHZ/YDX3NK+tmetRaV25F32pXyhCvvJRLScRasjBEAtfoBgrwiG1EtXlSUe7xh4LSV116
7e7tqXvlrTgtAaZ5nOJLr/386+iqpqZC3tinoraKGwHt5dBFRrzn9jACbFDVvwrFIhwshWvg78tC
rXW0w0Zm82RO9olWCsaUZLPbTh0oTEeZd2jldI2Yffn1Q/MBi0V35sXTd7VR8yJC/UGLnZPmAUMK
4Z/DfGmVYyQps2lz3QRz4Tr7WYn/fHtiX9bnPO5wGr9gD9GVNYmB5zNrxy2CITUziw/W8NM0SaUj
Jau3Vqd8Zoqbh4p+/yZpXPD1agb9pkrtDS1dc4scwvROi60s8FLje0Ny6KM5XZxcRIt3YeuYfuJY
xZXt/YKNWj8vKGcULYhYNMVXcbIRGHmNneGcZKYUWxtiUOB0TfoYlmizqQMKkV44JBsuWdNd2RQV
d+Io2WptpWwax678GL59IAZQRW9P5OV3APwDOMZSr6Cls8aBhD3TYUVj9BDqwN6nqMViGVHKK8ev
e3lQQTYnICG3whg4upwvF3iywUrpXj8o1CNPnpQK9++x8xCeqdrhqRxD8+RIigbBTDfF3aURAkJB
kmhaib5fPQif60v5PuO0g3MVJ+53DKc6/cbFEulQpJG3j9MU7JsbQsP2xyqJBupdjZw3k+W1p0la
eIfZBddrX7XS2sQJzsq/oCU+39p2UeeI78UevAcg5+CTVXPeOnEqDqnn9fkjqKcZUYtOSuFnDs6Q
lGrKr14Ha7+vY/HA6Zz/6USJ2R7Qnio+y9r0gLdUif4Qzo6z4zKTP6myjGvEOcIx39i8zDPYAnX2
iULzo24IzLmadkJVwhjq+masujrcDprUjoBX0j+TSktVDrZMRIGbm7VEp86ubpuuTn9KUlJkzPVo
/ipL3X6fyi4XCMcL412uoy64dxwcbhD+HvEi7foOLlodVnG2z4aiD7I4s9lXkvIqOK+x3epZZd0p
ESBt0OfmgHNJagvtyn64KItTSyC/ZzcA8qJsZpxvh3ZCDNXJ2uQhbdGc9+xB3xi5035rTAXxFqNv
b2pHMbalpMk1Ixp3JUW7DFsM/1Kto69FJ3OVOSQz/jNmiO1PIYxv+Yi5qxULO3CGxKb06nQfaJfM
/tCjYfr217b8xWdRADFVciSA4lxhUFtevbed4EjTgRp4oJlT34+l02/q2NZuUophOytMo3tyfuXK
J36ZTlhk5pzefHpgEritns+2kvFd8j3pD22Xl3ehRS11yJVxk9NzP0rytlurFOGuwnCMJsFcbF0h
ijvoufLK8fSSuKzeH1wEwrLgOhFJWJc+2lrXBp7FfJhjG0Td2LmWsk11a3g/upP2Tktjqr34X1eG
b5tRB2iptx6NBu8DyKKyRzUfi9HbntvRsOuLwnxXewPyTUU+q8OmIlFCWbLCRiPovbDYDWnUAARG
n8dHXa+LtoBJzXRjlqZ3FNxsSEtnJPY3mlZUaJJREy+CtAZRD15aok8YOS0n2Ns74CIjYBEIhfwD
TzCEcla3A7tN66Emz3nwqNOCPvNyXIKbeVfVQ7HF9yPZvD3exVZfKmgvdTTaq6jvLc/z28UnQmsb
R8jUeGjsWtxjZmRAOw7d7LNUy0+iVvVHWQ7WI66HzRViwsXJsoyMwuDSp+aEXjefakNpGl2ZjIeh
Hk0/M5QsAHRz7fx6ZXPT3aJEsqSmS+V9NaG5l4+DXknjIZmi8ibxMswxrTw95CJzOMrmCL0/PX2n
sbh/WJP45rZmckSZ+pqw28W1j9cFpwCfAwyOQYP2fKKzyuzSJOqMB/gS0yd1KMqDV9Hki1sl+vL2
mr42s78Ptcq6yO1y0yRyPuQuxcmxUnL86r1h+/YoFzEaUBGQG5C/2DhQqVye4redkziaisJSZz/E
k6HthJrkRxDvBl6cU3Hoqkq7iXQDTy21m+8noWlXQuVlmQ9AE7Vu8Adg/ZnPVcqQmAPHvh2aD5U5
utvUzfdJjDGx2cpb0LiPfaG+a+b+WJr1+95Jro2+zOF5pAK5Q+rOpdqyaauv5rgfHEVti9h6mOdx
vu+EZpxQ0Y3ve9HOmzoBJwrNtn4Whpr/UWfZ56JMFuHaOr2WOC5HwupByHMXkhjLQNF/dWQ0XufM
Tp0rD2rNRcLXnIFONqIs7fuan32wc+xg8aseKyNwkbb7OUTdoSXIQiMdmimY2yrRNnL20u9vb4+L
D89cKpMwuzhWdHBn6/VpRAR4HGjYSe+maD+q1p0bTcbBMUujxC8nn26Q7m0+WALsjExzhXqEKJ6a
yEiufQ7rTw/6E1w6igBU58gy1wAxzcFg3qbafCoqXcabZlIqsdVjknhPSFEEkGToVVjon8x3XqUA
Iq9yiXBbhPH3N5ffDTcjcuwT6LVOMzaz4WZLA2wwk209o8jkq2ZjEzZBNyMnWszFXehkg+PXpVAO
dWZaPyQkgjs6C0MNETRpHl3O0s6H/1INPhrl/Xezm82vnlold7JU6S0YXJy8oCyg+wV5vdTO0kiM
X1xjasEop/ktToEWolppoftkb5W+qbnKKEiXVPMYtHNWpNRZaPf62pgn19yoLoBQy4WKlAGKJujW
S/UfNWoLbaik+BiZotaP4wzmBif0CGXHpHcb3Sfei+de6NmnUNEbKnezaD/qbWccyL+z74mWmiCs
KRZTNky9KA4Q4KWKoeG28/PKPlziwO8fCM+KsQhIAgju4JXWV4tstsomT3lWWLkIWQo3a4O+l9o+
N9Rub+pxeYy1Mt/raS0+TotgJeCLfqMNQgTUP68pqWjrDxbvFrouQE8WRgnn3yrbQlk3mWqp6B8V
zEMQST9QnN5q9h+xS0mjsXeLhktpP+Va+s6ambmyP5ij+IsJNg8BhQJvVdRx4Iq8iHT8FryRV7E6
K9TVj1nZ2YGN42agzpO978m8b/JGlX5VxcMfA5rQKHdeyTkukEokuNQ/vYUXx6lMBD0/OtqutULH
zp2Ps/4hye4b7X1JV9Y1ug36lJvFR81EkjdNH+zWw7jt2wRRzTCrILLuczLS2t2aheZ7+te0SPdq
Xl852S6OlpfnAyz5r+dbO6CN7jAqQsucj0Bj9/nWPfZb1x+3sX96e2+uj9BlHNQpaGSwO6nnrebB
HKoRvyDmQfh6gBRK0PvDhk/oynxfhOL1OKskLzHCqh9s3kcNNL8J4g0qkJtt6oMN+ee++u8f4//8
MoFvXkzif5QVKisRvn3n//m/75MfZNnlz/Z/Lb/2f//Y6k+9r56Lj239/NzeP1XrP3n2i/z9/xp/
89Q+nf3HtmiTdjp1z/X08NxwqP3bvn75k/+vP/yv55e/5dNUPf/jbz9KuCvL3xYlZfG3f/3o+Oc/
/uaweP/9+1//r5+9e8r5td1TJrKn4s//OjbL/zTr33x+atp//E2xnL8vKRM3G+x0uFUtSdPw/PIj
W/u7YaL+hUkFXCo8uRmvKOs2Xn5N+7uqQT2iE4NAGHUSsg0EoP75M/3vQOUoz5BEc96C/Pzbv5/y
wz/D4D/X59fy/W5Av4rsyktIWIZYRSX4RDg7kxMfxGi9H5HwhyZIMSmxEmM3trXxh9oI5bNjZCM0
yAWMgTzFLq80ACvhOCEZMXl7dYbL2aMj8kXU/TVR2VVF79eTLXfm30JVrKRqTxVOHDJU0W51c6ru
xFjLIKWZc68XIgxUHNi3MnJUH0Jd9rE15s+9Ems7XY1k5k+h1QfmnMG6UzMdnZZEbgw01/ZOiUN3
Brz44beV/9ecns3heTHr15OuPjOVUIqdmRCHLtRw8am72s8UOo+lI+IfambGtzaNpm0/xyLjkmXi
0C2b8goUYxW8fo2+CiaG24ReH9fwUaVu7WynGjZoMANkl+Ck6rjND01Z0WsahmpTaUgW2csd9u1X
P79N/hp7dRcoCyOZaauJw1xEXJtBCUJ+iUqc5Cz6n9bgqQ+JkUye3zpOdOUoW97r1/n+a8xV4tt7
paorGnIplejy3ZBjklu6RXYPeu7Pt99qBUn8NYR+vvVoiCq5Og/i0GtRfDtXaD8gsFF+yu1kOKRz
GG9TXF8xLZvUADB4ccjnvt250fxOZMPGs6ihYD843sO+/F5I28RxT+8CTdHCK4u+OlF/PeHqGqIo
WVk09pAedJGOQdEkeHC6ZbPL6B8djFktbgYrEzewM7FYCe34E1C8dBtp0sNiAeeUCdswH5M3Z28s
yobqoOnvqrkbbw1ZTUeVG0QgJMrAiPe2Vzos/2ndVhfhvBmSNgMxf1hKnUHqWXIzjmm/Lyrn49vr
9tJKvdwaMKTO162LRZSZ6VAesl7NbmKHNDguXOVgZdV42+cISuh1Al6i8crNXEz1satlftMvPDR1
7LQTkhTTNq5j630pUKfBGUt8bWlsHaIqxmcpJQnvda0IwjmSe8PKlO1IA3lvxVocaA3IYZEhVGLq
mIiEob5D/ae4NftOHsdqTDcoj0rSdbB2mG9JvxFltekijgnaRPd61Lm7IaqNK6W112cb24PzqUgn
9KGp/ZUHNMLUoKwSZzPZc+2r1XRNwfU/RB7I/udjyJpaljeNTLeTNrskkyqQREhvbdG9q6L86xDW
j2YbF5vBcABp5MZ0ZaFXYjH/3v7ILZ+PXClh55i1WR5EYiPbb9NDQLQWK54vahT3z3nvOoXvphTl
N65DFhl0lebtG+yv8fK2R0s9AHpur/W8/+PjrEJwNbpVOZcWk13lxt0w09v3cZvKD+D9sDcozJvC
jbKt5Kbo6105bBWNS0bWyPHQo1x8JTCu0r5fs7KKxn3BdShXtfIQIXByKPQ08kU/1UEdhZ+lMRib
pMjldlJbxY8HGKJz7bl7FwDLldNgmf3XPr9VZF6KNkqfKtnBhc0XaKribqIyk7cFmgsbkOjR9u3v
/D/t7VV4DieXLwuA6KFPx3yPYbrNYe/JjarJT2+PsOzg195kFV7rzPPmsPLEQbTwRUP0VTYA5vGH
tbTuKI0UjoA+aV/fHowiyH8Ybh0ax7Qr6IwUB4rj05/gjIrIl2AKbmwUqrxdY40FSNmGTN7vKCrd
YnYEmaPtwhFVB9PjYuu29riFml/bR6UR96k9MDtJG9pB1rvifsxqW/gaWJof2HWFTzIPtW6jxkb6
KKame4zVPtrkcVvurM7GQZMYKGJ6YQRTf2gdzB6nIvbE3g4T54PqUs4KSi/UZMAlD+jrNOpYdPXT
OyPE53s7Z513zLCJIP9INGXeZnnogN0vRAUmjhRtb4P70DaJYXQfFIq09L+cwnkfIRsz+QZNz9vE
6zItGG3A235BufjrZNbip+cq+bhtPafM7ybgw48WecVtgku1+673Cg1TqdE0MC7MIQlURq17fpcO
EOu82JHwLKsi2hljGbV7bv/2J6NLy4Q3K+efCop+P4Y08bY6DtPWQU6FcZLuHJU4XCnmXZ3a3idk
Di1tq5lI5TIogmsbylk6Neyyq79Z9GkV38MwOPYb6c01jhVGbd1NGGfiZsb/qZeYSRnZTabOSuYX
Y6IhgGbT3Aw0WMlPIOnGT0aSi/ei6asjHcd2b0W60sKRtlh56KpoY/ZZFU8+yJ8hOTQTNAIoTHj1
MtG9tZ9FoX2z1b4HuVAJHK0GzRbv7dTxlJu4tZrnEsePn0C3vNtaOhUkl6optiQJ5RYfo74JlKRu
ZSCLNuyD0KJfGGj16H7K3ZlV1sSQPRQ5rhzQGhYZSzvJ7W/KDG/HrxtTDL40PFH5Tq/l34Y8KUJA
5ompbc1KwDGN9UjJD+ABjG8plI6D4Yr6Mxf59EkTtv0jN5W0gcpRTjRKW9X+4Vk98vSgT8Z2k/b6
GJ3sxChkQMW+jAPgbyScutDLBxA++Rco10UUzJlOYUXIDncp6KD07dEXNI+yb/SjUCKl2yVDPW/z
vLEpQI1lctdYk2f4htKLmhZR0ocbGxfDzh9jtTuZbUHOUHSqHLALavSPnakg9Ja0dC99DQfmzVBZ
9iYH7OjbtefdIr3ZLbJ+4VbTQuqxLoTwjZtye0JRNZ0fvcmSMoi9GdsplAjaj7KyCjxtzUlJd2qH
zPrgmvHeHIdOBmZMhzrS2NdBF7ps9qyNflpxUbW+aQ1IzUVaam0pNkaW73SzxPQeuu3YyCp9P7Sa
/bGNx+5brSrItSl2yT5k60QbazQ4re3FdZnyD0Z8TW5731GUyREGzGoHN9mq+KnAVvvhRr3WbuKp
t57lZNhJoMmu1oNedv3nVGl0hE8hdH1v+6aFytwYxXMZmennpGyy1I/UicJOZo50eYBPTZovta54
kmrUvaOcqn9FFr3b6UrdfUIEtoJ+FUbGEXHTsNqGlhJqAb3md27jbqMRarZfdV3yc4yQSExzZG3c
2KpuIoRXPrVaDsx9THP55LCdhI+Idi0PepmnO+SbYcBlpWs89k03xtuCZtCQq/FRtmGtwU7RZHVw
x6z01WhKx0NrZo5OT1+bvwtk4dvD1KTTvNUXmFzYzAMNR+yGH0KZjUTNtnpEcWDKb9QqVO+Bg85H
2cWt4xuVU34xUSAa/c6b3DtNUgjdilrukE8favZ5mLzTJJ8vCykPlhxG2x+sMukCDyqwTxEKiAK2
iASKdkoOQD/b3K9Hz3u2SjUJtzk8kR95lGHEyIXSEsfCG7vvUMr7YudWBE9wr0gLB7apZPeTV7ao
wtjA4HzRVikoASfew5LAOHxQKvPx/7B3HktyI1u2/ZX+gIcyaDEFECp1kkkymRMYySQhHNoBh/j6
XpFXsaIrMqzL7A2e2RvcwaUViQDgcHHO3mtTeq6IgTrqK0v081UYVF3ehq4gMi+WSiUJczhzZpR3
AWF4epY5N8Fs8x2+vwSeWdFPa6PdZI3O2PZsoIZFbh3idg9l4i5hs1pJ/P4ljpugv1jSvZPNKgh+
CZOsafauWPrdhKYC6eOy7N//181zd3CyI81XswlWz6z3JAiUBPYJfQe0keA2J10iWzTyY4kHY7ua
pFtyLrYjaDnu1dizdwmaPNsKw0li3xmNsLAbyIasglt7LfLPLWGPO80cqnjGNbYvYDKGvEJW2Ums
Vx0t8Ds6QJfSic/tIU9Lk3MxYamij7Avxqm40XFBhk6hIUAybbXN18XYYLE6fm2BpCBbBrsy6eYb
o1Xmhc3dn2uk/97EnuZge5nTV8Lv8r2Dtvy+UHZyO09t8ax1Gu6aqYK+nFrpXhvrbFes6bK98ALP
bPlOqVKLB+cwo0a/T4qiey2saXC2ed2HqNim9ma0KtcJnXRMulB11fRpcGz5jdw41OftiGJvR26W
pcI1kF5A12OuNrMx5Xmk2wq3l5eo7jNHU0x9huuoZUOOVfqklVXKyTMrm2DjZsr9qg2zuqaDBIu1
s62ECcSu1YXTwbnnerJpru22aJhcsz2mJ5NdT3asZMAf2GBylU44d4nDQcpsUztE812/ZrLATf/+
wz33cZxspzE81YNrrek+qN3qq5vOy2bRiGUt2qK9oC44c/Y41U/0MymdnS9BFy+4A9GYk95JjFym
5a+ztXgXHuKZG/FPTtWpt2Ij61qxz5Vl36RyRqdTsf0mM8G9MBWe+wJPI5NqTNgoc+Zybzlrtu2n
zI7KHNZLuDSGF3ssP9HsFMsDnDUyc8cmOJAnSDsE1tjP91/XScvq39/gKcsBO+kQkAFZ8pUNzYHo
zGWHfz57wJedP3bpQKOZiuMn4mlJ4kXMdVtAe3xcO/h6i2RObZOy2r3/W858lqcC/bpPcwbmIPYa
2+bQL3ViWnWHJOESO6wBEnlDaqf6e0WTU4oC5RpPFEPa7MkvQhbopj7mw4YOdZ80H96/n3Mj6OSM
PCxG48HsO1bBCnPbpaJmsyNULCZk8e9f4sxKd+pBIoJ7VYIqLGWv2QytI7JXisG4oJU796GdfMt+
MmVrBah+3+FAirwgeGr6KriW5bSE05L+7yA2/xmCJ0fiWk1kTyDA2mdzu270QZ/uylS7TQkrvKlI
MYumhc/bHR22OIr28/uP7k3p91e7hJMKYj1Xs5FJNDpVonefhY9eFPRBwclEK21IkBAxstDQC1yf
y1sOa18mjRXi+1p7UkM1cTOUvVzCJMnFr9pvms+NzUE4lK7qtV3RQG9iQ3c8UGsLc/Fal8z4ltM1
u6Wtpoe2mtWzN+cJ1tO+1g+mSTE9TjybbEwrYbu50/E/q8jTuoAThI/z0hBtm+LB6QcnmgepHnP8
5J/rpaItYpMEf4nzcq7ad9o6JuaRF98xiVOMsLaLcMVjKTyN8ji1UWG4MsZtmB00u/01jnYfu3NR
f3z/tZh/3WdwTxuzlEKwznaDtsvzjBycVrMgzPjr1wWjxG3LMNkQvBasEQjwnn0t+U4UgxTepKNv
9rs+0DcKB8pDaWxNeXCHPwySc+8s4z53pmqrUXDZW1VukBXDru270P3q2c6zdheMOkAozaxoKHUc
Bvs4t4muoUjRLvfd4AbD35vnTh1XwTDRzSpFsU8a/vlSrO22lcN6Y5W+jArcXs9wONIL3/C5x3mc
bH9rrbmILdsGAOtemOtPyxoeQeRLTofFXYlTZyf9qXyxU++S+ODcknYqNtTdYikaotb39ZjdGD7O
U70h6KjN/CT0TIKHIDgG2zIQ39BFa8+Bg/Z9ZDP08P7wOTPnnmrshZGUqGOQbduSMaKXbhUb45of
zKrMLzRkzl3iOBf/9kR7Wi7+rOpsTytuPCS5qUdDlTfXXOsSKu3MSuierByrX4uqHbV0P+AvCtOp
UxumYHHT9kZ7mDs1cr62tR9/75GZf76fmhRLCiN+uudoLiN/0t3DMbInmmaiWN+/xJmF5NRUnXn1
vKKiEvuKet6DsbZa6NeWCIeBVJxkUJdG31vy01/M6e7JUgIHxJmB+6TQD8lXKVrChqXbJLFB8MC2
1nCHjr4UZEON9wbz6gMKlWrjGU37eSR1+FtDCjebdONnzQkurBucB/6gP+GvrfcqdLWk3ZdZJ8Ms
FV+I6HC364CiiRpEHU0aAIplTMVW64dd1lQU/NrK2YBG9SgrKXG/GM6PgsmNAkI+cLjTgr1qUivU
vQxgGfSgeHaz6rHm9QJ07NntFJO4FqPsI1S0bry6yYs35N3W44h/Ybd+7nM9lc4OZdugZDA5ZPkt
1ZSibopwGXr0QmXjxl1J1yDrTX3fk6i+VRhXvuKoGCOrKvULx+kzY9052Wc3CtneagHJk+BIX8jq
qpEMdQiFASlF5AhR9egbW/18fySeMKf+vdk4TWkn8EdrgFnA5Bs8/dZzZbOxknrdt7LvDxPJ1LvB
RdyWWdKMbU9VYT5Tcq1MxEpJ7iYR3f1PAaTCiJChPhqdHrPsNNsbWdnrC9ZD/9giLGLHLM2YKkcV
ktBxyXl+7lEdP6/fZp5ABVLz8jHdezMsF8usdUKW6+VurZwv5K3kj2tJ/ej9B3V2ZBynv98utiyp
KCqCvPeEYNbQdxa508th+e6pRV3nKldXyhXyOiuz7OMkqiZas0LGHWlTFyaNM3vbU7A5WQh5jgCX
uyWuCUYjpogqTy/lfJ7b45yKajsY2gpIfLpPjZTquGnk+2adeij5rMLBPHvXrTabG7Nai0PvdF6I
gcm9cII9PsO/mKackylXN5BzqpZdou6QA0aWSB3rAt0/HsRL8QdnplznZO9OTQ/5Jf63vbcs5rOV
mPOtLpMf0l9x/FCaulTOO8Hu/ueDOply/aVGTuR62V54iD+6YF4erWmtrqd+GEjvSsjAdEp9O5Wp
Qd7YnD/W5qhtcpeEIxCwBV0iWiehnDUYteAjrxbHrGP8bsnfe9anvn0rTa0BbFG2L3sYXIlJtd1Y
zZKOlGN8fv9bOfM6T3MIoS6BQ1Fjvh8yEewGbVRRhlHg3h4xFr5/iTPbOPtkGyenUp89K+cSZOFc
eROA31UTwdZE0ryzsZlFIjXGDS25S0CUczd1MtloldWtrT/ke17fELmzKa4YsjKy3ba6sJM6I74B
B/bnOcaah1TZZUAB0NOyJyrc1U4FvflQ9qS0LqlmxUvXqI9ctwN6n2d7cwbo5KT+uu29eoxn2xAb
x5vtCPdzGR/TZIAAMe56AAPR+0/+zIdkn2z3xgDkBb038mpnh2I5GYzRUnjLtnFpomGr63Z/7zon
e77ERS8MtCrf9wZxO2lTLdjeAmObUa2EHrCUF5b8c+/1ZO4JqhqNWOfkFMfH9VCquQi1JNA2/VRe
MrGfmblP814amq2DQRLXXqkp2axDYN8OXb1s3n9Q527gZMIB+DXXjPp637u5Gx4p+RsIB6g/Frr2
f+sSp/wG0TWgsEv0S0VNjAieKu9Otus9VM7pwvJ65iZOU2nSYCEUZym5iSzw71sgblHQ9OuDUtWl
t3Bm4J46HDXCLQOs9tU+7ZLhM0GzBI7Nwji4umwJZUuGw/sP68yu5DQ7ip/ez6Owij06y4+ubO/S
N5NKo5WxwlOnA5C98Cmee2jHP/9tSwKJfVqnhWOEXdNuMWvC0ODsGRRpsuDCJc7pM6yTz33AlDFg
3Sj2RYGOb9Lm5EqfIfgVqjZ30ySHqDt2xEyqN5tcGEPYA+S96ivf24BKvbgvP/fyTmYDPyMvtK05
RmdN187hFPiDjAzHMF4ScHJtaC5Ff1BmAiUv68dvlWyMF2eUbYMBybZ+DNAFrgLh1KEtOHMgjSs5
RvipQX3q/bf+NlL/Yg9jncwjjZY7HO/R7FojvI1i1T8u9og0opi3Zi/6zTBTzUZ6iKjXbXw8tUsQ
0aYft0E6TqFdOk6MdGu5y0te41TaNc10r/sC4NHfEYSQhapK5g3ayzWuiGrZFGnRhKPIrvtJ3nSq
kmEjodiNdhpiUltv1JK6X9wMwlyVWmI7pv01b7DbqUELYjsn7nDWZWz0l+aIMyvyUa/9+2As264w
W4OBgrzCPBQG0L4+KNDd6j2HxdX8pa1YWIk9Di5M3Gcu+Hai+W30w6Fz5YgHalf4OmSF3PhhT6W8
h+WoH6o0sanl8BswHV0iv5353FCd/+kOSVCd4SFwQdPR2keBrOgX07p78Mr8x/uD6Nwm/JQrMuGq
yoCEBjtPsQmsoabFTQX8w80N+X1wPcrZgyrjtpI9mcmVGw9gdr9fuPiZZerUrqmjOSErC1G7Mqan
FDxCtKgM7aaYrMhMdRWbysk3GpDr0MS6eii7Sb+eusnftLaoY0uWGp5I9e39n3Pm9Z7SSObVBOSL
hWOnTw1O5FS5236t5V2QZ80OGQSmaD0ft2ltXMofPTPHnHrC6UUOwjUFukCtEJ9NZLE48Of0Ki9c
80D5d76wzTszjk5jGYxm0glsmLydM9j1BkRceasbo4pbMxeP7z88+42m+1fT0cmuABVzJoBIF/tp
DXTMAGPjX+ddpTekvYl5jWd9THeOX7oBCWxadWvkjRrpGdJa2FhOnseUVlDDHZkBELfYhUJxnlt2
mzDi67AnlPqKvr+K+Ba2kGlwlRc1806kpeX0Qjqf5YWq0ZLdIHx5MHPOzGFF++c1U0l/xKn2/YPT
aeqeYrpF/LMxP8COcF6zroaeJnVVYlOXuXs7oYAhy2eQYxYVlpncV+CVmlhpwfQhRdWhYPy4zbjV
0h8INOomqpbEvKsHI0d2Vgnan2CWrjzLbIs4WIcuxbNIiRxoEQM9R7kwk+woyL9cfK/cj+uMIEGD
OVrGwWIIb5NI2Eehr/nVT5ciZzx7jubF+WzJr73S82/+4CMy1ro+oBUK5Xnhp63JN17oDDy0+jC4
2XTlLEg7pBHct6mCvbcuZhrafUY+u1pcjaYmGak3DcAxCCB6ZqswCSRSIO4vfyUX0bgBg5A4kWuN
oE/R5/VbF3TGN9PrJZKKpEDG6hCJmG2s2jaenaEzr8qs7khX8GWHW6ymjAdfDbqsmKbeiPw26faW
xu2Q/dp4GDhTWpwVKyU4gWQsrIg23fwT6MCgPqAq7j4UXqFQ6fhBmRz1dcGPLpFgL1cnKPcpBvAm
5jtMxpAmVYWvzUr76W4ItPK1bnvnuVyo0ITEonqggFe7+OwXuQ5xwczElynPHA+orT8n8bhO/qeh
GWbwPGvafi/GhSl8FeXaoORd1MGYC2sk1mugW5HC2NqiDhwZ0qvpopBAAFSGDMjpeQGSwodrKP9T
ayb5Lw3VZb6rZQUGxKtksp+HunAi2ZMrH9oLCrDQnqwCpZXvJGXopsNo7wCgTk+cxmvkk9APii2n
dWdFPV/Z805ghYXRrCxz0xapbUdO5uW3xEOtBlWMSX+c0myFP+YOfkhsVvYptQz+A9+osQ7p7axb
B7WuuhGKJS3rTVMFCEc7qdXf88F2u2geh+Bl8oJt4tNyi9oZW6IfLIuA2Rt4OwWQy4rgq0wRy6CC
8WCU8mYq20Vsqfh2XxeVp9+kvuZbTZXFscKbFZHpSj24UnTyydLGm7tpiRdBFJYbJvxtqoCPo5e2
/p6jD013nxUPyG3fHo2Ko21/D4ps/KQlsppDvgrvqjCNeY4EC64kr1Mv7t3GGZ+Bwqhr1A49s7YP
aBdARRp8xAIMlBKPPLsWpwj64gNdmGZXF5rzQ7lLGzMWQF2PSbVSBxdd/mmsE++1GR1IK0ZRzTyS
QMp0kw91g4Ogo0m5HYJ2TdnRJO1tOs252LIsycfUqfUl8qkJOtEqoF6Evd+PeI+xAaVhQygOMq5x
Ek9aN6NDpbJZfcIuoJFpJTL/u280VGGEa3crNp6jNFA6tnO/+keDC/HsbhkX3pDs0On22UYj0mfd
dhTa78pqFiqcmUHyUASrwVTTHjmwVilRso7lom0WS2sJ+rRw1Gya1R+2tp60T9jJsEIo3bsR1iT8
bRZUw6tShhOEq+Gt2yUPgBBPxkT/1bZlGa42qOvQLBgNwaDoIVnDdKts6ech/54fmXOS7vtEFubV
OK6tveHWUSy3WV++gu+ZxriajHGLC9f5Gti9ztQlhoUn1CnlHywbaWZYSYc7YPiqa7zOqR+iC3Tu
dYydaRj0w3SoSH3LQz/InUe++g71cgasI6oYyUsMWHuKmrUe+11Kh+u746hbgjE/p7qbQxfBJHw9
m1r6s+LvMxLQEYauUef3duVZP5IsxUakiraFX+6aziHFeuJtrYx5ahOs+TFzDHfpYztLkW8b/dgR
mEsoVW7HZjPM2lElHAMGemoS+Cog6YI9C5lSBlTyztOfk2Uyy/1QJfddbnn3laWMJ4Ltmw8rPIMm
7MwWrvRInAUSJQqjCbLP2r4pafQz0NspeZj10rHhLrTGV68JxmbjwFUSyDi7e5mYw+2cL5/QSh8V
W0FRP2li1Qok3Zl8LWe3WSKJprTBDyGqlxKUHUnYuViMqEjs/orqe7VGBkM2XtpGm8I593UtNgcx
fkAMO33IimB+SRtbLjt/gBK/cYVDjiOR7NPCueyY9cSSrtMZb1J9X/MIQhWU9fc579XT2tTVXWuV
g41KNV3bsK6nLo9nLdFU5DJw9nojF4IVRUMepO7NJITl+Zhbuxaz5g9imoOvbAx6M6zocrcofGWC
2Fml/XrsEoMW0In7G9B6ecnBHmsK4YhJxhskNQ60aGnt6CxpIVrZm1z1bR3Ojik//J9AMTDYNfg7
hdX/C1JBflqm1e2X9zdE5/Zcxz3fb4eFtUxa0beev1uBwd0OgXtfzgsK4mS9JF46d4Xjn/92BVlU
hqXRPNq5vvZpKCzroSiBcrvOol8oLJzbn54cxaG5l/TMbBoABPAdGfXVdTM3xhZXaLMzRpgX7z+r
MwWMN2nUb3eS9JYt22zWdqnInjnEHjRjQspdZa/kVCwH4Q7eBdHRW7n2L3apb1WH3y7l9mV/BL1l
+2TEsdkRLfngBb26p9Pkwl2S7t5yR8S/0K9v8aDB2e5TA45FNscWH8jnoAx+VUBR4iYfxI1KZuNz
UU0WHh8LVzm7v42fIg6xG22J03GoNkjOXXheuftgDXO7zT16rS51aQSBtXeYtKKPSCGoNhpdyG1n
kCYP/Lu8T1cj31leK24x8dNDHZfpRmkt/nhPrw5VKWgPlzkzRw0mrZ6IYxQ4AWJvRInCbntArgl4
5P3Xc64T9fbnvz20LoUYi7xa23VuLQ8Ga+mmmUsc7usooQmAc6ohPseDENqVzAf9Q2YYLDpw4S4M
kDND/RQuAvlFC6DTpXsHP0LUlFnApnoZtux5L3X83w7VfzEy3uQwv93kiNc1I5hD7HvLCmLub9m2
KbXmwPLSH0mPErgp1gmbabdumjpJv44u2uZi1ovQNNflqjTZxyV+n+7WacCUKIPkNknHfMvZBHti
Gjw0dlk+iqH50TtBvr3wbs58O+bxz3/72VmTpPVY0vpYk3XYTAgEo0qJafsPRzK5PA+95f6Y/c66
KRfb2QcEFG7MXLc50/vBgwU08g4xLqMwsYOPduY4oSkD40I6z5kZxDyZBf0UmPAa8FATv/UAN4/o
DigbRmawYvUihOJCNffcUziZC0WqVyKForLLguWB6JNmJwI5hiAgk5CXuFtT/BPvP/Fzt3QyKVa+
IpynMZOd3s/qZkGBFrE1nLZkK2HBw1Zy4dGdUCv/3dd7K9n89maFmXZmn1TJTk0ysGLfWMt7OuMW
iGgMWjvPcDsz9ocyMBAwS/lNmQqq4eyOO79pFScDgFAxgTLOXVDQk7lw+2dqNvqJaM/KUjnY2pTB
3AHvUucUppCHm/Hbw/2/gbhQP/th7H/+F4QL+V/bsX79NkCV+H8AdmEckyPO0y524/KtpnT1D3DG
kY7x9hf+Bblw/4C3ZhjekWlLo9RheP4GuXijhlEpcVwfAMa/IRf+HxwcTNLeYQmbROgctX3/ZFwY
f0Bvg4tIijzIL/4j/3+DuCDeiHnnP9Oo4wLmZ4vsv2GpYSyetqCgpfiuqFUWgbwkfC9nGq0jbNgQ
ZvrZTQKCXov1Ra2G/QlRo4HYxw+KPHLWLsMnMw/q45TPM0JsQ1gvMvPzB52v4RgkW2tPC8Eyr9Pa
BmYs0/qq4wzygf42dqRBI90ybDhoXVutgT4jtVT6oUlAQkZavYrHES7ODbZCr4uDuXc+zyLn3Niu
dTOheG4nJ/LsxS5RBRqSH7ym+keiZwMK/pREnjnVDncct3IrllNiDFvkEdyRlwj5bOheMtECtfD9
mki3vvX2mD52baJUmI2W+JnKbM3Q0qQW9fZZ9OOmmAYn1Ho+3l7P5jJa+qNJwXFBcey0uvauOzNx
MItiTCRpqazIRO9tLrYxzMY3Yncy0q+DTMdbNaQkqCSc1+3wSGZ8zDjb2DtKQfKq0n3yCKpKafc9
FsFyK70Bt7JJ8UqFwuOUFVYjBsC4xjqXHN9L5RzaVTf3pNx57R11BRtGqjN7Xw1nSFI4dylE3IQo
WxSo2Jg4uXiqgODL/yGpG2kKhY6ulyh5QAXuW9cTzsGanI/HpKQPWgFUcse+fPSPkYzGB63K0jLu
gMDd2vy+NMYE64xRannrp7RHj0uYVOYfdEhm2rHd5Bfs05HJh5qdmUXEM2RTX1Za8N3tZ+BgresM
340ZIXtoCaNVe1OvnI/A2RcOj1qpniaohIqDrTyu8CQF4j8sOMKOzlVei3UzTXmCG2oM2ltVTXRJ
ymFiHM+aZ/zyUbBVYUJ1qQ7HzpCSp10iINanQIPbWZo2qfdF7y6xp7CQRs2i4asZ7eXVkk3zU62u
/mtuVv3e7Rca10ltWi1iWagwUTuhbNsIii2QE2xt4JV1C1ly7jSQ1sMOA1OZL9WLmpP2xaubDLAE
hickzou90uJxKzsEw3y76rOWb3RZI9eZ/ALXmbn2/UtBgIMbupOMzMZU+dawxWBvqMm4V87AIkKB
MvHWcE0z095g3uJY65rkO31ftKS8S9agxAWVeQSAkzHKg1RlZW+QijjOzjMVzE/dHc01NqVzbRRW
lWzStm2fiFghMqbOMzy5BUFUdTTnQAORFiDi3jV9oR77YKmKA6FfwQIcmMJs5Gur/72tV7g3vU2l
KAyU0bh3s2ZSU8nZhN1zrm4GTIRj+ToYvuyv+8DLbloXK0do6/Os7wwX7P0GSo1uR+3Ku+DE2LS/
qExmPyGmJc8o9ddvWsOrj+hdu1/rEudpNOh2+5XMZ/SRTVooOFnTomuhjssZ1tsa5BU0j2x+8ulM
FNQwTHWnWoydIfv18cWhWPhtEhhMY44YxRBWUy3u63XVvnmj41jxbPjBK1BpjSC4JpFPOer+4WAx
/WWbTA7dx7qrjEfGmCWP9qCWctLQiIKacKHwfy+BRhkSb+hnn1ZEjeqVgRv2HfLB7ehlVUpCk9mO
14PdBsbVqLfTfKfI0PaoRHl+HiWzGocrtwl4HHZH+FRUOQZUstHEHQVeaO3dp6bLhEW0WdsB/Y9t
ciOGbVWMggJVrk3Xk6434s5pZe5t+kzqeawGdEe3xUSExT3mUP27VgCSDJMyS/xdSaKYGa25flTk
ucM83xOL0mAcslpd3DRYeGtQGa3zMJakaj02KwXEyCYzO4mTBSLlB9vQMrq72dKQg9blNIP7sXLc
JFxz1xhh4KlucefQq9iJUCUycrmRy6h/8tYJqOyCAEuLatub9IgSD+M7yyyAGSaUxP6z5+hD+VOU
QFlC+PT+tHV5ry34ft9fdoK9HLPEUtpf/KzyHyRjUcJD4+/H1Wwa3wlY0L7THCiweCa8q1BY+UTw
iV8NTxPPZsWP29XBtiANYEb2nrszWMQsu3N0MV1JWCHPeVElY+QChrwlqSEwdomvVBPSMNboe0xN
+yMd0vWHI0V/33SieGk7ZHEZtOIvCR/0D4Ny6hpNQzBbIZOO18f4FL1X8JTjJxC/DfLEXFWk8hxr
7PiIEhDnrV74PWiUBJ6vKWz/i6XmoLl2qb3SAVkrzi7d0MuN6XdrxSrBlDMSGm+FCSlMHQ/AtogD
XdYGcWigz6SM2S6lFWSRH023tpf9JFuHqMeppFI8j8snsy0Ze4oQmZQqakqzwZqmOgvzgabUVlQ9
qm3KGDzADuFwd2XkKSg+d01EtjUUnZxQZLNHplnSjZ/1N+iABvkvCR1jhLpYrj4xmSPF9E+5N0k/
WjzQ5nAfA31guSi4ahEk4mYNKu6H+djdaE66MszyxnwxR7RbYcOEolj+Ram2RRU4L27qVL+8lFIu
p0237bfaCL6hbpr5s0OWKSSIRHe/o1MYnixYs6yg9lwSz8fRiVUca8gPr9GCgxoC+erni3gIurFh
wrAJmsMLIYNq02ZO+bjUpNXNO1bboNav66pNPo9F0lGvS4cOUSSt818CJdKvYyDPL8NudWanyr7D
o+aSRiN6ee/UOP2xjTW3lMmH59rvOJnjx2+ecukAS1+xdiJvhjB7AOXeentfUxwSa46q4KUtSoF9
XlvDxtPRBcYcMoZ9knjWuEGkV1lRhqqnBjtp6a/uNK9LTE8OFgyslaSPycQrD/qsAhFahWk+QRe0
n1Awp+jicCEU4aQXCc2qFJw5nRT/aZBJ7UZ5IHp8PG3NYd7CIP6s1656DnSCpI8tKAFMWlpWjpPd
We8oSoPPkOMoD2gWfZIB2rK4G+20VHdVVVAocooq/cSKootDEQjjs+d15hRZs0y2GczQMiSycLDj
JfMhkEIWX6ytSdCntqnr3v00WHQTdis7p+fey0rqPFYmntZCbx8ge5DKqHSNdsOcivKGST37hppK
vVaker2ym12+l4AtXvxVIIWgSM+rA9MFp4JCD3EWfPMetta2lXzmbjI85F6SfaJ27CdRSkogLSka
g3qUaEI8TcWYCGrHhvt1GYv1uk5zsnUdawqCq9YDMhD2E3liB5knLRb6IjU+d4TKPqBlaqo93LH5
1TBxVMUWa8e1kRDlHvdAHBWtrJEqc5Z03gHGijLDwSiMq2ldi5IueuFegRSjBEzRFVutzKRHh3CQ
gkXTpO+Dgb5Ndr6ljskAJtuDVXecdJu29LRC4jiNZ/YIFcDuhk1i7HeB/JINLtVdmSC7D1sif71Q
DkCiMcjlWrEPEhhakWYnpheTVhl8WGpyclGSedOTXXTZl8YK2jbSqpo8pKY2sy+1tkw/fa8AMFcL
tk5hDVuTfEpEMNfCrrLHkU5Wh1Fj8p6qtsA2wBqf3uX0YY4WsnYpoqCecehpVGGxNrZZcLd6Rk4w
Ep9ZbY3as1VrnrUvNGs1omac6ittEl0WKWdxDgKu2KeC/gATbL/wDzSOTO5pxfEbpjqhPaAWIzVD
ioAWFSNCO/8JYPv/B+LfzrdHFfb58/DdkdP4s6856Pc5J+O/okAe/4V/HJAN2/0DYRvMRtLEXY/+
zr/OxzSs/uCPSLM/RndTAeLk/E8GpKn/wS4MdCS5Z4Q5Wcca4L+Ox/YfBIGZ8KSBxtso5uz/zfH4
z2UqYNoYz4Fpc4DnfGwCnPxz0c4AwkzahjM/CK23YtK8XjzR2UdBg0dFt17pJclLKsQ/F2yO1/RM
zHzE5B2rBcbxUf1eKGwlmC4LovDDqkboAnq9xllXVYff3snDPw7473AZ3y5DXBLhgMeYtoD//fky
RluUU2Ua6qE3svomK6o9toQ5LukgxoU2cxSWZnpLiMphrv2PLqF5uwu/4H88XAIrSTFyPIMc8GPc
wp9/QUOBbqHp0j/4zQDWF+3AFnKMQwKIwl8qHXFVVboZ0/PLo6pT5oG5l4CTBmGBMBBBOZzNrsfM
ErfGYKTXqWrT75arsgtP6sRfyZMyj9Bkk3wHmxfin+aI6mtmF65h1w+FVWdbF5pK6NSptpvqytmv
5qrYba7SpgDd3eXanMWgP7+yXafjaa+vA9TYH7U5WHcFAJarirj12ywpgn1peuMW+Dj9s9QvtjQ+
272tjw/UA6dnw0J/6Ds07DLJuiAGvX5xi/njhVdwfMT/Kf4cb+2YBWC9sckpNJ26wOpq0RZM++WD
Ewj7qiNIFBWGk9/oE7KdoC/1CNPqdGdDft5k9aJvayID/lFC/BMk9/eR+OcC1NtvgFVH4ck1TWpd
p5CCBmIjcPtCPEz1YF4T5PWlQFq6sSZ33C7efbCmRmS5fXZp+P2Peydiitkj0Ek9p6p0qqgb9EAq
t67SB1b2LGJz+qWEAhFl+M3ipJDBPh+yj15CHnCVChlrvdIulGZPWhjcukNOJTfuOP9N3ZktN45k
2faLkIZ5eAVAUqIGipJC0wtMCoUwzzO+/i4wM2+LUJhokWb90FZtWZVdleF0h4/nnL02+5wF0PZ4
BWSSlWeRnlk7I8rrjeELqluWk3HrZyH2znDTN9J4p/rRrpZHDAOzya4Jgq15T3ETD8v8IsZbe80T
f6To0DwLQsDdmZARCJGemkR2SOVWxmSdYFV+2aA0zB2h88rqDBDHnv74VxOO4L0qyNauCi3jbtT6
btWMpbc6MTcJsh7PTf50U5mLnnGaAge9GBx5yHM/h+yw4/F1PvitsBkkJqlJPWsba9FaaqrhVSnU
t7A12LYA46StaZxIpR1mwdEK0SWaJrrC9wHbv4RbCHEVZF0+ybsMqTnv6Q78y5A882Awb6guwd+z
JHhFlXOk6nYkdtQzlHrgtmSUmThlnD9r2lVQW33uNLFotStTgxGfaVVte0akdmdBg2KK7GD1MrU4
WZ8YxC97LH7AxgyoB1Umi6KxyOtQC6BrVWyJuyDVLisQuM81j99VxLtsdNBP4HLUtbxqefvmV/j8
GATZhs47NzpNVNa4y/FyHwMqpnu9vkKg6TV2p4w+VoniKbufBW2Z1YBDmSbh+IPxlaGS/DmeV7I1
xGmddc1OidLyloBVs+lLj8euH0trAVAZtzdCrdlYDD/SvGAAUykfZ8Y+W20ZITKJKXfn4ZxGzY47
YrkOwIH8g4r537jgFf+3oN6s50+za4aGH1G9f1St376OnxMdh3/i30SH8heLFLMeTN0x8dNma4F/
Eh2a+Rc3DBD3sxWkqh/cUf6leSviXwi8UEmT9NNJaMwFAP9c5QRF/Yt/Bh78v3+o/id3ueOcNJIp
TnGSHXPGYz50ljAB6u06Ve0pipnSTHyuE61et4Qx7htxIKv6aWR+c7s6PtP+aUuiupEeGyB3F2lO
XooQnstYWUFwrN3Y08ObDveUtRKr7aYFuXcXRzmlmRXm6N+3fLw5/9MybZIdmi14l6eaOSg8NWXe
S7Ff5jx/eO6BXz3RyG+HUqF/kCzF+bZ6vFJTtW2UOKeRUDPvKKa3M6+7ik9l+BdlDP/05VMz8yh/
SqxKHfVGhUUzfdWF121GqVlfVsJ9oQqEHgqvbjf5QBaIomFKPUE7P8Li2sP3809UoSyugP/+EpWj
iEMajeZia+oTKuzMnu/ZO6JDSsnJrwQn3HSOtpH4K9CVfi05sl05idO45h4yopO+RU69JXxyfkrV
89tvDOH+31+zOBmpqgxngp2y6no/d0sNC7qZJ/j9RFp+48P5PhtS8YFRPy2JS5wPfe9BYF0Ro9DW
gpwk10VYU0ADK/Ts+6aW/aEwhkeepKsiFz2Sp4vRVZXaT+UmgmiDUsYuY5kv2jSG+30rygGL9D9n
OVFojMQMxeCIMTQedEsSttgiNCEKPIEcHCLPVoUxmCAitmNtq0HgZRu1a4NgU4SK+qbIvTWBFPWU
4qXxcaiLbXwCmu7cEkUPC7y+h3kzmIEHfcajvHMfdyUxU5tDWN0BwcZ7MCSxGTqVxQViNsWRNGfE
Qqm+qJJwqCO7JmBJAI0a9T0xy7kWaRzFhOIVIrCwbBLZvEpHRuY8iskvxBRYXZuBsSfqeRnJk09A
tRRDXIRBkju15Q/Sus+MTnV7k1iu0Tc5WZkOFB7aT6FJzsL5r5siDrnZBtVQRHfI4gtKcPuSa6JZ
lrnlCkVmPRC99bxdq7T4RLYW71M7GDXuvrJASOhnmk0qHJKe+kZC0CT6goQMwYoidBReQloID6Zk
6rkbWPXgVn5WR5tGVcPKyVLTr9cTJbayg0sJIhzBwOt4iAKKiAsplYDQ1mZA3thTnoYAThyFXCGW
wWmStmf+JAhXyWTk2NBAbHtX86GQdhRIIlIGYN3I6Pu9POHXSGGLr6koXAFZNcsNxXCQ5fD7MN8t
MRooIzSswbzwIQ1ZrmWMxB4FxSzFVTw0yasSKVq7qtJuGtdZOMiFEwOknmxktdkq7etMQBPhSzdy
JYeereujeVNSRnnDM87YVyBb3zTWSO4kSZPcQj2Bod4DLNXsMFYK8jrQxjtXEcb6IxiwRHA1jVph
CJbAWmEWB/19TF0AdAz8/qizDQwTQZpUorDoCjn5yfmpJ1T7duVzqGZN6tSBHNynvmDC9cZl46fg
+eG1r6aCZ7NgfUDvwE2NVWH4fmI3pJ6fVSuDgtkqA9qCHpLFR8wj+grvA++n7xf1TZBO1HeT0fcr
h/dpt+vHInscE5EN1i98f0fkEZavkcXmvrZ0UtJKVhNuNEKhuxu6pnwnqxAW56PXDzlZBKGCBKwL
weNUDl7kpmKdE7+HNxvYqlQl1xhuNTGcPbOBJtjNrmDUrO9liMAEFJWxv1Z8ZQgdeIHtXSVDWnN9
Wax/kAGwzqtWx4tUhmfuE78WNc4FERwitpFqDLS3E/djkLbUlkZV4Tkh5VeBTYqPxGXMRN8BWQ2p
TE0M4UzEDLe0VcKqLQR6SXnHP68TL3LA4VeCak4vcqFQRMM0M3cgZrCTapqmb5zWSMQX3QKQRtl4
aBTEQAv11vI61iVvg/wjHwT9tZlGTCStKo9Em9GPdplXjD+YUsl74JNSdHt/7AdWWVSUdsRGeU3E
mGGKVE+6rdlDJBtAQZE5JfFj3Zl4MV95WqomPIuV5mnszPSqaMZGc0NmzG2KvRnggrhKf2UURiO2
i5SYeTuaKlnZEaYKlbSlrJ+pGI1daJIKpMtUo0QDfMTitjVEz7ErydRHICpElLEaERKmJB8xUiMZ
lOAaJk1j3OJQWOQv1AsY7AKS1t1ACVOJIJlm+UsUBXLARO5Cn1SONFxqLaSYyzAum9pOgj4c10aI
D9aaRJOlUg5nheKq1D1qp7NOk3FEL1gIe1CI1CiHbT7WZwGMDQ9OQq2ZW68uqooselmhiNEHUd2o
E0mpS4nk2IM1pS25TOob7oJaFQPUHYoYOF7YKSAkCUUlqyCPqumqIHN8g92yLJM+lBIw9Fm9A2cZ
FStNIhcI78yruC8W5GcgE7dldCZC3CJlUSWDcqbmxvzBcL5rXV9XC/yb2fuYzVZg3XVlRJknqVgK
DTIxE/WNXvXUkJLJEMhZp9LQgQ/0J4NaccXrMbzPSaD1vhw0q8FsIUajK+MEqo0C7c9Y6ZTINC3C
t7UZG0a/ikOxLSGxm0TiY3j6Yx0k/a1eFSEZVI9o1gXohqB3dWDANQdBkJhnmdpySVOmQbsZcF8r
nMIYFG0ViHHa4z2Npzj4H378OtVyWbggzKBVOJLlCEupjReuIqkqfnDB9Gdf6K67Jjor6CvoJ4m5
mn0JCxeksCWuEsSrjR1LoRU4cBHRF+gi1fqXWgzvakXyISFbB2c9WRV5JDf3WObiSMrBqTxqA4lT
LL76wboVdI8Bo7ymHNaBTBWf0wWF1+P93Gm5w8ppJ4QLgddR6hAqwqrNBUW0ocXChZesJrpiW40s
xCqFfq6Ocn4mFv50JxkFAjCr87S7JIpVCnU8OePSOJaVC27X0m30uBqEV0lOqujSNLv+o6hjIwFq
GUHQhmuN3RZwkLrZGGGl1ttEsgLVnbedwgZTAsZuzAz5MaCfiNhk/alpsmK8FAKhnr280HnYXqQq
l6UCatpWQ6OJ15UXqy+H+87/xkP1/2xpHkjxT5fAL0/Wh1/Zr6n9lRxV5x3+mX8frdZf+Orqc/Eb
sih0blxN/3m0GspsQUVBnMUlmHvp7E71z6NV0v6a3S5Vixcl85ow+v9/s4p/Ea8inTFb7BHUw4HK
+JM364KcrOHVyHMawxB5jrMRKFy8tESqXVIhHz33YUfu2n5/Ce2b0N759nVgX9/82vzYfjy9b0+E
hdXj0OjXVhcRvol9T0shUrgvpf2wz+17nBfsJ/7m7delbw/z3//arJ4fX68vHq4vX3983P24eN/3
9qnfcRQB/PozFu8/MZUHYYrpPMRISXyrgv2nyfCbV/rBEeV/HgRfG2AyfX5gyoPayNrcz9x+etjj
TWW/PDw9XLz9otLAfuL/XlJ7su/fdrfnu5f7c98+v7Vvzm9vzy+vb28vnevV5eb2fHN7u53/02q7
XV283F1fOtu7rfN8d+3c3V3s9s724+Luert3Ly4+Tvz+Qyrom9+/DN+bupgbQsvvv3q5etpvz65e
di8XT0+bzf3F1ZNvry5vL1eb7eXq9nZ3u1vv5p+43d/tL+5W19sTb7jD4+m73zKHcz891nMMD4pa
OYzl2zxtGMu3t/tfN759TxyCYbz9dR8ylqEd8h/z+a+bX/e/GN77YZ7Nj/wvHwv75jmwP16frz/e
n1/3gb193TO7nm8+mF37u4+Hj3fuofzrYf/xULIgnvaXl8+v7xcfd/gRvp8Y3wP447s+LR+mcUOg
S6NP7vrKPbty539f2/bqfL3eOLZjrxz+xj5zz049VefB+q5h5XgwC5L1Seihe6WHTMP9+8fF2y6l
v2949dm314xVZl8+bx9eb16vT3zJeVV91zb73ucP2fSqH5sjnRb0s1J/DMUXP76BMEqpWYuB8cP3
a3DhZPf3GiRmqAMlVSXFXNIxoFq2CVcIz52K8irsL9taOUvN3u7Uj9JIV+TpX6bhNcTgPutu1e5R
VSHFqVtheh3jH/1w77f3uOSeSHH8dt/9OxxJHE2kout4ENAVk+Ltg3lnuH9DvWPfhvbb283r5c3r
8831+51oP7yfWs4LtsM/Q3GIgf7d6GK6TQGwbvKXHip3wW60R8MYuUVdDOOdafl21XjIdy6k5kRw
6zjQQ6tERXgc4ggszUfaMv82Uq1JQLIko1T6tUutBYZYZtr77th008/vv/ayLcMwNfJdBHVnv1xM
RY+Hter6psob33RRQHdXdT8qr53ay7dVFKY3/6EpMnucz6I8B5iPmyI6GZJIjkw3KZvpTpv8JnJG
QiC2nkzpj+/bmn/25yUzd0sjpEyMm5Arl4XjtgxsNMmTGoarNrm2s2rNW0FASk5Myt+1orNOCGSR
sZXFxabQgeoKiJYaeOm1wEB7w9hkZPfc7/vyZRbOnZnzeyqRekknYH7cmUILFQpFqfiR60FfB8S4
H3sMIxUno5RsG6aVzDvXayK3jE3NJc5u/Ywyjarq73/Hb3tLTtQ0VeQPTNLjn2G0QYlDxGhQjDDp
hJMohurrqXH+sBXMZk00FATwRJ1I/eKmU2sBeDSvVVzgoeEmNifZzvviVK75S1+IGouktnVikopi
LgOcUFG7PtCNwR1KasgqC5/qILD+zEiA1AutSJQpkKyUDCo6FtclnRK6SOsoXs16ydoGpWQ5xOl5
rPs8eL4ftkXm+mtbi9VlIa9MifMNLh7RyLvjW7BOTlk3Z23rnUdGvUqE9DGnpr3E9Awx8RnzbCWU
+loa2jNJ78+MZFhpw/Sq6KpLKHodUd0KNUH6MUR/uhHMw0IeWbO4TWsk/I8nkih5StTL/FQli/J1
YypPihkI1KdX2Yml87vPTNWSKipzkovXw3FLPMbTRMmVwfUwxrgilCdeCqQ6T0zZ+cp/tNnQHyYr
DwL6Qmpp/hWfL1oeQpihJNCCVbqx0qOwXyd9J1/r49RBqQi08z/81iSSeOOI5LJ4g2iUDR83GDYC
vvZSNbrSJWiWXfuQXVVP1rt6PYR28wg86mG8ma6D1+kjvLG23orauxNXkkUWnpfU4ics+twP8HQT
Kvrc/EG5E2+NnXqdf+gbf6vse4pXb8zWFn6IN9Fol+f1mbJT7tUTm+9y1Je/YLErdoGiBq1QIhYu
I1DH4Oh8dS1r/TYvT1lHLqcRJuSKomMSIFkmN4+lck+ItEJs6qZ3gbULtmRO1R2BdPHp+896KC75
PI9oRtVEFqnCTGWnX4ypXygeVcYUCqtBem6WOOSOnfRkDggwAwrqs0pyhHgbFD8Uqd8M5Aha64eR
YtRV4CwgmJNtmBeaVT5hfdxq1AAHF0nVn6Vq7abClUygUpq9KSyBiuNXC3u2EU5V/yxJzzMd0ivO
pXHcTOK7zAcUhUfMlG304yujhxsSvudNQWA1WVO8cMrG4DfDSwqY2kDuOyYR9MU2mUd4A+Jj2Ltp
PllvQ+yrL3marE6M7mKRzkbyjK8yl43JhrpkNUeS3jYyRTuuOqYiGKRub8DjOkGq/01PaITz2mTD
maMNxwtzQNdcC2rdu1qTjbYVkwZIGjP6D11hvLDhtpgt/IfjViA54k8vR71LKkS51Mi3kqlqzRO7
zLw3LmYjVZY6O4wpK5TiLwIdCjB1KSi73h3ieAayJNadRVbsaignsrx+qDjxbKj4/VeaP/WXRonl
M36MI5vbcdc8H1uqFC2hi6d2vjWq6rVE6BXimCcIItkLyuUl/KndBOuzEyfo776dRJULxa3znfhw
wH7axTUlFbI0zhhVTYndphI8d+x1+cTG+btW2Euoe6CT80PmuIMKan9xqgScVFLfWEda0m4lTt1T
yufl5jjPdopjqfBAk6qay3IHfJe7Kq/T3o1UWSHHQb4SxyH/putHcxtjTWoH8ZCu8RektlRVsMvq
8/oZEO2Z2oGQI9Vs2FGS3he9sSJtd4KmdrheLT+zruvcz7mhI3ZdzC1fboe45bR0qar08bFrquxN
G6SCAjYKJGwv9m51EF5nE+9THtaSX+/rIcXIRdSxTnSESc5+fj/x5om1+EWoejURsRKVMbqyuJNU
FJQWptS2rtFDmEhHmGhcFIJ1gr/YieX7u6bQ5/C6Jr9OiHOxSQSS1bcE4VsXl4QazRTSmH2kApkB
5+LV3YnW5h9+3DH2Iaq4JYv5wL19sVlohekX5M5atwtNCSmuPNjoOfEM18lfeUUWXk6KeBYM8i1p
jeHEzehLVyUgQwYSZ51/m5fV8WxvKq8yWzFCMEyW2kfvBJnfqYwugUcKV0460dcvs34uVRBlcFo8
lGh0XnyflrAoJbqSkE9zx6jcJULzVCik8TxjfCFnfMq36MtWhYScXDu1U/xVUZY0fgGNxVCZRkxp
qtGsxFHorrJ2as913G1uayPsOM76ZIP22Vx/P1e/7MyHluf7D8PLQl/cahPBaruqtmJXH8lwykJx
WbUFrqJF8FJRspzNFqPft/hl16JFLuzI3C12SH2OvH8e2FCpB+LqOttiWWGIAgbNbqb8FNZ58fn0
+b0+l0mxBBX+tayUSkkU4WwwkbTCMVS5TM0wqW912EXKTJDDziEPhviUE9tiitIoReTMmLlNUvLL
u12mFX5mNhUAGKRGP8OkiTfk+Uiut1qgvP7RMM5tUd0/5y442VTO7+Nh7HiEeNSmpm7ThNLeiwpv
1rEWf/axDq1Ic6JE1rnwEAA5bsWbSDwXdZ+6SqXA75CC6LVCmXXipP4ybswHqrW5XVC6w565WNrh
UPqYtTJuWtGm5jpV6uxRFsciWeNWX5+46y+fGwQ9KDm0ODaZZSJdWkzAcZLbpOyi1A0BJ5jnRqES
Ccl8xQoduHWJuhfHUKNwIyvHSd8VuFI9Q4AXOrvU2jFaQXfKG0cODSN4SQEZvQk4mkW/zEyormDi
ZHMtfdjAbFNDGSbP4Jl6fQEIt4ZLgpnD/g+nAZ0xyR3xjcgkUc18/IHK3gqpe6IzyhRZqCRFeJtR
7p24aXxZTQpbE29eyBQGC/fLLXG0yg77QuCYFrUFyCwbrBp6HjAmWu1SeJE4fbQ/u//ymSREhRZP
JVGx2DMWPWsEE8tzLUtdQnLlqo9QS2jhkJ+Y4Aeq1acz7dCMjhkv6gSK7lhIxwMYS33rdZafuuUw
meAvAv+6N6PYEbty2kq9WdyVYCZJSIf+up7tdBuzHmyUqsPGKGv/DMmi9Pin33S+K3PpV3V5rsJc
3OtSs1HDNApSFzkGpV2R1q8jFEoner7Yh//uOLdGiXcM59uSozwMY5imJa1ElRbeQYkKbvoI9d6f
94XtYw5mqGgKlhoroTaFTKlU2MWhPGEhLrQbOZSy/zBXuBHIMpIFXea2uviIQa4JSWEl3LI7xDZD
L7vUrYz/pS/0hEATDVHLeNzKJHRjyS0yYU1LyUeuiD3OsAj1TzSzOJIPHwavIZUvQ/yH5+VxM5yb
cCPnZpI6F/YwiYH14a/gSk3QbIjLxedGGJ96S8x/6HIZcGwRLuB6R9cWIziFeECGnJmuacKaleJB
PFNjVPuUV6X3fzol2EC4Q86SBQrGlyGumPILwDcoqYim8jCSsjK7jKYkLtzv2/naJeaCzpKeBQca
B8vxOPb1qFKQRiA282P9qeh5BMD0rENZX1laI59SY3z9bDLhe2TmCsFI5YuiJZEqVG2aSXN5Z2wr
dgltPfajldlFBpUcqGx8hipJ2Hzfy6/Nsk9ymM25EILd4rx1f7qnRmMWUXKYCFThZGW/0iUUuBsQ
y/muaatRsyX2rMj107Q6EXldPAaYpjRMtBsTNHSG3FuPGx4qqWsGMRDYKXvvIsiN9Dw2/GgzDePo
+NlYboQkFq4pyYpcgB/9iX5/PZKI8IgoDC1CJCKH+XHzVHVUQ5IIgIWpk+1sUGZBuk5TKeogfioE
hAvZ7KQTU2peBcerhEZlFFKcTLyElwhvs8PET9U9z/E0U1gJLdaWfYSu8vtP+nXi0grjK0sKwRKm
1HHXrKiJKLuXPWeouqm/BAxAfK4JKBVx44iJdeIg+NIcty5ZhDll0Rbpu8W25reDqrXmJDhqP4mb
No0eEkVUz+SyCU/sbF+Gj3misKURkCShJomLbybUbVtVAEkcsQlQtk3kYzwp7k8M35cVMbdClouJ
ydWVw+14+LCBLaE+ALzp+jK7lc02fCm5TDxLoaoGNjL9mamj6vd/+NFolRPu8DRlRSxHkYykRc2v
bDqxN2TbjJJku+6keN9Xlb/+vqm5A0ezkMFjoTP/eLVRvz8P86clr4f8vybqE50AEvgD8rCh2+ug
W8LRjmJF9K940RrqpsHXN7VspZuy4U8v7Dw65mgQgWX+JEAyx78gqdWKXFWiwY3gqBUKqOG2JabN
Q16a6p8+dOa2ZoLR/I5jOSw2uFFoozQ3Uw3tZlts21jIr2Q1PPVe/LIIaIX1TFxX4iLBwXTco2js
slQgjuikuRiXK0EVgIP4RHVFikp941SA8Gtz8wqn6AsZOEnKpep4UCty1pyOTtTq3UUUy7XjZYO0
M1IgpN/Plt82NQdryP7PWsfFbuLH6JqTsaFnQjlj6rVSfR5LQSvWJcShEw+Fryucfn1qbDE1pbCI
PRWSquP3Xb8u5Ky3G2hKJ/b+33WJwDv3FRLzLLv5v/+0ANiERxkmhuq0qWEkTtRUqGqpjr5UKlNr
/sP4GWzIBhcWXvaHMrNPjU0hOGi5ZfwCxdPWapOIKFlU4VKm3P9Ev76caQhX5lyNjkiSyNMy5D95
Yx3JEU1JRlvvg0kxXfDj4rYFkewCaUpPLOPffC2iFSJxJ3lGMIiLcWytrlLCHHE7GF3jvktF7OqN
NHe/n4C/bQWVFRsWsbsvAVr8D4q8pxgXnrRKeXyU4KrRRtGfPoTnsSPaTyqemDjP++M5MQQNpg5G
wjQ38sGO6yzYSP10ymzrN19IVdDcQggjK8o94LgV/mhYABkIflCAxjtfsFi1uk8hT1mTL6XCvDsx
eL+Z6uTx0DQSf+HpoS0aRI9SCSQTqM8QkKI44lRD4uuJQP4irE5i9PtP9fXohNhBVERlJNkrlhmF
sEsMrfRpTRsUy9GjoImo2O8tMPv4aFS6tet60T8RkOFZP/fi6EQzNYPAAmeKzEXSWkYhmy6CtADG
jQB22dwXklf2Z40SNpeU8yi4bBfYhduZXAvPSpZjm6KnPZH+sTBXqTBFxjq2ssqwjbwJb/0IhyW7
VlEltDXej05baTDpW8VP72L8LxRbh/UEY0uvlGTNFRVPCYRUwZ3HUgA70TT5hVkgGXF808esotB1
jQAeHpg/5FKrn1OkbKEj+QUyjLbJ5bVvTB6VNI2q/lT5h6/iQp1MN1ZQ/YMKNKzAVf0iJv/ZGk23
Drx8vE+B/J9XwVxhkcMH24qRaPyyBEs6z1LFazZx6UWXWghMacPfW74T1Fq0o5QlzRy/7JPZhjb2
V00J/QqcMdCstiVUbAMLyi8RTwDeCsJSMNZjZciIGKLIf4aOWyBJ8oHF2bUYKRejLo7JFhWgSSSs
60wEA8CiHmOcWuD/R157z2M3fm6xWUjslOMxtn1Bkm7bvIhGNx457m0ueeGTJps1SiEZwP1amob6
3ZcEoFNaX8f3lpko43mGl9hjJUzZnoomNbZThBP3nZKHj0OdNOFFW2BxBMLewCWlRGF1lvgYONiy
VIBDkr0GXolYlMKNVk/Rky9xg3OaIDdbNCW1SSogmimTwozmRaQmAF+ssW/YGI3vFRSEKf0M+vQR
lapT0Z8JclENthmoSg/mKgifR0kPnhWhFCA71YOsQSIxWcct1Ra/amq/LrnnM2hjXeVXolYOlY08
3r8U/B6wuBIZ5mskqolsx75vpE4zC4edBDIfGFQ1ad4MaKYBXY7Vx64aq9d+rLUrbOf0l5I8unGR
gy7socIZ5U0stz2AfUvvJBs5Yn3rewI0fln1MFiQkcsOqwm+vmQj4oHcbIxdaq66ulDOtXAKBBfm
5Zy5F3ESRVZPY44Sm8p5jbLkLZaH5Mbqu/y9DRLrEVFtNDjQqscLv6jSF6lQ60fydsKPEE/tn35G
AZrtTbkZOTr36HJlGJ14HoQqFzE97NRxBeRfJbmvtMrgZEEn7hoL2p9Ta4p0bzZjp6GXspqbugsL
w+GCZ+qA1fOa53CgJxcKE+gjQK/puYMv1CJMTC/na8WKf9exw993ozU+CSZ2RTYMaUwqkLr0hZ2o
ZtM7AWyxFWwzLV3zMvajdU4uFvxcF0xPWBvBgR4nod5Y8oiPQofOKeOmChTa6VV1ekiTrrzweSnj
aqUU6vtodFDhDGkw4jPd6spVpQya51Tc3XBLsLxxwBmmQrISWFO7FQmVPRIpm7R11uGkDb1efxGy
aGjOqZTILkQvLEJ3RLy1D00zUde11/jn8VRGkUvi0WycAcEd/tjUEnXnvcyNYj3VU3JVg2X4lejm
cAuhc9JtM+oqRMcMAQrWtKlEF8J5gnuJGTwIqN13cl8jXPXHtMOopUkb3WmS0HyZpKG8TiPWoz0m
qW+tyJDm2jqtpHTbKTj6OkUtjNYqhJhnuooxGCjedA/JFV5QWeRKBEooduQewthpnfaGJ09fYYo9
DQ8cQrqxaeuxa+1BErJhLQmyhpQWI8BsPZhxdCNDeBPdHtLmfSt18BcLZQwgtzVVe11PKfixDrRk
7BTYfKoOsPo6tlUWveT0xUSGtk9LSYRf1lQXhhj472GjmaltJEHz3NZ1fTMphb/Ps0x4kQkyfEx6
VLJrDElLdFFKMVscrTheiRj9jU6oetmvMCxVwIz5lAS7UqQalnzTON5FmAKBYMPF52fRh+lHwdSC
q8elvDuTxlnWOwS6Rb+b7kFu2nrra8gu7ageonu1rPVXLvBluFbatL+m1kD68IY02wmRpQ0rcxzz
175kUUMzqZU3C6LFcNbyoi6wYoqTl2A2UaOUBksffyCkgA1vmafbBsuNnwoof3htkzC8URk1iGuL
8b7SotzyGLqUWatTTb2GNCuJK2+o+DMlPGJRXmKOFW/kNOz2QeQJe7KywusoTv31/N5+wU8NmFGT
KtJDhqqwJZEatmQydLCS6yEciP0G2kAWBLUducYkDtStkqXtTy5TzX0/tEw23cy6OxFP5Z8gPDkR
hr6vWKCJVL76ejeyNUYw5h1NSmWO5ixBwWzWQQa9r9Ukh/ex91D+TVlEkTYzF5smTveK2HjpChmg
krnFkBSRE4MQvKnUGj8cqJnnw8xyDKrYS5wWnxB0oQfcY1GhL+Ng09+sAGkv27c0PPgdjMjigItU
OIkyx5gpksJQ6S/WAS3pxwXCQhiJRUheXuhepBiQI2ThmUnZqeApqXdILuMDtDIweqTPY95XjM4B
bNmmcfwjPuAurUYAfQkbGQymWLLzIZpU24fkAMosPH6prR0AmloyANMsDmDNPhhLzRYH0LruyGVW
Xk+6nwe2iRizw/RKApVphZ0crFUshnuH/V178MxJG890ZJd3skDp4MoXghxg4QEDKhyQoF7v+Yqt
zKRQJM/0ojKDPN+UYwpkRT3QRQFUmI/1gTna+IFVuW3W0QH1wCUdD4xS9cArzUqr/THMENOavHDl
Cj6GcAxLbQ2OFYE8TbDofixR812o3Ri9EHWrdkINJHWYcalCIKEwJuYCRZWKd0/acO5HV2UmwFlF
9RkLdjUjWL0DjVWWWwSjXtyF8CpDPRIRCxTxfUyGVnS7SgBJKkt9jD8vfh5vLeijt6KRcmiUcRXV
DPxgsukAiMXriqtQ3STeuNHjrmce1r5HAeWBLUtVmOSZbsiFD8YXiYIm/CkDxjJsayhjLAy7PM+f
Ld5foStwvuSuSMXtXYhvHH5Mmg+0FVYOVhRKyNhvmqzzf/WmWFHdOsFKXgttmj5x7UTRxAMhmTZ1
E7NicIqUpUvDy0PcxyBPs+zKeT9s8zYYV4OiFojvZbP6GQHladfkGJPJ4VhCjRuk0YiUJkyFaNsR
XVbdASc2BPU626hBYALMyZYgaU2nk0iMLtraD1OoA2hRZ/seAcHjLW5bkrBS+yYznoYy9e+NeKh6
h9BwFfsuaGndPyd/I0wPJv5h+q4hnzidF1k5JVsjS6g6jbEBmgJwoaacXAi4mCLGbPMm2AydOMZ7
7Dq6rR8BDnZ9BUjntuOuLW+1VIubdzXgkgm/txLAHqREBTEWy9N2dLK2icZN35oh9YYkAC1vJYih
6LtBV3ThVo1RqTzDhy284YwkUlkUtqp4o7Wl2CetL4EbcfFjO1Hbu4T7TXsxdMGo7pWGc1K0Q0p7
qhV/thKtx9zvrR9TmlDa1mudaZ31bBHqrcKVx3N68o/RXQ4dM/1h9ljHRDy+xdh/NDDWQZRrYML0
FGUgHUTWSZuEHJ4aTwb+l5p5XqtlB/o7DRqRJwH1SXZcpEC2Fc5RycFUEpDd/2PvvJYb19Is/Sod
fTVzwQqCIFzEdEcMNgydvM8bhFIG3huCePr5trK6SofntDjlq6LzKKQ8kijC7f3b9a9FkJajBoMz
0NCdwV36TY6dvlVqHtyun/JI3xhx2wx+UnbBHKlvSEvvFCWdpstlRAWwWofZWAH/24PJjw07LIxo
eDODoOjtJK72hVdDhz4HGN5Fs3tj0cbZRb1UKCQZMI6iXAezczCHZ/SgWt7Qh238rUPZF4FldU/a
oggDxpdIaIewgTB4mR/csAd8cGuG6qwXWRGoMz9q9AOkC4NVLWtIWIcZ1iAsy8e2V6BtHrRIQYQt
mBoiPV2TCVnbYdLUagw5MI8vXldVPyOcsoygRtiN6KI9r+bFgHFlwCOrvaGEl2HbBdQQ3i1YyDMX
nTF18axDD2uelXreDdeVmWmq3zVxJqPGth7umaUwpPvfI+/ycFC6oehsw+iD5iKfCtoRdj1LSuay
M6gcRWfFZfc6T82UUK2j1U9FQovOywScoChKNVuXQzxM60Uy02CNHZQ2PzjRrC4yL46iNNlZbRS3
DLYkxnCpzMeyIW5a9k+ICZWHC7WhKWCrTTPvXxnk0ArX1IbhYUwWMDXDqbqsnaXZwG8WZnCt0gBT
oME7xHopogPwY7eeJ/vC7+tIkSqRnUFGAXFhM/emsRkNlLViCEncpAnqipCungbjPSgNJTgf2xnh
3XCY1LtgHOI9pMLEN17fpXF4nS9QVnO6xTTOthTcGbGAC36OgPtsmSDnB7HW4rbjIRYePAW54gQB
9JffFStb6iujDvcqI9RdZ5T+VI8lTMmtqTT2QWu7/CxNzCA+m+oA9NBhvkghipuhBnFDn2Ksn/qZ
qqVbbaiS7m6/lEx4EEiTv8EPAOWFbwFSi9dhn0rWAfhaZ163b6p32DiRcDCmqbSDWdMba/2ghTkc
8wstWQ3hPry2rKjN0RGjMSnqubrPYPuAiE3EVcgUG4rr4YZ2s9oJK+9Jo6ikzZTLFvXFAzPfIzlr
ZUL9Yc+LfaA7vU50xE+4xHXWlezW7BDGeHorQQmOdkkCt0k5Hobv4yEtrEvYI9rgezwpRbRJyCzN
LfwjZvowphQ1tnEyP0C2ibCgdj5w4tP5bLnY789yWA3IPq2s6QsIniO4HVD4UeGLno+s/3ZfLXW4
OTQjaWBMGVWD2G4K83uthwL/25TU41s87jV02IuA41yb8CgHIo+piru5ks83htnAL02BUjMPd3Bm
lvX7IZyraQjLodUql/o8y+8VKFQMd+znweWyKsjVY5QW3b5KmNvghiXvIVvKcuGLNlW41caqsY2o
69GIO6TmNoOvvNtazZz0PVOt5SYYE8bv01Hrd7rWQCXQtYVZuLUG64UNDGXx3u0VYF0UGPAMbVrV
L9oQmiRirTFeJgZIOnZPBvNhqacBtO1tGUYe7wfKDoVA7ZEUt5z8qR+zOzguo8nN4bjIBVw2Lew+
WrfcHZKwVN1yKBet38p5Jyh70qz34Z7JFgBijEXkNkNqvE9N4g9wBFR+r8PxV/aKmdmVFfXf8M35
HrXFfdC66I3UM7Qgk3RrFHETOz0M2Xs3XlS1q9TD/LvaxsViVSZynzfzGpYTMzHQkKL7enBiRrZu
eSJUEQgbgusuyqjXRdoeHd2kPgwvyITor6MRFpmYDeN0XXU5UuCcdX1mNKrBgp0W2kPXJD3iJxrg
v3rMlUl08SJ+hsKlbL06HkZUis2sqM6b2byCGSWej/MQlv/48GoYLehaopNAh9VZ19JnbYIWcGEF
+0lYYw91gzZPhhsqJLXiLqF7uMlMdVqiazLFo9grVX8PfwpEGcUeKLGzB0D31JgWLNT6ftksxCFO
2xo28Gr+XiNLunRHhZ6FOOzn3QRjs0LZddYk1RsPLoOy4jBDJphRs/CbCWMShQG4RgebofvkUUEX
GFaZRYfzDK2q+Fa26Mt4qGYeEA/Vh9nTvpiSWQQbUKooq07rFwoamiFRSEKS2Iu2LRRoc8ZB4RaP
LTKsZVFW3w01KXMnmAWRa/Vj/tYu4pYctuwfYfjqDfSM1RknrM4IzCNShjvm+PapbcLetHTaYsnK
tUY9vp3Dw4n4Qofoj1gchveooMAjDlU6VT6aksvXRkU4V2SsnQs1GEEw6kTGVC9NxNfQAC36LSJf
yutMS3opWm/0twrS7ldjelCJL2rKfSuELiyERvu8UjaLbB8VjgXf12uBjkNJstrEj0VHDYl8h6Df
mSXzqSCKR7PWjRpreArMVKlTMgXiDRRpg9QcmOGAdXY7qQ1qJiiBotKJ+Cy1MwxLRwKcW+XTuEA1
SywDCFjgGZcKlDO1G0hK81yfnGY/w9gqI1GtzT42F9jZvUYxsznskSYz8xjWePhuXkfYUnR7QKtM
ygIks8q2NFO9JBgimoVVfZxgbJq3b0hFcORlmYe5iE38NqC4BkRGB6Vvuk4h7DNtPUdo24XEB7le
qF00oZmJ9jimVtw6QS6FYZZpv585falQIK7roYnOhyGIUzfApO3PYjODTqhDGXwv0qZaEHelVbUj
VoQ3PMoHE33NeTs9LNWaTqxxaPpBxBg9ksyuryF3YYTMlNUl4y3sg32EkinZ68qCtFbdLpuG0bY4
LNvnw9SO1BoHSfvVLTtYBSHKb2FCobm2ZxwGWn4RUWmhIqMts5tqnh3y89ksMlOEC634G4sxQ54W
l4tkEEmRr0ZV0q+HWu9mLsrMYYHhIIYAnwqJuWOUVR76e6usJjcIzKDx+naJ9AVNxUJzQlQMWztR
kc3GxRkDpqiQQkL92JQREWypnFtNvpjbddhB0sSoO8y+Pa20wp3BjNQ5htXpUu1zGTWrWVAsrTUE
K9pbH3dwKOYRhSrHMsPwet8txhsrzzeUoerK4e3BNNYxFD12CYUw5EW9dlg4c2QPG7daWMPBWfRl
A5VPvRwCx0wnfe4O2iF+z4caAYpxnNRonTHOF+oO2cow3sCOAi//AMyPslGrGueBSQYjgDzO30wY
lSHoIlzcVvl8bH116pCbNsi+FKdTF8N11xvqHdsDJdSGLvEubUoFdq1Z1p8z1kodY5anAw2u2dwt
taQKHbjH2D5Uve4SNHgWrAVz/hQwHRW7VgmjCxx4QK4gXUuyzI8VtH3FmBQGPZEpoRKulAYcXk0U
o81qZgGlXaols5smyeMQ517OX5Qg1k17RmUmWk/7Lhv9mO4Hur1DUV2MCGNPZzR95z0ZQ3+A7mAx
WFukvOtpm+8JyAXJ77xYVZ2Woy2EjAPRjtmad2ZlzXB/xFOxM4FG7MJrGhtRftmQbZzHcMJFjgHr
3ZmGCsVLhThHKPKuzt7R4ZhuNbpUk91DloSkZx1nkDUNCpiycSlH7TUEP4eewea0b4qVEZhajEPj
JlNTOrQXY99Pqo3NJ0CCTzPdNvBEWW5u6oS9KFJtsJzTI5oyKBGg382oNDHefvApqc5W3ahCzVWO
VkPhagY32A/s35/EhHPxFRkrXNUvZXVooOLu/vPiX5YNR8IN/3te/v+bvzXxy3PxbzfPefn8mcZV
/t3vCXGgXP4dcM8FjT1IZySD6B8IcZg/gKqVzttSotgMcF1/IMShqfM7BqiYVgSxAE0ygOM/MOKQ
siFmZ0rEG5CZpcTr/imMOEftVfgbOTuAv5rERoCkk/3JT732pgNnvNQG42YxKQsnpDNDG+nQuWlW
zNcBOeP60z26/NFh/MxOrkrww6fGI8wUQNyZbWLoQpfDCEfgiMVMtep8KodbwzqoAX0wKug2nPnm
ZqLr4Jj7JcRW+FlvTg15VVrL0G+ZzigchSW/SYKhs8c+hkVcxf+u1Vg9vBVV/5SbWri3DUB7183y
kH2jPJv6YaDMqA8bw8xV2zxeH5CyeB6XqGYKpSzmTqTjR7TlsthoJZo7wb0sQRjUtyYE2yndPH19
7Ued5Y9Lp7OswcUMigKE9S/vtbJA1JLWQXebMtWAd17Aa31QH6dG0U70sI+6ypL+QwKyaM5roMwY
I/jlkaxunjVqp+e3hRGj25eFytogzXUCo6P1QHe03PZwo3lfX59c50fPVjaxASeBHGImwzhCdqtR
VI5FNOa3Ta0qVBYlkXhH0XNJP8LWtEXqUBlKhd5Fu8IYXw56O95+fQrHg/QfV66Dk5wzCgYdnnWE
KprPEbhaLvL8Fke9OA9rWAhGs7PsRsvPS4NLDlUyjGpmhl40n67mUduvrT0LcZ7Sw0jBybpdOtv7
etakT+mSgsNhacTrBLTjRree0GZaeG20n3ZZc/gTEcHAxgDYgHKcq8AdwOAfrY9w6lU1Y7rgJpk/
6ItQlLPNIj21NI43vDwIQhgcQONgv9rwA0UcaMvT2Y0e5b4ev3V55WMF/DG5/3gUf5KXOItfGFQs
37tjWdJfeoivfIk83h+cSfufH28UvpWSm+wX37gE593hqn9rDtc0ibPuP/8Pf/n7V/7//vL3BN23
h+rtP/79BZqRTr5biK7qZ/su+cn+e78gypey/bf/tX17y+Ii/N+/Jdci3+CHg7D03+EWVLD6GsNT
+Ame+Q/CNH5jKrqlSUIZgMaSUee/OL7xDiYFasuC/hDqAikx+l8U38rid4s5o3NzOhJsfyAef5Jz
+CXiGFONzKqEc4PpBkiER/qlHZmQwctGHJGvDzRWgM1R32i25uIC/ZSucfTcyYsbPAXxIhW0+Wrs
Vrq6hZQVyj4V6tkNHRfU9uB2RZIJwtZhWs2he9QBa3vL3tUhPlyKtnLq9mZIfKqes2DVpG5hCK3e
5UzOK1Db6J6RbJpire53gb7eRy4tDS1zdKD547aa1nHpBcMqBuTRQDd6Fm2N+/Y2fx2ftffxufBn
y/NDfhUnT4flOg9OjOpKSvdPJu/Xd+jI5C3MEqnOaLnwQSe33w5vxkP5rf620IX2MH8jSTC+K5Vj
fC+/ld/6N1IHstXpO9iJ6CYXYeD1hzcExMuFbZIaABYpV3uaCskLXXmiXMTMz1pVHGRJfc1om4IQ
eP+Uzd5ROEZjEcLk5HJ/OOE7Phii/uihf3VJx8MwRla1Ko0thjyNx6q5MrPVHGaC2V21uEST4Xx6
n12Zj/0uv53u0yfVnQG0eepiUQ8CQQ2rptwpLIo91/vAprhA1oY2g8offtpUvxVISEv+1WkeWct/
0GmeWiDmkUP6F1ggUiz5yzt/FML9z7MKv2EUmEJndJoAHnjzcVCdK1mdM/mq+nFRm/aQKSBmkR5E
twAUV2e6X++EU0c7MtJ/4dGOhjk/zANDUsyXITElYZ9HFq9ZTmUIf/TSR9nPp8HnAql2oKIWlgDh
IqBK5kMTMEt7oRM6p+IX8O6/Xn6fT+AY959nFAWR3YOj2N+7sBxnNvXJZUNHlnKcrT0eRLeD+B1Q
73BrPo+vQW1LJCGVGpuvM3BrNAc31Y0lazWQKfkNTaTv8SYfBXGgwk/v8rfwqlNErouwFOnd7Jw+
Y7eN7+Z7m//ja/o2rLL577+Bp5asQYVuOKFTR0fENlyUtRqS+9ZNOrsLhH4b7rp3Rv9md/D+Xu9B
BCK9tQkvw6fpuaJQtBTFObwZ1wB0gFzsArvfNfd6JqrM3hmNrT8q9+3r4KcXh4f9FmXs6xqcnR1f
p7VYUiLQ7FsQJXA51pBtCFCVwNf2kTc9JWslcmAYj98jfvtevRQv1QscU3tgPyHtQls/f52fq7jd
wT0onLBQq7tMF0kostQvZ6LRILy3ewY1vy22sYOM1r6gLW/3N50fVA4U49EW6v5MfL2oTz/mI/v+
8zH/Kz7mU9bkmE7jr21Nfpko/96Yyal+aC6Q5TimyamHUTEjkCx+tQBbslheHsYaFi6jnVZWoy6A
hdB9+3plnzrkUW7+1zjkkfLL7y8T5UfmaBmYMo8HtFJS79pSi6VPz02gxixuHyY3Ohen0OwnD3Tk
HP7sAy1+y+khIUZSwpiDZBvCSXyqW8WLMgIEXS/9IWA4UDXLvV2A/wa5m6wW8Th6LUiIlWG1uhSB
Bis0Adpr9FSzm+Zgwkc/qx3QjPn6QFNgEzGIhC5yhgbFFAH0O2B5m/O6QolBNzHJSZAWTpDejotl
5s1TWC+/XhOwWP8qpMKT/vFyjnx40aY6/c9k6VuqyAXoZMhcJrImBBUaTkFkAwOeThY7ODOg2Siz
PyLjMNaXOI5gACdjG+NZ8YwUs+Gg6XHK6f7mNv18fkfPNcyzuZWgyeYfiOzXM0D6ayrz8M4nN82F
+aivzNXisSI3QNDh+3A2+s1ZfIJX9dQj145G4P7FH/nxnMnf+5HLFXeUXn1ekcfDxmWEqhcSNUu/
fq5pmYClfG57OzorTjj6U0tLO8om/hZL69S1Ln9pTP7sa/3g4z2+qYYC+zwzYPK/I6vVIhuRTPt0
6T8+zsUFtPOd/fR0B6/51+bkiMj8h73/fJwjcwLoQx/os7NdN+F1t45Ebc83gR+uuvX3at2sl4Tt
uiBAXgMTt/2Zr4rArmxiu111XtjPzxvHnUFvrvNDhci0sh+Wtg5H9jmAfts6GdQflW1/fcLH9qUZ
TfQ3sS/lZKfX2L8ArOGV5UWXSuSmoi7FfN1MoohFcVVt6gt4jJgcNWo7uDPWX9+8U+fyUeX+5FrC
v+G5nFowxy2DP3fB/Kbf/rRgZC/qszsFekApMmfBDF6HE9y039Y4mdJfWnaVueP+1KaX7/fFRlCO
Nv0efcz5vOF5d874ko+OdZHd1rHQABFFThQ7+LtKJQ6zkxX8gZZ6S094mETtAE6QffWTE/mnTujI
BPzDd8zJJyabTZ9W6V/6xD5WwFdPTAZkn47X6syupoxU+UUuSn9OWiyC1XLpKO+qgJAln5zZX7xK
jszl33yVnLwJR3b1r3ETfquASLeUUWhq/tSTjrkNgUYoEyJgS99xviECUXl7/+xbbnfOo5c49lvo
2q3TOubFk7hqXdVe3dycq8K0D85qexCPiCncJfbqaxNJK++39u8fT2p5FItlPZxM5cRJzX3DpsFH
IUi/0myEhW51vz/YA6hyvms35VZqNnaP+lnjza/oFL3wykrMVge2fuep9v3Me61X6pPm9MJaBQIR
Jrt2zbuA5OQqcK/uMwGc0j1sqJes1jMxE6ajrymkiXHFbIEP+ljw6Xa2j4pD4o3byHubxOBOonUq
963ZLsFD3V5Smpq5xM5v5VngLC87+20m/HXqGy5Yfke3hfsEsoi3T4X5ajpvGd7OFY29ARPlRd9x
1d/pRHsx76rbih+Ll0vtzM53l6ZjuJq7tvBQzHlxHrqT2W7rAbNeA8fjxzBy872FwGWwKx5iDqk7
2rVxLstlij9fPyTv3ab3HoC9bLiel1S86M7uae88nJv2A+Ut8XB5nQt/yeEKu1zvHfg0bP+BX+1a
JmoQSjFtXq5uGGSYxNwr14W9Ob+5QoKFkUhPs3V327ry4xHElr19HS9SG3iTaJzW7ZxtL17vF5j+
3O5x7ol4BRxq5/xV4xQ7hnO8x21vn2VrjVWHg3D24vFsm6wbp3apDl1Eu22xk29WOY0Xrfeb4RE4
bGNXpb0Xh02yS9Z9w//S+bH7DVBJb7xcUD5MdoeNeiEPK88Qihc+71ObkRoO/3r+pPnBhWk/r957
+/5+fhU74Kfntl3vMrvmHldu68wf3ad03blA49xy/dQ6oCidabP3jDNu80yM9jq0fciS7VUhVgx9
nkjcVOkXfmUWP22EoypV1U+RrsjdqdmQtHOlXMCZty59VIXORmfyit3edS4NHxzT5qldu8qGU/QO
niucE1HfKUtxLPj8d7EUp+7PkaNvurruxubj/shFFZwZF3v3bGa3di2+Kc7kWHYuNs+HnXBVnz1Q
2HMvvNxtNsjq/KVG68jH/zRaP43W/0yjdRQ7/i035Sn7cBRW/i3t50JiKn5lzGlrga1j0AT40FG8
OVt2wRSVGCvpzBpn7kv/2LqDN3i927uTN/Fvfj96o0fvScjfHTYMrzuMW/D/siMlf3cQk1c+F2vF
Uzxgbc5CKI7mLVyAzm7qxm7izNxhZVwPq2EFi5xDQOMwl+AgaLvSruj4LHphNF5x3zuj0O1d77iD
q20G9zl0LMdENBusrp+s9+7s5oAXhYjb2/NTxBQd+jTk7EQMGVEN1vQc9QH77lkVzxU/lyk+QYP/
Bqz1ssQ7Xqf+5fXS6QiMBvu6FLtFb6c767x+Uf1J7PC06GJd7h6edIoCkb3KCB+QImM888Nr46Zf
t/eAf23qGYZNBHgQmn3V26/yfrzLE7p5x33z+z2/l0HF6+sr3dCNSNzUC73MzwlelzbDU17lytsS
Oe1d7Rw83cudypdBgSmAkflfOwOe54lnfRTKx+YYFSHYar/i6fXcvR6N8Z6PxlFx5fJJbgdHdjjl
Y1xuAI2ti7XpV2tEWlzVg5PIXVBEqYjCY1dbZV7oRl7CdwX19dyNnJQHrjqGBzr842e1H3kzihmJ
F7utyPg9r/aYo3KnVe6n/HZcpWfkvJXlzC9yBnldRtEIQVOv3sHM0DDsYS8vFL9x9167ntyDQ6Qf
uAt74SH+IkKi6YoYjIvhQ+GsYjfgMnQ+Dy7Rm2MQcdduL/Jt7aoXuq94cwpB2XrwKicQ/CWF44YF
lnoIu4jFqhKiAE/jRiu7vp2vp3P1qtzV68Wu80XkwrsoKADbE6ejbIpVbNuE527tF17uevt1d96d
zz2mJDe809mV09umiDY5fwXfC0tYhp6dMxcZgSSBoYjvB77P3NIZeceBbnJnMxrPOu5cKLq9LXUn
AtCFX7qmq/NpcEEE7XLzUBhYGTtrF3srSwy2fnu46D2bcbe1iOzEPyVAdNpUHBWsfpqKf1lTocyl
KTiO8T+5heNkN+iXszQ2MRWD12IoWlf3Bwz+6AVX4+8dQ8BeWmAj5G+0RyZNsA+KM3cP7MDAnwvI
W0ThJF7uz8TLQMLKonXXqHAw0Es60DsM2zkx69lgE2Yi8zdOcdad7df6IzK99tIOqMNOm8MFsAOH
XRG6hacSPZNfsHsPguY/b7m8mNvni8fouhPZxlp3fuez+TzVB321Zux2TVNfmB87B2t3CobywQ/9
1X06yoUa1OGKaI8UPaNPHzu6F2TyZ3sh3SMq8i+TNzgI1eBGtcdsPWGVllhI1ZF2Un6gcWProvcz
J+fuwaHgZk7rJ17EfQv5/xBLGbqBwywy/4ZuiWJR7GZe69e+8l3a3hTLWmBfE6f0oxv5dznoFPna
+CrG+QKpc+oz/g7bq3yX76CsEq/m7yOHZ+PmAp1GbviwzX35qh+vZKyKV5R8RJ78Gm6YT94oq9rn
X44Yu7Vo/ZzzjnkumVeLjK8pZ5a6uVt5nBPXWOAF4FfnDKTVD5yI68h9Ps9yX16PrFyEm8SZVnBI
cCT5L+fJlZS8Sh754/NC+gn5dxjb82GVY3Kl2TUIIFD7ELG4TNc5McMOIi7ih8y2rrRNu86uk+vl
Y7nGfONbu/P2VtmgDuOZPgWbjyBnJLOXwYzGh+L0fsFTgINPpHg5iJ+oLZlCdzO//LDRpdOdTy7W
XUjvsuB5wczNehx5BnN2SeBWggEhMXcCO7nWhEJDIXUid3YZe6kXuZHrJAiSRvbMmeHepeuqcQiN
F7iHVeaHuLSDd3Byftd5VBJ+BFjsL0+66siXdQqT9YWgnVtcI6YldqZXvWsEFoGIzmCpdaAvv6S3
uwmdmxLUj59R5Sl88zrxYwc3H+DXAkFQwpyycBvuHJJqgpaMRRWoFLMzw9eE5aOAtWt3hn9zVuMq
YfCwz/b4UDSbnEakzqPiaVx0yw1q3YplL/dX4MaAnxjQFyFAqO1qa6339r28QpMbwylz+s6qX9HP
xeX2bBDO1mnc3ikpbVWucQWzPMe2XBvXN9i2QdVgEnerAD9PXLaiFL5u1+qm3Sn+4nH5or+0zuEl
ZGW2Trozd8NqTV5dCgTPbeBPgvArt7eUcpyzyXv0Bnd2xqMl8gx9UGqXs83oZ654L7AP7++ZuHql
nS5u7s6fE/vubm+/EvUFPDDRr5I7/dzZymhPkSK0ssTS2rfyKFA9I0y7EBbhoUG5R8Z699aqcSiD
OHKZwSm/si5DnrDJnaqJpw8sLflINcfk5Y1Hvcnfr8ptyYORtlDeLQTQcO85TzN26AsR9ewAXlHe
23vqJlpteJIyHC+5/XshFxPdcpZQIBJBsMxyOLBecwwsbAC2MPxybfgKN07d6I8zSkOFz2WJ84Wj
iQM3ZieilSzv2a7lu6qbX4QX76WbEkQErP2CD3BtXII01Co/tXiEhqO7EW8zO1Gy0D7gL1+ZVBnF
fqq6LxmdrwbGbdkDMjKtXbgsPozpjwhVbgo6KB/5yfgocw+5octznI8Xrhau5jFieqt5igPD5Y4p
SNGfh1uD77v13FUZV10thdy7ujiTYaq2q7zvit3fYcWc4uIjUsWqSTtGxOoVXrrp/Rp7R/R6xeC7
z0Sz05+1vmJj7XgdltBXtnAXrKRlTrDAKMtjscGguSm1zVSiBPkgzbAqsbwYrxY3i5t41z8p59pZ
ugvXDPI/lD6DzfyV5coSKZXVS4vcQNpCaYcVm3OTVhbPkPop+1bHFv547xnfhbul3ZAxLYlhWTar
0DPZZPIpyQIjsfVWcUcR3e89XkU5l+FUsb8chL4et1hmP7sJXXmO3YqCrUPhrnOJYIu70MmIsalL
P+wfGr930MXhL+dsc5N3DdzENzEvCZv4gNOeWE3PjRCE1Q3Lk+fEE4z89jsDkvxscUUex/6XKVDi
K2uqoaxCyqUyuuXfwZNPGuk/wo2eUKMj9pXBBjX1j4C9BsjTUIwlO2UhEjP48cWBGueMdyz8jH1j
Yh75cKGTwzbJsiq2i5sRsaoV6uM9YfUcC2v5KNVhOc/BQnrGThZpjQ8zxggWxVSmS+2Sr6QbnozE
ET7Cq8hCa+dCjkeuYJFzqLbcwnK7WhhsizQ15I5k3PNMqJf5A2ZuDYEC6QzPipWQY9pkwkviCWJU
NjA63l+mO/16bgssONvJ+HBFH3dmNeMtjaf9draO2MwfH162GXyG+NfF+RywZHE/bLQzHpcsutvR
M0T+XGVwo9McYCmdMxq75vNjKZrAVX841NGuHlJOQSYR2jnkbHxK55reBevZNY55m98Nq3ErHbNc
cPIdZqQmwUdQQVDiFU68kskgrC/iO5l3u24Zf4ht/BAf8mkkGO2Ft1t4hvsiF3JMULD3mWbnXKAv
pKrPfOpF5a9irxAie+spVJs83Z5GSM3zs5yYpdz5EQIptnhlHXOD5N1eXke+XNUyQ64f5N3GK5Ls
sNZvpRua3crXyp+aol3J/9fWib+4lp5TZoORTxpFNsirBcvuREB4Msf+ldLlzxz7Z46dX5aw6bf/
8e/KiWrcscSIoRvdlMHUQsAMTQkGuSXIe5ZmcnF2CpTJxO2JJE/+/pOn/Zm8/ExefiYvP5OXn8nL
x1Dt5Y8k5fOkv6yAfpW6HHV2lFkOE64030ANqEmvfYOY+MQQ4KljHDVs/qxjnE7CjloFP5Own0nY
zySMuOtnEvaPT8JORtFHjaq/KIr+IPj4wuYfj2jM53WaWyOdkr1YfvQ9qrVsnBc79UKWryRyjP6j
TbGC7i76QvQQK3JTg7rx5CzdBX0MjVrTRB1G1rd/VI3A6ZnOy5usy6birbTs+evDtKG8zbykq/l7
ygboI4sR0GPphMDfZEFG1jx+1Fm3Mj8+hfs6eaVHvY5/3Ss92f46ngT5H9r++qH/+6vFr6uoLSCz
CMHKEbxs3wwL+PI6ufip1lGvkzW3+/vX+4P4TlG1BPxwzw8qh2r6Fpjgnq+qLK3Leh91qPXkfL+e
7Iual7aCovrtzL4ASrApLoqL1jcvu4fFpXquno1Xy9vKrSho1yBHDNpVLaUl+/Ly8gW6P/uSqmZm
X1KKmjbTZr4Gk7qZ/NrRKPX3Xkl1FK4jUa7hI6WwLiEhUIxTDrP5a+jQN0+ZbVy9v99E9g1tAM51
5rzGztU7PQCVa0hp1efgPO4lbHPmbe+3FL53vR2I19dEgP2gl0/1/75x7mltUBfU5AUD4QQV0st/
5W/k1V/dcy8+7hHv3Hl84RUSVHD1+jXY47er6J+ezFFun8WpBQVxvwSrLD+2tHzEt72LFoz9aNje
LYM4D4Md2tejffsxy+4DXrbdnQ3+ZQeC5o4ZGRfSTyem5SHbdgPNFa+geZW4CE/Ia0moud6/ArU5
fNy1d7Avift+Ug9VmpWv1thRUD2qh5k2LugH6N+qx+ANmLW/3xg38bN+Nb9aXI2XrWsUyCg4CyCW
uphbaEaIGQolZ+YNw4HLBZQhcppm/F6+6DT5UJITs0TA7xqmgsHBxZXuDhB4Pn39BI5Yv37M9wCo
+sPeOArU0VOAxjFgbxzOlZg+7ZtsgebiRaFn5ECqehaH4g41SS9zZ056k95EZ9AC0rmL6QjJmrbE
B399Th8Ddl/dy6OwvmvCpZpWsrdCh2op6ETRClG9bmeC45L9PAAxdrv6wJqIjjF+xS1BAikPe28D
domJKTqbdAHbj6aMyppPOFUwMfSI9rQwszN6RkRNha89MaJ6AnkMF9CJtXDk2ZMimhvxjPOX3QKT
85VNWvoGZxLyc6BlK7sDsj9UAFxCeedawpcGOnHBPb0f8GjdhUSjtXcZ/8r2tmwyB7SfZTtdwplk
+1uC7OV6j0VO991vKjdcOupVeNtY23rp1HDXUng+rBLg1y0dzNaJdyNVumf9YnJXEvJjigp3T+OX
p2jSOG3p+w3eRzuNIrQ842w9fsCSLCcFv7a8kHiFwVU3c0KEgkbxe+Xvt6+vgfv+frd7y/3ryyK1
i8Jm/2GjYocvEXvw5t1yWhBqsjoua97S78uveyrf9K1pFPQr+b3sAslaOe1FiuvNRz+Zlu1fuLwW
RyMS/bKIg4PKkodM+wODwLzuSt7e/Z26qm3ZPYttSP4xJRjezQaLcVOJg12Ju7l9lzt3dzelk3sf
V4hNvHp9LZi9kzby633w2xHiH/fmx4Dmp8rnfCxg6e050fo6u1jqRF0gzfzBLyUKzG94SNNu8XDi
oNaJ1fsxhffpqD+95d/LW55cD0eQ/b/KejhljBdHwdM/brecMrsfIOJPC/en2f3nMrtHEdI/mVc/
FSh9EEV8Wl1/j0BJ8gl+FXQujgKlf5ag81TYvzgKkP55w37jN5+AgQAvjGIacfSRddTKOoR0hFDP
vPo2gNy5KMfV+qK4ac+UFSBv5w0khZvZb+lZSCQH9sDp74DRi3hDeLHKN/+PvS9brttYsv2V/gGc
qBFVeLwA9sBRpChtSnpBiJaJsTDPX98LdHSbBNkb4RvuOOfEvWGHZUuyANSQuTJzZS5we1yQfRDe
/TZ68tCAS4aZVQd7P98UyMQkLoh6/U36wquA4CXAU/TVAfKOUy+6Lw9F7ib3deXeQ0jhGs2aG1B2
8/NW8dm/2efZH5aWNcHwYWKjlXc9AlAbzB5uF4BFoML0pQNFRjwq/9sCzRcu7OgDjHv1F4QfCEDS
Y3plv3BFK6+7WXigyX5pE+kxvcZtJ7dTIFqBt7c0D/jJJ5Cs9ubGQci/UI46VMgXwiWoPB7Hnobe
eAjRQVBQd7APkkLYbnceyG1+3Aot/Ft9HP+Q+f1q51b3boIsVQ51QszrUEh2XN2fkNc4fUMcjZYK
gizI4XAnkHHpvZfs5N3h7r5Euwz1EI9shBOL23oXrL56k9UVgeRPY2cSb/Jpf3H5cH4PNz9z5TP/
Fz9TLit67jtXiQIJiVq7q5GqqXYLlzS9nZGk2cewXk9L8uXp4pa5P79fH6AzBet2cYuUDabT4Fc+
PYHsiN9WeMihLWmFafeDH5oLsTd37No+2lf6aB7C1i2O51dveaNzb7zyjnPgqEKPeGPMtt1fIaF3
/o8XHwZKr3Z+5cXatBAFU7AetYNhUG46eenpaWkmo9fCI/gxBwNTHheG5sJEz3x63NOrhTa+RPDR
PvI/NxAee67RlY+MxXDNPWjWIHvBvezzvIPuCLjM/bALPp9/8Y11cdbx72gTK5qxLub+O1rH7rcC
7I+9xp8L46xS8GUFBXJe4QFXLbqIZ7BCMS3LgwSrhxSq5X5ZTsaM2PsJedX9hXtAJxvEEly5f4JW
ivs7/v79DrNuvtbu9xKYtnbxlmhoWzKEEaLwy9r9DF+IBqcH5PGeiUtAy3ve2F2+rMKZ07OeV25B
dDQhET4CVmXCy39z3G8VEsBLtvjHzfIzvV8tdFY4+HZ3/X3ZPOtQu/75zdq6d+ux/P/6985ZLMkr
pPxX793W8V0Z3O5vP74ro/vveXxX5vp/6/hueEdnZYP/knfcMsAvmaxXB+1fxgB/ODBPaxSiFATQ
MflxZYHz1KKNhJLY4SlCe1JzKDC4B8nGR9g67wEQ5SvsnY9eiqVItdG5QMmC+94btj8fvrLO2dyy
wuIj+muNV91C4xpNIAoNHzcvk70+Qcf9mINsv9D5HTRTjRg2BZ7ng0Qj1NNV/RDWroYqYAJHDuI1
eroWC4+ZGvzY+8F3UNL3t7cE38H85wRf0R/0FUH5N3ENunIKn3sPBP86XYyHpdUoQcI+3pMj1NPd
EF0kKNIsidZkx44p4h+zT3YGFGv8Iro/GAA09JV85v9ccHSFXzhvbDF3c2NxVm0dEBzFFMoAO+Mr
dFJPaKZZLP5VAdczAVYu/0lg+m9+kJdumqW3Bt3G+BnlfvuvKtbShT2it5zvFx9RuEtvwA8H/yfk
QrHWf3TiLP2Iy5/2o3Lxa3/8Fd0tvwfzgxEUfkELGEj8C82/RDEDJcMdQ3FQoyMK+sxo71qq7Bi5
tfw36P7oSEJbuELHQP/SYDHg/0LvVO46hz/Y+/SSwkGNmEdzfsn+B//053FajturS2hCaroixXEi
iJIq9yl0Lyrv85cQUA/QsHFzf7/8xHJGzC6/+PHjcfIfuYfJdSVAz8+fvzDBBj48cX/dP1/GOPWl
F+EwGH9rbzcP/sov/b908D8cG/XaIq2calUHeV8a7OILnF8yFctfy6Yt8C3Zf7n4gh4i9BKhgfwF
9MfY3y9PTxWA2f3z6YTRA7//DnU8EEGAZS8WhId+2uvL5+dn9BI+HL1nC+XYZXMvITSP++w9oEUv
RotOiT68/IAGt6Vem1w+RLvJ3bB5m1+38uj/Xl+3bbRWvv7/G61No7WCJf80o7WJFFYx5t+KFD4E
2g4lFII2FKpgq0UKAhsqjSN8IbxUg+seIoSHtypgEi5/2nviZpcbNvrDkbP61SNXnxszq7UThkdG
iv4aicZUCl1DgKV9EhHaT3vaHwzUWv0UIp37fMaMVEExalSkrkPEt2HAoP3K5I0HRdg707OnMqq8
Hlp9B6nSxnWGnmy98YeA4c83FisoZ5I0lUEDw4lJJD36cEHJibzygrvTDfKDLRp7jyXGgHz9uZAS
Lm8hq7rFeHvJ8r8DdK9eYQXoTK3EZAu8AgLrxUR/DndLo9wyzi5zl7EwS99gCJ7QPdDVw3MGLsR5
DMAWVHTuDVaoyYxdk0YV3uBmiY5/3d8sAxE/7THTr12m2ny9TNz7jUdurfsadvz96/4yyfzcV6/w
RFN27WBZ+Gq6r4DkwAurPOS+kOqoQCuoDjPuyzIYAZN8enfwb9HHt0BD497nYBPEPggS0xFbsqBf
ibQ/shwgKT2fzq/Ux7bu1fFYufZR95bFcrzmCd76aUGYQGWAnUhpLJD2m3/oPcwjKt27ZcjibwKD
hZaxjYfbeolDlsbu4/HLggSWVx+WfIyHRvTT6fnh+fybbh7kZc9fQ8m//SBvbunKk/6TtnTLTC6q
Za8X6p9vJrdu68qumzDlQ1riDBr35u76eP7cbPzha27zX/vDX4QmztzyF37Eq0MJDXpJggEuCbel
wQWmGFOCwSReepM8tu710gUfe9ltAUpVh5FjmK+BcV+le4vhDAvj6ddScfi+O//FW3d6zfz9591p
ugEi1kPk/w4QseGNXhbv1Y79Dd5o85CsbKyZY1uV9XJIiIdRYiGIvEBL8ACNt4y+XXyC5f4YfcT8
BwkS3YQESLoPbsFFPIDL+IDefG8DmWy+09qa/iu808q+/p2X6S/JYf6frmnrn1kM0WC3q3//2f1H
8fwfD+3PNm7a+LdmLZL5Lyh9uShA/s/Sl/s4iV8LZS6/+7+EkJX+B+OLKuvSef2HxCVV4h82hzya
popraF/iiv23xiX7h7Cpox1BmFJkUTn+b5FLRv+hOGSEtSQSUsKE8b8icrka6g3lZWjVQrB2EV1l
DIqxKzdX6SxuJTjVp4lX0EuwhuZbHwnrKW9q+Sni+fwptc0E7Vzd3VqgSl6kYzR6Q8WyO+jQR7H7
asnu/rD5r/sm6QKk/3QFL+8jmW1DwhZ6RMjcrk6vlYRRSAZLnQRL+EUrMLuoyZLiSszKcXtHY5SR
VeT7OWF6l0HbN3atknlBm5oNxZUFWa5eRGsGpXQODWoHYsJv/X8wMx7kTkdPQV5nuyiMMFtompsN
v/pCaXr7GIp95FRgK0FtWTvWKbOtoGV9cLKCLISaGQcL2BCkIiNlu2nQ6sNot1cCCrwea+bh97Gs
wcEPpLqwkzTxeFpne0Or7jAaaOTY+Rxe6CEIjnnvsEPbxJkfQPT+ys6scZ+WldhTqP5+NW1pcrcx
ibMTeV3tIHgZHs7v5Gqe6LKT6KahkhFmaybA/3i7gHJqmemhznyy8vyq7CxfxvVtQePrKocOkcqP
FMI99iT9skDMG8Uen3pfdEDtY3WMwm4nSLBnHAOccnVpTLFPEnUci/6hldItreBgMUxTt27Ov/b7
bV/eGiwjiIzbHP/69q1ZEBZ8aFt9iphdHS2dOu5UVs3G4nz4FIjYChsHTEMy+u1TzBgUto5zfZpk
Jz2VsNmdGjXuz3/Lisz6sgWL2gqUCinFSFexekzIKwhFZSx67LMpvu9oZocgsY9976Vh1tzXjajI
nuskPk112RW+w4b6JtKkxjy1VOQYSVazAbOjsirs3HK2TbEzzjQnG+/5wWowQZxFGVxAoNlexfdp
VmcNVyY4JWVp7RwL7QZsauSGafnoquEcCiw4gWyWXN/ooaxJGLVWcNKa02NfxOVVxUjpkVy2XkIl
9comgWZhUjaHOR+1N7UVe3CqNP8uWTz5Vi4xMbSOYgjS5r/iqHGOw5jPd0lrp64d9a03dTa/dsrG
2ndzP/tJadP91JkcqlQtuTfTPF6yhBXXG9v84fpB2IxRB3eOrdcvNzFj3Yz1I0E2XNYTvsSupyd4
oPSg7Tz3uiLDEN+xxMiuKq1vclVUblFk4rOVUPuyI6HlyTjdsuWL63hj2qCHzqQNsWZJYUNfagWv
MKIcQ6G7pA0fQybCqzGmGPpjEX6lg6q4mmpeeDBr9U1jms4/vyIL7Hr3ZNsB3UxQbkOv8+31avnc
2XGUhI9GQzSAOvaDspLf6zywLtrE3pJPWVzS+mk2Mmo2PCh8+QtJ7PV3DkXKeY9b5mRp7TmFmv1u
4GiRKUzjl1UJ5c244huOY4nmVg+1qVZcKbFghxdk+uqhYQGw4RSOPgXQvbuN4lJ5ORc5JODy4puK
HLWbRP7Iu3k+yH7oN27sYjjWT4c9YfhbccyLXnnphM4pQF0J+xX2EpLW2Y+IFJifN6VbMiirdAFs
mELzD2OYWQONQirs1aMq4VCZydg5WX3doQGtauxDmNPhqa+66FhBF1sNWh3pUD1pZ57ug44e53qU
vhOq554YdAlyu7jjMfvRjcF8tCrxHbhK7WeLde7E0t6fstzaZyJ9ToUT33IBGWeapximaEOSp4iD
+kp2/HEmE9mVTtK608TEjnaWuoqbIt5Nui6vZkowjHi2d0J1d1Xm1BeFsdAcV8Tm51RIDFQjsr0o
6gGzHZsSA73qpPGomDEjmU5kw9R9cCKVhPMSHCCSKbo6/42SI+/LUZ1yWTt71mfVzpgAjX+VQVek
rVEzNWZritAHJ1I5RGtc9EXha030TGRISl7azonzwr4ee5v7VOXW0cCWXhTThBnNc1X6FHKUn4Jq
6DYuxAdHctGFB4TSODJ83ZnQSoJ+oyzFOYk4cTvD2ruSh/fUFMUGMnzRwFqdfs0WgMA15OZh3N6a
lzpOE9uZIudkx3N+pzvS+TzmxG/sBoXnSA77VNWYU64n7qV90bh2O0yX503ce6CsYFQ5lOkpUTZR
65zJaJphsGRhnbLCCL9uVXFtSlod0tqMbqB4fcnmjF+zKcYQwLF19l1URMeGVNHGGJIPjC02XUqg
GYcuMlpvVyNOezHKolSnsaHZQQCauk5SFLfJJD+3M6G78x/+wdlGERWVEiBL7tC1QHsyDaLPc65P
dTxCoQ36lvtEF+Ta4pN9yJKJ3Q6O/ev8M985WHyWQBQGZ0ZgiNY4asiGehZ00KeGRFDjifOf9Zjq
Daf1civfHitG4EYwbht7imO1urWt6h2TtkP8WFhl7xZz1e/alE8Xw2DbnwNVN0fKnfEyNBX8Wd3E
h4gy67KMnfbWgAm4662h3Drq78KxxYVKeEixxKkIEt9ubkbyHFSWBtCiy/OdTaf+OumH2adpkB1b
OZFDxDnmPMdV7FexHi6bgQ6Hqo2mjW3/4LwzSeEEtID4NhVryFwUNDNhUcSPKodK2pRF7dEpyv4T
wtbgh5Ks38Wjyg+FFM5RRia9zPueulUetYfzh+E9rGHoF1RaOg7eBUH62yVBfoWwMajiR2klFYZD
tin9UtEQoXCTRSiOLYCvdWsTRo+t7gq+kXN6adx4e0wEAlIhAPgElgHx/5vEtBjRD9E7ff8YpNXs
FSXju6EoQk+LpvKATofjYAX9YxVnmEiZzvkBBLHqQdNcPyaBGK+7sW9+SNspP6WChQ/dRHpXt1l9
2czwhX3emLu40Y2f25Hldnag3H4a62OVsdlLjaSHxOlyN08Jxi1mde+PNLU3/Nd7kyIEg0UBVifL
lVh9Ii2yaCooMY9VEYx+WWfsoBNm+0Xl9IdmZOPGmr6/3wisAVQxvEAhCH8XqtbZ3JQqwpaaPnZr
FD0P3IrEhod6H44pgDImHdzvJbJ84fS+wmx2leXZ7PDicbInDbVyecmMw4AR5nHHk4n71Tx2O8Jy
65ORQ3io4ubXEDPyW5Jm8YVuDeZt6iY+MQnJ8vOH+r33RIQOoTUYcUQ/71BWYTKrNSxPH1kccj8P
i9Qv6oLfkxI98ucf9f7+CMWBk4ET8DS19hc178qRFSx/nKc8vxvqonzqpqRytSkxF7TR8T1lbbeP
nVltWdj31kyoJSrmuDiL21xhyQHa0M3MmuwRqWT2EEoYCK5Ga0dae8JwgKF4SgLKPSDH4leLtLqv
tIU+kobSv3zAl2CN4fNhSxxClgP56iRUg4zQWCHzR4taqUf7AHpjduGr3CndhpSbMrPvt3eJxJDq
Y2LJNZJVhC2ZyZKcGeiv8Xl8bOWcHBpD2quWN6iLatXfV3TARTc1OPUsQW5lNJVLkopdqzEDtz+Q
iGwiRMd5ZKzLuByBbJIBg2+zOLxpNDRbYijLHKTRk5+YgLjO1I1X3C7r+7Ia4o0j9B4DwIpj6cDq
dJTW60g+LDISUNNEj804ZF+aBHoxRITa76vaOfSsqf1ZJnoLcS2L9NbwImsAgRyOdcQ/15x+U2gd
R0GWPMJZpndBRtVlEfTkkMgf2n6qSV7vjJVMV8ls+tskhz7r+Yvz3kpJBWCAW/NH7nd1epuWkQE6
1Nkj/GPri6ls3CEq+421/eCoIG7HtUQ2Bv0F69h5MkTNdqXSR0GaDHm5sb9Kk1IdmLDrDZ/+4aOA
XInDGXaTrJBjHdlqHLose8yKwriNCiqfJ/xrIm218aQPsJWN2Bxy6RT2F6idv71wTmzZlpxS8ziE
ISaAIzewt7oKY4EHjnHDqQUZgKb7ZqlS76d2au+6dMRg/G6IdrUt4p2TO8NGCP1+N23GkTBwNOUA
V/ZiJl+ZgDgdrVokBm8UNM7BIIfnzY61Fai/vyk2cl62Rgwt8fkvrJJXT1E0oFNJB/PY6zK+7lUP
zR495vsGss9HR3TSB7li2Dio7/ZVc3RrKsdG7lwgwbneVxyqbI709Ggp/nsn62jfNynbjWHTfj5/
Jd6HYngUisMAzZpLaq/LF4SEuiVpMT92Jot3o+30O2RTkf4Oq/wynEPqWnOLWVp87K7zbg6RmRHm
4vxLvNtJ/eLIcCltZCrevQNbcKkOBHscFIMAkupHN80Te+NevttJVGowQglJY4JSDcojb88L0kBV
TixePvasji+shsprMk7QvaT2vA8THRzbqkw27s1bIAaEiUIT1pUoteSPyXp5UyqGutNO8zWU9jXt
kvtmSAbXRPQU5+b5/DKyt+v4x8M0oaDCKWwo3vvtF05iag0tw+6rmWWNMUytLF3LrtOD7XDInBbO
dMh0a/uVhn1waio+habJd6my5AWcTH81203okySw3S5vIV0V9c0hNW3tGR2nu7qb+s9UZY6H2Anj
6vNJHyrZSK9qmnHDV7xQ0v70FfgWzYGk4NmRERH458rexLhy1hzM3WkqLXNprBQFa5yRmyCrDLj9
Mds509B73KrMrgiRJeGMN8c+RklEyEydWsXiHRGi3OU66Xfahg9NTZ6eiMryQ1cN9S2OtL7MRql3
bTOkDxYA7E5XFcbJiaB2E0zHuUIN43lMnPFQ5QF/ZImqPOTGk9+0E4nEbUfMQqK5Si8FtN+udFij
ZSySdBdnpNyP1YDJMRR5xfPb/G6XsTJox1iO1oKC1zqdWTvQqdKqOw1Ngt4Eu4X4yYBHnX/KCmsv
GwCUh0OLeJqgkPPSevbK8LEgMk4rAnKaes3w/RNkOcZc+F1f9N/mKcUQqzmW+6q25DGIdYYQaIoB
e7LYZYg/rhtTm33d2a0/cVVuvN37NRBIEwNH4OAKBP0r268Dq56MPeDlHAzzERRjqlDwcjYu77rR
4mUNUHJWtoPyD3Dvyg7nSdTQuJPkpIcQugxAo77ou9rtMpF9Qqka30qDSO84b0sP61L9IMzS7mxN
kFSQBCRU2dleUGqauZ1Mb1FmGDZW4m3ScNkmpM+WFIOkEmlse3VPRBT3JNYWPaWJlD4iM+1Z8cCw
JrL3ZJdjaFAlo0Nnhb90g2ty/pS8dVR/PB1gCoUxFL6X2tNbi1MGRWQVdshOmR6Ty06N0FwLkaM0
0dxubMY7S4p8FTCrTWBQCZqSVuY7aMu5LrOcnxBMmL3oKDQUiiz3eMnCGwNYvrGwq8L+y7chhAaI
Q/OTgwTO6oEcVd8Rnp4jRR+I75MR/ILUvPzk0Aaz65BF8JMJuuUo7PMLy5qhhFKbYD93aXqXpvW4
AQk++nzkFJRNBUAlHOXblY5IasVYHH6Kh3LykQCHoAcCIJenrfDzDmPb/vLO4sQj/a1QU0SwsNzA
19c/xyiUtFL8BAMfXAEX4gwVI71Ft5jZWum3Ae0fK41iN9KRqDYBza2umQw6bfoOZ7hrCvVpRmLY
7wfr3h5CezeLQd1GpCSPRCVqz7MMwllOzTxEqRMSNfUXVmAXkid0axcaykSSQpxjpFsO6cN3xB2j
lIPuAdrJ2/WwMxOVcyDoaeiZ+Cx4Pt4MTQGpoLLDYDLUevcmKZRf9HNyd34nlpV+6wmhJurYVIHh
LlHHWe2EhYgpFLlDYesY2w8pg/KMnuuLv/wUJDAIwCDV+EEvN/3Vfks1i3SOLXHSbUTdRCOB2kRZ
urHVH3wLju9C1kAd2UaB7e1T1BglThRm8tQgV7kTRf6lFv1WHvgDoySA1zXyMMh+IQv29iHUqguq
h0meqB3ZFyGxIFPUFfmVneTk/q+vmhYg2dgUhkmtJ6tMKShBfMaj2jyCZFmOUmXOTbfh8T84e8jZ
Yl9w+lCsXFcqEHpFmGowilMMoHOYQ6UOpkjk/TAN6dVUlON1QVCp5rVDNvaLvtiV1emzbaGBypFQ
BLNjde6Twm6TntviRLvRiXYksCZoFZk2/JllOPVuBKfCPYuWyVUc98nXurX0Z2SuqkvbxPo3QOLq
psxs55FGYZ17c0+Dn1beWPchl+Wntsx041q52reCoKaeVCoOvDxL5iczRYn0iCTpz7mdcrqzp9ho
j6U28gKo1pbXzswgWlr1CZzAQFN0IJa6/kklRwrSiqW+ynstd1o5uQsbhHB06oIy8tu5HGvXqVv5
WxAH6smpenRvNDNHu2go24lfR1GMxsgcqUw/k11Z7Khq7OqqzpBC92Jdk5+C9+oXVDxLuRvnEUpM
ibFaL6VFBZnBKG0eJtHGD1x0pUANrwjuAt7cREVaZF7Lp5xc1K1Qvzm2RgEmLpthB8A4xIdkDpEy
TmiTYrRpUCRXjkwHxw2cuIf0UU7b67QKytytkCyvvZHk6vs04FiCLsj0PspjCvLPxIGVg6xv5l2T
jbzxq4JntxWQ2GFhf0LrpxFzi0kwsn5sU40cVIUKeLQfqgHuVI5B/nM2YAe1KI+FF/nAsH4Bn/iv
fmyR7AKsg/Ftcvu2Qgkv3mdll9deZ4YxdQsnSTgSWUUNDzlHJD4y0gUPPZY/c+00709hb9nPTpdZ
x5gnxaclRLmAVaXmog/z+hcPjA5dbkoMEx2tnhGMIQ26ryxLRuhfBnb7tazmAVJgtO2+6VHLY8JG
SV3Ja/UrjbL5mo9NhSpzqVpgsyLp0ZXa5ilgezxFtxUFE8ftLFllXimC+UL0c4lytMinu9q0BzWN
gh2nBMG2K7qAG9eM9fStryymPIKGrMss5MXojoVsQUpIwrF3MxZU3xnOI2Jk2qLP2FBZecqqa/SS
ggnzPBQj8mk0zljrEjLzR13W6ecgmmfHrZNYXLchIehBnhKV+sIe9SfWloFHqIq+UWN464JJbe/D
Nk86D+nrRl4U81w8n7dkb6PjFx8MTw8qAKpnZCkcvDWa1txbPdKYoNHBt3wdiwn0NqcarcAdcfjd
FLyuXZeLeH/+sR9AbIlKO3L5qJBp1MpWHiFTTTlGgQxOth7kTRUH1aOTWyx1e1k/V7XEOM6iS3Yh
Cnl+OXSV32ciOIaGiXst43zHdAkSQoXYD1dSX6YFjzc843plUEuEFVeoXAob3ncda3R1wHiRp+0p
lX18m4ZNttN9ojwxN6HnpIJ+BhzZSjh/9FAJh4z0AfKIyO693Q4CXKZJZ3qgXZV4CVNo6A4ZFDPR
eersVZ//Or8Pa3i5fCSygqhRLpsg11SjvmTdNFpVfwrm6lBrRPZjMoXgPdH6CCrQhkNjbzPBeqm5
L4HbUotE2hOJxbefV4ncnngv+9Mw98Ne2DOUm8Fm/RQVcX9M4Bm8RjZo8ndijH03SXCMEON5Qc2Z
l5RJ5bcoXXsqypwdXrza5Sg1elZhkl0UJ82NEygoznXTtOENP9gUkBYW9PJSVFvTFkTWNE4k4+GU
ssne90boOxoxisue0yOrOkiCDnyL2/fBzvAFySDrijIyONBvlwqZlyFrq3w4OVVdHSdtWcceDD8X
rNPBT9rebAD/D563cAiBOBf2i3qRM34FBPs0axseNeMpDO3PccIq1EBD6aWlcxmKqd542vL2r+EF
DoJeZtIhgY0oHiHe6uvaORqQoRpPTW11uyiKQs926q0I44NvwvcgmQT0juTfuv+x56Blp2M1nvK2
wrhjOZnLdrA/wx20VwjRty7vh49T2CuHYMvoukoGuEZUGLPxNCe18cAzgb46SNAXk1X+QuKp2LhN
H6whkmTg0wClIfG3Zi8WYz8MwZxPp0GLaA+KMkbvqpB+/csWAt5BOTDUYJHh297uVG5bOsiNnE6k
lT9l1t05rP89nMbf1djnG7H+S/1pdSxA7eUwR6gqO+/ovWGk1ViCM3Iyaup8liZoUVXWvOsTTDGc
VBkdByAu19J9fNH3MdpWcz76KspDr8mgi10SGfk5MML5NVhHFki4ObBWSCViDh885aoK6MSZVecT
7U5W2EP1Xifcby2ij6SAyz//qHfph+VZClYSXCxCUHlcRTEoyck4DnR36gDBXVC1rS9VFCTXQ2mX
O94UoCrwEQxQp4dohUOny1E05SGYy+yiBRI//N+8DuwCMvUoA6EG+nb7M1qAoCiiHvkAq7qYGVwv
CBrDrYnE6E4zck9NX3BQ78HUY8EofNPNld/RvDnGXT5sUKbepbpfVkdKvpz4BTysVqfsCxOq1kJ6
GPzqK9Kjw0KOgLIOaAi+zebYFZHJMTIx025p4v52jAOIMesEWHYaiFeX9U7NLYREUcH1tJWyT82c
6Z0spXXbNXl2OWcM8+QZ8mkg/o1+F0Wp22bFsEEQWsd2y4fAsCOl4CiJUs8qvuoc0/cWSKAnls2J
VxQOv00FQqwoaomrIwfDxlFCuBKJOJ3fUf7RYUZbxmKn4FuQD3y7o6TnNTx00Z9gOkofcd38BaRU
wONRkQfeJxiHXgu5H2Q1HRo2pofJON/jJGD33VyWj4VM1M4CJPRESOIDcsGW66RU7uoBpW7NLQu9
CA5OrhSQe60jsberPvAKWxp3dqLiq8467RpcNlSd4tqlUd1dUTAOXa6ieVfaAkIY9ZTdWYxhpHwz
TRu47r3ZFCBkMRT0Uf/ifE0mSaMWdNkhnk5ST8l+5sWAwDOWG/v7fpUFDAYSpEujAjDWiv811QUZ
TGzPp1AWnWfVvXJBPsovKrRlb5iMDz4IIqpgRKCMt0D4lXXC9FBEzC0hpw48zkMz99U+0ybwz5+b
jz5IAg0vZG2YZ7k4v1f4IERRFpF4Sk8gvGhXouvJnUvnThu6ORwUf9JbJwB+NNi3ysZGoYK2uuMp
VzXqHxWy7z09kpRWnk3NfTnJSxvJv43Fe38PUdqmIISBhokE3zvTjswurYOGn1I7Va4VThjQOdn1
DaHI7wVtQo5TQYrHjMxbOZb3aAFPhrOzQY9EYX29oLNVd4jhI35yhlB9aULxk0aE/LJip/MdpYYN
S/7B/gGUgGiMSisS9y9jaF7tXyNy3ZbhxE/EEOqTOlaHWGPEI7Ps7uv5o4IT8X4LAbvQYydwKpAl
W20htcewnpJAnSIdXjVVmetdXLfhdVsgWYV+EKG+jEnbpJ5ILf1QtGCN+APtU+3Ng51fOiwAp7yY
AEIxABegFzGQ5MgP6AyjrcYijxDXk+Q70rXh11qhQePYCFpTnwvEr17ilCVy48YkblXrvnTbfIy4
F8bFYCNLkQ/JTliAFXCigk+uxuDQSzWk6jPoj/BdrHTcBpXGU9vGoClOYYFsL6AqKOnWsWxU8VkF
pu3QnBBJtKpU/edyyArbCwcsvMuQl2p8e47YN7ugfLxQ40S/RaL6PMgxxdxM1iZQzDFW9j0RadId
NFoNWjeEK838opnAoS9jvFs4NtYFcwiv3ShrY1+VCuFwR9p7mYCKj5zL1LOjgAv70gGo/0I52rob
RjN3nlZl8HWaUsdB/E76yKtA2LokVQE4FUV9AChMDEbT1jU4+TXI/dDxQU6LwuVkrXCrwilRZYhl
h1RKipSrl9rDeD9VBIk5OcflksMJ06suaynojEX6nXaT9QTrgAQc2sBK2NPMPtJ0ht1n5X8y92XN
rfPWln+lq9+R4kyiq7ofOEiWbYmefT6/sM7gQ4LzPODX94K/3PokSC3WuXnp3OQmVUl5CwSwsYe1
1ramzjWrLJldqqXFB/BBqMWIuqfpVQsnf5WAgL60jZGB1GYxrXRzvJxABLW8e0X5dgLyHdCpZ0WZ
47uexPm2XeL+uVMc/qHaZGq3XVKqkOLMjRZFN2Pi1tYB1DP1cuBR5sDqQMt8LTlrotCcKMf0lXhO
DiQdrXQlqbngS8CdAZ4CfVq873I/Q0XtuQaDhr+VrPN626pvyixzNn2ik82Ce+aicaX6tpKuXO3z
BwATctAlQEUaMSMy+VPX3DCzyueE0LdmBt4UurwWYsRVbsS5vxJ0VxReRUcU0DbpTtcGj8hY9eQN
4Vl/a1Cr22pTRTzHbDBc3TTWIuFzhwV7iH9B8xQJnCE9OFMVJTaDPshb7QC3HFVsdsdOP3QgGW7W
/NWZu4IptLtAeKLiKZBMqRHIoXNrkzfW2cldQlUeqKho+ordo7XT6BhCk9L4Ke1ZH/ZGX/6O67jw
qTnpfmrVZI2Wdoq2FFUS8XNsissNXAzoQqf7iU7fgDBBI28ttxa/Txr20LXRcgtOgO02etRscPUT
lxuxedtaNYqcON1ez9laTeDSwQLwE68wskz0baQgRi1JxmItjt8hJZP5g8FRqIyGaOXaXNhovIRI
eoAAAhNCpoGhSt2yye6tNy1JwO/R8yToFk3bWnU/31zf6QsLsizbUMAAA/PijPAXmdZCqmigb2k+
GDstLjO/TgA6v25FAld9baAlyigWEHPobgru+nGsVNApc8YMjB5DSyJXGVh3NxdFt4ELXgKNonFh
lYkW8HiC5HTFTd9KFrLSPpRw/18/QiBGDAEGR8RmiTf66MFPmzbL9LhN3qNkBJa/s8voHlnOgnlZ
zKhigBfEM6lFBUFXZKhfOYi09S1ugfOqUQKKyPWPIpzQaVQniC6gnYCgDzF7OexuskaJo6QCqdFu
ueaBXxU3G43XZuUnJGJ6UOdDr9x2TUzjPzaNJh3ecgelRGQ+MjU+1px5LuE334hqDT5Dz8oDVJ16
XVb8lXX6J0ZPkuD6akVV5HS1EBqgQh4ADAo8BVJ6l5JBsbhgpzfzon/mgAILZkPXvCVGToBgiJpR
RwuB9pVnmUzDFLUSKLGV2Pb8tIO+DOwikK8AMAIweXoCrGqgjPUa6MGKkfhGn3a3BgH74PpSLxRt
Ts1IFSJuAXiSFjDT0BqdKoiNuDZcx53daOqDTQoMCpud9rXIgYPFpEPuI2Ox3TxjyaFuLRD/hqUJ
lyZ1VlIwCbsqbgA8KZ5GNJ01vFfyJgxdpPKBKeSNaFa1wf8s3xsKui9FktT3ucVpkIGS5DNWtF4Z
D5juRfj8QbRmBhc5hfhsPMUryeelj4Wyt/BzQHkq6Imf7knb0IjH4ywoLvq0zUBJCSIR55J8wUC9
ZUTLpYSQXO9Mn0AQ07A2JstHnAifPxu6Zzhd7vbUmf7YMSJ/++oC4c2lcF6nP6uKYs1ChwltoFGf
XJRLC78GFW/lVsiCO2JHkDmKYAWJAUAm0oOSFGA3zqwGj4AU6QtpOPmtMa1eAtaouQKMvJp6CVrJ
fjzoHONDonLY6ko6xG6d6Cl1NaOjDxTt3kcCtIjtdzUzXTWdFRb00WyvVJsu/VwIDeDDgN+CarUp
+XE1iWyrzJz0XV8y58A52nNkyeIDvDuUFDgAMrpNuqcuidituSBgSJaxuDUUO3Mzy+g2VaPUW8UC
h9kc2tSjnI2DOwOosHLRL50q1Jyh+oFummIBC3q6fYuNUleizc5bvXCMYcsLC/VQrTkYoNT/iOdo
/JXMrfFXFee936k9YnezmwEABdtRaGWArGtWqOOgXvRnUHVxB+FwAaRC2wrlLvuMdMXTgRjpTN/6
DFRKs5xKPzYIZKgqmqycYU1sx6nThdoIQm9RqbUM7NzpV2BEbxI68OitVpxil2ltjG5vh+HBE8Ng
36EvvLQqIrdNFr7tYrPYDnkUh8ANYAYjrsRWt0uMVFVb4iojWIJdmUDiEdWIp2bQFjdHBPM6Nk6/
NemkABGh4C/HThpQeyBeHBf523XHeu6+0SrTHaC7AHRHd1byq/WYVArkU7L3DOCJm8lOnFu1qr5f
N3LhmyHyRaxpA3cOaKn0zQwjUmcyKdl7MmvUTeLC9FH3HPxWdZa1MPv8UQT4B20RHAM4AYBwT/dH
S1m5kDjK3ms1sdxmUDSfpGV73xZVHyi4GzcEMdV9VbetDxFw5daO5hElxUF1E7ivIOaFFYJqqQZO
YXW+Hadx0Ok02ppojz3HCl/l0IvAXzpRqPcDnkYBvAUoX7pXKN3mcV3y9B1howXAc8Tyb8U8N5qQ
65wyATdpQmAr6ndzwFPsKjTLd2PbzQDIGMsAco9Rb+q5Su6naIlezMmOErc00+IJfmRGBdTk2duY
RPRxKupsT2b4IZcvKFoEpVYnT+BVKKDuZw0BunbQo/uURk3hqVUPzZu469h31DeLBOBLhmPSo+iu
4htbPi3Y7Nn4E7dOVhY90u2xeG4Np4Ekd7+orWf185Cjaq6BN4XLqxIgHsY+LNV8+Etp4hJQm7wf
1xhslz4nQjD4f4BGRSB+egA60yQ5nsX03SzVZEPNovVrVKV+TFmVBLD9pyh8AZ4DKB5qUKi8CFj5
qT0SaeiHGSQF8ceyfL2pme9AGckzjJYG2jLPK4n4hcAfLU3RAASzAh5IRq9XM7F5raY9lDs6DYWb
xaHvyWAvL+M0Jhgtjob/HoR+EH+LPCeA/CgM2j1jmUdkJeZVzy8bRXEboiZo66PDQKWLjb9o0r4h
4zsKK+2uNBTjpXImuqmn+tYCeegW8Yf5ANoABPCd+GeTALvNKPDrytC2O66acaAsuGp0VifEzFW3
RVk0DdKJfyDrKVbUg87cEACOeB6ARkBupppCt+s4WXEALJ/ztIcGQoHokaG8lXF3Kv4dEf+RnFpY
f5bPffv52e+/17J42s/5f/2s6qVlELT5P3v2s6266ncv/6/+P5RYE3T+KxJrn78+2+/956//IXTj
PjuhIPe1uvITPuJYfE38nb/F1xCq/QtFQxAyEBAKwD327N8KbLr9L7xMQrEFfRRcLaSW/1ZgU5V/
iYxXF5x/B/9BtDe7auiT//0/Vfw3lq5RitgPtwMAlz/RX5PSSfwBRKk4tMDogBtsfcUCR9mtQJEV
tC6zvdIxT3X6IM6IOyqoHhaaG9OXo6/18LfHP1ZXk57iv61BAUloy+E9UKTjydmikiUds31Fxpt2
0CGxtVL0ObOA9g2CF1BrQc5Eniy5qnlsGgDqCmOvR4rmJcVUeGg7r04/On3PUB8Ciw97CkQpvOKZ
anbh2GQ0nbzf12Zeu9lgGkHTFsN2GuokaDhKt06jGmthtHglj15RYRUxDCAEiKBR2pJBTT0rWV2B
DLXvECndq1H5u7aX3M+gwrNry2lBsGHEOzB7U3/huJwI9p3ZK0frT9Wo//4lOH46KmtolMlDWaim
TwSd33bfl8zZVBwT7iK9Vb+RzI5voqmPA5prxsZgOkYuU4KeXWFjVrozVn6jjOpunrMsWHI9u7NN
we9niErKpakhFDJ+q0qj8odqggJAMzhbtQBuzGWWMd5ZaDE9RSRJE7Snqx5xhGPdK5Aye7x+TGWn
/+/1ibcVEaOGvPfUjeZOigALLPw9AuF2o5vTewVgk4sbjDpm3MebFFpWj0MFFn0R2ckBtGMAHEeU
xiOgr3wVal2BrS0vQOZX31CTXx4iKGv41myhiVCN/e7675XiAfxcZCzIOnHshSCJKR36olyg+QAP
s4d+hbWd7MHezMBCoXo90cBs0WK8bu/8koGOh7QTrgnPNBqzp5/HzMEa4pnB9gpjHi8x23Lu/esm
vsBgp4f91IaUSeu9NS21qbN9FxQHPmJwWOcBHBwQD+fCxQy1QLtvbysfUjsrqzv/mkJEBn4VzRP8
U46uaoVY8cxNtmf9xubJPSvR43GWu8VYQ299dTLkRUJmEi0OiC+CviktUuuTrM0Wje17DI1nT+kL
Dct76xbnXf2W3mN0+ba8n0Nta2/qDTiQn3RPHw/1odppIYZRGoNn/p4wiiNkK19fCnpwoPAJjn6X
dKAyAAxZAz7DXp/uFjUDMt8KSNtvo4lvUoYJbUCSp8lK7HJ2qiAMAFIahXAU2iOg6J2eKoOTRosG
Nu8B1/ttZMvWBD3qT/f2ywYyEIDZcGd0KRFRh65WSj2f91aTuqqD8eoD3I/xMGefK+f3zFlLlvCA
H0diaZoAb93Cku5iHNAtkNb+TxNDQbtwLRs42yxYQoAKliFecvDYpVJYDMZ8bkWwlKJ3pEcTkOjg
ni7fR/7OujHIUyDU7ZWaoDiYJwf3yyZ4TaIoCv68FBUbOdejEXSNPc1RXgLcGDSuwE72Dn3uctUz
m5Vnfc2eHDiQXqejCntJhEZAXu1HXm5i9bfVR7uY1nstWzF46TAiMDOQfiDcwr+dbp+ijfbcWNW8
V6dk3k3gEHp27vCV43i2dRRtWhxFAXREoYVKjjTOqyGfzK452CPGbSXgGjDHpyCEgB3vxgM0dapk
B7mclTrX2df8MovI7ws8rMj8eA4aoDGnTXMglD0qJNv0Efy43QWNVn1ARNCNe+3PVwrULwSzRDsH
gDzpOjQ2UaHMhZU2oKKgerRD627TmVDBU1ov0orHwSxvO7q7fgvPXDmyYGBtQP0CDhD1R8m/Fqyl
PQB/y4EZkQ9+dxC1WztVAYIuf163JAPxcf8EvweKCioeWfyftJVOlbdGonN9b+xJaNxOh+wWlQ7t
JcJjhWmhWxCpA8N2B8XTzZXtFH/6+DL+bVoYVQ0KxqXkredKXzTamfqeA9WNZ9M3UeJdkPx1hQFc
wto4lIvmRCUHGsnoBslhKB0nps8x0fexo3jp9ADFoW0+LXfoPWVa8/36d5Xv4dfajoxJO2gxiO2x
+svYnUM+1LU5qed/X3DpxD9wyYHmkbZNs+teZwpUfJspGoKh4tBtX8BBvr4KKS3H4UA3HAE7/gWN
6zPensDUMK2o4kMJAalN2XQfVZ7lN+nC9M11SxfWAysIwJE8wq/Y0iNaAQlQ8ISzA7hGbJ8AreSP
ib5W0JPvFbw+cMU6dEM0kYB+FfyPssZYXQRecSnDhOgQvUsc/YWPtfqDJTNQokr+cX1Rsr+COSHC
CcE9nG5IZIlFH5kz2jFNOCQtQxTAgWJJwqnQXVRV/KXTnqdadYdx5TpfWCDS1K/tQl6OSOjUYt0k
vEmbsQt1Pa/cXp12ZswxsC6275rRfrq+vLPTgeUhzkQ3V4fsE+prp8a6qirRW2i7sIc7NvQJI9IM
KE5Tc2VE2tnZwGMDKJcJUCD+iaf71E6U1QBo6l0XDnl1x4a7QqHb6ytZsyDdJkjRpdkcwUJjA4Km
hE6Zrfi6C99KcB1wjDWUt/C1TtdQV6OtjXHfhTaCN6Lcat2OsDV5BLnjKQosx1Zk8YZC7TDgNoMV
47UObcXl71nlEQyXemTQQnPzzynyq7U285lflYxKsSl0rpYKFfwuBJoX7DuiBhE6YUC6rb0XF64T
7i6klYA/xf+TX8WOkqZzxHmr5ho5afVgRGRy0wyDgCAhRXpM25rGX9dPhhzpiC+KNhiFu0bUoX11
3o6ucBKrOWSGeBs6i6c1rn3Q05sOyhuxO2A86rDiBc8SeGEOEAmIbwCdAvCGFG5YPAJszzRbbKB5
Uz/EHGNO9Tt+l+3jLd9mO/2W3vIP8msCvP2zer++1ku34Ni45DyMtgD1YoRxBVRPvXqAGKt/3cKl
HQQ+DkAMIUlM5altRVRN41jAAt4TPzGhQQMJVj02GTwHP0RL+VGVbMUJX7gUINKjkQbpPKg6nOVO
KOg52qiTKZxV1c/5+ADQ1X2ndr5aGd6oTSgdGps2+5iVLLAq6k6TCV7JSkR3fv9NVONRlYHUEVSl
ZDoX+CPjYreMh6paenYb+f28M+nKYb20VLw4oA4CNAahy7NotXVmhk+/hKrmRujvqJ6hu9pP59t8
mNzmx/jWvpZrnYbzJwcrO7IpnZpOzSCSM8VYGVg4LfQQCtBnSxQ+zIfrh0fUjk/jRSEcDOQQ3m1k
cAAqnPrQhjNUNGuVhwUczehajVs4vvbL/hhztyz87l5/5WsCaOd34tSm2Nej+x9BACXOlIVjpAdQ
0/N73a/JP3/luSdhsLQs6XnTVfTucwBTQh2lIv2u2c8uweR25It3ZEd8hoGlbLtMLqtctmu3xe9k
S1+ccuVqri1UegK7ro6RJMw8pAm71eYbwFdXUtOvAPtsoaJEIgBpYEVIDwXX7GwAT5uHy60CXvi2
ekt+je0uqQDBdqdt/uw8H9SAPCo/o8Elj+QxPbRv2Uvj08Byo7thJayQEXJ4LbG3IKICCQhI65ny
NUcV1m7MQgmzN1QdUJqrAyHY86wT1/5rLaW7eDePrUnbnNVQ1oaICqz9Hn+Z+s5strQD/M81MIUp
cwG/WG4qtolWEhFZ0OlsldLG6oljDPoEu8Vv9mRuko3hZzvrwb5Lntl9cscbV3mfV67quZ8XX5aC
w4HQF7xyKdoBujxZYgKbym/Dvs/Gm2KX6894rPUVQzJE52t1wIoD04lTJTgcp/dzaMwKr5a1hPO3
fsO+2y/8J72rnrLYZXfK69L6oDhAE80CKv7bmnL6pSsjSFxo2aAMAvHXU9smiShlS7SEXLPcmXga
X4saL8QDSIqOTEibZxt5bQOytoTKrYkBXfNm+V3fl/fatrstd+nO2GY3jRHohzLdsdpdEyBZW6AU
4C9TUmhFm/Aw5zlx65lsmiFf0+e7aAT6uSI4RtVDHong5NApLTGhICQGrsOUeV2zEtdcenuF3vR/
WZCWQQoIOdQ5/E7XvnGW3eWLfdMUys315+nCO4hKEbR4EN2gyigrfjM2QK9EuPGBHuiyGab3tgxA
TLhuRWy45EMFgBnPINIh4NWl886dJq3SJeKHODYOS7wZ0lcodT8u/J4SI7hu6zz2FdESkFvoFUJ/
Ss67HJ4uakpL86ClFFq7yetMdwq7o1GEBuXstn3p83Gt5HDBTwIjBOCY0FTW0cqSdqtZsr5Nm2GA
dIl6U3O+WzBzInLI74HsFrsPit4K8rLcjO2PUXN8aNgg01mT/zzfTLTQAN3FFAigUc9IklaiA2SY
KfMBVNzlTlvsDWr/mJ/adC+dQ9baFueRjZhJgEaKmEwg2mHSy1hDOoZMsxaHEVJRd+6NoIIGS5+X
OyePtgnqVUuUQmQu2Tnx09gOGKexBpI+uyTonACXCbijkEY/07yLxhTt0NigB9Y4uINGjc6J2cQb
I4vZSkP4oimgZByg4wHWk4Wa9LKZJ4Zg/RCZ3AzyHMqYShc5blp12Z8eYWTaXyRPDIND2ij3GPK5
V9gQK0s4ce4q6ATNySebX6FyfK8Uo9eqYdKvtBjObo0wKfJ8gQFCh0xy2Uajay2ABEvYNVDbMcub
mao+M/QHVFC8Ret3S8e3fFob3SOuxYljEFV/wWUUlS2Q9aXMEUOZ7HymUxuOWqN5CxnHO5pHPJiT
RHPTVDlAOkPdjdZSba57iQuHF5ZRdgDFQAyiksER6HgBBpk3HSxn24rZNybmlBEVaXlsJj/Q2Ani
VNmMUBg1te0YOaprAeZ8/UdcWD2+KZ4PinMDoQfJLeZdOy+J3bRhxokCcZ7CyIK8ozXgnLT7ZSlm
DHdVqw+j2q5VJeSBtwom+aA2gOsLt4XUTqZym2OiDFk+tGFrEpa41CL5trIzGpp2Ve5VYEfvbJpw
TG5aCq8GENideg6uIlVRtLAphgIuCQCGgA/zFoNPMIPA8L7EaVmVxh4HQW+Xtdbs2nXRbK9/trO3
V/x04eKgb66JsvhpBAP1CJ60edSGbKJDALwV82di0ZUbIcPivr4QCndIe9FkgBVpd4ym5nNJUSFK
U4owqVfrwDKHb1mWqnejMzHf4PwxLvPWm1LdCVKnbf6wRyv2CDrDgNECy4R/k0I1zkromkZKF1pj
Pex4m5ebeXLylc95fvVREBWXANRyUaiU10kBWXAg+RV2nWUEYCgW36eopJ61LNNzlmcDtGsGduOM
+XSoGiN/ur6bly4B7iEgj3A7oilwuputMTX9AGRsOKWGsbXKBvS0atS3NZpxaj2lG2sEjpQYZPGu
GxZ/WPI9cOeCZQLT2G3pGDkkgpZTNlmHrEcHZ6B6s9W6afAinHuPpIp+02b05x/aBHcCyifApuLB
tHD/ThdboKulJnas49b9IGTPpsgDOdJX87cp/jNdbrxSki1pffNUFmSoIy2krPAyx7ijvLur7LUm
/9ln/DIjOo2QSYJuuXRIKx476oDZIqFhutZnjGrj4qr74f36hzt7fSUr0imB0nffKymiprGZb6rK
9th4m8R8Jbk+O4uwQuERgQ+BbApKqKfbg9woixQOeY2p3Vj8ZtFv5xY3P1Crh35tCslZsIaiJTDy
SDlB+DHw+p3aIv2SK7k9Y0XfQHww8wAiRvru+lc7u9rCBuTm0ZAFghGQyFMbKvT4uh4fLkwMurhR
l71mPXcdYEq40XmRWkGybtF2ZRv71w2fP6+nlmV4CYpDg8ppoyA/Ag9mqNgN4iSP8J9twZ4qxYbi
Q+drFgl6IHMHxQcPZUWUW3y/k+stfgEg0kDWCLFWOaLB6+5k8VyrIbXzjU3iIKHvC0j0Q/HYx/rK
S34e/wtrwksLcRSQcqXdbBGcYqJMo4b5rPqTbW3rNA+6RPOnPn0z5m9Rrn1LqmcTxPCJZC4fILBU
5StBzaUjhQAOghpoO6lfc4SPy35loVZZCo2v0OTE77oPvWCu3f1SujXxjkvnCjgNRFBwWCBrSmEb
z6iTtm2rhvpzilGT7UfD7qpfefTUGCEgPtfP0qVVASqrIp/BK4zW5OkhZoq6dFmm6iEUMp9srtxB
vHHft8W3NrNX7ssFLwOBt39MSbs4p2xmdNZ09Gq0J4iHbIZ+vpvnNRnsS0dTJC0AKSOSwTc8XVFT
QLsBQxXhmSGm4IGl/S0aIVvQG8Obnk03DQbNrXzD85IMclNEeQo+n6CMy/kp5v8OkEFp+lCBLum3
fFF7d2wxHlDXksWLi6LdwR1+5kpmB3ZmVMFUDsGYjPeQGKrcSMFTFbHC5xVr9gumPezrrPsJgVG2
ZWY3vl/f8PPiH8TVAO5Q8Kh8wRKlHYeMqKZGfd7jlRwFe7D8q6F9HVQ9pk/G4Lx7BkLRuxGEXzdR
eiXI7XoMloYPUKuBysYAYTu3GCC5VeVU21z/ced7J3QA8UxApgpRgyW1/Fs8D1Nd5IiWRgd0jD69
TyEX5I/mzAPdIhh3mtYr6eAXAPbUlaGaJuYcgiMHSLvMM6CJhjlxAu8KPo79ETtD8mvK+vx5maCU
7qISP33MhU4rj/Oi+KsamG65fUoylIXRv3meG4cdHGKUnVsBTdq6C6S5XrM8JR91o6gF0h4buGCy
UPahM5XX7oRDQt040rTHNOkVQCMTjd9OaW8+GrVGOq/FQGEH0hh5kkLPK4teHGii4A/PGocqq2V2
h5LUKGeqKsv+QvV8Sd3MIfaHkWrTY6YuGeSp6mH6sXQWOrtjkRYvCsrawOvm1vgG8EjxY5qGdnTL
pojDeUI7Y+VGyF4FLVkAKvAAi4Hc4AtI0ZFSxx2QI1YTwnX78RwsGrSckt7DPLvrB0b2KbIh6bJP
RJk6vYGhwVEgwAZqWB7SaF5Zjvi5x0dEtiJdmRJ1nmosYcVUgKGFtgUoIitvuvzFUCBA7Q5vHAhK
kBiVS4UQbVH7Uk3HMC/SQ5xABJfRFNLEmH1SZKiuXf9s8oLQagXSEbcMkwkg4iarEaQlIGx1Po4h
S1DZWZS68zoHeP/rVs4eMpRXUWBBfgUeIcRbpM82WtY8qoQBpJGMQdtNiTv29lPfTBAl1N1l5GhH
OqUHCak/PBXIs2AYEvjQahX0VykRcCZr7qumQHJpWG7Vlq7dMHd0VpYnn70vK+jOo7yBz4nn8/Sh
QT4HEJteoshBRl8bQkdlbgUEz/WPeL5VWMuRFemEpywCO8+qkKamOYT2aPSO3sPaACWZLYz2MKyI
FBGWkELJNeTB5JOSOCnyxD7y89QOm4q7ff+JPq6X8RqzRYybmk7wXTzBi7W4uj7P+G+mm5qsXYXz
Y4PYB91jtN/wu9AuOv2uS5FjvIARJQ8zyb2SWlDyrX2eASKl9V5kGpumfwRLceVKnD09IL9gXC4k
ssEGgJ6jdmrVwEiPBa0j9oAB5CbdsPnWhOKSsSve/3Q/8bSh9CBQ4aLAK+2nUbSdqpWEPeRqTzYK
BsG7hamtlf7O6ivIsJD+iHlVqOEKgOPpcmIrt1kOymEINuzsGpmmAuUzLZtRUFInaAjj3TJQ3um+
dwsyFlbVa8A6+eDiF3w1PhDxKaiAyYNey4k1mHOq9uEI6DV0nYoJ+ttFtRJUrlmRfAxG/gHfXCl9
OFPwtgsA/G0wclbOxiUjJgZSiG+KmrE8+WueQM2cUcMN9djCs5kpZf1KMKV6c/1oyG+A+GJ4LCFB
CFFhUPalI2gj6HEqqBbjEtrlBhT1FtNTSOuDxc82Tdc0Kw7sbFkIsSCShpAHghiiq3N6RvTaSM1S
V5swtka45t+N+Xp9QeIsS+8mDACtjIMg5Gakm4zY3KqUEXzo3I5dyhDHoEWUvP1nRqSTPrclTgCE
1kMGqn7avE/8ubHX5BQuf6p/ViJtDSaYt5C2RASgVh9QdnMZX1b8vOz1EGOcfCvpzSqaxIL8ud6E
kHOdd0XnGrioKbrUbtQHfzh0HoUYyZpY7xGGBaNgnRwgqyYs9BcxL6Ga7lDAWLk2skuVjUiuTq0x
3yAV21//xHr4rjGgII8MfcXM2t5ILkAMjOlBSYJgzPhDB+CQraUIa8dYrPPoY+kM/FWM9mtCzKx0
SfFgmy+q8/s/O8XSXQT1u2BpDhvxAjyw810v3sxhpeK9tg5xBI/WwSqL23zEEUsLUM1UQLMwLnK1
Hb2yHTLgdOJd2tUUKxkdBlp94jbGmmj8maM8Pb0y9SnvsIi60ZrQVtObxp5ASwgnDVrI9Y/ru3Lx
BOP1FGNewQ+VoZ5KD6Ess8W1R2oROOjVmNOHveiBTZ+iP5SH/ftKHtmSbovDQL8sK5HKtNQb7Ht1
fLWKxL++oItH4MiIdFdaorB80oQfgwZmrt8oDvHU/076B27AP59NujD9lNG2+7KiJV4NQeyOaC5M
e0P550caAEq0N1CIRLNcl9ZjEa2lHVHg/K3aMzD/Afmyi4FM17/aBd+MYhLQREhohVKw9I41Q5dG
dds1oU7RMUZyDSFpjLZzJx1dVc9ZSzcvbBLMISIHJg5FibMWHPT80I+fcLybv6BW5WZ6hhktm+tr
OiuqfiW1R1bk8zabeY5iUBNibKLIXA71Q/aYLq6Cscmj2/zk++RRW0s8Ly4NmkEikkJHQ2YjZz3T
iJYM2C+a+1E0fVrD6Bt5uVKevmjmqP4gPde2gwo5OhEIPNLvM7BeOTlkw6/rH/CCEzqpcUgPtmao
WW8S2EijHCOTH1v1teuhfl3kK5HB5Z06Wo10nTBXehr7Du5ugrCBhnaey515307atyqPfb1y0MUb
tmhIP5mYPZPT9Ha09e2oxSsP7dqKpTfKrjKUVSfhodIek0M1X+/BXle0rbM6ZfssIf06nUdrlt4q
1ckqFRSVJuwSCAP6ZeT2L92TfZO9RrmnFz76YFXhVZvoDwUuhRs+3lZ5MnWmkjyD+jI8ZJr7fR65
4/J4/eCc52aSCTliHTCkBHWLJoTYAf02cFf9kTVu1oNz5tN4U5grB2hl3+Qp8bGqVgsFFCLUZ9PP
lr3GMsBLy01P/lue659dk6GXzMzgPRksMa0JDHbbZONGzd6uf7+Vy01FAHIUxhTFELfd1w5hpKU5
3GFEyU5Zm7Vy4eU/OQaSd4xIpxmVjj1Simmrjq3LrTjQhskl2aFV4+31JV18YI6+m9jBoyWpdcuI
Kb7bCGnzOYuAAd7WvPKp8YrpVZiiEAE2tJbTrB0Lya2M/L+MAscOtxIm06szv/NuhWwht33/vlDo
mQnlIdGPPV0bxuOW5dAjPO/LapOZiotStGsB5GxTTMbtq8PA369/zcsWMfAPeTT+JZ/3Cn26psg5
3s+a+lGa3tfl4pUlVCZN5wkS2F7Tr4GNzoDjf6/yH5vSa9DHjE5Wgly6NIg36d+gHew7+gjxcrap
KggvaDuVYljHrb5KYj3bR7A9gUyEVC46TygtSY9dUtlW3mnEPPT1X3qOiUhg5UK8zwe2PvjDDytZ
khZJaeoYUxFbh1Z5iBplp3dYYIpUtWevPaZtoL2wuW5Rlo2HLz5dnHTZ9cWaLDWCSWPra7fdm8Y9
9MxmqKh0LoAkrn0TB4WHjsybebtYTw5oQ3fMX+tnnHX4vn4GADyg0GBwENTDTg9xQ0qejxw/g711
36ffrd/uuqf2OX60n+og/z7shufqAcbRQvNX298XN/jIuPReLPPEI0uDcWs/oWQO/RDV1VMP00rG
u84vHuZt/lqV7vy5Jh9yfqrF1xfYWzEGVAOC6XTZmV7oDgZdWYe59cfRpYm/9H5LAtYHUe+avra3
Vo7Ymd+VLErvvpIvGFpYwWKz0EetfFE5RtHHo99GbxxjV66frrOX5NSY3G5UaJk0SSfOM1hg0Ll0
7MafqbLi3NesSNuXE15GbYYlVR2Gy0OLE627Sv15fSlnPk9aiuQEJiCT9cISBzQptho0hIeS3ujt
HGCYoW81rYtZfisYvovHEohzHAyIvqB3eno4nIa36ItF5iF3IrfIZ8/MfJLfJmskr8vf7x87kgtg
ea6NnDvmgcWgPemHWtlqzUrCsLYW8RuOHuCpyrnaVRQ+tHrJi8GHiKvrgGBVmisO7Tyw/dqof1Yj
fsmRJR4petWhX3bA4Aflkf7sn0vFZffaLv8x/JwwYNJ1CndYi2rXvqH01mPOxKy06IMfyi5I2snF
IAaM+Xi9fgbXjEjeQm/UOIWcuHkwCA0cxjZp8dmlWnDdyv/DKf3zBSUXQRTAcDAOxDx0ZTAaIak9
+t35hczHeieKP7CNVa/c4OunQ1Mk7191QHAjFTAPTbXV6V2O2SwgHECO8PrK1sxIjoIvtZHkMTbJ
jGsPOpVAAX8rZ1+jawq8Z+HmyRk863UpoGGl+oKNgvoli134I0EM30KzRCFeUnn/2bIkP9ErRKky
B1+vN35GlnFbNz+Q/XtTq/vXDZ0nykAxOYj3oFoL3tAZM7swSrvsutk8zODvpaNXPM3QKHPZLzr+
X+7Oc7dy7EzXt+IbYIM5AIMBhuROyqlUUv0hpKpq5szFdPXzsLrPWJuStVGeP+ccGDbs7nYtknut
b33hDb7p3me7U0y6JfQcDTiWBRf+PnwQBt1rupc+ASNvmA1fORqGMIgEc3Y/f6cPzhQrLHNCbmAk
F1eb3QErjn8WK8hRHdCxy9rtVCLKZ6XGqav3xFLrHEfKzV6PIBld5WbiFfUmURtPi//8X73PGudg
Y9cT12BYrmS1dFPccM228nLr1A4/9S6r61BNwDVpPe9iWYOnM3iQ45eyP0WQ+XjDAXRhpLsQDdft
LNOZc4TRZeNKuc+vFmV/lCKo5nXfwH25cpvaxekXqZx/5xv+c9VVnC3nSS7RQjauygWa9NAZT+Yp
Gb6P8m723T/XWO27hQA1W/hQXIFUuzDwQN4U99ZV5Df32db2W7//M3kxdpqXb9VXuXOd5/K13P+v
XnONctUD4BVKPRlXkyKoTx2f0jQrv3y+yMcn+H/ec23KVip1kBYB7zlIj1OEv/jz7/35BkfXpgYF
8rzI+6/FtLG4CLo4rMVNm8yZD1nwpzTKp3iG7/gmS3BYcIdowQFDfAdFsQEMKlmr9DepVMijb4+B
9M22m/4pnWbxrKtFneAnLZqvSZbTDhWRHlM4BHnvpyIcH+NBAVo+ZerwTTErY/SAYISZW8Fm/apV
McZJI83qyc0R2CrcXGo7CbZ93Z3IYde5//IWIH1Vi+ME8GMt5uEIrepC/KZuIhwQH/qi7t2kqXM6
mVbkFRiDLzKeJ87SOm/+tSbCIdwXi6/O+mrXMpGXtaN1N8Ty/qcyJIMHAjZ2iwHRSQPvpudU7r+M
mnH4fF988K6LEPXir4DRDcKcx2lg4igd0355uEEQ6HaI4mIb5QngZsFMAQmzaKfm1s/fX5Ivyy5E
nZGKbpVeTBmYymE2hpvARnU0CvqfEocKf6eHTpsvA5H1v3nx822Xn/J/FlwF4cRAiLfWrOGG+Um0
GTLpwcnNwVUn6FhtG/xmOcJqvBQap4tXkozg0fEXVezKTEJ5HG6cIFK9dGqSOzMYHsvMCn60TX9K
t2SdrC3LoXEEQpv1QFGsgjAXjGpmYTHcGBbKQNokOj9ECM7LyzTwpbK2T+Sg79JeaHRA6UCqgmpj
PLSGm4WG0VaRZGs3mfVnrIV3BhqeaaXvU5ncLVD90bDP1SG/TOrqQsdP6PPN8+6cgKJj8IWKCBgV
tJ+XC/dN2eI0tiElMO1utCn5NupteJjksPOGont0Kg2r0Cqy3KQ6pcL0jurAWx+tu/wMb9YdAnPI
plHjrRPl6zjp28jQzgdJhZNauXPZuS1w3KYNDsmgAIMdNcg4xYkYsb4j8P9C9gEcC+ZJaKiucTJN
ZstSPFvmjZHKtl9qRuEO7XRqNPbhKmwaWpY66euvL/HmTRV+3Wahqd3gBlTvilzDfCaFw/H57/hO
3G8R1mXqBxsU3W0DL83jD2rZpSZKIcW344jLo5rbduIFQyBf44NXlG6dF+ZLkbSQG7K4xKEvyzrs
/iqrqB5CVDJvsYkcd8nUHcK2TLdzKNdncyIlf10Fv6XK/i+11o8U2T/Vbv+/UZWdk/OJKnvzs/ge
/eN+0Uf/2RT/eCl+/OO/iu6l+d7F3/9xwf9sj6TZ+cP+kma3rD8IDvqipILBCow/ovtf0uya88ei
ILWoVREdEa5i4/0tzS4pyh+LZgAsONIHFMaXVvnf2uyS7vzh0PpDFRlnYxDC//kffPfwZ3nzVwHU
rv73W6301WUH+RYyBn/SErxseKqr+jmJJ/r8cxihFxm1D7i5ptdwDMyXXtaDbaYt05UulU/s9F8U
0jfFGcnhIuiNKv0CbUXqYRU6pLFFSVZ3cH3EvKQWV4pxkVmvjXMxJ3dLgOwbYKR3dZds8rJBID7z
leShLu71OPX74VkYg1ta8iFvXhu1BjgpuaiWqMEBXtkhj/qDKW6Ltt/2QeINeujFyYXqPNSKvSla
bEASEG/pvNHb0ZtEsesjxa1kiqpqp2Ku2VmnBJjXKtPvXnd1sLWmxo8EJznPurcv4ytCsou9si9t
S6+5Bhtzmz2S+jHpcU/p2Kzuhncrr67CYYRgHYysHJhCuNo4XAfNU6gkm7qI/xSjcdDbE1XkOoq9
W3JVnpSGiXuexpLVod1s682WgbSLmt3W2AX78mC6+fb+zTn8e09/uoePd9Ma1kTRPZiotGFGdYg3
2TVOsdvhBEHy3TFZlkDxH80QGY2XNWteEf2sdKpEtm19n+0YQvRNWNc4gT/myYmyZF3f/fUB36y1
2i2Z0Vh1T9z2EPIs3OqHvau/NPvxvNwNT8VV+DM8g3OKdfp5cRvtws7VcOd1h6+ff9N1TrM8BRUL
BRKydpDO1/WznrVw35MMcQlpg5iWjfGNO6NiPW0qE+chN1ZcmCOfL7pK3N6tudqtudKYcqemrKml
mz4Wu6KbW2TfFzhBOm8/X+yDjbp4zUBHYzwHsFwjYL/NX1AGkfD1XQTeSkn3QjUbb0PHDrbpFJl+
UWraXkxtty3mKr/Unar1Sb/sl6luxL6ttfq8yltxjdaCei3FdvpzwkTs93Yd4ZHRIZkpe29xhvkV
V97mHYakEP9iydWNKPYalAF8NIzwMcPewrMDlE2CsDlV/qySHaQRkKOjY6ZZqHxbCJwcfxZ4UU6m
qFBzRWS0aLaFzVaR7Xj/+ddfosCbGwA5ON4JOTbEE5eb0V7dANk09AmO1tPetJF+99TSFJ2bmIXx
0MhydT2Wk3Xe5Moku6gpWLEHGv+UKO+6RQTuHSoDrUgkeqA+UuAfv6lSOb2GWI6yV+3K3hhK5sBI
Gaq9HseMwvW8xPOz+haZTYGUjNOcJ1FcbdNYmTxH6oKzXpjpCa2VVZhZUHIwApaOBHwjqs/Vt59L
pyvCNqy2nWbO+FXN9TmW1fVBb+yfWmwN+w4myInLeJ3HL4tyD0P6gnaETOfaZqPUyqSTiohFpzG/
r3Ihb2PhpF8sNUn3kaY1AOowYfP1EAk2VJ8nbZn1tM2Ek21f6cBV0+LEd1jjcHgm9JyBoul4kMHV
WZuA9qoclUM919sIdUEvzqf0PLDgRNZpE2zlwP6RDtmZU8YlEEk8mTqnPunOsZTAb3YoOmiEBVRv
sIUFD2euVdGMOajx/qvHrckWiTx9KBR2RdbLpRtZZXRXmHD6tjYWodNu4XU+BVFTv6AZV5pbp8DY
2o3GOnj9/NisKaI8FfwUNokOT4V/mavLQQ+HVuprtd9KsTaM25k+512C4O6+MNr8zjK6uHZlHZVk
hDqn8XuXx4btZ5Y2Ke6Mg/iNjeAj6EjVksqNVc/zF0xRwpMKSatAvlyTuARQMVEiQi9Y9weZSHbW
YBXmnhgQXIwZpGVlADszglDwpH5StqmmtK5t4WdlJIp0qKeh3LR253jxpApPD3SUfTvjhhOX7saw
EyeGiu82/fKEaIwAfCGJBp6hHZ/9dNKwt0ESaF9ALc1cvTCVjVK3s6c0leoOyjiclUqgofHX9Py8
Tb5J0HvAeR3lI/ptp1hey8F+u9mWx1mGCIRedBioAY8fp2KI1WHuZe7RZAaTq0X5Jg2qgbOl2Ccu
2Q+WWvqQBPfFRRAXr+Ol5A6n+LwLrb0zhz/lZu78QWusTY4l5ImV1gGWbYDUHwLXiMnIizT+6j5X
4MWMtZEGezo+32HZJrsuVyJf1YoUx7pCf0AhqH4RGogjs0sbP4Vc7xl4yy6Nvsizhrq8/fz8/OK1
HH9oYG709Kiu0Vx5Z189aAQxKzKCfdB1yY8x0/RbRxgHOcwkLwHesCPIl+dZhP1lITXqFwWusTsk
c4cCDUTwKpDEeYsiUuRaPT5WzdAVZ+nc5ruuTJK7mut4owDfOnz+2O9/M54ahQ6KPeomKOLHv1nG
9WWrbRzsRW/NF3HsACkRtbzP4Pv5ny+1TvyWHw29OvSh4Kjh+LGGOBtp6OD6ajj7stLFg90kYbKN
AITt07xWDPRiuvCbYeftzyjQtK2aKOm+xAiq2DZFYtje50+zToZ/Pc3SPCQSI+ZB3Dt+c6bj/PVe
DfadaOr7cgjSW3002tsqGrXUzwI96t3YoMXndUYv/Sg4WrFb6ZW+mWkNtdtuTrovJWx++9APUlvv
kjoaKy/SMifd9l2vXYi+SV5yIzHKvZUbWMDmjUIJ2FTJ/Lu32vJpHU6CAoWM0n5d9nYRffMw5WWC
LrK2uZispb/T7RNRi42RI3OUV1ayaa3Z3HQNQ4lQtcTu8y/6wVai4GZuie4R3dj11MNsE2u28Q7e
O6PVb3H3nXdBn5nnuZpqJ3685XivzhrZHdxVQhv9yTXXN5F700bPXtpHDOh9ofWRT6uh3STTaPuj
LkdMGZH66koAAp+/5Cq7XHbNIo+3NFBgzzEAPt41mY1PWYIP576YcNmE3vBSIujqafVMlEeg3pfy
Qt7kdVdd419anoh7H3ziJXtDsQCyKhTk1Z6NmypLkWMMD1UZGheBmOSbgr2H3IBz6nysE8blRd8u
tTzKmwph7KJcRu4lPHBk7X0tR8ZByGbGIFor0WYIhI9YRXoiRHz4fswObIX5OeLOq9w913quD5Ei
eRhifdq10leLo38lW4i8fP47fvh6iA8z7sQDhDL0+PVwSVY7u1R4PaoS39BRWZat+BmqVHCm5YF+
b8jzCUzs+5cj9EGLZYqKyppmrm5iPaGpHfJJD2kGCNZCNmLbyiLcDnLunKiB3p+PZSnOICJI7Ne1
HIqkDc2gdeyTNsEf0ZVNkIJVPGcI4xtasbEbxClye6YqkaITb/n+wzLzZC5O35H2Imsff9hxzhKH
cB4eEBwuDpIdQ8RQ+/GqsZbMMa4C1LPn/FTStRy744DAgUCBd0nrOZ/vmo2JnSnKZIeHMqpG+teq
2nSkpfOUu/U85AcrD2ls2FXY9AdbDZSzbHKkmt5fET6XY3SqA7A2RiNM0HRd/NNBIxMn1oMiQvRY
oOnj7GvbLP1Bb/N91JB+mlHdejoRxGuLBihlJhkHp02mszSiNjNDSewCS67dvs+C2zxNZa+LlHI/
VK04q6FyP+VW0mzaQsZVbtTM8xhtlJtMt8WBgVR6yIpp9DOqrkM3hfmNMgbaZTdp2ZmMCgmerX19
Nk525sV2d0ro5/3vTjhEKmkpqTC2MFahadDjsplV2dmPAsCAejU3qgtIoaiv4v6UGdMHay3JCkkt
dQAz3FXSMial1eRNER7iGM+uWjhPlhLK50rFoNGpsod2zk7JWryrG5d6AyvxxT6AsRAX7fG+jjO1
m8POCQ9hEvyoFC3cmx2TkiVQXc+yaPfCChzMwZ0Ub2HNugjKKTiRq72vfXgEIj+F2jJ9XCe9KAUl
3awiCJvaZe/SZXuRRB365jSrG3NIT/l5vI9XmIjwcZEsQFgD2aDjNwY7X2hVGKI1W0ziDE2PGoMm
tb8ArfubWqkcl2VasKhskTtj+rO6VaduEohMF3iF2eZZWAaNm1i55et6m+1avib5exDcm/Jg+rWO
gOHnd8EHienSliJsoeREzbZGPC9IaKmfpZhrtbS9YortQx1qKL44WuOx3+d9O+XSa9tnWI6XwXxd
lNLX2Owt58T9/n5jLyA9hAyZteJdv1ZutLPEyMfIiQ+F2tARqEdfyaX5GZM17bKJNLn3kqk/seZy
MI9D57ImRpHYXeDfsL6WgiYZ2plG2MHUsngTKPgikrIOJ/bu+80Eag55J5ziTKRN1qoAwrGFVKCa
dBgKGa1ftGkBKs+aG81yd6K3+T5FYyk2LdLRFpzhdZKE+OagD1aWHLKy7c/6wHjIZDM9L4NA3iuU
UZ7e43GdVDIyMYU+naCNvj+ky+r6YpRFWsHA9fjUVEop0sCukkPRjigQBnW5rQOjdnE5O8y91Z4A
QPwS3Vv/fGSjdEUIv/QcV3FJ77pBTGOZHJDXjPzBtEbwsVO4mYIo3CeFLV3hSdmeyWGTbLmt0sUk
OdpHXQfdU2DT0ckicBMRx6+yaCa3S0trP3VG4JPSBptgMJJzZUaJVlSJ4B9Owp0UwLUNZsn2Avqv
L0bf3Wpm2305cSiX+eC7FyPOMqdcGlPrMUGYKlErijY5MPZMXGGb+cZW6wkMSxHuEqs5B8Uvnw1j
J4A+8TfHeJJPJIkfftzFSJWQgC0tsirHPyZi3EKxkSo6jIFSb0a6236ljprtlq3yCDYruZbAqmF9
OJb63rCk7kItDPtJUfppJ/d2tFfL+lkM+YxwoRm7rWkOngmoY29LmnMh6WHlW+TXZ4VCsdnXBgNI
SdILEpXhRePPzS2t2LXmfMpl+qM4g2k3OT7RhnR7tUnrvIqTKBoTjCH1ZIsgcrGZ6ynaSFmo+Wob
QB2APvXy+S/6UQiArURUcxCoZtp1/DF1JcF0mt7IoTaF4crlWNLmHTTfaYzfRB8v9wnddxBBDl1e
4EirOiIOW6EkyMcfVAlr5ziQw3PUv7OtioDRLiURP1EVfhBD0S/n8HHp4l6wmKe/LZacstGZs7BX
lVYxfU1vYjcy6lPoo/dZPW+FxSzxmlk/EeZ4FWnG7E8K5+QQDGa/pyUSeV3cDl6bUW93cuFcSepQ
YjDXBify6w/fj/69xZbBpXUtl9eFSV8lqp0cWsUWl4oilY9D6TQ3n2+QD0InQZNrggRgiWWrtG4K
RURzQyKUIZW+KUM5uJymXtpLlpTemkF7ykPh4/WACVCtLDX9ckrelLhwxfNmEHzPPk42ht2WW9XE
s5TBmO7a3akR5Ee/HkkGA09SKqZfq0CdovQbOharWa2Sn0eDSP3OKOb9mM7oz084+o5PoRSWm3/j
ozIF45SDx5DXqny4nJtNUBjJIarUaJckVo3vbIauYzBJl1YsG7f/xnog15flFDpSq6OH97Hu5H2U
HowKEx0Vr9aLAG0QF91cQJ3lcErC64Pb/pdZpMkInVOxvia0IittvJ7TA31OSJiKSPZjS9rY4VZ7
kGSEN51JKemxOtF+kKXoRLLxQVAjH0f0cNE6ovG2+lWToDC5fs30UPFubiCM8WpMmm+jMLv95x/2
45XYOrpFw4s51vFujZhcO2kdZQelT4IN1NNm38TMyi0rT08c9w+KHcIVDXZy8cXVZn0/TEk/Ki19
5wNioNFrqs31YZpqa1vPSX2ITVEdwrGwL4dyDjySofbJ6NuTFdcSzlYJwOJuAph06dDqvx7yzfGs
EHouAmVK4KcYgSebLXeqJgUbLXdm+sa9gkppruzZ+6GXFDBYQlND4NwKqr2TS/3u888PXO7d8yxC
jbTIKXRpTq0bxrqkQQepZ2kfJ7WiuJ0VlX/mna5cW0iAzztgTZO+76pU/5GhpV/vTD0YLsZ6MJ7b
Dgydju/CvVmMzWU3NhP8fzGqXxPJ6s+ModceJ31IZXequuwGoQcIOnIaTZGLWSQdi/S574o7mhri
WlSzsLcMOPOfAeJX40atRuN5DLXWJowkPoUjyjjVfKcKJbsquqzdBCQVd7muVzeSFiUJMOcc93VY
2VOGTg+JqV8HJjYNcTgoqavNRef3ZgG0SY9Ce0S7SWvpwTOezRC8ztqdSBDi4YJLc8CXSWuzqNFl
30ttth/zPObGzUeUSO1qyi5tOYu+6tJsogmTRwydzUGD1y4sRvORKHPVD4vavJAbpboca8RffS0Z
8ye1JRo2TTiaO4aNPNs0hiJ1Jz1qN4odOC/1VLaP+SwZlq8YeW9ADe6k+47Hjtw2DXPFn+Ncec7l
IrwXYxnbrtSZqeXWchffS0ZZSTuGbai4zCIs3UxJjIvBrn4OcfIYWpJlbMasUJ7qLkZuQJ2YuV7R
YB9ea9nONqkcmJpLcxjsdphY2n753tZ1Psbt5A5RKM5t+jqFlwtyMC8edZyptSaevtppn75akdp3
G5Ob5lkvrSH0MbKZnoGGm9YZA28980UfW1fVDDPBSOPAOTSSpRykptGwKkf36mruytZxnRw5etgm
cRPsCqO0v8dlPvLzZSUAH8kUwaUzms09evzMVhpgD8pmlILZdmNRWFx1Eq4+vhQ7832ux4xMRVDa
6SbtrH72sqgvvuRaNUJ9M5xur0dleQfd1DzMkUGHKTHlS8gJ1R0upjS5A1EzcLD6vr+tCoxnvabF
fdTNZqE8yAHRZN9kIrnAKlu+MfnRdTcNRkgFpiSlowvbW452VSyHe2HW2uQF+SRsX2nNy3Iyx+94
ROKY0ulW0Lsh1ga1X6pylrOBc/lHNAcA9/GNAKSrirB6Uoeqfw3bFAOCSrbqxG0bGYq8EZc/HWgG
95oxi5dZjpWRzTxqvt5NFU8SDsl10oWT4bWTYbwa3dDIXjDWMqQ88DwD2zAC+jcazb2oU0jfdkAO
6hXCMF/aNkIlaiIEveAfiyA66r/Ok5payS6m+ai5mh1XuRfGy5+TJZnwZsBB+kEeSuXVoFma7oJh
tG8YLoWqW6SlnngpJY3vdJH+GINNPivqCZJCFisi8KSw6KHCq3rxzRnorbroBxqC/u4UxhtNzbSz
iOujZMJbIyvW1KlmbHRu5SdryiM4AE7FSdJjRlSekKMG76hCTNMmi2KhucME592NEzO7yZE5vcF6
ZCpcbbRCnzDQfC/bMf8qaQkamaWjJsgYg+l0i6BvD84wao9zWvQ/BlrA4LjisA895IoDhGZTBWGw
OZAkAGVRJp6bAdEmmGZa+y1MtKJx1QFPq63iyMH3IRHd4zBlJlarNEN1N9QyRIl47ij3I8CmeIXG
+lQfHDRpHtsiyq+yoUYUxq6RsnbDvDPuEnnWKLorZ6lzi2a8ifSheojbauAHFWxdNNZz9WfUzMYP
OaD4cecqnG4apKclcAQJnlbwBwy2elzFNwTwENUDQ5t79toUvgy022aPrdczB+m79KLHOPi1D4ro
1ZqUQXXlHoyJGzQyLEQtnZ27qYVc4rclA6RzqiPtIRMWigbTENIhH8xWVjacvBEP20mkHsP67DaX
YdsYVXLezfFXeTZ0sa1SUDwUNAKRUmxZK9mvpKH2c1Cngx+AchvcrB+rxmcvlNFNFenyNldqq9iX
6tyHZ60UWZbPxEq6FbNmJps4mZu7NhbRnWP3zuvAx3wI8/YiN5yvlI5J4puCy8aDLWIDhS3EBeIb
87RJ2MDPleir2CVmOU9yFkozta06wYYocgyH7FSo8UakcfyQIDv4jFZ69Mgf31ggoBx+pzmdgrM5
7B2USCUOC0RKu/yz1ANVuMik5l9y8JBfRIulEC+VjaarTKNU+Y4kFSHOrOQibtQaEyrTs2bc2ZMo
d9lYqRdZners7VEychcVEgmO/+A0oVsbQcBmitIsZk90i9Qyw5Ghi9J0MzVFhbiBRX41521vuWMd
dQifA1qCsugMYcTj4XvWtaXy3Pdhu8NeBNMzU6lyxStDaThnM2sM77XK6v1CDBXexGU3WvA3y+6q
Ew4A4akwy+e8xiOpIkGE4IZOKwamEQ1nmNkpCn1DFQICVeteeZIiw760q9n5W2v3t3D2/68h6B2K
s3+NoN+Jl/wtRH75p/+CyCOk9gd9XVDy/KfMRJH64S+I/PJ3KPsoiWg7/xqR/Q2QV7Q/qLHpfNuU
8lQyS1fob3w8f4tsH38rcJPgDGkM/Q5Cfg1WB5lDOxRqBg+nLMOTVUof0naX1SHMrwej6h7sXIh9
0GjJq9I3jU3U6wu6zFbk7GVLzg7DPNQbqxy1cMO5NDp27tTsY/UynqJy3NRdGt7ljiPdafIUI/fo
qF85L/GDYrTBt7ActA16v27F9XWFTcnUb8cQZfkp1b+E0ijOUTuU7iQVs6B4DMYv2AUkGJuAhbiI
gA1/D+RxS/7S3cZjmkJxbfTe2qi0UiNvMGb7LCcPbbclDQo3Hob6Amys+jfs57c27v+fBBFlEd/+
1/v7PG7i15cufrvHf/1f/trkUMHlPxS6M4vyOqyPN0QQGlJ/0JiCBEBvmFbYsv//3uds/4WKiOww
XKeF70Ht+n94IHBE2PzLX8ZJjWklMu4r6sdnVJBfo6J/lnIsYVIhLzpJvwAqJEbHtasRp4zXwq6/
ocpRN2GJ3HbaTz/6LB5+1DWmI/hoGH5pooqRynrrJwp2rYMA9qzi/niiI7Iizi5PgyQV6klQZmHN
8F+Pn0YZ4yyPgjm9GbJqdhtJO1PkPHscDRzyuFuafa4UBZoSSr6tnLnbVJGCZILi7BF1+aYlA8JD
rZ37dW63D6OWNbu+0esDhY1MaReMF0XvPI0xGs5vfvKbvz7XWzKCQtx5UxD/9dz0jhbMC4EB+/fj
5x6ToBNWLyU3SPcz6pV3RdFBdFFa2cf1ML0tmz482LPdnXVq79wUthJuAzXNdkNlDOeiDZvvIu/b
xyoLrozxLFeUn58/4S9cwfHvjB4nmGu4SAvWcD2/Yq6i62PKE+ZKJt/pedX/GQeF7kWNaWyY+xnn
mKFB4ZNr5hCilfx6ttKtqUQuiILMj1rkNvVcH26LsGyvrGIud6kTk5VKA8Z9co5bW9xn+9IO5eu6
E+GFM8oTs88FPTw6waneznHFTxLG1BNwHBMA7geynaX39KYDEQvGDKlU4SaomUPu9nKj6e4kUKO3
7TzwwzgaB8+I5rsWnyvsUzr5tabMvI5bperw05rIjrow21lZlfghDOoro0sx9gxK0Xj1XEnf80Sy
Ay83HbZ7Ju2k0ShuZszhfhZTS3YdUao9VMa91jsuBa99Uddxt5tnnUyh7hoFafxZSz1cbcvzcdIA
DtiVln1FbM0muZH6Ky2Z1a9zMuoPZFFm4ZUahE4X1mHxLWCQ6Stq95Pfq1bcrKPpBEncdq6A8KkF
xUdcPendOGyCsA/EGcVHc2K/HLeVufkAyoJRIYnn+DNsXoUFOTXqNmzj8n5WQBEXVBLbzq70U+C4
1c/4bpnVNatrFAR2iVcUeXS1k5I52mVz49AoKMPAhRxxWSkRyENM6ih38scikIsHRxMP+SQ9fX5C
fsHL35wQi64ak4kFHwoBQ35v+WENIyosZnU35yDGhGaOVwguWL5pl/YFmFxkzSyn2Q0jZYjRD8qf
k1NKF7QWsvO0wbu0ANF0ptcO/mYUGm4BpsOPscNF9LQrsAOrtR8j6ctO1Yd9Hg6clcZsz5U8Vfam
3kFG0ezScItm3mfQ775Gcj9ehuNUXTc2zRArSsq9UbXyjZMNyh3/BqFfJ/Uj1YR9op+5mrrz6zNS
Y+IIRghUKF3/Vad4nEwNtOIY3FWa6gL0vEz4Dm2SIacBWHswz8yq98Iu2cZDeV9DG/n8p1iJMi3r
8zsgv097caH6ru3iKjXuzE5P9btg1uszI5Asvu5wZma4M9TBlNEuDuL7WCr6zRCbNn4Ko+4awKp8
/joWlUqaXaTpNJyY6L47FMtjMQHBlZ5JORPsVdDpDBXc8qjdlcr01exU5cqII/3w+csvV8XRNlwW
QXZhYcuoMCK4+t9GtinCXiambLqjKaHtTHVwR7NsDqLpThy+4xnL8pENzG9hQ4FbWVB9q4VUHAZb
HfTz3ZzkoSeVZdS6NcJofgtU6TEv1fHELbn8gcdvRqCGfMPrwa8AJXr8Zk1U9yJTtO4u1NuN3GMI
3ypel5s/ehieDUBrgBD5iTU/2Mo0yZlrkioBQ6M/f7woWIKU+VJf3Y0Oxfzc3EcTLING7PKxfbVo
E86OtRGk1nIS/amq+e7zX/P9OyMBSa+c8oYE8J2vamzmekt/Y7wbpCj0MS2ablO6fHTkuuG67dRX
Hkk9AyXW7z9feH2GsKtgOA/TQQGLz2Y1VhFcL0RLN0lrriGxzFdyFXu5pJRng6UaicsUPHezNp43
VVCW2znNg6+0lPstRUe9r4UtXriOypskqNUTX2Sl3YiiCPAoyBfsBRJbevaryX3ax5xsMuJrs5un
W2H3xlleD6qX521wPw+ta47I/HZBqm2zyjm32hEq6Tj8oMShUWAV8V6QtGwjNDWJR9bg5zL7CBEj
roeqOoUXXA1ceFw4E2SiPC0aD4DMVsdEUlE6kPAsBlnUQ9IoXKkXF4px6WiTryKhGnbqdpAkN8jm
Ez/hau8A7XJ0OJgMWsjRge0tSeebHCcIiyKBazBdT0XH1HMy9yrzSTcb0AmuMsXYlgx99g4qR59v
nVUE+rUunDRG2RYdO47q8bpKxjxZj6L5Whvi2G/bssUEGTcKyvJu+/lSq7yZ+h4jbsCCcAKZ3bAZ
jpcCWqZ0VmymN/iDSlfWIF0UswT3FGS5VwbCjSZ9fP58yTWbihLDwQZtYU9wvSwKPcdr5pRc8RQ0
8x0e3bOr5aVNG7CdcYbTGmVvZXO+oTuaH7RaWDiBm9TXdGJLq1DO5LlR3HGQenSuE3snyZhEuJ8/
3q/4/s8ouaCFHDJ0RO0UcAvLoO/48YwxSgrur+kOKasvpQJnPRRNDB1pcqAtoCWrhlPsyvSHnyDy
DxdBGLdXsRAwafASOLeQidjMo5748YBBvG1OmWeCDWjcqGijZ71v08PiW2cnMUSE2KyucjWZL5tU
r91u1J+EPS9ELTGeoSabnIrGy8OvXw4QHbBFFFPYaKugFLcWPcqwn+/otZueo8XiXKNhu6nmEUPD
OtKlbZYr7VlivwqE23Ugw57j4GLKJvqiTkGreVE+i++ff/Pjg8YnX+pf+N1sQ1VjW6wOGnCePhXB
pNwlXar9MGxR7P+bvfNqjhtJ1/Rf6Zh7dMCbiD0bsUBZWqlYlLtBUJQGHkh48+v3AdU9w0JxWKvb
jZmbE326pSwAX2Z+5jWwNiwPy7J8HUbS8NUGebBRfPlSpnP2PlgZKBppFlot0PsWsShbg14YeaEc
Ih/jVhrcgTeMjnLhpj/d0PPzIb9j082C200qv3w+vwnMXint6sAR120rzfiMe5G1QhlCuhC9p/v5
10rzy0T/eMbvq4vgBdAwI2SK6mAAcf9iFAoUl9y5VhWmpv1Aezx02ktyMIubbl4UFt2MOiZlJHdf
UnrtUgwdt0F7AHdTbEwpVD+YJf6PaiE1DzGHzzrE3ftTi+ffWq67xrNDXNPwi8vAAw3BjlltDIzV
qi+dNHMRehLtLz9s3sNgzTG0XLyNqR9yrRZ+e4AxQgISqco3ZkPtte9r074YhX/tJ5gXcacBx5BF
fsXVEtM6QHc+p1kRUoVtUt0ItsYUq1dp3XwvAvunnkuJ1+R0Cd/fBS+CgsufO4OXsNRC2ZCIPD15
1ByWoqSJ6lCpvbGZyn7I3MKUg61Vdhu7EiDUpzbb6lalbwCNDoeusxOGRuoUfjORQvL4O+u9okzh
DQ7rwR1VVvPdKJtsa8wE9iwQxU81j7IroP7oApVBdO0ImgSd3iAQJQznJlTtfK23kbirCvmbTDfz
EwcDmB+UU6w7DQNOCIx9dRf2vnPoGmFvwhixgJY+KjKWeskIKje9qM3CC0n5Iml5iTGOB+6r+Wwm
xBYbNRgkLUussDxYcnx0xgI611jqV31hVzupEM19kIbSruvbD0YxTZ99LEW/+iOCb7BINxy8mAmY
0J5UAwb16CTj3Sjp4VXeGM7BFsNvwqfmHcEtAsODAh50+BLPF7d51k6hJA7pqDc7Z0wF8zwVW6kh
NVbNZEzr90PnfNuzHuNmXhDZPdyv08iJm9QAO+kzdFZV+QvcJxd8duJVkUMrZmzMvWPAOXh/zfND
jVKMs5qJHOg31B5P18wsm4ZNFZSHYmDMWamRugobffTY0pfApqeV0svHB36NkCkEfYLgrLsndZ2J
xFZ5sDO7QEomDu4KpsleFCb5Vdr6l7hW5+vhkqnhB6rQT2TitrglrcwMQ/KQ4oDYt3TsBciswA9H
d5Sx/lWkWFwARp/dfzOClkm9o1MqQdyYX/WrRLPGNr2KuojOR1+Zuwk2NLbpYbcxo9p0hYnbQSxw
Cqzkrr2Qai7ZOFx+dBoQcWfkMFe9y6sJzStTxCaPGjlS/3Uoo+G7UMT0qcmNO7U0tC2tWxn9BVm9
k8rIwLBAGPsUyeS1UKTWlXK1WNnMPr8kKropg1lrri71A+52W5O/djUM3ySFi8e362qX65rklTq6
i4jrBZ9bJBTTHAkZ9nO00comZ3bfjf0u7Zv2upiKm9+M2PlZZ0/qOdvAOX1xvorKx3SxI4yCMIUH
X/rRJuMIJclNx937S51tyMVSixQe+mE++QoHgC3kwZPS+gvoDyTEeudzE5Zf1LFRVu+v+NL8OLk9
qJSY5tGQpXKw2DSnQaR3SlyYMJgOhKp8NeCg23pp6hRfzKKchRQjzdOsMIc9rX4oq6lbcUQUdygn
hF5VZSFW9TZ3oWRP8h51hbWUiXQrSU21ceIp2oheMw9FHYEt14bcHQ1ocpPU/JxLi7XZSYXsDtUk
CjTopvi6tKdVOdjFVZPllx50URDyYLN1LjfALJyhvtHGkMaZi9ImB2mCCMlpeMPwe/Q6MDSbPJOG
lTPoD2GnNeA8MP9x9eHT+6/67HiYfwDj0pexKU2FxcmX9h39+aRKDoCGQjrRkqn/zHq935CwN49j
n13y7100UX49so2vF0MZhkWUw6ffVs4ZAoFKTw9aVJpXdudvNKpdY0bj5r1S7QKp0O/yrgpWQkcD
Iyr1yTXC4VJr7DzT48kxZmaShhIadfnioMKJzaJdEqSHKh6jbes44TbRrSIG8uNPblv/xJkFZH8w
2GtgL/4qoqFai47P5CfGx86v7KcwvvQ5zi4iOsac1fPAii4L2NrTl9PWag4MycgPCrIbn+Eepqup
N6O1kUjKx/e//GI+9vIh6MhTHM4EO5vT+nQtJBfoZ1EzHEStJm5hh2iFj0xa3MCoA23dRVlw1Wp6
vlGQaVmVhaRuAOK3V1C4QCopIvYMwJJ0E/I42SoKgBVAaYD+apVOHOzzvTUnfF6bQITwfacIL1za
Z/UOU0ZwsvN9bcKzXdK5dEXyEVWn56jb2GblQx5t6HXaF86ipQbFvEVfsOOz4AVH0pJzymlg2Grf
FYdOCn5GnbXrI/tzMQPYjMgAy2ZIjVuEkf9RgzrnSn6rbEEQj48JjR4vlWF4vf/d3tpAiFXiWAfn
ATT0svUJtg+7UicvDlJO2Z1BM14noxpfRcI84gY73ebjPT6N0jXyLEc169tdd6kYmRudr85nGjmE
qUk7Z75oZ2vb09AJJKTLpaboPyr0DtZtM7UrPZH/mRmID2RWXW0DIOMbLe/adUY7K8u6C93zRTXE
DwD+pSHKRl+fAd6se/g6y9DiIGGiJ1cH0XSmJ6Y+XRd1/CmP5aegFpKHKK2+is2S9qymXNK+XQTe
r8UhgFAHc0XRTztdXE4bIzZNUR+CIfqhSqN+Q0M8O77/mY2zdzznvvM75iGBIS/JJqZRdZPozfZA
e9XeanofbCYm0y6fA0nDEU1qMimzuFbUoNg0EZA/HUTGWgpD/2iKKTkkhT09mXGR3OV2PGw1JfG/
jI4Ivga1HG2xRA43aji0mxyB243dNMYmbNVpE2U1oEuaNrumpyDJ8uAeMz96p21XXw+hlWwtJfzS
mWm2BS/orOUxrO7MZKypM3tpPcajcz1NQ3EbDmXqWoEVH7sBT3i5VtNNqAJp9ctOd8Ow+FaWm2K8
7sao3naWXt4Em/ff4QzhOY1TKnlC3uZT0Rnhtjn9UlmnJLU2aNOhdKJnbbR7T3Uk+SrNnMjAY25S
57oeTdk4UvutH4ziWxDWX5OWnnGVJtF3UWTNbScq8dEOG9D4YVhvJBEWbhfb5rXIwa8aWdHfG+Ho
eE5n5OCyfTxL22JUb7UO5d66CtLdVE6X/KTPYhA1QXq5NANgCDPaWYwitEyyst4O5QO1A0K58SB9
BBPtf/j9F8iYBe0qxELpry5lhcxI7p3Br5RDmw6rYojWwWitwVXDcK82ttI8hLa5wz93G3HsJX3u
dnn+Qcm2efApqO/zHKlZbby1e8VtnXwdNLu0ao5J1Lt2H3mj1bpsNldo/SeDG//CQfnG16czq2BF
CeyKbbSUw+0BXSJv1diH1ipwFSwSXHHtgtReVwfwf1oT8ZXHOmCCURhg8BkVulUQF7d6WeugF+nu
dCPsKxH3k1d2/dUU2s/gGMXWaA3nqmSk/bGTGTLYkpz+wBc13HALAasFzb8yAoNRp6r2uyJ20gt3
98s87eQAZubB7AO0Gw0WlYb+aWArsd6nYahIhyHRxo0P9JDxcPAhnbrhwzR14raSQudTbWLppPWt
5fYWWvt9Cea7ALkZRDqm47I8lsgmqIHmcqTETJAGcwXmOV29H0SLnIbLE3kKLup5UkPz8KUd8qoi
tKCaAopt1UOB2QXN5gKou5giL5FU6UKp8uZS9Ayp/pAKZ2+cvpYABH8agPM4qFnsU3+V6dYBELFO
CK/D+0+1zB9/PRbPBXiT/50RdQajUfqpEdoB8EW7S/RAWWUjblahJl9T/7phVUT7FCGQ7ag4nxpn
VHegnrFwi4JppSrsDjkufi+bf/lNkJFtOrPgxDgXTp9fLxwGeFOlHaKw/ye5tMjVbWf6H1Otty58
1UXh8GspLmE+KI0hxlqnS0ErAc4KDuEwKNmj5MgwTfLIXJmSjONMEXSXuEpzNnoa8ZxAMFnBEljM
d5bz8kAviPgpdw5YCRTfTQmrPwWZlVUe6V2Kr1KifBlQpatXUZjvJt+WfthGZ08uzI4pQR0sBiYN
X1oHzvVZki1/P0WR2Cs0QBm9FfF4YYee3zz0PpgsMSmeB9XL/mffDRk9xSl+mLQQtaBJ7Z81TNN3
4IQ0Bm5qu6/y6JLN9DI15KNwy4EYo+dKVs+s+PSjdKKbHKXLyoe6Vc19XDB+QvNbbJA1GO+rBiRI
3g7aE8eyWCUwO+8nqAJrHfTbr8/1XwjnP3CDeXVQrJ6apz9+5k3UjHdP2c//+QcYNyhI2VP9x75O
kfQ+hXLyR//CK8vGn+DgZsa7BamQ+vNfeGX+Df0cEMPM22cEMhvhX5Le8p8oWJD2IvaD7g4zvVdQ
Thm5b0uZ1T9fwoC/8TegnC9KYq+2G3uNKOL3zWBqxsYvg89Xh7ajTUGShLqyK0WtXalpgrFYKWVW
uBICCGfklICU/CxikhVr5UYHEKFUcvKUdVp/k4FrLlyllr/HViz2oRl8gLmG6mmnHpxUh7jUNXF1
V4aIaneBPz135aB4MEkZRiLVkO91v74tuv4vddTfisr/09ZN9ZRGT/kfblv9fGr/KP75x0MD6hYH
5+f6f81/2XMhxioKwuZ/n/4jYNi/1pq/+8k/rF9i4GP7sxoPP+s25Y/+klSf/8v/13/5VyQdR0Ek
PRdt3sx/G6Cr/CSMZsXF/wwiZj778+w//xtADEyYKxgg1HxSMEUiuH7B5CUypD/p2s5dBxkFBPSk
XsWdDbge0R96VBwvaLwTrf+CEDt/zkIYAETmMowxnfVbcTfXTv+OuxlTwy8jTyC3pcBlDHB6gk1G
agWpI4lHWRJZ4nahXIXrQdOuUnhDwvUnq7xrAJuqbqaOcMvazoTpWKnKFoDn1LtjNMQleq9TcNNX
TtDBrMz6H6DfLeRUY/EYymVfkQaK+hb8W/h9mrLkVwf8t6Ls/1P4ukUZ8p8j79NT3j417Wnw8Sf+
OvIs+U/GxXQ5af4xApmJtX9RNEzzT/oYTHlpRVKqzbjyfx152p+AZkAd0SSdORpzpf936Kn8hUzQ
INoD734Bt/9O6C3HcmwKNDJ0Ztu0fGh5LxVyYrKHRGR29dAZg/nZ9pn/lDDLt9JIRtHYDSkd1J+b
uk7UfVS18XXFcPWJAYvqDVFRrCXUIdHUsab7ALVv5HO16V5GBWFb29DTJyRAv796ux9+7YrXSPFl
Cjb/YHr/iGeTD2lI5Z7uFZQRI2GESf3gj2B802Ga1l0BV6ygyN4oDDhX76/3kj7+e3PaL2+IRgT6
0rx1/g/f4nXXJa4NEB2pXD90kSN/Ap56b2bTiCiv1K/bwf6cpDpt8jxlsmpFLf5TDE9y0rN13Fg2
llPdbdIEtRenvT/jX9ubrkfNsWrS0pNHu2bQF1sbfdStbawbDtJy6qVZxjKLpFiaEyPsMABn/LpA
Xz/BpEA2SMaMUb6RhXBrMf0e4yACPVKn6zG1HuS4qvdS3T68/+rOMjMWVme5cKoSBRjsEjooDXGX
TfnQPBQ+KlujpEZbNRDRddYiTew0+P30ltTuQSr3OzFK0gpWXL1CN/iSkMJbv4T1AWODYeQqWLYP
kWbXhJ+W7YOB4vMuTgvtBgxDdxO1ZbMbYfl/aO1S2TS1XO0tI242eo3wsl6El+Z1Z0Us74QpwDwu
xAFxho2ehpOAQ6DIuZgekrFovdFPyRAwyXosiaCtNabDsRpqWIODbHvKmIs7dlOyRpBad/2u9BGq
7OyPPULenwFLqrcYDnSfbClN7+TA0bYXPuD5ZsPBjD4zigkcNmcfUMssBbucRH2wyz66ZXovnkMB
1tXIo/o21OgQaENlboH+5A/05aors8sJsXHKlQ0emcNGK8xpw7+OtjnyJ0j+S7L3/m8k+3t1d87b
Ey8Y9iUnIhARUrjT9ym1QakHeaw96FGtbWMxwnZVGZXFTnJpYP6C2j49Cih7aT+r1owvBsx4uhaz
qNCRB1196EodMWE7i/LJNYuwj1ZNlkaqF2OOgM9bY2CaGMjyQTX6wUIXfozTtSMq7BOh26g1xQcK
CRsrAHN5DU1d+dxpgNvffzHLbjFWAfxCg9tlbpUgWXn6Y2ujMiYEFrWHNJuibdX5CEsgcb6Vm7Gk
sROr12U6jfuIVuAq033lwnd5MZE6eVn0cEnn6UIZGpJl5nwqvUqmWz0VbYrexwO9aONrCtsd8f8s
qMHD57r80NB51Nw6h3HH8An8uVumYK1XFoRaepNybXzDUmHMV41QnL3iCyN1B2nwHzU9tZ4dOaTN
OtTGdZIpVu3RisVpIzTtAWAeRfpzVJl6C+UjsIN1nSHsw/Jay6inj+t9FZi+cJ22LBANnRIlQNSh
66dVQyt48uoizzJP9SGWdE5pCDcIwODQNWuTH2WhOD8sNah9l1l0kHi2ndRHywjZChDSpp+waYYC
Kr+plozyRsj0gY4V0BaK+1S4hhBpt3Eawcy16TOxDTr6iZ5N0zv3UhWBCejzGjJnSgeLw8U1A2D3
2KJ6tAmmKr4GrCsJV4ZImeJdqCjJbQyOovJaCwWVVeRHmbHKa3GMzQpcpdMGyUpXKk3ZjJWq+tsO
2ahhVSb4W+2hTSGRJTcVGm5qFt6LOrexPwO4JHt53ae/O/W1iWn4exx69GnmQ2Vx8AW5Xvdx3FoP
ZjY4awmjLRcRiWjTSUL/Vhhq9gFZdZjThWE80OQJfwxhql8IyrPzjBISHBkpNocwJ8diTyhA9LOw
aKwHKSuTrToBjswl2vRdkBe7zFL71ft78OxwYj2SPlCBziyYOhe8r/eAhRr22Kih/SBJEaiIEFFh
owisjY2KvPv+Um88GuAT8HsAB2nCLNHqnLGxZPST81AVoeVqoRFsGJ+Sp9RqsMlUJ928v94bj8Y1
NhsiAkcFuzT/nlfbG+e0NvAH23lIJiPwplI32bTJz1xO1d//aGS7QKl5lXCplnyOUg8V3c9k/6FH
gHBPbz5YBTh57jouhFVf+cMFatwSnzBHKvTJGfZFwofu3aKhlIkEuWQnlx70VC12SV3Nc+E0ecCR
MfdyUDGbCLKiWyKDuy7TUt85SXxJw3lBK+Ve40cAI+RiY+hGG3+R5/q0tOqqkIyHMZI4+koJ4O8+
KUu5WqWRb/uQAmFG7CtfB7/nI8zeew1BSLc/t7RHXCDoxlqwIY0LIX2eSsFpYrpAn4SLkEbwIqY1
LQOzWPrOgxG1pgczcS98J4fligQQFgXWdYHEi+tofreSJasgOx/7O6T/zQsBeJ6Yk88xBJ8xVxRD
1PWnEcjpV5qI3yTHtMmkZx+yHXhZR78vQ6350fIyxpUyNhFswjgdnlArVDNPbiNa1gzXJeWLg5DL
p7BJcdDRjOBTzCQbhJgF2/E2qYX8qKk8IJ1Vy2LoL8vgZeQx4zWLVNdwRxMC8ZD399T5HibGNSZP
9J8oGpdSdG0lmgE1ZP9BClFbYM6pue1kKps6zNvNoFWX9vBb6/HeiHPY+hBbF/lMq6WmnGER9OCo
1Q5FUfAeSXJAXIi2qd1eCJw3vhcdvnmeRtwA2F42s1Wlr9UQoMdDbuvpQ8Ek6l718dDDElMgNjMG
ewSkJZcpR7UKq6ZfaQN1gdaqzzUn823QSMg4jX63TVUj3TmxCQ80RHnCy3zAG4DAantvVfW0TkU5
XY9mVH4BGeFfeIy33hnhRtzPLUJSztOow4rFl3GbDEjzgtyNTP9bF08/6k79nuqXHP/Oz1je2Gw0
CHSIRsBSFg3tGLXs4d8+aD3WpDhofgt7gcOHoX19P/De2NSsBLaOUIAzztDq9Kl6+ofZaDjBsQjL
5hsCVBManYwS3UKHreGNpRFLXh77dUSh3XWTG6Dp9A0KJQSQTJEacQFw/8YZzA8iSZgTBYpIfbG5
9bxRokzkwTE1K2uH707/oRknw+srK97Jcd2ssSlPb1o9F2vb8e17yhJxAW6o89CnGSxwCyTtSfnJ
XajWFi8FPTG7ZuJ4dIK034vU6tdGhIfY++/+jVUMZs0UFXSIICrNAff6Iq2r2kzKITpOSROuQhKw
VYTM7u+HLVyY2ZWOSo5DUztdJasK7KLVKD42Ndo9uVQ/GKO2b4qyWynt+PP9R1r6xXB5UXtyhdL1
mkdyS8F0pGBUCbx7fOTGXuUBQmU3PbKBuWdGY6Vsq7Ax7vS0U62Vn0IE+jips0tgRS/8Q0+rUl5P
TjM+pqpwPnS2VHxXc6HvTd8rrXKrZWBUSZZzKfKMxqp27//2ef+efnQ6FnM7DosjDEeWhBJT6SRn
wjb7WMuwaEwEjEqrfoT8fy0b6TMjzOzCoX++yecFmaby0mbXrkWkG3GYTAggxsceaTySCglhgxSA
kfA750IQvLUUPUeazcBr5rL+NAjS3AgyDR02ENGjg7Av0gKADw13VMC3v/8a31pqxksRAoiqcrKc
LlWpMeozNZcz+W+8msoi2JroDexDVbkk8v3ivbT8ZKxBR1DhPNaWY8chVOJE05viCAWr/Wiblfol
mGzrO5IbytdWGbUfWtdKt7OOIgMXWAhfwkrSExcPAiVyMXaSHruC146RkoVGVRUUz0ky6YkXSHE2
YBUcV+qqRQuZPHDqmxtfQFdfEZLatO7rqP6QJ0ahs4/0WLh52lRfTUmY36vKN9HM04ZutmZFYf8q
Bq4eu5Ks9PdSU1r7GG219CYwu+FGroM0cSd4RlR2Y2VqK/DrWuAOcdh72TSpsDKcQR2v5QCyrsfl
aX+s+kGePGx+8mZTxTKSNropyq9SpgvLVf0w/CaLQUNgKi6qdF1aKsr6zRAzJO8DjWurbDexRMfU
7QrHxGilFSkKseNY3FWSqJOVYjJM8FCxAqWSmQmeElHs1DfgvKXJHZthuEP36rGRfD9GrnIcr9NG
yN/ej6MXZOzi48LcRH2Sxi95w5KbpGqpXiYA6o9ZkIUIchGrPVIGXTy4A97B/kqRp1imGrfNzq0G
O/num9UInTWtqo9FV/WcGFppfZ7I2ZsV0yd5o9olfvGdP9R7lE+1fT4G4lMadIYn63l0l1RhITyz
1Zq7ruzbdIYodx8jDO2e636glQu8sO9cpA+Tn6UhRxGgqlTFfStslGFt9U38JRoa6VIZdIbs4Xyg
nORdMCWihXnGSXGcuNGRkzvqieo8G3nDNVzVbZwB5RGi41dAp3CnsA3Smegg5K0p9Q1OpzT5HU/H
FHOTwappvNTBrMmVh8J/lqxEwwG8KlVAx5r8tcHbC5PMUs9veSQ0CnRBDu8CIId7A7iTHnaTBgoc
gczI7xo+gAsiyDT373/180MYMWHqH3QkEPAG83h6eoi2iC2/dcRRHlRpozi5fxUq3XMDuWod2phc
WgkifO+veX5i0RoHVwmnmlYnA5HTNXEmqhqnq4ujQtd6VUI22KiZbq3lqh8f3l/q/Mqnqpu7iEy1
ATLZi3lf1QHfKpS4PAZKEq5NpW7XzjBMF47g+eI43TmsMrcrYTHRdF42XGggG40RluVx0GdNAtm+
D1upXAd+h+dvMx7ykiLD6JJh/f7TvVG6MpfC7YIP90KLWZz9o6KLKLOs+liTdjzJ1iTfWoUc3o6W
TpROkvJBJE26Njn8VomZ2Hf0Sp2fwOOtXVRl/oUL/c2fw5ZhUDvP0s5u9KZryB5TszkOQhm2epQd
VfgSrm+g4zqKkBiX7fEjhkmzEKylbYdp7D5mfiJfqSLKLyS2b3x6iPsIVgGiopJZukCZsV7l8Kvq
I7g0GPtlH65kNJUuxPIbZwVQOZDKYHAtMDnLWqsMbKXto64/RlGs3EIYHp9xPyBpBonQrGeeSeVy
5ZVrudDrq4zfOq4VzcEvt5TbNnRTOeUiMuWkoJ8qtdVsGhI0GQYF0fTcpnXdrgwTKyZUEcvQXE2j
CkxWlsZsZfv8w0oNO5HsMLIxnv2owaMbzUPHm3A0/Evw78Sa/fU88GygQhOCUONlQjwGmG0uMttW
sTs9wJD9iKyLv1W7mlsTAGy5L7E+aujjbOGQ1jd8kccp7+LHLFfFFpVVww2Zim2yIB5pWZTF1eDn
3QYND+WqD/xilfTycKGgOIPPzb+VRha2ycBZ3rDvGBUzaoQxHIGKj5/wQOm8MW3T1I1mQHtVxxJY
RHk3zQ7SCrECQ2aQ9rUtiqvSCpx7NXSar7HRXlIRWJ598++a9wZbFqQNtPLTs090bVgbZj4eyxyT
alFG3XWrzgizdgw3758Oby1FPEL7QahsZrGfLoWYpGbmjToeW9yBPSEbpYdqcrZttbC6cAAub5H5
qZh7zH7QHIHE8OlSciNLvpGZ43G+Gb3OCuvj2Pu2F8Rld5vjNncLf7u8kGMv+wPzoqD1QDIx8sAl
dbGo4pQtuoYdi5Z66gbqgEytPkjrLqAfJZfhpRbz2fHGgjOshaodaihwlEWVCnYqbeq2kY9Z7Ywb
jeRk8Azku24E0m0rNUGtW56HCdNg0A/plMeuKtpHgdL4bZ8H1YUQf+Od82np8M/CRyBqFiVGKxyJ
vaXLR9qViYcb+XAo6Dm4fZ8pm7JSh7Ux9BfdN+eX+vqqm9+Bg+DPDAjgf0tbHLtChkcV9nRE6Ui6
nhwjdxM9QkwZE9xtjf7ZWquk4iiqPN3IUyIf4aIaK3pJ4rrtm1uJcce1Uenyx1ZIDcr6Yroh0y9W
pSkZF47mN+KfwRhTCPAWwIOX+SwawoyWrWI6VmGUfYqLVp2zK2dTdbW4sNXeeCtkGeTOGqFBO3kR
GYUycADrqXLUrXbaM6UY97j0qRsjrTQXA2iZGgNxzcFPmgv52/KWI1FnxAJuFQUQRn/LhwRKItN7
dqaj2Y3yVVOp4wc/lp7eP0nOHw+iCOfWLKDPQOmlhfSqcTIOaUaJm8rHXCTZquMfP+eynrmOXiQb
ZAOGq6rMurssaLoLGY42J2in8QZ9kFp9zhaR6l8y1kY4qMAANfUoJn1cNbakHzLDN3P6kS0scUTH
8eWdEO5+yuvgxayzHfpVgyNBi7FQZq2ZYcqyJ+xOc9iYoXhU69DYDYz+KwR3J/4mPXbuNKuo5NWU
j9M/BxUleE/A7nywzah96Avpq2FM6Qe7ArmwIQwCxdOR3PqnPhnFtQOWZLpqIisYNn6dRN/aAAuw
KgLb4OmMGD81I/RCN6JAvE8dq5BcDchKeSHWX5olJ+9ploeRZ8jDzO6jdDk9ge20mydxZvIY13J5
neSq3K6wjB1urDFKg3XopKV6LzG1QMzY0rOPGZaYMro1WarAt6/H1sNPEQqiXmoBAkEYrsNO0Msn
KWvjeWiLCus0pZHkDjmqlnHeDdg+hn1WXEtNA2wCZf0Y0FxWdocJTl2wcdTGuBodP2hcBQ5b5NHv
qXdMUuzuTs/L+Ov7IbrUooFgyHhsRggCeqWLiNToSXOvkLIecdqmfLS0MLwWKC7vFCMuIi8OzDzg
BCqKyM3CtryjrIl3iNo1QE5bsxg9vZSk0i2Q4offO4ba7F6QdrtgSJx12pVI/IGIV4yVzqDj1i5t
Rs2WkxRihRJ7+F1nLtVghpnEm26id+L5uYXWY6/QY8zMSW82uHnqF4r1s23BVgSHP2MxuPjY/6dP
y/xCdElgF49dV1abgNtFc/ly4ZUfOfqWKCnWGV40OzkIdSwss6S8cO6c9bEht6KxAXOMTgoMqKU3
pd4mbd3aUffoGEm/S4qsXBdWk+waGQ3WKTDavdQn9bawVS5jxKu9vjDjj6GVjdv3v/ySQcm7Ry7m
ZUAFBGOGX52+i04eIi3Pi+ERynrz1VJ6G8Rcg7GElyQ2QoCBMJgfDapQv0zyRGEUWElwn8Nv6Dbp
mDYfM62zPDkZ018f6b9IzX8wl3z1kc5Q6ndPbdWe4DTn//4vnCZoTOYfM2kB/wIm9Vzb/8Zp8v8F
vsYwmPtkDqm/cZqgz0EAw13mT6BwhuAUX/lvoCb/0mDeRRdZZz5uvGz+v/HRH34dku/pDC+Zywgc
vfwIanqgCyhwzZvv1XUHAQYXg7LwP3AbkteFcefW9XcgIuNO2DgOJqrkNsZsuGQH/ir5WUnlUZIh
MTfWuMpRCXRrabA+KVjbhdGwj/Dy8xhqwlXunqFqfH95tf+NMqKMkuU/44HvfvZ/fPv5dEaDmP/U
34B0ywQ+DpEZAArYcbQw/x1sxp8230+hdHjBBBOGfweb6oAknn3QaVPNp+yMTvs71gz1TyCFJFtz
F5zpNUOk3wi1RUkBUh6EDHN1qjSyKyAli1BTaQ2OXR43X1NrsDdGEIyfe7JMfPNgGUvodn4x6wZd
CDNNu1vENq0DeIrwqW8MLiHDSdqvr97gX3vhdY3PU79Kt+bf8yJ5BhgDYR6ulTkTfBX60RT6DI8j
/auSdfY1mnrlFUTG1BsS9RK8YX60f2csLKVC2pszllkUh/UWVxjtgpH8bIi/CX9rZ/gl2C6udRTC
JTY966EqMCq55LD35pozW5OF6VMtFcSRMBrzwWbN2gUOvAUD5sVrPEkulAOLy/GvZ3u1zqL0Nqyu
69tgjL81m2GVb4KrYF3un2RXWl2a/iyQkudLLcrAEih8qjEr/Wa5Eg9lekjlufIq8p7L1a53Nddc
X/pyizEQVlg8Gu8QRD06ZGygRbmT0tnA8DVWv7cMQwBc57aKoXGl41XBPNLcWnIlgpWFoRJOsEIS
HvCRAklRLPscNAFJTDyT6dvkCa1ocR9i6Oh7nVGZIckp9bLn1HKieYHaZypJdQ+AOw6tJkA/JEnu
NSvH2pei0f5uNz3QAAqQwYAIrGQ5fk0BuVwlDPOrn3UoBFlylzOLcdBoH2QkjRESRdGrZQOVboqu
+QQAv27VdTpYyrMo6hRIpFY3P+oiMqGyMhqq1oMd+wnyIT5j1kEufK/FhH1wa86XIwLEinDbPse2
C92axMY23MyEq/VG5Gwj5NMcLxMMsqDTt3TmAm4Dx7UdcP4rpcnj+lor0flG3FGJb2oHmSivkXSY
3x3GLYM35aQvzIQiMI1TDe0bV5wZDTHEpN5T5qu1x4S4SldB22SHEYzV703NXz72fELqTLI5EpHv
Pj0SnNCBzZ5V0/dQmZptpeRU7O0oXcjilgcPfSPya9pUtJGArSybVaNG7ihkX/4uLEyO4OWgbwS1
13Oqsr5QK53tzpe1wOyij8WDkTqcPhEssxiWXap8l1GYlVlMgFftOgXfgLKWU8ZQZpk9REMYHc3G
8X+iu16pbuvYyTfsuRV9/Xtn7twyA/tgcwyCHob3cPpzagzKuGtGHj3/v5ydWXObTLSu/9Chinm4
BUmeY8dxnFg3lDMxDw0NNPz68+DvVO1I8rEq+95Ji6ZZvYZ3SNwdunbTLjZke9nN3vIfb/L/28I9
jH8rv4pLkNcYALVbdTuP4lLqx3liorj2QnQskarqtWjI/SKa5yyJbKaLkeciT53oTXDbUz5//Zcn
XZdfFybxQ1xgxdkchXya0kNvGJX1kuS4ZU0BSp+NQsTDKZxzzc+jvsi6lItGBckihLQ1aTzcVH+C
WZ+TaL4I/KgeJobMO38U5zgGa1H5P3fY2wPRw2VHmS69qZUcroKOjTl7snVfGpHmUea53Z0Zyxg9
/WxGMNDWvn28gQyYj1fkvb2Rr8lA6HvaR4cFHcGyQk7AesVttPhRGai1XGgO0oJhJruxvqW3AJAi
xrnND+saWPJ28fPajPADagPE8VNLXFSuwLuoMbyq242TB+iDAhhorg+Leds4BrabAz713F0YU/5A
hMMoNlNLKzesckb8NLVmzCv8ukvu7FhLr6be5vJODCLmBXlU/muhaTPgPpUIPMg9tGov0hnNmu08
SrmPsxzbe9/hZtjS1UQgeLEm9QxpJBcXWZB6U+h2Wvypc5u4uMhFWvi7BSOr4KlCxePOFLCAQqdI
+jRcanfKi1BZ2tRu7WAwfuX4DrakE5U3XtXW2EgMD5S8n5q8LaK+m5z2YtJnR98FA7T5zQpgflZ2
639t0oQ/zgezbKKiYoyDD2RbgnxdNPS2S8tQl46XZHk04xto3zW4vgVYHSaucZk2prfcDYxj8kur
Jst7SFvorZelUenuLs6c8Z6jOJZR7BplcSnsLr1WVYZyD7SOPL2ATVE5fAM90BDfSEs9slq9izdK
byfnogUBj02fmaB10ZjYCT4EdTZg1wYytLvwsCJDNM1SYNuXxEaCouK9zNAMpomuj+cnf/pVmYKG
hc6tawuj2wYpBBY+dNfgWtUZjGEx6OtTaGqmROfBKRTddIx5b4vYTp4XN/Efi6KqIDXUpp+A4kis
nHa7GzyBR55QX9fR7aXn4eC3EXQVM68APdxmckqFNLZnfxuXvnE2Vh/kmxmjsCrU8fETG0+h6rQp
u0HsLDF25WcD7zQL2G/sYUySBvm4WbyyRszDgkl1kbtV+jyIQHzDwSD5WcxBYl0LKxc3E2PXeFuU
2KJtx2HSfo1q9QUUFi3grZ41wdelM9M/qsrTfBsLi10KVG9xnN/EVpbcSp9bTPKM0AFq7YVeZRYP
mmdjrTWgfbxDo1OTW6Yo2Eha/fLs2hLBNEMODUHTUCgUt7qZ7QZpZXEEvSxbW2Ou2++KsVfjVclP
/TzFvXmtmFPSWvQa1Ek0JzBbbAInZrQ1ePyt5ZAE9S5sCrg82B8+lSm16Z5Uys9+FWQ+/icAAel9
MtTaV6fvDe4sfS6m29o08/xWD3olbzJnghTn99BgwnoO9JtE6/B39JSpil0VeNO4XWSMthaW6NNT
4pZ6vg3QUr6rJt3/GsR98NICxWlDRM+L700HXBWxHlCKePDG2qPI/YbkRerlfTYbRo+2a+1/zo3J
+Y1HePDHyqXxra9iICOO0yUmppML/8BRrbu23KirN4UW5I9LUYK07pCj/WzwX1Z0Ymu1HWjiTJGF
xwjJFlJhYsskDV/NYLLbeyfp+jskcOuCDRQD2WFZil9elU3ONvedkgp8CObQ6kcXqiQwEqsb4hfh
x5UHbLUzPzN4zZ5HUQ1P82I1kGC8ZHzU8B3dp3JyeJQ0iGnsQTL6MvKyQMCWPr6NPjadG8cpDIA4
gzfeAZIzYwx+Jg3bvbFgqwa0ZfALHO3+5ziphra4P+ouzquO96MtIJaFjUBCNRz7hfkjwtD9H88b
pw1WW3MMEU8r75h+yC8oTdiowZTz9BDji9cDNikXFSEuUj+kQ2riIJd7vIkar57PVjOn4FOtIlMh
e4m9Ya2Nya/ZAYJEQKy9ACmBgcQ5kYkuOMel9SAc4tpmQkPje4LVQIYjHdI6WlW4dH9xTCpx7FTV
/Am2lEH3NPeMOAR3iuokuF/z0kHMb74NMCMgRTWNfNoUhRdM14Qs09qAhW+wyLP46qNY5G27xWxv
wCRENe43FzkTJ2TYq90LkoBsW1nV0EZaUS54Omd1+VIUpv2VEUQKK0hDHGknSmNGGTGrgxcZZ/jP
BpgTKJS3gnEO5eSizWwnfiAiRn7IRTZJ1dwLhGSHqO9VMjF6hMmAvF8iYTOVdTpu8DySapMYMao1
qFD1degtrUcvf8jxbClUqk8bE0DiNdYqbb2dWjP/Cnuzara15Wm/SqPhZu81bG+BLFVmBYZsGjhH
6GDJjW1Ko2P/3AwIWuMOfZQuQdWEuA1VTjS6w2Bts7bUb61WihdVaxBbfWeurqZh7mZoBV1n7srU
a/0rq6lGgiYUOAl0yOBQ17QAZAjWLHV2imFgu4mTVZRODR2ijbnmBhBex9l9tLUi+VnV4ODCuE3l
jZm32WNdAHldBVValHni7pamRutE8zCsOdhSIRifkxqp0O56gT1lWiBZBEg0/jyMTn9vIfuMylJv
eH9oVix6pNmxtzcLrYdwgAzf6wjtatlN1axgvSbjV1+NLdhyrZuHTWuK5N7LbPdXTRqBgh+AJn/D
sMj4XKTI1fdLvPyprGTe+Roy99vSFaLd2NLHXMMEhi7wWfTVk15NiXEB/5Ciy+kDvBX6aW77rWl2
wIUToc2Xizn6+7nJqcVsvZieykxk+panoCFPFKFK7XA9eLCn1v6ZoA4QY85SU+vN5dT/yIe5v5d1
g2WLBv8k3U7NGP9QAkebKHGwb41sr8aOsZ4Fhkxobv3SvFL+khV/G1IsF3/IYOebpMztrWw+14zK
yqgRsV/vIGc73/pJQ9/CXLzcuZCmpzCnGbUCgbXG9e4cRubp1vGTVDCftJrbwUc+INQWBknECJ9n
tgrH/dHUmO+GmT94EGXcWEBntnEKrjOV7AvQdF8nxjHFpvLm/rFH2k6Au9MRbuLGTPcyrYuXXPQu
J7Jwq1eSpfxnBSyYwNUMCgtaOeQPuGCKFvii7he7ZkH2gO0fg29GrssHq1IqxVzBzm3MiC11VaX9
dAsB9DlwRHPf1EmGiapv2OHUyKXbMVDzsKeOLXsvyroYI5E0AQpW+jQ8zrWP0oci64wZLWlTzd+t
jl4J30kaGoZSwU4JBGUiK8+zO5xWg4pRnzFVW6EQ4yaoEaYyI4vdEFhh+QlV1V5c270w5y3aDIpO
i2pzueXUKnmZarp5Wc35EHES4zt4HjpyXHkrv5gCvWuuJ4comNkTdvZpHS7MjfZjMw5c0kalbIxO
R4XLR+mqbzbfKYazJt1hvk0isJnP+S2cIB12ljT8TeKCAYygUGYShHEy6xtXyURc5wi17WI4E+Al
ZVnF92ZTVK+tjoYl9oijhbRuUPo4vi4xW4BouFA/Smxa6TtUk6maGo5hVg8XsWFV49YcvNwiY9Ba
ov84BN/wAGgeAIvLO4C2MBiYsvVlGBTaaO6TpAd4iD6ye1vbtRcNJeCIXazMaXoCXtuaq6EOjroY
L5T3mk1+EdKByC/XuFKSErdAOB3UGOuLGLTMUz6KtaNSwGe8GExB+NCnxe2jsu2ciY43slU78Ene
j3qeywc5WPAjUflurrTMx3HYAq7z2V1Ur671bvS/xrEjk6sZ/4J2MyzILd2YK0pl3iZt3sb5pvUG
0X+Wel30YdLadrLTNEC0F0XVEKeMqY1/ZgU0kYjC3LqvABPLCIfzvL80pdffl11hyisU2UwPfqhO
66QWbY24kz2by3bWuhQmwOKi02vKuX+gNTXqOy/Wi5uun43vVVMFP/WWcIAcVKNXWyieRRcOOjlI
lPS4cuC4VkH79DCxacM+K8a7JHW4FiBwIAVnukt2LwKvQLlzqaedYvJJpt517YxZF+VwiMCfdi+l
vqidWLVRuEn88Zef429MAkABRsdIasMlElNTGAelS2EDZFiESHjyHtoZA2ejG9LXONHbK4cazt2J
UeSPfjIsZVgsGeFSUr88CNgk+HaPs5VFXjB7vwMZ2y2y0nX+jcovvieNWT3Szba7tPOaycfQJXZY
ErGIw4ml/wiaZL6cW+R8MWUwwZcgSACLyHcfORT+D5zRb5dshdk92opTFqJi6H+lioV5H0/dON1w
GQ+vZm0OZeiACbn3O7QQQjdOtWxTYj/3bBLS4rsZDdwsi+wRgHUYp1OSbExdrpp/Rtbdjm2VJVtr
XB9MuWWfXmN5at77ceo1N7PjjFnUZvn4otFuQw1y1TNlG5z0OtFcDhkBqPmFbTPBv20zB03Vccqa
sKUNj7aeSgLEGVNnxNQsMH6YuQLn4FHDMhofBuc6y9L5GwcBW70Cq177YjSb+qk26B5t0nQFsae5
xa4mRR9/rgLRIJYp2nhjM9C96aG34Dksu+rzkukws9Aq3+v2pHth7JYaoIqa71AmRfdMcZ4+o9Zf
7x1hDz8mUILPYyytLoT8r922ZdE2DyNeTECQwQd2gu6qOdxbhrs82eNYgbf0UJ8gKXBextkDxxbE
qdvx+qXKkBgPkv5Hovr65xx7QXwNriXWb3TNBGgoQf4A/A7y4js/ovtWaaP7JVetenSSmUDkucV4
W1haQ5buzYEM29Slae/Fc/O5Qg+Tt1KlfrcxOyNzr1IvSy8qrI2pbeQMA50pPZrn9jL/hL74Q0/4
/OGmWPnNQK+Z3KBGEHvIiSZh7WcUM7O0kEuc+8X52rUD3dSsSYKdNGCOYqaMry04D9OrN21atZzT
ZtaRjiqmhBo/tfrvPS0auvxT0th3bpa6xgUqC6m8tf3Ea7c4rdP5mlSgvuWeNWigQ/yqvpvZvXLT
z0tf3aSmizmN4Id6W3/oxkdPMX0Ph8qd+quR2bH5LVkgRoQWmk9u6PlT7W4NDMz/ZPVo2btcb5AO
TjW8g6I57ZccMIrtTldObMf03GiuhnTRm6+2zyToIWHTLp2kbrurYP28orn1MdReusFDv2DCxjTt
uvraadrBuNTrZuIlJNlY7FLh1gOcbhW3ZEp+60UUzVx+lpnjkNGYuZPtjMVW8jpBsTTfTsKyalIa
pdfXCDsExX7RatFFeWXPzkZzky67ynyhhqukMioBziWOiy80IGr7OZsduuJsiLdc8l68aVdq6xuP
F7neb7mZPkiJURGcVaEZkdKr8akF3/Od+kh1oQBN85xC+yPJ0yW5ftxS4gQ5iU80VnQINwXQs7tS
6XbM/9mL6sJLFTz5IJkZGpRkfWtm0TRfilTm30aOVR4Nrpcz/iicgk+hzZr+Eu8u6uy4m0isDDHY
4oK7cf5ao/IRhIq2zOecwWEdIgUlvhmlPSRRXHIobvAfWOtLq6icG7OMW8QTitr57gMonqJpdJqn
qpx1Z0s/Hy7V/6HnbjrgTayXwXWb322QzcBM9cz69XHz76SliR7/6je7jsfXNu7ajPxrNoforZjl
MgcvWelOW/Bl/rYpjTOLnHQ03xahT4uEF3z6N7DFX4sUpUuDho7qi0LpYDP6VnzZOB2ejmZDvjrk
5yDsR9CyddBOo4kNWmEspnvMPlReJiVirfHLEvQLHMippbjL9DvIbvUuHs3n1M/mnaaWc+ZVpw9q
IqxNy51slr08VhjBrMzOXFnU+8CT9cXqsnWjkWNEXbXA+C4G+fkf3x53HeoEEC0Ym8E4PmrcOsIw
BkTG8n0wpcuFKqAW6UUv/mmWQEP6YBX8Jg7PiNc405xYFj2NSmtuzIb7zk1lF9k4rJwh758cR8bn
nBDSER3cFUDcw6W0UZJ0e0m9lw2o+ooh3f3s1MPTx9t2OBdaH8izAegxMHBYBazR4Sr0f2SslrLe
66uQckqRSHmY/hhow0Yfr/Te8/y90tHnpZRA+1Cv673mJ/LKomm3sYL2z8eLnJy6FXMAjoUZDBAX
wMuHjyMm3dchC9T7ckqKXdf49X2SmOJlFr31afIX7erj9Y5x8Ov+MamF9ci8hTG7c/SW+qJDEnkR
/X5ecYyJ1tZVBDvQ+VJ1KPFKN28va5U8xaVUDzDj1E7rLHS1gUq4nxdXuqETT+K7sqV+ZhT1zovF
nhQncWAWhPq3Id1fgcaYk25s+eD2DlHzojcYOw0QsK+W9pxl2jsvFnNAvrw3fSw4/4d73jG04LpU
Yi+nroq8xiw2NPXjM1PF957HQ4CHo7pCOY7Fy0pptO1kV3Kfl4FJ86f6tZRaFaVMhs+sdAQaefsm
mLkQKzlDNqJDRyANRcnmTUnf70ttjLfV0JiX9Nbre4oN41ITUPnRG0rvMN4Yn+HmgR6RU3u3GL35
2xmT5EwceBPpPhiCgYOhu8ubJJgT2Y7QAAofjcGv52mf2nVuRLE3UrQEae5elCQHdoh7V2FuY1NA
OhJMITZu37cBhEg/ecD4wP7uxlKYUWPHmEpPY6DgaFHyx8wsgvmqNiHyRIVb45wEgyO5bIVV3Wle
nfwqrUq7952pXTaLVZdfNatu/BCdbLOJZmuxP4+E/3utiI1zhK+TI7Xekjo3F+8Autdx7IurosnF
4vovWZUZt02ujG8WnYndxx/vyd24buxKP+RDIVqYRxvbBnII4sljZNZCF3LpTUYDmeNOsvYm9Z30
O4vKVwZl55xE3znMaGnDHlg15QDbHYUprxHAwFNj2KMuLPZkt+JudDGyt4XTbz5+yHeWwsANQCF6
M4h/HkvAQ+FB5WSJ5b50KgvGLlky2ORvuejqM9t5MjoFXbAeUQNWPiueUG80NNMNp172U+dtF831
t+S9alsY0283z/LLYsjOfKknzwYpAMVcTBb4SEFSHA2hs2Gyl8a35D6RFI1OaXwhq9bRt0r7L/+4
iyv9APWK9eFAUbwhdv6KpqNvanUpknHvDzSU4qyYdsNsG5Fvwtv9eKnT8MNaaxrqkYYSv4+tAj0s
Xoe49Ye9HWO8ik9H/GD0joogCaD/vozpthVQSUE+vyjK2u9aOQyXWpY6Gz1T7vOZX7Pu4UH04des
nsXouSAeCwj8MLrPZdXqWtaO+5zCMhzBCl+qMUD6y2RyRIfCf4zzOQ4Do3MfvbHVt5T5znNXVTr9
luAiN3v95eOf9N5bX3EyFhqTZJf6Gjz+ehf4z05MCaxxPwx6dmtXhb5NB0dc09A+d8DeQsDR0+PP
wKtH+pSL4djrD/HtaZzMAecwz52TkMH+OAAexNEOtJA334OZpeDyB1M9+4iUlXjoOMFF5zQAABDz
mT5pXqeWsDdnBgneWILA0r2+/mOnbw1MegjX9PIobjs26odLk+TZmDTtucxT/enjbVu35eRRVrlq
IgFgiuMjbCp088rMUvtpqWtU3MZy0/lxfea2elOWPl6Gd6MDZ6LMPokCJZNZY67qeV8babfVhOd+
Wtql3QmrrR5TKHuRqKQXppUwPnl51j0sg82OzUpukb1Jdp6shhtAbvYlNZ+6/HgP1sN68uO8tRox
GeOgnHZ4dAyzK2S25PNeGc4QkiFV21QkLyLmG0vHqfnXlBdlTAgTGEHZcKSoxQ6XCxhlrDCCec+8
gnlnrPJtm6hz5Kh3Hgp4DA0u7jKYAsdxt7NkrGdmu+w1V19brtixNHNmhY2+aHfYRP8vnmqlPBIQ
CbzcH0cRwRw0ACZBM+8nV9euNbNhVu+bxfbjV/XOcQXADiFpJXwhEHx0OVdtklVa0s1I+Cy8nHLU
flRNc06K4Fg1eJVoB4cOVhU8Bmsdu2gpx5x8EeTGPs697noQMFph+cS0dG3GSBVduwvZDdUqCgbq
oLfjfUPXNES4pbzNnFrQ7SJjmGmW3Vk+Yp2an5HsB8bNUDDuxE22PnOET/eFJBiFG1IWVDFBDB6e
Kbdy2jrGA3XfFgleeKIyw3qw0zOf8WmMZRU2x0avDqLvm7vRXzG203xrwOzR2Od1EF/ko15t5g73
i0BO1pkHOj2+gOZWps16zfBJrj/lr6Vy3ZJBbrbO3nfo8MOsNyG4du5dYAt1zTze2nx8sE7SFM4s
S+kuHwyh4FhAdzbQDphaPdjz3MaFVziwg9F4cZOwW3AnNIdsvkBtrv3+8bLHNBo2E0F0qglaS1wm
aEIdPidKX7SyO6ntgWOZl0QFqX1qBWKeNw2n+5MG3+iumYsW3RdgsrjSOKnzPTYrkUcLfhn73mYa
HhlxQP/14592eqTWX7Y2aqD6UFodZaPp5AYNRuTxHnPo8gufdvq18rLizCrv7DtSCjQzsE+jGf+W
9vz1nmP4QbEmc21fTPDZEFcUGzcxBEPBtBOfMjfLLixovGdC8DurcrR4k1zfwBSPca+GsOKkFoxv
qGC0qwS/yt9FkZsveSnTC2OonW0RlMUZ6vDpkQYUiViQTlUBiWsl5/x9pPtZLAGc0eq1I/m9CnIF
lrns6ND3TXqR6/Pw/M8vMFiJWZB7APvzIg/XE6amo4Gj6lfOGCki99pdBqTvTEw4PSYo64Fr5ZDA
AIQMeLgK40ZhdtJtX11n+QUts9/ofXXuMjsOPNT3LkUuHycN0pVefLgIUyuzBUflvLaxd0dgcm+8
dLHC1Gmci3/bNAtrUlQfIajAV0B3cX3cv85jbVFVtuSpr5X0xQ0q13akkiQ+43R3rBWIwN7b6aPQ
I8zRoTwKb56hAUobOAtLNlUgMqfARIHNHPPsVniaczu7SX7HbCIYw6m0WgayPtCZTeCMThdqTABA
4ktzhw61pYWUOLUF3CYNLlRg5O1Fnem9DDGOY5KrNcb4OVj84LnTNYNEs+pKk3Idje4zH9Xx+X57
Js41XwsGXacA77FoBmprtm4ytlDOmy3UQHEtF/sebMI5OZvjc3e02rFOPpDMIK4DVhukUW4sCf+x
8eLizDOdHLz1Pa3XEDkHpM/jWpJcQxqI5FSvIi803Got+M0B3E8sVn9/fPBOVyLzXPHhK8eJvvxR
ZpP2Q7Iss0hfE2zcw0lzKehayvIFssHmn5eyoZFa+MqQgvG6Ds94VQsQsaXCTUVX5k3ZTEywBLxh
ort7JryflK0kgnAYYK5wkxP6jsPDlFN1j7VdvNao1MAQseWmAdMPuBgtrY1jw20mm2n1EIeY+Pdo
1WpjdbjNpHOKmlfONOlMYnF6bg5/0NHDawlqhL2HqQ3IHsaBRqVdJiU6nWce/L1l4FLCrARagYfP
egP9FUc6vCPHrrWK16xL9E0XVPqDb03Nj4/f5Jod/F25sLsuKrrE3jV5oPY9WqXJAKlNEhGiERdn
p9SHW7oi6gZIPD7OlUWNiejNdpnbZTtgBXxmunL6xZMe0wQgUOLOBl3icHnPBqMLMLB5Zfbm3TZm
g+Rb5TrRkOUNIAgsgv59Vw8WPMqWYjPFuFn6zasshurCTRA/G/xxPHNETpIytpWeKoRDnol45h5t
q+MqUPVx076mRZt+bxCAAxcnctATxrBtS2BYqWEz0OeMDheJq7kRaoBBEwIlWaKFmE9HzQm2H7/r
dzbbgxDkmf+xI4/VLnJk25PBjLtXG9D3bal5zrMPHBDgYmncDTJxzoS+d9ZDToFmpL5mpkieHL7c
ohy8DM3g/hUU5HKPR+j0IISnwsSv9bvWRtLj4+c7JgBzJ8JLtpk2cSsCOvCOFrRa0XgWMNTX2OsM
Z5dXlWOGGDwBh5Kjn/5Enc1/DhZd+yULhIUy4NqXad+XUPCmuPrUKU7qRnBnXjmkx+i9uVOgbwQ8
LR3vzsKp+M9Kb9e19dSEtvK9P64EEHJm29758Bn+0BDk64dleTwmsJWjlYbs+9egHAwQMH5/0xhx
fGazTlehNgVkZ5KpMDJ2jjg9QzYx4kgX+epUvdqifaFfNkLU//wsrIISNvrJFg2iYx23rJxcaYPl
e3WXvowMvyg2YJytf/2oYQibMF99Jn326hV1eNCQH4fxahXLa0Wpt9OzJd4CmM3OfD4nodLiS+a+
I2CuVd7KSf47IK9Mjk5HvuSV8Y3Wb9PUhsNilbmxRSyju8stpV8B0Vs9h5mEwzIMyjOZ8skHxS8A
AQo7as2POOCHvwBTHeocSx9fZarZN/M4zcCfMRU1KwWgY0W2f/xBHRY53LnMhyzE0UyKY47k8Uk0
6mHoC1csDCHbb4A8mzZ0h0WFeelYl2ir5Ns0Wz1aPl71TZbmf+6k/5YlZtCGhVF42k0DCiOH1jGW
vZyt5rHyGokYzzSCyi2w8zWixfOya89LcEqxrXTUr1xI2GRweV3+20Dl7ac4CEdBzl4lNlGLO9xx
MwNYVtv0wOTiV2C16yUyMhphrQqGfxqsvi3Fs1LGw2bVGWgcLSUB6pZ158IcgUFz0cB0AQmUxpfA
S88V5keB8m0tqgNOM9UkGtLH6sNWrFVlp0p9H7RZ4kXOMhcPTR6DpCUtH7PtZCbd04hzRrsh1wsc
YMZjYkVzUYpb3Vpie4N213AJehC+ipW0uoWcTC3uayeItYcgKVBydTLtSTMY+oc1p+vJxz3368cH
5fCD/O8piCuw8C26hid6D3Pmdkgm6xxPBCIR1PelcW8bvYwEAlqPi5r0Wzgz4keF4/jdnHv1mRrs
MOH+f+tbgG1QhaMm14/eWDb3Wulay7IfDbff9BrwtoxkCeYHliEfP+q7S3G5GTQueW3Huf2oaikR
xNX3dgZbe/A11KriEqxZDzPk46XWlOvo6+MS5XsH17OSyY4yJKs0Z6vGImSPXSOOKaCsfvdxYUbI
Y3aIhtHUkEILrlM9zf+pvfHffq5ydAHtRwLsm/nkXxlv0+be2EAo2atSdD9zbo4tf22vXdD0ain7
/NxE/r1dpauBnzpJGosevUAQoKlTora51+FXbqAo+df9lPqb1DG6M1/3Yehen22l7XKp+0g1MPY5
WiobDZsPS1h7uyKkRmiv5TsrEOI7pHNoU7jTpt8+fo9HdOn/lkQ5g8YKGT77erQkHFMZj9mi7/28
G73d6Nut2MK1Sh+noJ/2tWpBVWdFVnwebau9JebWt56T5JHgfzxzk5weKgwUEG9AxZ2EmA/2MI6C
5RzJ99a+LxCOjF4EolMZKqJlZPpFBgkzL5+yTgHsrFvz58cbcZjpvO3D2i7j7lxVMk4AT4vWIBot
LWuP09GIYWRcbvQAPPLHq5yeJZA6DPRoRPKZInpz+ISIbyy4vSfB3tSEH+kqMLFoGF+TWRZnjtLp
SgBvOLNEb9J5poiHK5mqnySxLn9lymts8Pyudk6nDahaZfJcHXO6d6S8Oh6MAEXslVV7uFbKVF4M
gSxe2ySoXwrFSA2oprlNEqDG3Zg0dwacty0UXvtZm1ybsC9R0qpqQKXQWiJvAHicaeJcJvTOHtgg
snA9gMW9OiYd/q5FEy2iq175Ovl5vgn6bMDBvE8uzIyp6Mcv9r0tYIJg8f2CdyTeHC4FsFmlDrLw
CNWp6kJf6mbbpLZx9fEqp6kWSpzIJCGCRM8QyNPhKjLuETfAmOoVlT7rtqPHw1xXn+DjOBnEA+W9
AHOQm48XfefRPAo0ijREs5EkWb/avwJuK81SwfppyZuR2pW2XV/Ndf7vORRNTqRcV1wK4eg49Hmp
rik154IaoIyjLEVXUtc0c1cXcX4mQX4btB5eXkhUYbrE+J4kmdh3+EQuQK6hWwY61rqXQLIKpPvT
T7T0xooLdc9JFwzbXUdC2TIcBBRKkDhZiF6250aTn7qXlMFuAdGj1BAEmUaLcXu7wDcl+4WdU3ul
EU7W0j+ZKu2KnZ67xrWT6SiCoySOn5ABdwVLGuVxKmkE639qCBZ+qFTpfFW0HNpQEHtgia31UCg9
CwoHwOPvCPoNL1Xr8BuBQwxRhwbXExDb8dcwFPRqrSKv201gMna4Ahyq/Vj0qrXDqm3tna4jthjR
ThjhKOOG+7NrdB4zAwNUhWDMpwXTeWne9B58daYGcf7LGwWeV1ptqYdpqumdNXHXqI3fG1AyJWqK
6K7lnaPd4DGS6FHVFHoKUUhHNiuHy6xFZiHNnwm9uUeZpOpP40CtZvYSQ65XXilencVHvKCTuv+j
tpDvjQC7N3du7SsjrGRR0RP3ZF5vxjKH8VovVgWlTy2OG5lQI+DcgQqR28pfFT4g/PnPI0qd57qY
76TBHHqPwMaglp7ecQJXKnPkWNTdK441DXZCIC1uCmv+neGU8tAGK6k509RlZgxgMUycdwTEm6fO
doYdGhjpRhiy2M2D01zZxP+rpU/9bV/Tc0h0qa4pACFnYup+hfKCfeYSeOfTpZ2sY/OGtjNKqUel
YArrUJlYhbzWU9dSkHWAvt3G2H4cIN4JszRVgFsjcQW44Vi1Ar3LyZ0VjuZigOaKNWCwmZcRZkAy
O/+LpbhBLe/NxoCx+eGXm9jWBD/dIqIHi3dZuYm7MUoZXKFANJ8pMN+JtUh3rSqMDKDX+He4VGxB
FxydsnrVUhNuK6MNbo+kq29GbRFp2Mk4eJStmh//fTPfqi1wMnREjqMtOhnIEXlx/To4uGVg3Ys3
8BRb0ZL56Zlk5DTbpKFLusnxYBINiuPwCQ2rzgPlBvVrY+GD6C1Qq9I0LS4ne0DHdOryM+XJOyU7
7t8G7U7AGwCDj2VMNYwsJ7ssVy17G9KNoBte5Jh+9uZI00z34m9aiZB/R1JwjTJ+trWZQp+5qE/K
QdoF+CBxTFF7RlH3KC+yhlnF9LF4rTmsJclE685yZPyp0ozsHrXheFfxE0NoHsVWzJY6c5menCrK
dnaA8gx1OobRRymJ7eUJ+iGVQSfd6L9ziH8btt0gN53nVy1wrstg6psz7/n0kbnr0PJi3Eh+TTfv
8D3XSx3k3IPma9IvCKBDLBZhq2MagFtj/1CUE0z6fqjuPNH1W3/pzyFdT6IQz0zuwMaz+orOOlx/
cssUOoFlvtpxJzezY6vbfHHOZaFvSO+/b/X/y96ZbEWOZdv2V+7IvmKoLhqvI8nMMDCj9gI6Gjg4
qnUkHdVf/6Yibr4Ew58z/LZv9DIi4aDqFHuvNRd7XGSCNLV4mfETnH45I0VyhGGl9UQlVmp+XBHJ
irNReheijot+5WYoRWgikftuSgxuAEJiMCoqx3MRJCLvLhPFtR86jwCXQBDtoYWlMQsdN9FgkYky
juot1BH3ohdGfxyqKNp02EzIMSmwnwq6pauTKHp15lw8RxVpDbUtyyzUeNuMQDZzloSAerQzLNm1
TUzrgB0mNoblQdFHPcFbHuH7nsDtPxvwapDLFvrSBDYwsC9u1GKSiIifPINc5e61eZDqTrMHUDYV
C3Lsq1DLByJNhWb5FvanBr0QrvNNZybWwUjjYfRRSdZXQpS66bdVpV4qvcVfP2WTcR5bZvk85akJ
gYwXNyirBJfrAve18zHaDI8S/9kOjQk4v2gqlfmzqWGda94/PHxCTLMrlZOl9jThc4qxFzfTZD4t
bRTNAI2GEsCrMG02Ypq9ZyeCeFEbRXoNhtkb9thGsZkSsW44QdcmZRpC5E5vDEVxvtY6NVh/nBzz
dia84VLjnvTnVeEpn3xYKIxP/2wT/wqFP4tATZVey8kCCzJAG/Ma26uBpxq7b48zlWT31vMd6LSQ
lCmP4IBd0Qa60XgkzEaaep8smXgys6lwfRpqIgptJ47MHbE/8kDGefeDMCHlzusVqz2fKh1GhGb0
5EulXjtddMrULUEl1NTZDf0AxKSI3OwZN7i9+H2DHcSvVlfh0I36D7vATuu3wDYif4mcKdpOxZgj
gBkHfN8QbcCxCb3CDOYBIrK2sLazNNAKWT9D9VHaMBckMdvjMM07JNCmthk90pgCR6ktyNFqlHt3
ULqqmZKPC4ArIgfyDrbYZAVpO4orjlzxMUME3vuaFMuDF03zhe6mZRQktYyPfd5BKvFmBYOI2ubL
DdHvuRLGea2c9aMNVR0IS3aM1X6KwgQevYCRAFgk1PLe+26LXrtLO1nkm7Sb3R9FLJZjiSFR34LL
UiSBTCPd59ZUryarmx+oT4IXGFSLGY+gY+enmfcY35iAo5sqL90B7ZfIvYuuEPGjkICa/IwkY+LW
vIg9dp6MAE6MNvNts2tvLVHWXqCSLoper+it53xcmoibL6x6g7lUAVJEbMg90aZCPZYd/IQw8/Qp
29UeeX/h2FRCC8ltG5Wvs4KsOExULW7CrOmm+Vg05NgFIPiHp6kW9XwJiVnJbjAnR9mjXUeWgnqs
6Uccs1qqyFtDjQoXpkEWi+ysX4ZpAGxdzXZxHBMVVQTKTMU+c2gTK4FoY/Elw/Qn/ZowIjPM4lyV
dM2pSviEMPU7GvawNjgPRHCIZrv+6dhd9418ZX5Es5J5RC6iy/vIgINkE+NlbJcokodSURIVf26m
r0jmpDnnMKflvoz7CMzhPLDDKBvdyy5nUqGJxailNu5El5Ng4fRZfzYasiY8OW/rYRMpbrIGjSpz
flG6avGTMoN9mM2M6K8k0i0AN6NmH6mitc+mIc0moCFgX4BXy3AZThF0wQlzdggUCMQW6pR0Auyj
krrez7077VbVJ/8GQUeyIfPGWPZ07Sr1vDezWdlQptEPjpwSMyyVBnqr2aP/3ENFam7jaVCqPSjg
Oj8QyOqlV+1oOKj/KWjstV6Kc5yrVQOcXFmK5ySJnEs3ckkGqw1ip7G/GHHra3XpHLlOY9kqc8V8
FQ12cwkxU3ntuxpNNnm1BqSmqYzgLhRZdBxNMCTnk9Di+AwZsXemJeyRAl76QgZqZwg9zI2x17fT
OJG3Y9Z2kQZSi2S51cQAFYEuJJSBTLilQ6hL0htnyNJAkUVqjPF2GfmGUPhLkAuCP9wX7lQ/OxAc
0CbqdP62Og/6u4elmKTtuBjAvulpfDuoXdn4DQXSB9rKkbXRlCmfN3kSRfsOuIjjg5QpngetQZ6v
J8mihgSzMW2NuV5tdI+/I6y9OL2wUv4+aGdanvqJ0yTPhkwtY7eeH8l7L2v7Js7hmZ1DxxQXNBPg
BrRujhtpDe21WC2VGeinuTjrRKkXX5yIM7cvQVXdLyyzr02ft50PVzBGfA0Tx4NfNqePkXQhnOEg
9mq87suU7txei79NS4usQB9caTM/dZoeGFHB+Z9cOvPYq9Ar/bZdUjNsKFXUKxgssTiQE1iztfuZ
HlgHBJUcQplzeoigcMUcVPXlHoGPhwo9arqvsynqV1dWxiNzOcwqYcTmtzybmx9107E9s5U0484a
TiJ2c1s7TzzcpQ7qzplY9ESS3yt1qpUh+4ueDCRw7S9mkTtamHCR7OI7TdsYaQsK1UyTqfatJCWX
j0JBMfgsLVoaVsNIiVUDsxCQlSNUwtSFMvtO7xVwUUs6zOEyusZOxJzJgqZVoy+6sGVF70TJvuD+
tr7MdtcIahQyJYodZNEDVbfYDfXJy6/GqeRGWF6jHVpD6Q6Q2/S7rKrsJycCwe0DGOkPLjE2caAJ
Jf3BxGGWgfRgDfgGvHumuGgxL4H/Q0CI5hnYEztJiiudW4M0ROPsUcGAKkRhIxLOmT3TlgjNSM1Y
8ww1UaBp2Z3rj31qbvOi5pReCSZZf65L9cFMC+8rLeEywX3V9BYbsMw564j8ZnWoNf01yaRdBK2a
p8+CJLoSzkBWXJhdsfRwkoQK+WQSox4CsJoeWjkkI/to0WRbUc05nM0c/hSAix62V5Wnxg1bO4Bi
NTEN3xclLfrznG445AnRxLo/t15h+vWiDPWGmWZOArY4fFiyWiCSqUbSPzaVUj43KZHvZ6DB1F02
pyAdMavP58ZQprYPbxCzrl4W3VfLjLvHGnrJtTdqSXPWm70Zs/w4+r1ZufUt0qj6uiIJMMewX7Mj
LDh2b6tIF6qPrT+/sl3l2W6MrqILUTKjjpPSk99cpANPO5tcbTNpngJxS2jetKcSTTROBWz3gp2J
SvksHdIXcH0lBC7KpvEu6vUqg2tYm8YXZm8zg9616JAoaCNw+OyM6tqhZm0AG5gXcyfnnIbHWPQj
04WdGj8ros70qyI2omPaqSONAXMCkiexlH1hVmeVmWRmAhXscu12dksvRb+YWV+ofKjOReq6Vb7T
4JYUPl2tyL2rmGrHADTJOD+M7Pt735ggaex6CStoSzFX9vRb6AmSY2ay5I8zlI0RdGW3Y8PB1yQg
msznXrao0aNJBWrZ54lWix+VakPgU5dm6be9G9tPratks29PS3JrmI0OvWiUBC/3nAC/0XkFODyh
cFfObTCjXxNSRKi2kQfqq8k82KHpTuLRS7UCxBm4snED4ELHQSNcfiLhIBTQL8rKm0mbk/GyiNra
euX59epDHqFiArGZqup5wzQTbzqv1YtDwqQBtLnTjduyacfyTLGysj03iimJtyORcvbXGm7rAXi5
fZ9qZm9saf5rrwAh5ja0yYHJw45XUYbliL9oK3ujz8OpEGZNE6lvFhxqRn+BSMnTN1nHVmNgVn4E
xFL3oUpFKg1x8HUCsbswKap5SvMwaIs+oXZUh+moa8XiXM8miXo7sejtFDqpO8aByweshnSrpoyJ
SyfUxOjy8WefzY4SoB0Tj6UWKfV+Lls2Ea2NdNOn12NgUTDL8tno7Jm1Ym7yfGvORR4fIHKkpJlS
zQy1iJMcdABoTFtnoK4aRL3AN0QxU71GqDuyU3cd+XXokrHZc4wB5cMVly91rTqX9TwoylbBmj/7
su2cMRgqLdUDi4no2rJq5m8wdoOzkXFnG/6ct/InJ2X1HnJP98QUrYitUDFUeOZYxmiLbH2fa4o5
BwPJL9+USFkkt5zDxLZNe/WQcVhlxpgT4o3doXWkz2+UN5OaNZw5ykapd4Bu2ku7bdRpO2mc2EKj
1Gfpk1GkRhd1rtWHEn0GlIIxJri9HEkO3mhZUR6LEgW+rza2/mNKGlbvwQFQFERDo21iqaBiFyC6
t2a8qKbf9UNaPbADyzbuJEWAjQzocG1h4ICWBPQr8OKGNU2fZ9bcrF3iQA4o9/xEz2UYN6VoUUp4
RhMMUNU4Vth5nJNAXi4paEbgEDsMbmO7U6Wu7pwC1s+hFkw6edpq6iFfNP269PrGCsw2Jr+zXzuc
nHZUxQ4LEj0fJ0udvqvanFcwXSf0u6KVXhsKqTgEaLmKFQXW4KgOTKmlP/Q2/8MXKR0lPipzfM6l
br567uLdztaoZftCsYHjKeRZc5oro+9q0y9XZaaYqT92qvU0AKU0Yb0qrtgy3U4IMrNS6y7JwLTa
S72elmcrakR73s4jrO9oWAnNAHM5j7PgvI5Gaw+bYfZqNejKleinu7N5V1RTRvgZr+m4GeU8gzq3
5sX2dVjA3sGFsLWEQ9+MYziSDnZZ9Lhj8cCPLHwa8qMpSCuScs5sp0q+K2zYfzhRvHQBmE8VBztg
K756Q6FJmOll8hM6bmncdxPtA3xGcjyimp2Hs8ijq7GjFDq9NrDe2JhWk/VjTUStQwF22gprO/bA
oK+MrcwvkLreF0DQkkDUNKeYtcg44N5y4uRi0/ZJZLmbcFzR04r2Qz69eBDI4XdlQPw3vdKbVxwY
nZkDMrUJ1h3TuccB7+Jl0PUYxBDV0S6g8Qj+R+CzAJmrRNklRFBH2YM7KKEuAqfUzlutnOHQGgMF
d0NJ+i/puDIbTbt0sCFHebk1MnrOa0+GLgv+P3xXsZW2gWUCzDlTtKEyNvpIqxbncgm0EaJeei3r
dr0HraV9naaU3gkLYv80JeN8Sf94vEqzco72JlyChg1XrVxCPInJIjLE8IDzh8TZZJrEkViaEvwa
emyEKZNhPA9JKqNzb1lQXs6OtM+a0ml+LhFs1Y2ObVPx+8VMytAjm+ke9GJ7kRgUpnxhQwnzC8J6
7wD29jhiu26mlKl4qjwrrExaV8A+HFifoyg5i6MnOBv0iY0v3VzzAuMZHNTIALUflO0MxdHs1ew4
L5r5NLWOM/h6rrF0AqZKzEBPOEX6zmTJ0e/toXtYFgGHQDhOyVEySd2LCWhIdKEbJnWPnh2V6k+J
Le/XqIgvC4T2g2fUY7KRgliB0Moc5ypKTPsyS+vlpZRKZwb8ruY1KXL7ZWzYNvse9+sRlKGEf5s6
+hM20lxnyGTK/EgUxnfKePFdPsB94nSe6oM/sPGXoOe8+rqBLIubi6DOnAMvWQBMPSC9N51qTuT9
8TmZcI0hUFLQ6CPmkZoFmf2ArA42kmYwhkQCyJ1ht933dsrS19+X/E/E69ji0V3o1CbR/qNroWv7
vkBa58x0VdxVL8xIfh+/Ei+8hfm6uPeV4BhbMR9Xe5H9yNNbDVbdJ6OflmdPRz+pYWlV7amO01cv
HKKO7DvrZ3FnHrvv9g3TY60Fab+rnbDb/X7Y06L06agnzYfKcOvYVBi1MHDZLNYzLMxzRWn9qYWu
a23s2Qx6OXzSQP9QZjy50+tf9aaXnduQsqJu5FohujkO9/crEJ2C297BhI3MT5oN64N7V9V8NxwV
wvfDAVRV1TziIu1JD4uiDGb1laho4IvJJ42x318YLer3I41KP0b6MFQvkzJc0UJgJCOw3YFDDUyt
bqt7979/fr9/a3h53w9YV4DfJek1L3VOD5y7WaXXvx/htK34/g35oAayqjpWwJ1WL9TV/NW/pjyP
0ydjfKjfrg8INQ5SWYQrqAPfXwXNeIsmn1a9VHu5M0Nnp+z/LGHjvz/uN0Oc3KhpkVbnTnr1go58
05YvifaZQO3ER/BxiJMGDxZCDY4SV8G5l1W20n3C6r82YbtZzr2b+HoJkv/J1/vmota34813ZOGW
lTD+q5fE7YmC3jU9NcedKapdEZ9VyjdcW598Sr98396MeNI409tZtk7OiDY2oohUPPlZw/eXH+ub
EU5mYWrH7AeoXL6oiro1FXNvQ4GOovNcfqI/+dAH/fvNfjPSyYwb4fpNnX6uXnBT7FGEBrPTsqMp
wr49AuwOVE1us+pnq30KjPrlNIFCC+bMqiC2Tt53CvVLTTO4enHuEHKcl1/Tc0Gqg5/vzDsKMnmY
HYHf382H2f8sNumXE/6boU++A5oys53qbvUyeE/99IXzXzy2oWu8qPGlUiQ703j8H8wfbwY8+SoQ
NlfG3DrVS8kX53VfMfUHKnjx34/y64f5ZpiTT2GhmeuU4MuYQrTt7fU12O0QpNEnw/zy9X8zysnr
j0cjMXpKZS+lQ4IEO9o03f7+Qj57NU5ef302FST03K4aZm63oTCkrXyKYCJN6zN/1S+n3TdXc/IB
KGZOrJLGWMINnK316DyCTC4/uWXah1GIc6YZzHuueYSL2SdPpllEbOrLpL3o9jReI/oCVDvYMYb2
bAnnZNXWNl18pBlpELNUFQH78vxHRjJA2E8mmvVMlpNferYZtkIZAiJsTZShtfvZH7q+iR+2CasI
YyVOrW6G97Op09D4LdeVzs3OAJ9bwref5EP8xbuhhrpPxCXBLZ8tGh9uzrutyQeuV5mVXaoZbBhK
N2NH/7hEV7P7ilSMlvlnkWJ/Oz0/XOCbDe7Jp4hkG65QyT6ofEov0/P8xt3b18jcHAoQBzLCYgDT
P8tPptnf7x+gSby/q5E2SAs1BVui+W7xvtV1AHvs99/ML+e0N9d18lXOQmYlLVcWJURovqLdKCjg
lO46b4cHk6J61T95yfPvx9Q/vC0e0DDLXPUriCkw3b+/LkPv65UtGf1AX4xGhkLElAcOUWgJkcRO
moZdY/Ak1wKTX/cZgBQcK6TqDIZ0brTJM0AeW0t14c3R8iPHR4IKZzTGzmd33NXnaIIcwnxcjyZL
rxBjX66CFX/QFxenuAFDOtIxRf59Uf8bc/kvvFhvnu+HMNXrtHvGm1v9F93Fp+pFvs9V5Uf/nXWp
m3+tExHiX86JyKd46v8EqyoI5f+CKIJ1HKGfyXTHi/7/wi6Nv3i4zH8gNnUIM6ukXoq+S/7PvxTd
+gvEl8aBc3UaoOL4k6zLdYr6zxduwWZwEDNhyDAttLvaKYnS9rqmHvpqubQmoUAt7GnnxzH5IGke
xgog3Tc36fqfX/w2yfLkyLyOh3oLpwR1XYgNuJTefwStWU6p5iX6pVKRiKUmZrHRU5FQXoT4NOqP
qlZQU426bKdE12X5XYkbamiN/lk+8d8UpXcXDucTbxQ1NWzuDpXZ93+IWEr4i1KIy9pI6IJSqoiq
FCRxOSUXjXySZRXtjJTWkDAT56xtrddYjncVJJQQjLp1ifbiphdetSuN8d4RMoWvbWq3uhmddYCj
tzEanLBpITIPCB/DLh6QkD7odg0HOx3FJ3MmeqnTB4llHxs5AmlUOEh9To6stUWTilAM/UjpLk4C
NK09uTvPFkrzVG5N/bxXz8zi3Mz3cbdtu7NC3qQ0iK+9ep/1vgM4Swnsn+K8zOmP7pCqS3ez6Js2
8ZmluF7K7748iuMsDlm6dSsOpwTqwhoH4B9am3hvNyGanpgkeM+nzIQd2q62+ouV+7myRQS0XI4Z
ELSz5Jv2CHp+dojYOtfmI+QeSvOiCOCiVV9tMEmGeK60cxu5trNf671VCO64D5yacmLoDaGHgqrE
2L0z2m2ZhH2PZzB0xnCytgU4SgLFzQAAOTNqfdtfE4Vgc9K9qb84D8YDseEQ2Ry6ayiviKPZlvIb
B2FCsJDz0L1XDsPW3v2IN3QoFcfXvokb5ZtHFwHFiL2dym2kQBx7hjs2UMZKjosRdM+oABqiMpEc
XBAC89ioZ5aHsMafLT8vaQH7lubrx+zo7K3QucNAgu45+imdrQt5nf7xRfyDp2bdSa4qO5udoGGq
vyckdBftzB3wF/rox/TbApKdTJVmT5iQdzV+3UZH79BfRJez41v34qLbFofpu0f35FhVAQB3zKPx
j4WormA+b7fWPrqlVUnhLU+CqT6yO5ymnXE9KAi0fI8OkZ9feQ9Uiw/LQ/mjOrrWrqzDbAribRTo
u/E1i/zopjiMgXfw9slGDSWx3UH9OO/d7fQ1DtqAxBuCTR1aaj5a2wKSOwoApClB/Zq9enhLX5Ec
Zep+cAPrnJSTrbgY6daDK7mGZyJCbuhDtaM3tm+6kHZcv9WC/CXfi+9ztvNu3cOy847DBjzOz+Gy
uPRuUEkpc1BcLk98ttDPCVwffAui/rW2qW6qGzMPvD5EpZTmRN+hjg1slUbHP9Pa/y6D/2IFejPD
f1wGn+r+6b/WzOcdQSc/n94tg+uP/ne8uOX9ZdI31CB14W0Aa/fvVVAz1b8QM6/LoI16GDDnfxZB
lSxoi+xw/tH5KcC6rF7/XgU17a9VbwjSd0WaqUBK/2QZXPeU/1kNXAdTDrJtalX8Qs5kpzArwg+w
scClPUg8vIQ9GJ3yWmmmfvbm5vxi+Xu/7/x7GAsJMamqbAdsVtz3i04ZLUJBo+celK4uvhgq5xmz
7cQlzIHqW4yf9hupIvoe+qr6rSGs7o9sBevwlA48rJcQknRoWmwq3lZ/SGhppVVZ8bFSCY3VcrcM
y2m8/f01fryVHis8Vie2E5idTqEAieogw9Pi5Kh71KHR9hDARaPxk43E++Xun0txAI9jkwOKgyb9
5FKWOY68OU2OKqopX6HHSqTmgqbGLdXwzy8IXbu6mgkcaLUnK2veN7zWZLkcCRXqnz0a+FsgSSjv
/3wYQCkcetGlcq47eTgd6OCZNKHkOA1lt8FepxIhl3efSF9PfKN/37gVUA1qFyItQvqTU0g6SEFv
TE2OENtYAwg1RL+kFuy59J+jnMB7Shi8Rt+72xF+SThMi6D8aXt//i7id17BdkBrV1vB+wc4sMGN
FExZx0SCM03c0iJoyCk+qSW9397+c7XsurlQZhJOOet/f1PvpCfJKcvQk2OTqy8jhDLfs+sbi/BG
EnUm+8/fFCg7vCdMVezQTolqNHC1NvVs1mpkOyzlhvTBbzT/nLn+v3HBv3j1cdypGKl59fmST+4c
6IuBCmebHY1liiB6Fewzy/nnqCI4/MNX0gTbA0UAgfeahHzqDy3zVisQxZTHDjcfSnpeHhrKUvtk
xvjwkExeBErPmLQtvrLT/Peoc0uCF2pmjAU9uB2X+Ysd10j++tK9obr7mQf+wwzFeC7GKh4QIAbz
dLxZM+TYyiQ9Egich0lGxKxiuOXmT28erio4DGBIYTLjZH3/6jVIoBoXXdxx0i1tT5zpQEs9Nz4Z
5eP3vHKzeN9Qa7NIWvbJ7CRWR0XrRCWmBbPy28lU0QM000taCW+bdLF+hafrxnAb+VoPrbii21Sh
FhWfOQE+3lQLp4ijr07wdfY6mb5Sq5iFhs/9aCbmDFpZeYmUdPrTD4waG3hEiAwAC7ngk/WzkLro
m5QPzEMzvImqFvuAw8HjT5/c+1FOLoUEs0gWxpwcOz0nsFM3gRqNBOn8fpQPnzFLyvpxse/g6EZF
6P374c1QTVRNlMdS0U0S6kaAv4nSb2h6uZ90y349FN1gzoXsmU4rT6pwR1c4anmcS82+M6CqRL7e
jN3XfHVOfrKOrdPPu62UySrGDGhqa/0CH97761paSR6VU4sjIMHrCfPBvplMnXytOdDUISgaSKRu
NX4G5fr4/jGsxX3EHMwsclrIIBlkGroYbYarxbjgyjTy0SLmf/zQGIWEA6CMTIi87u8vzk2qrEY9
K46o5Nw6GHTizC4atNf0groujfe/f0d+cS+BJvMJ49OnVHFqhCdOcJHUtusjvmPNJSWZiCbSTHsU
Iu7iXsbO4r7MSm8fpxoS1ycP8uO0zGaEPbdqYFrXWabfX2vcOqYwJqc5ig67XUgAtROTS9dmD0lS
GI9EYpMr8fvr/fCisvMxoSywrK0IYUpb75ZrPSeBsIlLeYwRqfjwr+mBehny1UizPsG7fHhfGIoN
COcPtBuspydXR6RB5ti16I6Wruqv5phql7UqqQD88RWxv2HKWtOM1iCg91eE+hQxTlUMx6XXhguw
8+W27GW8j4HGff/9UB+eFzsPTids6fjG1zSj90MJL29N5OH9sXXReBY8pPORNM9gcZXuzNQ695Md
3C8eFtUuTl9sWDUYcOsdfrO3ikELWIkn+6Oic0GEh3RhtWZxkUnnnP3+0j58B+ulAWegsoXEmOPL
+6F49dpJzfv+yG5IeyJ2D79BPJSHiZSzy2ppycIVHhHTDhKw4++HhmfHL383oa2DA/fk+9PXdfzk
TbFqxSxgHOpXzYDd6WZyJsXcSHe03BuwGQhp19MpbsNm0ZYDWeu6eV62CIAwIeEyL7dZU5dDQFyb
HDck66p2hwCtcAXO+4g6/yU6XHaihjmqyh5kT2uEVpsl2ByNGMWs1Q/RV8WuFPbHs2EWZ3kd1XqI
TUrIXalhbPajpm4kra9Um0JTHXETeZ7IrMc2W8o5qKNy+VZUeppfA5ngNKantbQvqkimtMriicjC
Oy3t0QCquFqsLXj7PnsiMnPstsZAPZOYa1K4r/LMkq+WbLVhDUVVkgOxLrW51yuPVK6+iOsmJHm+
JBG5IcD8zEAJSVva7OX3uFwcJ8QL5MYH14VzTt3JKKkPSoPiUFIgdzkglK4PqjoVX7vOaY1NxtEg
vbdnK91rginqaTIwCVwSg1ynVwlC7nmTVov7KNnPf1MI8S12i5d3yVbao4h3Sz5G/bcib3LlgFEy
c/aTi30Y5OwMn/wmGzWroSwFJulqIdBy3BKK5DyheyMsNikrl4pThSUgjKbeXc4ap0bK0hRkHIZk
WOIaHYj57faDmaWlX7Vj5m4jXZnulGEVq9Zqk31vsRklxMM6JFVLPD1r0c8gWw+Bb/pUJyrds0a1
qiToOELvFeIlcZxKiZ2rxsCR+WUeyR/RqNu33ThxIuP7HdKD2pliBb+a1L860GGBiykkDdKOKXoX
JdFchout1OZRqQZr3OaLg4vA9yQf5iZhh+hclUhGYWgR/+H8gI+Enl/JnT7OsFxYjbupnQVvklA8
8QPVJuES6CWJokUG2m9NSTzWTd6mxNZT1lP1x4lzUPJzIW9cP1NSyxW7IlJJBcfEVpPWENtJv10m
/E9bx8oKdR/plAy20sIBFrheTrC4zykpX9j0oC8/p1wv7X3eEaFrQC12e8p2Hn7IsKI1hoQ8RywY
ymVs5kDmZN1e2IVD0uVAnFL/OM9aI7feOBrpNs2Jfdyg3avHc4lOXUp/NqypuiCXiDJno1ir5HXA
MnDRyqrIjxZR79rLGMmlqgmuz5L62EP1wOYg3QEHEG07fd8BDkx3VhbVypM9lLR2ayiAQyh0VRS7
QaYeyta4sG8o3ySIZLFjaerqIkUtYtPzIKaiqEW7W/qoq/dpzg/7c+amxWZpO3IO6w7L37nHZsAO
begMlKpZpqLNSLDttR1XIzmWI1WlK9m2XQ70stbd73FR5OXgU+9pq6+LNtjRy6J1Vfx9JrJwRJZX
kB0RVqpaJv2+XnKbnE/FnQz5VBeN1d3mfO3zQalZVna5U1Jw6Gqj6yI/SwitbMMlGcXLMOdNRypo
AjO42jpT2rcq7+JoUd3H+KmWl7DEjWUnE8Mqvq2NzTywAFcng/Sb1iXy9WKapLErZu7XvrXLmRmb
Itso7mpymBWiRbteXI9l5i1nZE+axY1pt5YXKE2qKed8WgD57IIeylmLzNkK7DZxibeeo7F6npZq
ma7ntnJW9EyL/S3I1LQafxLhLobXPJ314dbLRdxdZpm5cFJmJ2Ps6hZV9M9SV8uZRPfaWpb7uVoi
JL4qEODhvCGlpH0uxKS216ooqzRUeQmyjYSG4J2Xc0/fiMCF4laRBpbeYlyMeadlfVmeaZmm4zRn
W2dtMZ3E4rXEzNhrQcL0nLn46NjJ9oE5TsYhih3zWaP/6z1FfNfxxpbI0zd2hbfTF0R30zVBeN0Z
ZxkNrTnMEYXjW6sTSy+CiVgvBOXuZH8fCqSEByY8J/LdJEvyUNHj/FLIyWs3bCRdVHJy8L6WSeky
R0OGffE8cFy+2ynLdOGVEmn6RNg6Ha9pdK0NW4fSPEu0wVP9zlqwzHoJgH+/09UED2elmq9VR/Kf
P5ZWo/m9kYtiMxZZ+sgqYKCL8iyAo7XSJ+cJVh68WY1BS0af3aLcwtFUryckxl6A/djkSnuhmPfw
BJPnphzzBcUPE9Gh0byKmRMpfx66Y9erl51VAZxxq7SSIfdFqOHsTmYdODKuX+joRQiay36pfSgm
1LAmBYHydTWVS3sGGyLVqmBSmrzbRuDQ510bLV5yaKcEP4WPGNoAcdCh+N4kwintsNRXLZc7cToL
1NYwUAYMdkuKT9dgJ/TLYvJwYGeZhrK9bzLmPJI2rJsGsTFx6AQF3NYe2zImcxTjVwlppBNsRUua
t33lxu112xQZn1gKXinMjJHWFTOBFJcejlM+8BY/UWhajd2cpdqoRbvRwbd27rTJoNyUqL4Lv2zU
moaTZRN2Qk0UDeEoPT+Lpz7dFGzdHtGSqeV5U8AiQYJvZN1Ln6jNAWX14DQ4pWAV7JhfrCzo+jwf
1lj7tO+CaImsakc/sbMDMSS43POBXUswDELVfeZsXPxM5lW9yq2j5EwBQ5ds0WqOWDiILEL7LJvO
Vi8oY42z7ymUMbat42av86Bn6Z7/e3oX/1/OzmtHbqPbwk9EgDncdpogNcfSWGF8Q9iWxFzM8enP
V2PgP9NsoomRbwxbgKqruGvXDmuvZTbt16YuxxrY9yifnwiWuHTvMt2MCu9YgL5NYwurscw6Vz4L
o6q8o4MOsPVchUHPHH6jARbZNzZT6R9GkZU/LBmbPICodQT04FFCUWQMS2s46FzT4a4qNGM6a+oY
FqdyFvisgEprd6fnfcK1EAnjgmBs0vxQDwxIP3itEn2Nnbymd1QUzjP0ELG7qyDTLZg3Dbwfcayh
Ot3U+sDHawPKwnU5h38DlKrE/UQYKE5ZImdJjbBN6vdnFwT6lEolFbUBe+RlXGwIo2TKEF8zuCmW
Eivfq0TqJwVTeLodBq8G+/AVS+E7FFAs2dl4E+wjcxf2Rut0Z6/MmdwwUApqkIZDAlDbqiStLkWK
DSIC6AO0K5dLwb489hODfecZHUKiP1X9rgbq/Bg3pvBv72oBR+DoODiaPrRjXJAJZIOXazW63Q8h
UwdnF4XGGBVvN/FnxU4fGQgOz7AX6OJ+lIMwu5RhE+Y8w1z/Cd+KeKpQ6fhUE0FtiQutJKYuKRzE
yvDEUaBc/KRSHSuVWgacpgNTVnMwmI9mHwcblYW1VWAQYkCAlgawgcX3nONZaeeWVeY+C3ZK1Y2n
lEri8fb5rqSktGboc9Gho5awlDRherntJt0azvpAtSSminGn1gmDeFpWfe+aJnl3SkqYzhwO9MI0
BCkpX37OYfIiplDUGTYUS98nfCjeBaXaM3BWHt67NYzGpBCEuAnkokveu6lxRDFnpnpO1JrMM28a
XYMogJbUQakGJ9hnyQgk+Pai13mwJNOnFgQNHnhDfWEboZMHla6F3tnsRm+CoMNq4ju4eeGKnQ03
KI9N34r+jwylueKcSYrJjR9wiT6U94VCPYrQvBw8HDCyXx5wF+lqpXWxcrbd2n0cnFJ7mnKFRLTR
oIJKGhLkQ9IEsbmx7rW5koDThYDPlQKfs+TGhk4qoLpSBOcZKztC1ALrRcGzc/t4r1eB4Uk2paQC
rgu47nJ3qh5Mo124wTlI2/k0mZD7ODLCuL3KlX+DcQ3kFoUuqZVlL9m0sp4Cier1zrkrMtg0aV3t
CXUqJlkyfeP+XW1osdSiJKQ2Wc8U4OScnaHTzpUq3CfKRFuQ1OtVGHfHHGjw05OiLn95bG5Y5pUp
Bu9cJgoMFVD8MUnstRse6/rYKPhTicQE6WDrywJvz5i9qWV16JcM7O8n6JDIBc1KGRmf85Kvt7/R
ypZQCaIuSJcIgMHSzp3e0VGQ8CTCPVTrJ0HXHnnbzjY3ntWrdWRtCY8FzTTgO4zv8ujmWYdypNF4
wAmoT5VpaH8JI5o3nrnrW3u5ysIM7Cquwg713rMBfUJnipGZxNi7R4w8+DNJsoFXJhk2upRXa9KQ
enuC8s/fBAyzPedepOSR38LFseuFctSan4pTgDULrPkEx9XWZNqagdCCojKPAB0gE3nWb1ZMRyiJ
ZALhM3ybdZBYDvkjo116fD9Y0xaa9+rDUY6k7c/9pbILlFD+mDeLTfqQKGmoRn6cO0hSQhXpEOWP
W8rkK6cIYEZ6CegMJQXf5TJNNMauFveRLxBL8ZOiLEgeNfGENBQa03o7TTuzG7YUF1ZOUsJ0CL4Y
OCE8WKxKoS+ti6mLfEcE4qG2RHxMYqYvq4I5v9sX7SpCkOcIwJUQgY92xVVPB0PTynaOoElqGKdW
1PQ8wdgPhg9ho32tF/EGUnLtwxH2IG6uQzcH1OfyRJ0QvSOr0CN/zA3ne+ha2kvqmcXx9rZWV6Ft
Dm8iwwWau7B+tRq7coQAxocfoWruFau0gydvmtXovQ6E85M1eCbhpBblksist82eGfQ29ivLqB50
tL2PxpTUd7e3s2YQPIyo/JFpoIK6OLSybSIF0HzsAyAK7z0wIfBiJOLsZNDp3l5qzSCk0iLug1CD
RtDl98kYsSdPG2LfUuvPbeaRBwoJPTW7F3rt328vtrov7I5hwlcCwsXLlRSRU7vWFPuiycwnNRyq
f+dmrBnU0be6JWsWQdyGv4cvj3BY/pQ3DkNkIiuMNiO90IyQKkrdB81XxXOi/s/be1pdiPSJFixu
g37J5UKZGcfCgBXDDwLRUn5Eg/irAeNOe3z/OhK4wWNMQuhKsN/bDWWk/aZQksSHP7j75kz2iHTX
XGbvlC7FDYFZIx7jGvEv8ICX68wV5DZzh0FA1NQdwkiDqtZxo+f37oZWtyRChxFQfqXFKk0bTZRL
qtR363H8mFW9+jG302wDfXVtb4SnoJFgukQDCOz95V5o36heTfHEb8IseZnjvjpZXQEYKYNmZOMi
ba0lc4k3Bpe4mQs9zpz6fazPn4AjIuvRqMORenG44R6uTQ41FwrPID9UEAbaYqmOfkUQwqfgt7kR
fM2UQDvRknPem9wxFiarAqTFPIhXyU9ul4ZZx3ni92ncOEfNHrzucw0Qqt976ewaG/Hm6qb4VKBC
LaAMy6hWDbTQsToDnzcMFKipX8M6221JJ0jPedFcdMEI4RC4RxIs9EpU+eYr6TK/sDrcQgDPHbVJ
UAcV0bPV39eqW3zs3CH5yNS54kN2ODZwwuRusPEErxgKBJngoRBPIA71Fl/PapKqMKcq8Z2Gph8V
xDmI912RFN+0EJ7jw+2LJv+2qw0jlCizLJ6T5fy5GZowSCh14sNP1JwoylFUseH9Mc00ebSTrv0Q
ika/rz0qTLdXXvmgLkwVpJC8x/KfywsBsVXsZXmU+MmUMUdQafGxG/Rpw0rXVmGACxgU8Bf7CrJh
uSPtkKpN/Bi43DdbTWD94H/GWxK11+8kjMDUOeQxkpQvDSeg8h5YI+eoGMP8bLdm+ZzARrq3A2LE
kg6W935/AgUxQS+dcDCq5sJD5s40zCEqVH7ZgNWcXKU/ZQ1SMS31yQ1nLL/E0kZAzZFTku4xMrQI
N4Rgojsxg9hPw6Y7cSdCYIfnstfVr1C99Ydk7rcKDGuX4PWD8QbYEoh4aRwD/cQshrfPt3rNPDH8
Ix4dZVR2teE0G95y7QZQPZF8x3hdhpAul6rjlmRsxI8h+ZA92xHyGVWr5I9DK9RDr1mJtauD0nts
Uqc/3r4Cq7uUs7Vsleq8s0g3Rxp7JiJOiT9qdvOX4bUJYPMGqU3ao8xcbVyFVRNFL5upR/wLHu5y
o1GUV5PLGr7bQU0clEZ5iGZIbEWviQ8oO5kvt3e3ajZv1luYTY4ub6rShvHzARKSxMl+hp2S7vIx
SR5pvecftTTLN1LrtRNlUA/gGQzIUnT+co+GyKLBg5/GhwR6+hAkkTvs+qgTL0HE2N+G73wd4lpe
jLerLUyHLgj9+URPfK1uSvMwolG9A74Q/JF0yXgnEhGBiqAvObVuB6u1Y4hvTBxsRRYL3griSt4q
eG9Ie5F9RKZmkR96QTR7Q+zwEg8D5TEB/+qPKo1ob6B5QQOxL0K0f4QN7IEmfDF8qi09+KOLy/A+
L43kYazV+RjZwio3XPyaBeiIDPCM4ajMJSGP6zaDHSQqPLVaFx3TIhmak9BS+pXUTbv0bhDOPzz2
5UZOuWoEkKSDgyKNcJfFdEqhQdB1QHk6q/HnQhhf5yRQj1VmKxu+Y+11IVMmypLIbEB5l+ZWuUod
uC2+wxjlbG8gkoM99erp9kVa81Ck4gBPXkOTJcy2LeBDb7op8QsK9b4KBdQzVPDNRx2au8+z03oI
rpjtvYYQwAYqb/Uk0eTj27kk6N7iCpt1qpaN0BI/9VLr6DVQr4R6bzxK/bkNW5F/1fIuUcDWDZth
bIR5FkfJA9bFhOGpP4/1z9zDVNummn82laG/UKmY7qLInV4Kt8h/gtpoNmBlq3fIIPxh6ggMsPU6
n/om8MvUsOJPgtSvyQnuFAVpm0f4xRGY08eyfk7LuP3m5AiY7apB+zHm1sskevNUup3xjFI3+JXI
GuYND7r24RlgsDxbpy+E/NqleaXTVNPJJERSC4NST61p8ykokRHVh6mnsJCJv2hyN58ViMg2DmR1
aTpEvL2ob8JJebn0YKS9V6i035wiGJx9lKC4sINsDshVnauDOChAqMedpqZOcYDs0Os2rtaa70BI
TKdzZIAzXAYdihFEJANN4utzqj1VgMO+MJqSnLVRCQ+NGll3XtQb7yOv+c+VAv9m7IGCh7zTl9v2
KmSEVKtM/AwhynBnFSbE5kBLlKeeut6DIbQtPpe1K8ZUOUtz2kQfi1c5nKIxBWCR+LWBXtJ+yJli
PmQjnIo7J86gS7vtS9aO1URrkFkVKrNEHpcb7OdAzd3M48mKapd1huqfJg1BHnpRHJ1gPvR+RWRa
X2+vuhZ6AHaXLKFUMW198UIxaNFBPstD0MGA3+7mMIM9TwcCdCdn67qT0WnNl9tLrp0rmSl0oiRF
UKQuznVsk2JKGB70u9EQT04UjtOhrMOewd7ATD/9xmLIbQH1pYFN2nZ5qnHozu0kWpJ7q86+Wh3d
yFMxxtk/cC0hHnF7sesuOe89iyH0bDO0h9bh5WqjJ5rKcznNpiCPUZJ02MMKGx4BCM17W4OaPzO1
T7HawM2W6BEqQg7F6rBxip2CktZvOG46JrwQ4D4pNiwsSnYdkJ7OU6BAXfoS5G3rp0VEF414x/WN
dKyekNUK7B3cvuVHy6VkufELrodu5IHgqwAD81Lhwy8PBM2qurJgfPLrtDH3ntao48e5tyY0AOL5
CRUHJd4DnPuj1VrzoxI7GkwHmqRhHuDDvf1x1vwmiAyq1qRkdBTlTXjzjvRhElXw0qd+YkbuiT4E
ZArmHFYfutKdTl0Xef+aY56dy6Kwt+xCfvflEyoHSmFz0A1AIQu7aOpuCjNUHXyR0w3f4bXM7y1U
wt+V1krqvT01kC/2XeTu5qFsEbwQ1Qjhe8UQ7kbEsuZlyKaoYjA8gKEubCIZ8ixN5y71tW4CoBzX
VMP3aLyAiJon6pOnNg2DX4qSqfNG7Le2MmPICG3zbF6XQVv2JRT8mQ8TrwYZQinU6NhBhfkZQlcV
vSnwk/AntNNWb3fN3zCMKhs0Um5qqVxojl4xmYPCy2EV2UdtrIa9qYrqc6/HzkbesbZHxv8wMakA
hV7PpY0hUALfOAQQPtOxxikYIRenqGU/gDNQPjR59DURvbpxruvb+/81F+FZY7kAm0uR+iqVsQ/D
FH4G2iY+BEWZP9y+QWtvBVVLOmwOHQfmNi93VwBSrlTAb35QVOjXD3o6zXcV6tiIW+gC0YGhU+qN
aGd1TSnRTAEHAMnSgQSewUTLVKb+IECH7cx2RrqLG86wTWp4x6J3tp79NT9BQCmDKxeLWdZo0TTo
qtTQU3+MLfUYoC8Y73URVPe6ntofBieGIrfhlTwoXr3VKli1HyIqyioy2jbkn7/xURFUzWGvYz9K
WD8WauDbyQiIzO4+KXHQHKZ8q86xmihDNfC/FRcOWnhIObpjkvpCZwLAJPQ6NGUVHAGw1I9O08I3
74iXHLWDO73t57sYtv8Nl7SWqkErQ8MCKBeQ7UUsTc1Wa8AKp76eC+su9tRy59pBv1FjWf2stgf3
veyhUnW8PNoMaeO5QmPYj4STnixq+4hZ2S7cPX30sQcic+rbSXJcTUwP3L43qzf0zdKLr2pDIQnp
sUYzg16WsvOQC/tSuTHQX9WRYxC3V1s9TjmwLi8N7c7FFw3jpq/NJsv8SUEQaef2PZFVWQ3jVnVj
bVvgtoGrefRUkV+8PFEI7ukHxDIxc0ut2CW2NbYnwtucgkKtMtVze1+ryxGNy/kwm+L0wvuUeol6
SuhiqTYdh10ssuobMP7ml2IHXfYbNkluJxtpslNjLMLGbEwiRcwKrq7LykPDxNF+LsZowyZXt+Ti
3bB62ifL+Wpmm5oi9OLMb+lpqHsTUR39zhBR+zw0jttsBEBrrpRQkCFqMJNowi6CEKWhp+d1deYj
75Y+tyZ6UTU67d9h9DDdfUMJ4TeqTCRssu8O0JBcdRFsBEITkCLMmW85ikOMn5d3vdcCjc8YrtkX
0WT+UQXNdP9uQ/EYiySZoQDv8nBc2mVroRNlCIItczYCOH0cI6N5CFwaBvVG38gv1iJcZiJfk3GX
R/9KG9RRA7tG0YHyhGDyrLebxxh9xYdqEtOdHaIXisZUjqJBxfFatVodFLNxvmdaIzasaeX7erRt
sCSL6T/ykMt9202gZHjQzE96cywfujoA4B7kKqMLdTwbf7aibv66fdQr7xVUNbI8D4oUs1rcyVow
ctXPAzEdddZ/tCJk6q6O1WPOkMsTENPgxAgP5Oq3V13xcJQt5YgjdxOC6cXlbKLSQ2FQ5QOLeVIO
deS0gKwHJNSPtxdaqz3h4Rh/pcgjGVoWsRWgZ0cpRJ37Yz2Z6VGrPRpwtl5kX+a2IF1mKCm5T/pq
n/RWciRsyA9RFTKQC2HHOcia6t4Wo/LH7V+19p1l18ziFhNjLiGec+0hsTAluQ9UQzu2VQ8/nKIV
1R2jgOoD4Pfy5faCa0ECHHqy+GeSSF+Bv/VgaHsUKzKfCCjYt6L19nOpTw/YxSDnwtR9SgO4Y4iP
IQ2VE/tTVVKxse01W8NVEnrSj+ERWLxr9JcAM3hca8qq859o6/ztKtl0r5i981xasX3C3LZG9KUl
LfI2D9ZS6uSokjNxvXjixjQzlYGus+8ilPm5C1V7/lBSvq/hrEckBm6bb8x7ISjVig6dbYiRjPnr
7cNf+9qEg5SywTHT1F/40HJgNM4audXo30AcXw7CtA4W6eFPpxZ9+8GbEV7eeCnWjhpdeY08DfTt
Ff1RXRuRnZp25jdK1n/Rk1l5yNXEPDtTXx7aTFXuI+DHp9sbXV2Ucj2lZhrPUO9cuq9xtCajbsPc
d/S+ODKCqtypU8xcQ6ZW95o+ti9DCvPo7UUXxK2vZUVKmdwiCcIEor4MPrM2yFrFyn1EMopvFHtj
5pec4Ws9F8OdaqAo7sYT2gnWvFPMIDzYkAHtaemUD9rcRke3Lsy7omT8eON3Sc+ytDxLl5xehNyU
cBaeJ0AtDJ/NvKBwmWjrldY7ACIaUI0BE7BXNCZXA4M5xz6GKtnUG5qgEMaBOA/2RQWRnqZGyca7
umaJpCVk0oQQcJgsftKUTCUqrlXu02Z2ht3YA33ndDo5Rh2rNa9MPwlt4yDWbqBsO8hsmn8v6xUa
KnCB7enMTU6ldrIguHzwgMw8gMutTqMllUJcxd73OaLHO6aPpy0DWTNLi+eU5jzhxFVKlsVDJARd
Z9824Sc4DB19OphmDabaGK+CZW+KrDPGheJdiQTQQOHbZnx8h1Op97WSVo9JU0+/ohEMLNIPbvEj
aMMy3qn6kP24bTTSVi9thlsnMxzZbUSsfPEawylTm0kAoA3+3KHbM7ynfTHQXJ83bup12Mpkgexn
4hkpci47EGkyQsEhe2ttRdVu4j8tHsGyKx61zGHg+t27YtYZNLs0OxZbmF01dx7TczbQw8y00Y6K
igoi/jCuhneHFZwbaAp4TmXwuMRtGKXITZhN6cKnDBkYQZEfGObaYi+Tz9TiI+kqtK5YNEPzdCYv
3ZyiGw27pbxAA7yIgX+5pXsARhJ30J0a0ddcEVIZsQGssqtUL+3/vn2c1xeK1wxqZJnaEB4v8RuQ
zVpAw+LUB2kFuyeDtPNR6L0afi+VuqQWCXnCv8hHxTwtbds0x0EpINq8/SOuL5V8Ul8HITQJWJQ/
8k2do4roSMTKkPpOPGVHRHDagSZ8XKTcGG0C8VS5XJYq019ur3vtwnjQAB9IyCd3ZBk6OWEcFoQq
pHX1qAcQpUZzeBwbN0f8N2f5Q9Sb5dbowtpmcRwYlORxg93xcrMCJsFSH/nitZnNPygHznunt/o7
MzOqjyTm8ffKQzLg3TsFqkuDjkaL5E9aLKoooV12HUVP2xw86ryE78wgZmLymEP1YiZzM9Xd+Kor
fkHGo0SKcDED+V/4nyTKojxFXd2fVQglDl3eowSTVUZl7Nxc6f58/w5pakg0JQ7PXIquV1QDisDN
SS7twYDsQKj6Dvks5YvbtOgEKmmrbDiIlf3RgZTM5BbuFXDX5YcsgFLYpRdkvqa3qv0wt2qFWiHt
l/Ir82X1u59bh4SKoSYGAym3Ljv8s5l01qQbwjeyuTiozHT5fV4zLU0p686kS/Hl3ecJNlklnwAq
R31amvGbOwnLVipcNxN+kNjZ/dwaBsoA+vRTIJI27ltEs7Zc4crFADcBiFiiu3Ti68sV0cTQknju
hA8MXFcO5Rg8BQwK7nJkTu+tvvM+eBmc1BtWuvJKUh7AAVORAKCz7MVQq4gAz87CxwHpXxTmt/9B
K2t6uH2aq6vAnAR3JCNfV0Q8Wh2aXcIcmV+MRXGMjKbfu8qwFSau+DPOjkEDzk/C8RYWCeGnqMxq
LIBmkA+fUMGdvd0QW4l+mnU30k+NPiEcentr14uCf2VAnZFgEhOQ85efzYhCNBobT/hRG1ufnWg2
n1FZFj/nKLCes6Kzt9QVrs+SeQoyPkCicmppOVSRCElhqhqF39m2cuxKszsFfats9FHWtiUJdhlS
goSeZOByWyI0zSSyXVbJHQbl9WzYWTlc104DSXcz68bp9jGu7krCOICAyIBj8e2SKXBaF54T31YG
4xy1DGkaxbTxDFxfMf5+U74+5FVAz9XLTbWKQpetTit/yETyKII5OwZh3/PO5jpw2yYevwehG2gb
JnLtKeWylE4gCWaEc9lrLRFmzUbDK30ooPonK0y0R1rjEGrbtpcqh3cfJDAj5tIN0DAAQxYHGXfk
cHoYVX5t9/92Zd7dTeH752ohH8Ty5E3zGJheWkcFU8nk9UPtJ10ljB2l7+r71FD5O97ezIoVElp7
sFSCO70m8JoCYYYZBS0fEch415dO+Ki5+i89K4U/KuUW1Pt6OTwwNXwdmC1gsqUDmQoT2qB0Hvyo
CF/GynX2itp8si1ox9ts2hpZuo59X/39awxGXXg5xJm3lVBh5xl9xLBt8GoBIuloWbfpkefb+yj6
PPJgDqjy6jgIb9hqw19fBpwlI8X09nhYqehcXgZXAO0XaTVxw+EMFm79rdXmryF4qn1lDU+iVKvT
O78mjxpQR4lzocBAYna5YmcZjFtUnnKO0LA91KN5VPQYShrh8r7N2nsjhtfVHK4dKAfOd+HBNLVh
WLrUlHOc6eo9CVrLrHTczvc8+Ha5C/APGyte3XMKzgR8r4mgTrNpcaLx2KlFVpFxQh0x2weUMRT0
QwPd+VGr0Wht3I0rj8lqvNsyaWJzxNKXp0kT1gBFIadnevTTEZdQPpndtAU4XNsTsQEcmVwsLr00
4jdx0DjUoYEXiP1hnIdD6k7awc3RolYyMbw3SGBDciyM+y651JdOJYusRECvi6prMZaPIHmy46Qh
nHvbCOVHuMg4WQVuRpnPEfhcDdTh7YPegk3O7yiv/FkAGIX2M04oJrZ5GIh/BhGnaoZGRaiFHzoj
GIudk9a6t8WksXawxLE0uzg+aEEWBxspahCmI5h6So5Bcez0qmgOsA5Z/Tnx7C3lojVjAZ5JPIsf
pawof82bz+g1vdU5Vk82LwBa66paoBtUiLbdeH3WdsWLIAF0RGK0JC7XGeopn8DZAKjJnATC1i52
f8QIuu61IFbM31oM7AgFOFK7JX46aAONiQ4WAwTaUzVA2ujIbHP9ec6R19p4xK9PECeC+hJwbSm9
c4W4VMMxj0IK7v1UmscYbilI8GfvvV2r17Pj6QYOKN+ERYQyxKHX2oNCDzSvPCa6rLqNYUQykn8Z
pI2fdDtP3n3r+Fo8d/TJqIBoy8ArL2Hwoj6W+3Qr5BzQ4Ajl1OYFLIa3L97V48rWaLRCC07QwMyx
POA3JtgnIoismtplnbV9tVNLLUdBpLeL6eD0ZYz0SyXrHLcXvXrkWJQ7xvciUWWbi1tmo2isxVUe
+mFhKn4spR4VWALh5anz+7lsXnS45zaizJWN0mtCuwni5JU2WUKLJIlB/vpmMqKEXZfmS+FVw2de
juSgBDDNbGzy+tJhkVKGgoYrCOglW33pFt44DjQo0pHax8ErnOZfRQ2nP2tlgqzs9ole745eCB0Y
JjmIackZLz9jVahmZIOb8/NRUYq9rtdqeRjKSamghHMiZIOsvNqSbbj+jAxbg4iRMG/yrCW5UeKZ
mW3nLcots4VC5zxCcphNZvtZJ3zctckYQufYxdrGW3F9501oNrjvNPqIkJbgJ3gYO0gSaTt4wwwm
1UuAZ45O/e6wiOlMJnvJtWRndcnGZQvgeLNDBzN15p+oZ8e/MiG6ry6C5IBRaaE/3/6CC3OhR0xK
h2SwRAFDjbK88TNoyEbRi/GMTw32muzfuRD9oQLpbBEzLw5QLoVF6rSvgL06TNhcGosKeEotXXs6
Cwi9n+u4sKmozvFG3LW2Co0Y5Ff4xZTbFpe8naEtFO00nlWzoV7C+3NMTCPbMPwloa/cjLzQVInB
pjAMunhDrWAY6yKykJ4iyE33hpZU+lF4NWS0ccVdOXh944x7p3KmX2Grl8UOqIv9MSQ5NPwBZtkX
LSycz4XaVuOxEbmh72IjC2AojBs0KNmDqqCKBTXDrkGlsXsYVBgvH80iUdpz03ND9sWQV9mJ7rM5
3OmTUUQnNQty+0kZjck+eLNaPoToxUfHKhhI/XaT6YThx8R2muiclm4jjl451cM+VGuVkzJJ3u5V
YDfTg/Cq/EuaRg6CZnVpjO+z8dezA8pP1E+Fiyu1+ESzrpVwBrrquepE8xBkpXfU8iw5QdMtVZIr
/X0DQXI9iubAe2jJkOsvqzJaniqmkg/a2Rgqc68ZpXWU4MZdNxvJll1gw28Cyv+W0gl3eLWl7N7C
xulM9DbSitpZTdsWOXdQD3MTbr2e8oCWqwAap9uICUJmtThA04ky6KtG44zqhQJHbD0Gp8FptGOo
pcpen7pfbaLZxWnqGaG77S9WrhcHKQMsB/DSVdvfUIY+j8dsPFeWyA9CEeEnVc+cDQtZuHiOkbIm
mCsKdzRDKEVeugougmqP0DScPXP4047hdBxddVeJ6GcICcZuCrYym+ttmTo3jxahBFDQwr1cUBHd
YNdC0c6JLcr7JhFfJrPcGolbXeSVeYoiiQzrLhfxiqZrExt5vbAFwt+FWnTCX8yH21/o2qNTG0fX
HCYoqLSMJV9em5WtodA7PwOCCIpTX86NtQNcTX0cPu3NacKVT0URjaF42M4A5i435ThtFUxBb57H
yNNeOoh0HwzG4h9BLITnitH805hOycZbvLJH8LAs+ypmTV/y8iQVS2smeGPNM0mx8sN06+DLPMQM
eCG5Ub0vCscWAXVz20wp9EKnatEusoZJi+vENc9QGsGlqFjpwSwjpstgpD0ENOU2btgipvpvPdmA
k1wK1EWkFb0JjdPcHsKAgsw5CVL0CAMr3ztjA6Vx0Xc7mI7HT7ft5foDyoj4VSICvn8aj5frxUXM
4CBcGWdiYaffB5NRtg8Ootb1g+Y1TvWhYU4HsH6Wp9ZGrHrtxyzInnkGCCKBsC9hl61KiDfMmnWO
q6nYB6Ma/AMQGrAUOKm7sQ6nzybTjPtR67coj1YOWaJKgeZSAWBK1LjcdEJHO5xcSO3opw6IBAYt
/MZTsANt6u6EGO13f1SqJnhqi0aEfB0WRgRPYFUyCEu1ywkFso55epfOcbQ34iztkRuc+l+3v+q1
r2E9OBZJhAHQkgpcbnDyZmRR41Y5c/rmrm0Rcxzdaqv9sIR4YqwswwiV3Bh9jytCvXE2Uye1lbOl
IGdqpvOh6cu/B0v9ZbVGuHPj9jmO3ObgqNPToFn3bjKOG0a0qOH89xMYXeGSslv83uVOwY0D+CSy
8TvT7qKDPQb28JwWJAMwGXtui2AovAKoYnppFPzsNA0SY0eF23fD717fI0CQNGLIuUhr6aJf/o7Z
1KsojdPQ96rA2011V2r06RFBtUsGcMuEyUUzGpGkvP2hr7cvRfJIvqhUkhQt6Tx7xxtplOaxX9iT
fc9wQDMdzTIv1V0T6fYE2bJq/23ok2XtytlovwitMn/e/gnXtkYrg8KqIRtRPNYLb+w4terEA/C0
CC64c5NqCXqr1bBh0ddXllqSLP2jzIPBLTFWyegEaQZe2BeKru6GZHikd4Tqaq88giPYqhWs7AmX
SCWVeMAkl1hcWJxVWyVhm/uor4iX1BDm0fWS4f72yb1mI5eRHJsCPwnNmwYd5bLuHqGGYM66Uvhx
4s62vqs4PSmeS2H0ruu0+GchTHU+eGIoYcNWkHUYHkMYMYaDK+DWs0u1d/Z2jsjOM6RU3o+QLom2
0zzgx/ukUaviMGleaDzgcZxkY3Zj7YioNvP60jaQrYNLg8+TzilE5+V+onX2nua/sncKCOdvH9H1
Uw/ASYrvMXAE3viqWDlCOzl5gfAdJK6QgnTtwxBk9r4EBn26vdTVhijqgd6SvMmY19VEZhfMdimc
oPBbzYv3Qx8pexfe8o1m6pWfYBXuCjZFDkT/b+GviiDphJYNJRc2j0+oOxNK1JOt7IIABs0dYPj+
1Nn6O3lpJUGU5LMAwsW4NttcGLRhDJkNk0nlt3Y77xulY+rW1Mbju4+Q/Ip8GElVqpbLkmWGMnc6
IePiD4HW79umDUk7y/hwe5Urm2Av0svSCeQ9haf50vLQp7DiKh7YC4z09/NkJ+eM0OZA5Wer6Xi9
FARJr7Emc7qMvS2ObZyhnu69uURYvLHvms50UES2GVtUonc/IARAjJ4wnkH1TiLgLndFJSZFLDyp
/E4b9W98mxQWFNTqjkk1jfGuGroA2ptZf298K5dF8gkJwFck4WKHapsIPSrryk90g4G6dkqO/RDM
L0Ea5Scvz5R3TithiSwIaIFQmlzrqnget5WsRIjKV92svHdBad9Fadoeu9R5Z9vvdSkOU2I/6RhT
Nbw80tHSOjOrNZaKtfJeTSAWbGKzO6bUhj4kEE9+um2Y1x4EThWCISp3ZHjQTV+uZzpl4imBUfnA
k+1jkVvilGvKO0Gm/+2KCiFXAMg/JZTLVayqM+Os9yofwkT1ELpavssGez5Z+lRuxK2rG6IMSZsM
5VOG2S6XcrTUHtrZrfzZ0oK/QVoNfzTtNG/4+GuXyLG9WWXxmWh5hYEC9RIC8aCFY9tpx72R6OjG
E9OFPxRr+Lez++TLb3wsRFKkr+KTLRO7yhGWxmB37c+hGz4OUgDEQJLn/SeIuQNiIY+EY2Gp/GuZ
baBEtV37HUSkXOUEQagont7tEYlIJLRZUo8xdrh4iwO0YaraxdCbIEn3JmSXvluF46OjdcYft49t
xSMiPk0DTc4d80QsbBzgYsjg2lz5Ye+Fz1k9qw+TFn0Ip7jfiI5WV6KmABxWYm+XpdyYsp0lWqeC
jFntDm7jxjstShCij+kv3N7Uip1LDn78LmgZCd++tHPCmNbo86T22zFU9nmpi5MeGp9/YxEqkbKa
QPd1GcHmqt3ZTSRqX5OZfZvPw66dtK3LdBUnv1oCoa+cFqEIufDndY/sS9n1GBw39aEqkZ2pJkSY
CNaqhzAXW4LFa19Jl0AZGcUieiov95t6hRNT1fK6iV3FwZgQB06dchJK3D51vVV0Gzax9qFADoJG
kyQiFOwuVzMYNQ3yaa4Z/zbKuzhU0au1UC+7/aXW9/S/VZbYsMBjNA2O1dpv4rg+UOYX+ypBXauI
wp+3V1rbDx0EghgCMwMMwOV+mEFsZwqTtV8rcf+QDLO5D5sxOP7GKmSIfCTM7wryHOqigIjQq/0S
artDrU3/ajkiR7+xiCTLoRtCxL6M1OO6GpRwSBs/0CPEaId2uIsm6/1BOsEzLx8fB4TgFfYX5kHX
69yi8QFMuH9pRm95Dybajvrdb+yGAVg548ZbvkxqEdNr7TnIG5hi63neeemo2rtaiGqLOnXVAoDV
vs6U0QyRtvjm/rSe1TLQFXNs+TQdSA2cHRKL/0fZmfW4bQRb+BcR4L68UpQ0i0ecsWM78QsROw73
feevv1/PvcCNSEHEvCQGjKTVzV6qTp0658P5LHe2oCxAskccizfvepSsN6Z40JGWw61POwZVi/2d
BRXjw4tGjiZEdZCioo9BXY0ywI02GhMBu2xQDkkSS55W9R+/4QhG4JMINw/x79Uo4ZCYWBYZdA3g
jPSqxrH8i0447S1cuvRx4hL6+/6sRDx1laQDKzEf6nzAXaDqq8fVLobSmmzI2ItVyf1DGXW19GWM
5n55Cca5rF+KKQjMU2xh8PxAIboLPxyigxyCBONwTwoCdfp6WcecJZ/0obqkTQtEG4Wh8rvKcLE5
0B0m/YnAUL93A25fEbIeRhR6yeyZdUChOwluf7POMSOC6Q9FIen5CR7Dcsadj7ZlS83zPTh4O6bQ
vRKkbZAbIqXVSZB7GkUTaHKXcJbHyHPkrDa/Z4s2hF8lvZG0v6s0CXdADPH/vP6212OK3/Sf0xe2
4zCB+XaXrpfVTyngmGdGeffnnBKD3t9G24MurhOueiruws139RVte2l1CY3HCx1bkjc1sKizOqx2
Hshbi8hWxXQErAzMZzWheFC6QW7r/jJr6bdcb3t3SZJP/aI+9km5F9zeWj3hrkWNm/Zj5DyvV68s
lSUF0u0vWGW2TwiK/YTZPJ/tBS/r+4u3GUncXuxoehAoa/HEXI8kaSB/VTd1F7usJC9BLZSGJK11
42VudobafCfuLV5k2NLCKX7Te5HPdRmbWANfggLVrzRxei/pqr0DdmNCRIEQwKFZCfb06kJu62lQ
YrUYUD6Ja9UNu/ifKQ1yPLINHKs/vHig4yaEBc4yhc7VntAxWa5HWx0gIZklXeoVvao48jlKdajx
3t2b2ua+fGfUw44jGxH3x2pXEDcZTZvr40W1R56BHqphcUDb32weMMc0KBvPLbaOlOqGbzUpX78T
iGyXlkBUqHHyDgF2bbijM14DfGL5YmZZfByAWg6tEvTncTH29BY2mSsIMRuTRj3ONnXXVbANuWmJ
6jHXYPlik6wQZ5Gd2MkJKzj9omaN9TPTgvij1U8KZtzNvElC+pnU+fos2OFUU8ltrEtv0xtxpgIU
Gmc02RVswwZp3lNe2p4HUFfkl9k7VMuogV4PN439kIZdadPcPMiHLlJMV1Z3b8ftRxMWDRTh6ZHj
7K3TFklD38zRkuWSRbSWe43dsTutrrULvGsRDts55OJ4Xd37CMNSt6IYR0uBaNa9nlSlJMJvZ9Yu
WB/qXlRCeTJnuzmpxiTjYlerh7aPqScDAj+0tbr3Fmz2DaKD7/rZFAO5ZdbyNmYEhyPvreWCyFsT
nuyxYYhWa7vsmTJXY2CNjKcuxrm4Y5zuXwab08nQkEbgpoA9k0Zp1zPXlQiH4KBUUCm3q+qUDFqk
nJwqitQjJ3WYPJ5dwz4Y0ZQtx0pq9Q+K7QjGFEw6Vh/etbAwWyWMtUkUVSqDfkkWzFCN1LFflYhY
Khpb5Qtu0ntFls2nhnam0BxlE/VSJ1zftF2fO/GymAY9UlLzoEpBaj4apZFRpuSNPKZFjI/sWFtQ
I/ROxYhTJ1PWjvdXfXOIxI8QJoaiW8siNL5edQmWRD5nqQHAgPAOV1L2tBSGulNb2BwiWgCQjyZf
AWNVoWVej5K31WIPNuJoY6SUT+NspV4F7u/1xq7t5c2hRLkV6jyXrLM6QFRKSFoUO7gYTqfPpw6z
s/wQ4oS7HPQePVj3o+snTIOgDPOKvfehX8/M0morn4bOukxOFbpmiNRyHcfVTtK3CZ6EuB3JHsxS
UJSNNHalOhSbUtu6DOB0vmU36i8LIstjNeKF6OSF/OP+rLaLyKYgW4Z3yULy4a5nlQ2StnS97Vyi
2U5pQ0EO4UBBN3szkV376I3H6wToLqr1opd/7UXSqEaG63QbXOilL1BZl+bGk6qmOsqtbuBejUk5
VEnJztWjIkVmhvi9vuys7435Unyi4ilk30Xx5nq+SWXY1FPYNCWa7w+l0vdenJf2cbD6eQeKf+8d
v7rhNaJfMGteZ8rOcKKvxzK1THRbjKnfBErduREO7tU54cNrfirXfXM0Yy5cD3dfPFMaIoXuJDdN
o5+rYZ6lB27EjFzACFs6MUZhV51oUTJ/ReOlaE5SEo+BqxadmT43i9YM8DYd49+mrY3SLY1BmUfa
yPNhcM26QoQ6Sh2t/9bMsc4oCKI3XtJnfefNWVIi0DRzmnQ3DRvaKunyKoI/Ul0Pxgc5Le3QbbhQ
JHdUzPY8A1AHB2SFdO2c6t3kK3lnjm+BYwbBY9JDl/ukjFLdvChh3TRe61ToaUxFrGuPhWqUCabX
epdDoMv0/Dv9bfNyavQmmA5zskz5H71Fc+65CeUwPCZq1y6ebJAXuXZmTn+j71IkB1njQBzjPEcg
sEpo3D3aeTjZ7mgvWv2WtuqAUX1jGtIDqsLBcOCcjeGJdZX145Ii1/PWF5TuWleZ59E5yRi6Nt8j
/N/txM3IxjQkROq60/1GGmuMBmVl+JoMjZ3/mNS+z1+luAEHDqswDf6YavychgNe8VHwZGtx0b8G
kyrPnx2tbGc4KbESPi5jo1RuhTxVdYbgZBD/EnmabxBn7fLh/nne3vL/Z8RIYAY6ufazGqyYC6bU
Kj9CFP7YYnrlVmrYHj86Cp32dOuBBaApQGh2vbNzo82rrM9Gn0S8f6tyfTgmkbpXZdqGKFSXyLk0
WmSFJsRqlEDT23mQxAVvZqqHlVH5RyOjvnsseglfHb0tHANQORn+/OjswMZZOyS12BvaunEODYi4
wego8aU6GadDMo+6G9m1WexkCdu7nsoCcq1I1FOpo8R7vYp1mepyz6vlj2nHIRtKNfs3oyH4G7sf
HlGTKUa18+HE//L6SmJIZsT0gC5hp18PqUUqVqO1lvpSupTqSW3rIDsWtAQPn9CFWOwP70bSHCQh
2STvfN3V6xKXgDS2jDhCjnz1MRtm5RTkH+15J5yjzg9LRoSU/MFZxRzFNIYL3Y7BJdX07lzBjfxc
9svwIKN5d8QPGj7fRzcIA/LBhGKIqASs4kdVT/QEV5jgQtucenYS/Ctwg/qgZZyYFu2UsDR4rd6l
t66/VQ4EVZhmnPjOqOu+tkTmwZJCa+cTbTchxSDAfxo9YDKQ/FyPAlm9xQgxT33yU+3HWNfLt0jD
lUWr7PwkyVWxkzramx0I3EVFnH1BMRfR4OvxiklZUG4bKr8cM+NZIcQfvAA/hO9Uq6InZiq/cCkM
v9tJmXaQtltDixIEe0Vw1tcITpqF+dQMeu0XdOMOD1WRIaiLIMmCYdGsWeV5RrSkexoVGunOC5Wy
nS6A7d1MXRRJJhyhoB7Q7nk99SxUF1ADc/R1tZif0LoO3BxgZueD3hoFcXuRXolB1pTWIAXEN41s
8t/pnXUuxb+nqlr29EG2NwmYA1cJISNHALny68kUUMboCBomP2mK5yiQrEPahQnWOTTV3D9t7zbF
15eWoHaTkZO6wA5eozlLrNdaoyWzj+fkUsDED6PPtTn33cHKFrXwBnVc7NeqDRv5SPxh1K9TanaK
O9KqMv4d5hL4WT0uRegmRi/ZRyOwxk/GGErGP06EGcyH71iU+ejqMYWBAr93delJVhYqRD2zTwAk
kMhMfpiUrvdti2jm/tJsDy/6f8SXnCV2NYWI648QavLQL7TV+US0Q+O29A0/FNE4/FNSfv1DMsem
Pd0f8cZn5/ghK0r/tWBtr+AmLUibMTWSxR/SfniiXTE/zOCLnr1Yys463tjIDlmk6M1HZgcGzfXk
giaVQr1Lc1+eZeWhC5foQMNrurOE2yCDAIMrFuV7kFBSr+tRrFjWFolmWr+vh/5BTfTqGx2TxlEC
F3Qd1Cy9rO/nnXLKralBwRaS6cgVbVJXoQgfTk7HoBWN+FVc5AcVjHTv4Nz4WNw4IFoIp/DWrwOZ
sBn6REqKwo8r4ASHQsYZLlJxGGUtfdXnpfrRIwSQuzSNjeegGZ8mWR9/6EmYPWX4ND5TPW+OYQnN
zdTzPXWLzRoAVgpxZcEZoRnvXd71v3UPJ57V2eoVf8gLQALDbl1ZstTH+/t1O4qA0KGGwu4Bs1yf
EKpyNJiFOMZHM5zdJU6Vow3vfmerrpUqOXrCSwxCP2CSYKKudlFCzlumatdfMjWfTdfRCVx/I/HQ
t5/Cxajll6InpX2gJD3TkrdYdnXOJHuxn+qwCNVD0CdJd8Q3epncyRwH4JNlzveE3TbbQagq8Yyy
ywEdYX9eb3VToUjYN01/USW1dpNYg2eHqI8rqam6s/W2yy7aDIDY4P6DFa+xVFgEJGD0cV+opDSH
wYrKs5akjvfRjyuOLCOIQYSYzfWEMsSGcVmuh8ukt3BMHDU6g57mH432RIex4OXANAYufH+e/rNR
ZT1tFbj08mWRTOWpHNLck/tZ2tlCm6v8fRS6QcAJcadcc5lretrgyTeMQo7j9onxs9eWh7LGeMYM
wj3D1u1WAMRiI1CfEEW6NUxnjAnJZ6YpYN1OELtaSjuI0dYhSHemfb//lW6OJWrlwpcKW5PV2SiD
lhZO5C4vUpGgLt5E+qGUeDccE8D3/lDbbce0hKUOqmXQWNet5/jlZT0iDMpl7ELzoMhh4MVLvVcl
3jwZfCq4vzQQo0DCJb56dZc0Gzt1YfHwlCu9sS9m8Jle+tJptO40WlmdFDPeawK7OTWQW1kkittk
eDLtqAU6VC7LPLcnrQATjNJ+D6K7OQohBT0k8Jt5569PlNJ3YRuVunKJNDM/9G1RP2t9uGdscXsU
KDSIk4umjVXl0eymearhc+Jr1RmHIEnqR0lq9zqsbo5Cnze3EA0UG3ZlakRIdM42+66x0O9PuJfr
TtqjgtzcDPRvidYXMuo1GTGf08IcSDYuuEgtBzWPfVMO/sAl/Y+krF6GIviYVScvDZvv/8dbw/iR
nBj44/CFkqr7UYRYnfROWHlG0e+xwTdVCzESPAFq3iSGG2ueFvnkXp8l5aKNmHEOqv0Qh8WDFSEE
otXL13opfwR98IbfwwcVJN7nyGrSCQt8QFVTfNn/3Lht1hhdErM/EEIIzmo/zHCMneIhI2X8aDzL
JAW9CnIN6QUA+PVQace2WBY2SdQ76gGjbNstHQ00cuz28phb+5ELFyI4zwgRyeoelAGcW8q1Krae
Dq6ETi49mXRRn+9fgbduW5PMWtDgyObX1KR40ntjRon50gSWfcSG53cAPcKzw3SvyL42VOMzwQgC
2KauC6WEosX12tHM0VZBXy6XQksj9EsnuEdzpR6y0irOI3YWfr9E00s/KMOpUrrgBN5ZPRRdOAKD
WntKStvlhSROHIkcB9EYTVrXvyYvtNnQF325TEY4H4rMQWx7KbQPBzYkonCwBGeH+u3aBIjaTxMi
M6peCpbVC7vhhzHVe/IE26lwLbIfEd2hgLBRwaTkmwLKaPMllCrppIQDPmh2p+/slE3EgXQJXAzK
3aLhnMf5esGCIOqVyImsS1ybn2bbeBlo5XQj5LsoP+9tls2UDKotyFLTIQknCErG9WDOhJzokLTG
BUkt3RtzHdubXNuT3Lw1Cm2VgmJIdYdvdD0KxN8hcabBuBiNUbumOjgnPe33+qNvjgJoS98qdAQY
Htej2HYDGYc+gQtt7jFNw5KGw30YfLl/kG+MIrQpxCOJLAAFs+tRKmgX+kKT6CXUysXDCF45Dp00
efdH2VwXlOTohUGmV/C1NyH0NDtdO0mJjUJW232pM6pGsZZ2v9BF6XeOzq2h0HaiQZPPIyia1xOy
YwSdG37IJe+Hwi0XdThbOkXG2Emaj1ahmRWEJuGASkxE9ns9FLBphpJUTqVRSiMP/1W0R2T0ydt8
2aOF3fhMGB6JrlDq62y71VBxWXa51FLUDGUMX/tA6V8Uu5s/+uqLCdE9RF8AiQ6V2usJNRF4X6zF
TMjR/4qxhX7UegfZAXv6KHoohBtgJmEhR6yJwMH1QEWHjksc5qGvoTZ0tCv1V4ko3UczKgIK3j+e
DyFKtUn9+zqMwS0UMOex+IyRYvRVQtTu8/2dvfkwHBDwKYXczaJCta42U9np4yFdCn+QKeI0LSLG
liqNO5uankJW5AqdJKmh5kAaCjS5bSaTC8JC1ezty9g0c+lVqh2+1ljuTYeesp8OY1stLZ8FqTMv
mtMx/BbP5WS/Wdhdqk8h+lnj9yyW0+I4FzU6cSaRcHWgXqpeqiYdgu/KOFaLG2kdtdxSkQbDVZPB
1B4rQ7IbF88Dum7czmwnvJ+RTy7OeLimrZc785y5pS2Hkqdi9zMdUpPg/hR0WWu6ipqM+rGUp1E7
5c7Y1SdHacf8HGL0OD31g23WZ8cK8lOMMpo1u1SKJvXznJfL+Ce8PWrFZj3ZT2Ea6fUDerJO9Dg6
aflvxnXym1hcU07LmNjhJ6eI9PgktPL7zp30RY69sYKa83maSEHeglSPovM8Kg1wkxTPzSd1tA2c
GwCYcbxVimxytTZwfpR5z9kl1nZk1Asws3Djssi/mBFc1sNU6WrqlugeF5+ISqbmVOvJ8lnOWuuv
VBmzkl+bVZE3LZL+w9bBQY72XCzqF3PQjO4hxttXPdDFJqkuQhc1Os1WUJnq0YSMUf3T5n36BulF
UVA0IYo8FZ2B62/eYAbmJwqSbU9zU43jeWpxjjqlCR3uDwGJLloWaLwNb2OsDH9JANbQfnjWjezg
RFKg/wZJDeWDuUzZ/C+ec5Z6SHBV6Q7FlFftITOTwPq8EC06p3rQq+FQ5MMynA2lMJKHzrQmlAXy
ch6lF153WjP1Rg9fS5Yo/ulYY5AeZQDA6FTbqfZnZBS6dqBPMauOzpjm1puczhmN60MQfQ5HyckO
ldlWEgpScl17g5WMMhujH1RvnKIIW1Ta0PXnNB1S5Skfgzkm552d5LWj4Xp+0JsiXVw+hgSjoLVq
+5CjVTAf4C0k0b/LHHb2wQmb/FcQtsVnM8RAzTUIG9tDFY7J537WJvmPbOm1l1meMkyc2WmKg7Sa
KSeHuTCk0sMZtlweu07OOxwYwHrejEXPEq+LdCn2FT2TknNCmhyeIbyY0XGRSls9zlHXQzARn+F7
XSmtegLrUI2DnCRjdZrKpJLP0F169aCkVlS71O6d6Ux5KJndKM6WH+gRmoNwL+E8uXod6JkXI5nz
Y1AwXvJa6B2Vi/7ApHq2ViuGV+FubxybrpXN34pS5/Ih0ho1hWriqK+1JsfmqyKXbZm6NJe1f6ac
W+VgGmmoQoTLlO5Utrr86/5VuHl5TRAloYpPqzJc0TVgoYzyOGZS2fghENapc6r4wYgl9VvTIel7
f6gbt65gMMELRTMep+xVnIfziBGpbdv4RtWZD9Ew5gdtUDTv/iib0FWERKLGRZ831+66klZ0lL0w
wG78mjzoCUZ7Q8chWQ7U8xPC5//cH207J0hLYJisHPE4Ed/1m1hLTiBnY9L7TjnO6JGZpSuHcn28
P8oWQxboDhqbdBsKwYc1K5EmMqsP+VT+LOXF6CpSgWlQXYU01waJovZuamt2dGzTvM//UZxZaFem
UgCNKB3L9lORpeV0ymqaZV9SKzN6Fxfr4MOVC2gfVKXpJiVpFuzV67VAcCGgEDN0fuoMtuHl4yg/
G5MzfdBwnd4tetCpD/CGU58GrL4eR221aa7osEOekybSKo2G3IUamnylgqMfJ3hQp9Dsi3BnY21K
xKiOQu3XIGoKE6V1n0sWR1PQjeREtTUEj5b1M1FGvNvCltbjtIAqEXWmqza99OHuKJiZNMHDKkAi
GhWk1XxDGbGqpTLNS1Ep01kXZnUoPn25v8W2syMeBhJ4T44M+JnXi9poi5YLrbSLZgfSyZR07Tmh
CuoZla2fslR9zmIkc5x21D4cVRKJk5Sj90k8Q4R5PbDW1zyEWudcxpr1C+G6PbdY0e1E/ZtbAR06
oA9yJWG+t/FYJPur69GUnEvTB8mbk1rJSdEr6XsXQYBCnWH5en85t9cqBxYYnedEMCfWPZpKxSGL
Amf0uX1lnvom8RLiRzfqpz3f2BtDkeBRXSL65x5al13DkHWLJrn3c2MePHTp0q+oZmrPVSn1O7XJ
m0OBMMNapGJIq//1t5KienbGSO/9Jg4n68BxA9IxwrAnwJKb2jzdX8S1jSMvBTg6xTlhFEPyoYvf
8x+wb66yTlZna/Q7brTcp3VTwh5ryQwUIW2s3Q5tz3/2WBiNpbqlNsj1V1vHsxd2Y5VYyH8rcfiA
IzoVk1GJ4j0sZhPe8/MgbXMbcSULu9nrn2ePUtfByx98S1LigzYmBHuU0T7FqkPJyahpz5ykvQrD
jRcHQJIuIFrOAdZU8aP+syaRhsrHTOHV55rqIxfHG+M1YE121n77qcW7xo4SbYzbjHzO0N1M82Xy
1Z6S8EGTysXHhtWJvX5e9HAnNLgx2v92vViCbryBC+c8XhSws8WnQXJ+iOMeEmsQx5/oBfp5f09t
v5nolARmFdkyolSre84pMbbN52DyebmlN7QaQ+MRzFz1itzW8hNyMPV8yNKxiQ4fHphiOygyz/i7
nu31d8usEMoJTFUf+KHygNQlN1Kk0etlp/SVus4eRhEE3x90c+0hAU44hEolDwj/FH//n81iLYhy
l0M4+0U2O5/jYQmfC8lwkOuLh09tnqIof3/AGx8ScJKslisCn9e1eqqi9y3pVMGALP5LaCVomqAJ
/jUIuvh8f6jtQeDZAKfkQ4L1O+s6pVkEirZY+ey3sh09q0mKCmEe7zkl3FpB3iX6hVEz3UJtpa6F
CinN7OtBNH+zjLj1QsXIznKfBF6PQvYOEezGAmIfiYaYyklgp66ew24xW2QkCtlXMsfEk7XqiVox
s0uaac8458YCMhQyN0JPXTAKrzcHVjxDGbe17GvhGByRNNcfdC35MCIK+sFpA6qkZshduZqQlmdZ
VCB47Rtjpz+mozO/AIDs6TzcmAsaf+CtXMQwg9bV3bFoW8rTjeK3FmyJNOsmOkun3Lu/5d6d0K4A
HSYj0F0EYLn4KR5eL9loxaFkW4HsD9QMNS+oNMhzJWgFIoLlJP+UJhtKewcp+W1uoto5Qf1vwxCo
pZKch7mR1fSgBs70bbameflbHYvMOhay1RsH7EFH22/UQs4Osgll+ikNmuaXFcRm91TW8WB/BTCr
ZLTFYiqVmhFFyWmOBumD9vA8ulQvhE0zbDqWc82c6FBny4aiVnw9j60LuQ26/mkVC1aiony/v6A3
TpdoduQIkxcCha02x9TkXCKJrPhZKdO3rRiQZl1667RXgOKmPTZZopo7oeB2q/AmUlgGQhIedOsq
qd0hXzZNBb4xUqqeVTuGx7To7c5WEb/8eqeAZtNGzTKKdl11NbNUVYYiRaTBd8xy+JkZ7XBi42qf
iwUwaJ4a87uOr/ejMsv6DpV1e4OQH0EkJdFGh4J75HqP9oEGZShijyKiUX3Kmln51qcQdscZ5O/+
57uxlAxFHRgglfanNZ2RB6eT2pKhAi0bXzS2ylOs9tbj/VG2TzYRgeBNEnCSXK51q6wOzWps4DUf
tLTxCmM0TvlU2C+T2oRf0tjM/nHwjj/dH3Q7NRS5UVWDw0rnJ60M16uI0nLWlIWq+VRhnIPZpPE3
24mMDwfUggnFV0ISnjL62iFtrhJ9LrGO8jF1jD/hzMtRt0fzxaytPe7vdlsAu0A65ZIkqObP1xPK
J8upJIqgviNHP5vF6R7lvppPY9Tu1fNu3JKo0dEAQn0KuUIuzOuhIhNUVq81w4e9nkp4GtPglxzT
BOGnR0XH79GL9bGi+whTJeXJjJal9WqzLn3Zqe3mqMZTNX+P48lBqXTQRYVr0uXkIbSG+LWe03D2
5kaq/8HzOYzfLHgi4YOKxEZ+NAs5jmhRsjF8Vvo8dlw4K3VA+1PWznuhjliw6xPOAacPD4049gBg
0/Us0WcvgtEuNb9p43/LrtYOlt4/VgENQGrc/j0P0eOcNniaSTsh7I2tKUj5pLKEJIIQdj2wmbXL
CFSs+ppTmp8WXZL+zoxG2TkA7zy81fyotPMIoMnCOGu4bkCRpVnsxvBpibIPgObGJbPN3guTrntT
rLb1ZVR8z7PRl4dpHqtXbAdirzS7PZ+47c4VtsW86QSVlCMVcT/8J4glietjZAhs38J2wgWtlA7N
VJdA3kt6/OipF51/4jDyAAq1reuhOrMM84Bamq9LdnzUMLeglEA94f4oNyYEpZicEQALw44193Ze
0qqS7MwgJAI4zo04PA/qgiN2xN65P9T2GbJEFZ/AVeBym3o04m6p01et4SuhJXlz2HdfTSUdDmFj
gwIqdkRH4KTMiTdpWbXTzrHdp4xNJY+Lm90KLHu9mGMmV7GsMnYSx4634CBBsqPG3v0Z3lxM/Axo
vKVuh1b19SjWkOFY0w6GHy9Vfw4x7f0UkYidMKPfywW2J54JWYIILqwaYI5dD1U30oSlqmz4M5RM
tEN5Iz47cd5+j9i2Xqpp+T9Zk/R/BiBtoRuGprOnYHprssKgl11DbXTzXuixHg3sHcOv6HT4MknR
8ILWYvjdzI09xOzG+efJRayPDQoTe+NVUjY6UhWBavoI+gzWQ7AMkuWmtenQHWkliXUonWj8VrZx
kxO8Ttlwlp02rl/MRsFxqoaQVexkfLfWn4CZV4wMXoBD1+uvp7OFAmhj+nrYzuDsWU6tcv6jauuj
XpqG2wbKz9YJT0qZfVjoF648bVDQRhRgKJj510MvWJ6MwqHGJ3S2D0MsBzDSw+YcN12/M8tb31jo
rvCGsvx0AVwP1VI4AaSMLH8oJtWF04RpSmeiUZIG+uf7Z2dL02JaCNewoYhAQHtWY3Ujnux1OFrs
p26QPDrjxt9JVqPSmEv58jYq7Ty71tJn/jym8eTRZRukp67s+s9tkpvTWUvVaA8pEYNePzwipSfw
AkUAQlzzqIYi7Nq6jGx/lBv9Ug758DLBJvvj/txvjEKOg4AjeqjCImr1Rc04rOgh6R3fGvsJzknR
lj8Gw5x3LuAbX1P0MdAIRZbNx1rRjswysvpFym1elDyFdjTPn0dDGU9KZOo7MxIBx2rduAbFkhEj
I6S8eietRF+sfpBtP7O74etgRMEz9DpqnlYmu7Ie9N8+vIII2UAHpn0ESoa+unkLqaxVMC3bN60g
c6suo1HP7vYM0W8t4HsxDyhdvMurBeyHVgsdO3X8NC/6Y2D3/UEprRxBXnnP3urGlnjvWIMUJKTF
1pqrhhFaoVVnjt9O9eyNXVUdULzbkxm4NYpwW4DHx6qhhXV9vqOmmaYe9Mc3OrxPOsT1vASY5+HD
H4d6B3LXgiNLHWJ1V05KVFC5TMNXXkXjXJRj78pasNfccmMukKnYBew37o91aGaiJ4zMBpJQ1ahl
hz620seUG3IPE9tEMZzTd5FfysYEZ2uDVDsZFSvHUvdVz+1+8WYureWrkrYFuFg3STZWUnifefRr
V8qhblWZ3l6zg9mdTbbevqFirk6fMc2EsQAw0GQHgnPct4XMhJS4BtfcX7GM6Ipb42HreNg9Ofw5
7QvpIQsAq15seyxhQchWQV0lNoz8a4OQyWvH3RJjuGt2suv0IzJcqCvM2c8Sx87mpbSQVHCVMMw+
L1Ns4BUkDV2VuNShApyXagRmnqsmgEijhVKMwgJ+no6bqkbya0zxF/0cJ0ZXPjRqqRpHHWWj8XlC
08pyZQWk+K+xkeMFzSplNp8lPVYsP3aysn6MMVIIaEMZUZYq1NmhdLe0y+zihjFUroREadp4IXxB
/afS4cXz+4Mbj9CIhkNKpBQR6YRYpUWD1sDEJj/zVTXvTl1Ls0Uewpr+4CgWBOZ3GJ+rdaviNRBo
oEky235PmOGZWh56XY5Y/f1RNjeqGIX2IfrwRBi0DvhaSVJUGq9s3y775NXEFMnNh1B/zrRpOgZj
1v55f7zNcRLK/gZ1XuAbFnH9WDh67ZT8reInfVyeahVh3KjRjQ/PSnQ1EsqCbgCgm6sLyKA1REbe
QvWb0Gq80kqqE31v0rNRTdKjodZ7Wg3bVSRTFZoQcLAVnnZxuv+bvyWy1JtNq/m4POmvuOw5kRvB
CP8WBpoUunKPbfT9dRQzuHoJAd2gRgvtBEH3XUNgc+t0VaoNBIpNnlueYVX1b32co+psFlzy59qQ
JuOEtcNk7gA676KCq6Fp/oE3C3taAPirRxGin3C+cxw/b6d+vlSTk/1KrSL9s7HGNDxZqdr/wNSI
emGWTuGEjqSDhkvvBP3vqstb6dHJMKhyNTOTHI89aUPp0+B7fI1Mu1XPpKXN4sWxbtGqWU9d9Zdm
5SFydX0yG4cqbfr4WIIpNV4fG2X3xQlM899AHazvtLBqgxvP6CC6MiTBv4eWAvHp/sK/v8ar6UNX
pK5GVwhJ31pvWZGUuTeRHvHRDajcmqqenzijobvJ7Bg/tWH+VtiDN6Pe/6sph/YvvTGrvddi/fEF
TEjkCKoEnZz48Xq7NRFcK+QdHF9K0vg8do3SUJ1Ww/Qwd2m6A7ZuXiabeAt0UIjQi37r1ecORq0r
2qZ1fCeEZTiSmrn0yP4wp1x3C6k+F4X6Fto8NffXeXNR2MAhcIHAQ0nuzc0cGyuXjTROXse47P8c
pTJzUTNWv90fZRN6iVHomVCgHnGRr+Fdo16w9UqL5LUdpPRs5Yr8qZiW9ATEtZdfbe4IEncGAioA
MgBOW98RztjmyKwBvGQObhLm9NeUhtYhoCW/64do537YTowuVwFu8YKoiC6sRgujYirDqgpfm3Go
DiAIVJqzSrsoef9hS0LgD/jZAORMClRJvd6N+TShkoeHxWsylRR56iY/DRmiMfe/1HY/MAtEFAEn
QCPJGq9HkQDrSrWoeaOaIDsQd0SPZRI65/uj3Fg2kTHxeFDHBq5eAY91ZJVWOkYpy5ZqoVeVTvXD
XmjndZO2iGTv/mibS5yiCW8gM7LQCKaicT0nI4hHMx95d2UjXFwjR1nNqaVfTTU8S8lQnqFh7uku
3pggbxRUbWRpxNu4GrLnrjCXtEtfoblXj4HRUfqaOynjdHXB8Nf9+d34Zo6onvAQi07Ed/L4f57F
yJpCXQ4rRKPKNnxxEKf+I9Hz8vjxUSi+qry/QsVlvYpgJJHUSVb+uigLNLlcko6oc5Q73+rWXET5
Fd1KjhWY9PW3isJEKRAuyF/V3g5O9KeYf4eRkfz46FzQhtGhSQkhcqDg1SiSU6VhYgSsWKXDJUYQ
zw2Hes8Ic3ulM4rBR6FZDDnL9YldLHlRy7YoXstMW845XV1HZ06XE4JT3aMuqZNbox/+3NW5uUeD
+R/2vqy5cSRJ+q+M9Tt6cSaAtZ15SJw8RVK3XmBSSQKQODJxH7/+c6h7d0pUmfjVPu9YWdeoRAkk
kBkZ4eHh/nXJa4seAQISKpJloOPzbYwGRYB0nBQHrpj9cFLrgrA9ZmPU8VCjlCxvJlV0L0REBvtt
ofcPRwYNKiroGgLhWt7aT6uxEXmjsKHhhzwhg+VwYcOIDia7v7/F0D1HUwhJC54gBIw+XydPp8ic
rZgfoh56LaDYF45RQPzMzon520FxkVzA+YWTC7qt51mgxgoO2nbLD6WYOx/oCDlw1vILGd9XnHRR
dsCIFKRukFeAZ/P5E6UN0zpJyvmhZ9kQkkzP/MSUogC1WOqpgyBuUYCXCnzcckYYT3m9Nej7EjHv
Qnj+eoZiah9bHX3tpYNxvnom6LMCpzT5QcBqJxiqktBiSEpPk+rIVTL00X57O0K7C48QaDRGtc/x
/SLWjVHUTByquucuyIfHEt4X/4sPhZoW5/WiCPKlD1uquZ5bRScOmIiJnVmzmVPaEUZK1Uh4xSw3
4fcf6hdbEFOC4BWjfgDH8bxYQU0x11NtigN2iubgdNK8FN1t385BcrRmIAvgqcbP31/0a/iEfATS
H9RIIF8AxPu8hBC2I4gsLuJEkWo7EcQwDUdFamldeGK/WCFAtoBgY4gLDk3ndAsFtOHRmOTqwNtS
fk9JyU9FRsq7BgZ/nirS36amYlIMI044SkFogm7eWVpiqfVgaIMlDqCra+tFUtvPh9FyZXIJi/zS
GsCVEFYARyJ6IWE9y8PrugLvM8YnAwqjeU2cV72DMgTTSZWaQcckzQv5lkwY3Lb7pF1h1fKH75/h
LxYOwGQMeYGKhgB6Dus1nVr188yaA0Ic1zyE61r1NGXoirXNFVGtIG0gnUouG/xCPf8xvvyp6Fqo
M2iQ4uxYMsBzBfUkSRk4QZ1xyCv4aJg4nwwBEVWIH4h4Df3PKl3ZAsSobQKB8/pdmONsBvJQsOa6
NGeMndGMk5m8K6Th1QYO7fYUtKNaNctMj1yuvr9R54sQowFYCnhGC79iqZ0+L/ZuwOhBPyv5oTfL
xu3nbB1L0aHU43v0jn8XJ1ouBgIOQJylTPuis6oqvFPMmZWHhDcKHF/zHh6s8u9WL7gKpJsRpBYq
E0qls4/U5EJti7KtD3AvJI5hSHaApXZr2II7YEq0F46c88W+XA6MPRTYKCzQo1vu8E9ntdDB3LSs
qTmkQjKDVscRk9u94mGiqncGa8yDZhosr65J7KhTlVyIIufRCpfHPBtyJGRHOMbPRW/6vlKyuRHt
IemjCHArBh7qSO7975fJ16tgH38oPSAqIiSfxQ7SQP5Xm+PuAJUaa1dhWKwIx6IaLiXIH22Rn3eP
ilF3GETA82JpqZLzNIE0uVTaXTccgNvARUfV2GgFjT3La+jNzqWfWzN71A2pUo5JDcGJ2cX4EuRj
wQxooZVkyV1TAVpQMeKbizi9Yb0mzwHm2tjoWP0AiZmph9oMRixtxmiXEWsO4qggL5kpFzdpBNCA
FnXC4LRsxfbDBC1YjPnI0q1GGsJ+MyfChwVqgLIXhK3Fd/Csm6JlGPUbq3I8cFt6Uns9CRLOyIUd
/mVcabmKhSgICQFcCtv88wLVqli1ilRMgEx7RfHq0Wh1WoH0NrmzVEL1yR5HwFXS2NpQ643HuDzk
GnZ/wIzYanz4XDMIstRA+egIbRvJRaNJG36zMlq8F7CSsW3R2AWIclbsicoagMbN4tDbFnLtQjH3
UtGhcf+xjv/jx/if8RtHEQCyfdn867/w9Q8uJkw+JO3Zl//apUCzGv7e/tfyY//zss8/9K8r8VZe
t/XbW7t7Fuev/PSD+P1/X999bp8/feGVbdpOx+6tnk5vTZe3HxfBO11e+f/7zX+8ffyWm0m8/fOP
H7xD6MJvizE1+8ff31q9/vMP4Js/benl9//9zf1zgZ87POfP3ZfXvz03LX5U0/8EIR3dnA94CYnP
H/8Y3v76jvInkP2PQtIA0LBMkZUc04b//MP6c6EiAeUAt0wDWoTqqOHd8h31T2C1QD4g46YjccML
/vjvj/3pAf37gf2jhBozT8u2we/F6vx3QEBZCe4PkCgk4AuK/AWv7lWo4XNuTltwO1oXXgwNTXQL
DRQlhfyzmFoqNNhYpyCc/XR//n4jP194WXGfL2zg0kgDwZ1bHDHOQp4s4snGSHK9tZI5oz1hBHMX
ahkqo/R70gTLZ8SlkP+g0QApY5xBn3don1dwiBrKessjjPdmbU/80SDphQ+kL+Hk7BNBTRhc1EV+
F1nnEuR/OqnSuIk7ODZ0Wwuj61SurcRvZCO/hTdov25TefCNLFdUr61HAH0qg67iSPQEQ9C6PTyn
UAbxBr0hxJ3Vqg6kWY1ahyhccKrOpnolxpqbNNZJ+irsDJatetfRsp2mW6Wfmvusr4bXPk2kR1PS
cmrMlW3QdGT9vq8lDjhpTKYTK1T1Vu8g593GirmJk/HFaJh8hJva4Kr92IHoE8lVSSOtGJ/sWZF+
D8z9eBZL0oDEHHUxZG+XzPKnm6QqTaFiDrfdZoPZ+fbACzfqxktuSEvMPXsUaPhig0CVbGEJnD0K
wmSwZgar2RpzctdXrtbtYQ4jAo1El2jBH7SRL9dCMYpZ1UVz+dw1ruli9DtF1GwxC+5Xk+yoceFW
keYzzNZ0P2LmC9WAax1GvCE9NBm13/UtkhaZWi30iGrASM+ZzFZpxd9iSfeSwQIQc6U1Ix3UvdHY
UBSanGTQXKO4s+DZ01UFHWYkP9pWqQ99upZbRzSnSGY0kZ/09J7164Y7eelIUApITNmLM9WDF5Bj
sc6XekbZHCiJwOq7b6IrxqcjTH9hF7llsNcb2XEib1F7N81sM6QnBCU/V9YR7FgFxL3MyRmIr1mx
p/YD/u+zqeVXkMcIy+5Us9r9Pkh8ICRfbi7K/AU0RJl/7uoD4xdYvjVKs+VJqgT40idWKfssK9/S
jE/gCSnpVk1Yjhn9mAcg9iQ3Spbt01LIvhElklskEdnwuhhoEckU+rMP6IL6vf6Gw7p2ciAlbtGX
9ZE1cnqIoFUGv9t5M0pp7rWJpjlKM6aONSivuTDaVWYa/cbmvbkjelMtXQ/FrTEDdK1lRKyyMR3w
lMopUEuRXEg0PmqFL/cCONIiQQZE3zoDzEAplgXrSLs1GktzMSuR+ohF03oWs+Hopda/28OI8G3m
PYWsofYAiQF1VUJRgMaDTZw+IhVNFaa4BjhXjoQUkSpybzuQUeicCIEmHKMGv7nLCk/X0Tj//mGe
9cv+2vsYu4V3H5QWcYKdZUpSlxhJC7OfbQEleYe1ceU0sU2CVky611hDGeTWlG2Q1I9UKN095ran
CwjLL04d0EMW0Xfg0ABXz0rnoQR3IlOzbitZ4EFFtsQ2UIA3AsuILsmc/fJSOFaX+Rnkn+fHQakn
VdXMXbe1qxpyGvqkeIWayY8JWjyX7uyvroWhLRRlmB1deLafo6qstFZjgPq6zYXc7gursFwggtpx
6Nthg5uh0SyZLccc6mybKLLwKhWKyFCTmKBjV4Hj2XHiqy1rMGZeqBfahh810ueFi7kXnIpgAOO/
X4ZQYhNiKQ3EWbZxHaleA8yVGkROwGdphAVpDNiOmbEFYYxWe4iqVHMxXRqFRjkMfqnMJCD5MIdA
HeHSN/cyfBCnSzKtX7MgQHsf5QKKzUXP7fP906M4AVtNE1s+toCJypp7STbmazLXZWBOSbZikL/Y
KmiAXsAzlifz6d4APYGKGrhLSBkwxXpWTVexrHRmUpYbDKxYnjllwo3RVvitSgg7D0AbCOVIgsBd
Qo5ylgGJ3hZ9NTJ9U8j16MtFintvlpL//Qb/cuoCEIAoE6plZHYI12ebi8QymfOpnzfFpASaqOuw
m2UAEYpZQSTlb8XC/6s1UGvg+fzHfyf1X2qN3XPdJM95/o9Vkz+Xr83nsgM/+nfZYSp/YpYH9GnU
+dDqW4qLv8sOIv+5MOSXBYFpA2AK/1N2KPqfBI12JOTLhCH01LET/q479D+X6hFwMTTCgfhBwOx3
6o7PawVbDMMkCrqqQJ5xLUAsn3fcoBR5MchpcapHuXaUSqGzbF33A9FoMlbWhbD/eX//dTV02hfH
L2OZ1T07eQiLhzGXRHGCR3bmF0d1jq8GjWGMvt1xLUkpUP80/OmhHP7awz8XOL+4JiI/5hBwi1Hh
nA+3FixK1K4Ys1M/mVdjauN0bcdANKkn99wMUjXbpPalAdRf3NaP7juKSSDQX25rT3q740qen9TZ
mMO+tVbtaN+3kgVJC3JJmB5Hy6fohfsKvVDA+MDzl/uKY+7zU0SeX1osl8kJBM/ehw6KlrpW9iqP
VBljyPC/pmCql+VDF18rDESvvdVeaWVoZADRHDl21daZlWd7pst8cfJqxa8Wvx0ruBAd5H7V9u+a
vrKYB3umNvFzdqM3VyTZ5JjQMby0d8zEqYvAah7nNqZljIy2dtSbrl41iatv2ZEn3qS9TvxG76+T
EhrPV7P5CHO5WQSWFUTGSTOhU3aU9ZNlMNooMQB0FcSWYytLAQTzOjNMg1ENpRh+jmAYaicrWmmB
udbQn08KCj0z+25+JolbGK2D8yJ91O+zF1U4mXSYjR+5VOxSIhyMyVb8MGD4TC/eLPlxsq4N67lC
X3PqUcOJo1q9gIfuNpzBpeitj54w40dLdHw7v9FWPS+hUp5DbfYhmo9R6UK9TB7A5ex6fGJAS9OD
yXKqaPdSuqnHNSEzTkpBbWUjC2jG0OZQphjFxQyaw+PYiW0fawFiuXW20SPXHB47ySF6AIG0lK9A
tvp+I5zlfX+tEpxsi2XsB8fwDIerWFzHBTLQ05AWlUNIpMOzaIpcjIMuaGqk+1aTattyqMBAkKob
3uqX5ny/7AtshqWdDuIumFpfANbJbEGHmoh+aq3ndmoTpx2a2SFisCmAEfVCPvarq4FRsZh0gByK
duHnbWFIUMDnoIqc8s6+jRKRUJN04Ff3bDvWSXvhal8CDbgjHwrcSK4g2LPASz+X1NFg9lKnjfnN
iLyXAvF09da8NUW0aodiQ+z0dqrLS9jqB9v534kLHiquCu4D+jBoB4CUuqSkPxXyUxTD+iwzs5t6
Mh5bM0wKDG3bLWqs1MoqT0HCROuEjNBpGkIwebGWRXKTFv2RDKVFm87SVkWbcQ9dHLQp2On7RffR
AP70/gCfwdUXtlKQ3V9Qn8/vL1UNzCCosX1dip3ZBXjapua0Vmioro2qLqW6HE5ZqPjjSh48EUHq
jSbCk94yLEIbRE3ag9523YZMcphf7OqNsq5WxtoE2k07cFUrx96RDp/RwQvrmuLnlMGtMNjtQBgL
EAxkjX2ZMoDBMpVepW2z5qEhKNk3L/F1slY39VO+jv0kgB6Bp4K/LFHVpApzo5Px+P3d+AjEX+8G
2LRIzUD4Pz8AY4FW3lRl9rV1O0yO9gOlF4OKDLZADbzPid7NDb/NW6oe8g1uBLwDItkVkA+0KQwk
6ztY9EiVU12L3bBhb/wFn8MUFFDC9+/zw8Lmu/d5Bg/B724AtJHY12wltvpEwc5IVrXPNzyUwhJh
9F3BvX3I9rMfHfsH5arcTuvOM2kE1ys1QK882iUrO0QLQj1pK20xAfZTHtqdx3NXqtw8caF/OGdb
pjvWeNsmbqnRoaJjS43GwQnWWzQDBkPN0NxEq+GgHMcTxmlbkwrALpU7AlVL3KoLckK1+UofN7Ph
N9HO5ocJ4lj8sW1PZeVoNdUf8n1Eua+HcDs8ih2/giACv653LLiUeX+k1uf3DSAxBpuAcS7jcp9X
e4bRiwLmZdZ1eievlStlNV+xbbMv9jY1Qulev2tocewqrFaaZTQeqQFRycaBLrCkoBJ3hqdi9IAY
WdxpxlU9HOoaxhyYCIFgqIOfy+ugQ3mS+qiVkwpOaa41OGnnTgylsxMJ2pWYmvWUxGm2bGNkbvmE
cwfC21KyrgQ2nZ8/VdfSultZ9+yJ3Cu7fg9brQMOHg0WHEe0jwo4FyJ4XHcyNfRru18lhov9UPFQ
012Jw+gRttGu3Xvw85NbWiSUXZjh1D4XY4hpiBmLKDMUPGBsAMbO57s4MeQ4BXKe62gX7dK7bq2t
ktvIEW6+rRJHHj1Jppz7SeNgRM0uaLEjq87PN+UmDSrXPvLV6Km+7sslVe8Bnee7S7aGaCjhPfz8
pIFeoJxDwQjymQ1Jn7O4K3QOy4Como65FaRFwJU1synskgn2Y5yriP+bTES0sb0iXsXxWqSr3DyS
/sjKlWyvMVfRiEfdvrXadQM1sHhnTI6suVMUstSpfgjLj3sK4lD7Pl0lkYuJdu1YtrSWqapQ/TWr
qP2MEZh3lXgdv42nB6u+UkYP3wfAmE+UJdCMd6zOM0xnGCDU6tfcTdXrmbtN5U7DmrM9mgl17kZp
kCc+RKtas0RukzjwQ6a2BnmMdS/fgoELK8z9nO1EFSRsCbLI/lJm0rnct3rqdKbtquUt0eCt4mJj
9iCVW37VBgA82Qm6mt0LuuAauc66DVN9nh17KSDTy4RckZSYJQETnZS0MjUvg7ZUDc3vXMdHxJvR
OQgFAG0G5kQFlRAjNcPBEi2TDHRySO/ApdBwSRNTuPvS2twW48lMDn23a6zU76271LyB7gstGO7W
JaXd8+QCA0gEGBa2Oki2KKHOtnpUqA2U+hP5BP9QyN6ObBWRSfOqSG2cuTIvnBxfrgbADt0mEHYg
CIgG1llyIRdMJzyFKDEAmtemRuqmZRmjMsSKcVxehIrOdyBaJwBBwF5YysOFkPh5B6JLQhrwTuJr
RoqKdkoF/n9Z/kArYcnz17CIlZ3UXJV9r21j6LOCz+Hqc1zDJNZc11y75ANy3t1dqEOopVCoIrVC
6/ycwicNTE9lKM6dYLB8Xw+J4SNxBMZKtrHWgSobR0Gr4VCVCgjtSZCQN48G4QWqEfloTpAM+P6A
PM/18HaQ1kCREVkXmGL2WWaJ2DTGkC6cT3CpCnRIk8O3rYWoL2SL0axx54JHdKF7XTiXP+OL0FYx
Fgl2pA9g3ICAf05GHVOtNTEWJJ+6VDSenDWy0ytxA71hrLzf/YRLyx5ZCqaPcePPEVopzvUkhsjx
qYVJCeWR147oSaKPk6CyfNI0RtxM0f3vL4rk/DysYrAALk2Lvx7iPnrknxfeWKtCq4VQT1kGVRKn
YKtEf7Vzzcn4fs7hmhJ29t6MnyE9TLXeRgsFQUHeW/LOsDMq+KNR3ejtKRJ3pXwYx005Xk/ibmpe
qharZLxO8u3QvqRko7dbZMtZuYGElzWFZbWb5hCsCEVHiyZBEdfQVC+cB4zytEXvsJVZhZnKEfxQ
4VlXMzgEc1gzOoqjmWLXH8puZ5CwkB/lCgFcl/bVHOrTLpPeOWqOGRq/jZpS6FyaOHr1BxKfOvtk
8rvKRCUUmngj1pUU+6r2I+d3xuTxcd/E7kBCnHG9eczllW1sagwclu+2yZAPbIkNDz986MKVoA2W
9rSHT9pEZ8mzpXuL3arzXk1OqLBN4kb4TCnuorRW9beoC4z+WeEwyjim1U2O8hZ6T0wJkkG4/bRi
uFcSDtraNaVtiu6YKMDssSJXM3ZwY+h+JFyCb/KzouCeGk+wUICYMhUkyBUnaaB7DVImip2wXmYT
VwI0P32F+pmYN313k+ClaUacWrtuJme07jrbVzRP1UJgFGmEwnmJ1Y3wNPS9LmnffDm1kZYt/Fzo
aQF9xX76vLyqtBxieLjopySNcxTsMBUSwmppCYtiOhlS7aSKuMQJ/pJNg+8Bxx3QBBBIcdnzXCGZ
42XcW9ZOM3ktexBvZliBeHIVU4tvsuq9kfagh+locHXxUWvXMTSEy0CJdnp11xY+AkozPkqWn5u7
YtxBZzdVITpuHC2UAsZxUp6i2NF1KoAnIGms10OOViOtyXrCGI3O0IPAnZ3WFfd72+3XqrktaaHd
IqubD2BTEfto950nJ3RpbsZ+r/kqhjklp7HWcHygQl6X8nps3uLS1w2vzT3+GpFAxr2T1/axz3b7
WaP1cJWwBz4Z1MhrWqXQSeggFHMUJqdmfWdq67h30voq13xzpGV6QWELEgJfQgc47Bge+mgrAfE7
q1msBtrEU6mpp1Rbo8OLbKHf5isIVXq5M7z3EKvfzT2tH3QTOj1ONEEsAxNihPbRUZ7XI68ompea
M5o7kWxz/WX5IoZDWFrcoSlV9G5e0lm4qgbxNQca6NL1tOfzmpm7pNxdcWBtmSN3JbJmfaXjbNam
t7GHLpz20Fm4BRx/oa+xKhThYyjOzp/s9HliOxuYD/i3cHtNrxOQt8dQehEHpdlBO0WJN3HvluQu
mm77rnesGIrg03OsHzXRo1DawY9eIldCoxryAFkpnGJAQKivpunZQseLyyiYTlKKOexu27u8cqL2
JEvA7LgDodbSUsGQcmODgmBWkyDRaBHfNAb3ou5FQQ+VSRk16hvYVi23bEI92GWhjGOg3qkorhlq
+JSC8FdlIyWmO90p207dVVqgDpTIez091c8DtAsPAwaZ545a0i4nOo2rKyPaR2xwU8jH168aYluy
U7sxTFto1A/GtqwPjXGnxFGYxSjHxVXVes8GXH2M7oWPxhb6cCuoklJrrKgYoYrsFuabTBJaYQKw
mRPIcQRlDU3WyjfbHxh8NIsIcd2Hq+5SCkWQSJohp18jZmYTlfSbQqyjaTXC+LEDrtd1h1iDSg55
Efmrod2oFH720hgYGXrfyJlDtjhA4SxAmu9zi97iYQbl0536Igk/wQBH5Muyy07SbSe7yiu4BxaK
l8oHn8zmjp2BnbbLkgDnQX9s9+OMEtiHFAaYqQ7LA2g4MT8yAy6nlBdela2n3BW3bbYBrOpjMGj2
RpDUBNXilexiiiwYIIgLiyEvbnZp5yWmT0LbbTzEh+QxgxLgU7yxfb7PnqVDldBCof1p9LrVEIJo
0lx1wFLJygTuckqe4pKOEpXD6jpleHeTjrPMSVdiw+51KkfOdKx1V7+/ZMN81pxcUhvohS6jBMs0
AyroM5yII5cvMrgsnFgNXnifCpmO4FOjQEwo0XRIwCq2x+RSxQYFrhXnnYu55Q1MCXQKw6A99Hdu
G8ncNnJ2gfn6JRcGfgiK8wfPG+ylc+krtI2LVAI55sSSvHNiQ+VuVvaXlEW/ZJT46LAYAxOH6GBL
ntNXtDaNKotN8olBt5kKo7uTE/kA52kU+fNzK8+HgdkXYiaUis5jJrBKgJaLLSbuPHoIn89DMIQk
lbFJORWgls6ObLqFHAKISmdEAr8qXeDfo4Y5krBU90wKEqzT+S5HjAUKL1bWm5K6Lwg/ol0giy7f
mMopZtDmAv2pqpyx36cGYsZmSt46cpiHN6V4MJuNnL/03QGjg5zdlf37bPlojffMARMEaluVRNFp
yJgLhUrknApQeGpWPtYAS/xycuoJXE6PI5Ni67RelaY7gjXVOXnqYMcMGGSeKDoPSb62ACv7IGWE
6gaARohE5Nh4KCYd4IUuoKtA8Sen8nq/8eK9dYye+Ht0m72LB+4ZLt+gj4LXoWvkVx7x+sfsvnhR
HquNslKfpqOEv43DAMMgUIhktFFg8OziTxmHs+Jn86mXwqlcaeZ2HI5lYGmhKF767MdUQEVwA+6y
1O9kdtUOK6kpKaSiaSrC3rhm1VbmD4VbVlts8Fn102qtZBsbIE68ytOw1Hw7C8DNwIEND2nQr/Hf
/iTfVI/wfigeJ8DcHLpwFM08SUcIpPAsMR/Tl+9zdRS6XxcP2C9o2C8IyNdqZGpBZLTybj4liqtV
4UhCxra67iujH9kekkr8u05cNV2hBUdl4WBh60925da614ub0nzp+B5YvDXvWiTWsLNQgj6lIvGS
2TdSGqN8YzQWTnPKH6UHUTh83zhIroEQ5JRct5E3KC4rPPUqup4eCDiFk885NY76Q3+nvCen8q7A
ajjGWxHiDa2rXeJn+AX2Uz64Iya0t9FV55se3uOqvBPPxl0fwGyspJLhZNcI9+9GTcG0AqoMS+lU
cTtBU7zBMLkyw1xQ+RnDBGZIVgL+ecoNhJp8sU6eSpC+dJp7zap9BxKIg1OhzaOxy/DWdtrO8GxH
8oogC4jb+PGWUBwmjuxj5C+j0jMDQIMNxRztCViLfB1toxt5AN4B1Ed+VVdxwIDxMJDIaLXj62Gv
hX1IXhtEa4/76ot6zzaQADGOmMbQbyrwrR6wp0rhsdnNMm+Y1gYwVMWby1BGz6p/FeZx6leTdp2I
OTDGrZ34rHHwPciDLIdCSc2T/FjeZzvy2A2wgqXxrritKoo/pvDwB6NeRAoJ92EdorS0IU6SORDL
G3C5IbQXJ52N1e/4IAOte2imNQYFTMT3lz40A6tw2hmovTckATgn/REcOOV2eDXe+p3aootBa/wm
ixboUWYeECSpD2vi5LETwcYvCxojUNt9lu9kyzd1Fy/mmVPqNHlLMA4P1zXmjMy1Jlfu/MhYR7Zb
sw3sgAzFj7SVovgWXyfDMQPEGoeke9dT5FPXGlrEfZhWQaPv4AmmNVcDShPmta2Lf+xMaomAc7cd
EOooeF8Z3P0gNUdhlDHZaN+hE3mh9v8KgcDUcOn0YCBNR7/nfNhHN+oCM1vFfCo6E2YaA3Z4lI45
zXr0OzCDt26zk1JvidodSu6Boai6Ev7nYGofEK+WXUBpvyBSeDs4NuAGt6iVoOH1+eiotXqEwE+i
nJQHu7QnTzYgXSQ42hqjdeGcQqvvS6gBcQaZgb24qAEaOAPb5DzSYPQj5tPoFmG17vbjdrgDmdK3
veGArZFW8GZyimTdjTciczAFpQAivlUP+s3EqHUASs76AyTGGBBzCfUIKmEfUp1N6ahpYCXU+jHf
ggrqGM8FHGIMSlonN2kO/yzLb7C2D6rpFe1V3jhD75nFckB1zBu5W6Msa6l8YO/LRr+aHrs+1NhN
rO+n3tMQng/TQWzUxzqMV8W29eZ1HKSBfcoCyWs300F3swDY6j1ed4Xwflc+D1uxV/0BcUnbgxpY
sb2JJRm5DfOMGXYv6ykN2mw3t4cx2xU63oerH0bmAPHVqyUcRhraX55kHhUcOYqjm3g2znCQbpfY
uJMPePvxExyz4lv5gP6a/KC9S4iR+QY4sRnT6HGeXfRhUBAhxpCDdiIucbmjUMOft8hvfZ3ivHVV
f37HRIpsU+m2fMGMJDyi8H6z2wH7zqLVG270EmrCeU0eklPDaXrDb1AKSWtxzCts0L5cTk371T4M
kqMroKBR/Hvz0iNooZWUocCg3Tv3yl11lT4ANllb+25th+TE3mKcz8O63uY3xo9pre6yFwwPI+ya
B4DC+Fsa1+xW09BWdvUOJTRtlY2hLVsVBLK8PzbRxmr2g+1KfsbXeR9OI7Rwj117SPVdrPsp+MHE
lTRXKH5qIeggPLi5FNhNYGuu1IVzGsB0CwM4QDF04ZAnANakQeB2i8YxGFYLze7tki7MAokSb2oP
otupajh1vjqdVH2XNU5CnAafu9xK3S5vobmHkR1jZ6d3GKKLGmpeoAD+Ys+iUwES0qJAgfnIs8aK
1cFbIhrb+TRDKeVK0tJy0xfKSKN+1L2qNabfjhEgYkOjC0zIxaXnvDnNOJnYMEjZCXYrxGlTCxGz
rtZczl4nS7rE9PzwNv7UkwG4g5wDDDuMiiFOnEUJmwkNBmNWdmJNJFw41r8YatkdNJj5YVjqBzhw
UTqhSkpajvF6MC6SsQQ/u8SRCiVgpy0wZ4/TitiTFGAeCJagNljXdtz8+D51On8MuPNAgxZ0HWLP
GBQ8AzmrsZNZy4r0JGabo7XTYZkS0roodpx5ULvV95f7mOH4+b4s18OsKnqSCw0CciefQ3Um7GIW
TZ6erHQeNnk1bUcWWX7WJA1kfeYfFUFFNTEt9SZrRqMlsUwf0HDpcD2vN32NmhGfp6YS06MQ+msd
YD1hbmE6euGM+6Aef3qnkPiAtBY4b5jHQW1ydmeaQqqgFKbN1+pTh+spFBzq/Ea60gPjOgqsdeHx
I/qlyXW85m/aPUI9mqLpU545UgG8ltbgYrODzn1I4QCuyUGA6PYFAJfUl1I/y1ykJEb0/9g7j904
krVN30rjrCeFNJFu+VeWL/qikzYJSqLSRnp/bbObG5snKXUfstgjTi9+YAY4QKMhtJpMF/HFZ16z
1Gn9aBHn/7EVF6LbujcyPgTaIfM9E29bRIRSL64W+F0ZSDahvTmtTKdDQGqHoVdbkUSsGX26Pfn1
spTnmU7z9lrxb3rS/XgVlSt6AiQi44E/Gsoi+pqvxmvoAqUNl2eOEnQyOoMWiReRLpHLcR49NEQ/
MFa2F8VeGC8rkkDUlfoPXvEL6OX0FcP7YKzzIvklTmJAYmk27ddUPU5FdQZjKVka9mB6achBWSiD
vmDXPnUZ52eRkF1J9VJo/o8YM8UdQ5Gr3y/N056dhTUJxk+zgyhCIbAL3q5MSuHQYstmR12PNKY4
6aUQfbfxo28YjJG13o1dvo37wf0AC3XaB365LkQrghPWZkjyvL1uZmCfZ9VRduxcZd1ogLqKIZ4W
keUvpB7pNLOs+oOByrtNz6POCpkUTEw4XrClr4E6itCaWjNKeYzzuFtV9mGEBUORRzYfy2T9+/f6
NxebNxIKaMzS0bA86XMj8mVGhWnyXuPyMQozEmzDec619m5Mo48y09PkjF9PEwFoA+ngfKycZIJG
aag0t4P+6E8JLbesJtfWGdn8/pFeDou3Cxd9P/rojIZmGvIpjTSGRFprpdUdUeGnmZXDkbkNZ2XD
hTqx/Un6PIeiN9o66ZWJY4q6QmfaBNCa3bXRLs8OcXijuPC3DoW5iv1N7pqema5Tc6VL6LWrdlj2
5YVR3Rb1MkXLvd4MytIV2zpZNhEklkOj4dq1y9xDIFYwJapp6/or12REvdR+UE4ytcZjhMwRZ9/o
Vt5q9/aArcbKiLzigtyLv0/vk26h5osyXGmlh4aa3nlt4+WMDNMLGPxNBN/4IraRyJ+LeHhDjuIh
6l6V69JYoSIXHxq5Vf1N0m+682zzkSfyaReKTznj5dCZJjw478gSQlUkLpNqe1STyXOt7pIZ32Jy
9cHrmuqxNfNL9Jg+ikhzxHn7YdHzZM7MMpoX66n5R2aHWJLARDhCWogpA4flKO1wBY0WbFdXiyV8
e1pC3bDNlCZYlXnx0Xj5/WPP8l8GEG3oycJ+OZZegejUYMJn1hyyY6qI+zSSkVeJ0PfiMitXTazr
yzj/gdVg+sGTv9+lhGDwmLOfIODrU1PBukWrP+qK6jgiVbhvnI0CFs8MTU9qgbL5/fZ5h/6kp0gO
AB/AgoUwa/i9DXlKo7Z+X+VcrHeOpaptUTKNGQn8CPurXMlQ6dQQIptcRkhpkX+QCP7N1UGezgJD
oAApXU+5nznnfZhhp3tUMtVlZjEtkVw+N1qzXJpRdD6e9WUcMwQM7pnMPf7+0d+/ZmTy4DkiEAj5
mtD79sl1ERVB52TVsZb1AaXWmT/vEi9aazG49Ydx6t1q5mq0xdBUmlH9p41st1crIH5mfQRa0Wxp
ZPXNboABuGh1696YlashpY0MmBPng+X0DgsKBJyn5BPTyAWVYuhvHzTkaWylYAImcajSk0q9DcFD
Z+2xbZRDViGI2umMpIfGViBCIg0EQtSBVLyz3AAIZpGq62ZS13YvrGPNnP33n+Fdes7tIZRicNoz
2Mfc4eSwj4tUAYwbqDdjif1uMIw/wq6s11Ze1As9YbpPMmADXWeU6cL6oa6miC7DhybSGXYJKdaN
0+YraZHuFcYNijXtqpIg3or4g1t9t2KAq6JTgDwSG5NM/eROOwxzrCGziqNbgN+eaiYmblFqqOQk
3/AjbD74cO8O0BmTjbQiC1RDkenUbNOt21rLoGcdcWgygJSDW0n9Nv1gD5rv4ixqE0Bo6NswCACJ
e5Jc92Zl5LWeRscSsFq0kK7+2dCGmzqcdmEZ5WeWAK0WjBNDYFEWB8vkPlwlNc6H1rr01cC9griN
EuMEvGewzX2H0etFgQ/8IUEqeWFNj8KRjHar2LrEUBrc0NRiu61/cwDyKqH/1Q1CZcdt0C2lKayn
w4VbmnS78W3z8AwCbaCSqDRC2SuJn9+4MlvGRsMHmCaxKWy1vm7pjvqN011P9ipFt+gGWMGIYPGV
XeJx30QfpKfvKydeGTBE+DEcTxxOJzifOsJ2rq3T+Dg1MvYCTHW8Ti3zpZ1quadOtPyiuPH3bZtc
EcxvIf/0i0Z1n9VGPUctamUMonvAUsGbKvoAle5Wa/jS4oPUSD/txEMsAoakA6chD0Ma7GTjl3oW
tK6TRUezV6KN0XfGpdbkyiroGh0xQZZT6+egCYpswYAc6GnTYpEXsqBFk3sVjYCrIPssi1TuJ3Qp
pY3qXCLaDRY29ZlQgkPja/r29+Hg3ZnLEoQJgKzCrKzHXnsbrIw2q5TQ7LsZ0eVuDBbFGbO1RaAC
XXcgpC9SBwflf35NAiTamJhwASI9uWavmyB0na660ePm25TWzzJMH1I/2UnH5xBk7qWo4fr319RO
xdpm62nEB1lA5Di4Lp2eCHh0VLqFO9xNFi2NDMby0XbxQRnuswzv2XYRaI+mPIeH1JR7aYHZAZsZ
LXgr1KgBirvlKoqw9oDPM0pPhZMROfXSoFKrR3AF/rQIJqAY+le7Af771UL4NTcOFQ0/uD96d9kh
EpuKbZxhYn6jDxcd6J4i2frjVZMu7XGVJdSaFEL3dVp6XXEnta99uaoZ37XmDnd5N/wB7DcN6Qxa
G5+OuhR3Vr51HjJr2WePhnHoIdrMKtVefWU6q3ZkEgbghzGptbJa70WBZvihFDf4WSxkucwG+Nvn
wrq0qzuf/p31IFKxcpJLRFkW1Q3WN12+LgIMd+jEXozFcnQWymeiLgOvyNz59hoiI9sJCeckg1zB
cQ4QcqMVH4Tl96eASwGKWBS8UNCXpyDIVB3xmLdQca8NA+TEQHPTjy4CYLV53yUfLM2fEh9v0mCW
ybwTXE4DlEVOya+RKaUalaK/acW6169za+FPl3XNx1NLz6xXZkqjwHy0nSe3OPf5iLl/DJvHsN3X
xmdDPGvieehpcRVXQfGcKuehjxbySiQPU4siMbO2g68yg7nTnLtxbJEMfgg63Wtad4Fg8zpiTKbE
XuMz0QBU0YEZ6ZOd39704XmubwLnsXWBSBXf9bpCEo/+BV+obiNPQy+oKQvW84Pr78ewWpiweXrL
9MaMvjqdlKFudl2orIweQxGvB0An+pbWSU9TjsZygqxmBzyCWZqbw2eI0cgf6UmqAnww4kUyWCjG
s2Z+j5RikWlX7uNAMVXB+1IA8md0C4LHMpebjlsf6WdX/K0Ohan38bq37kHFLNQI65aa0yRhwN19
Nr9AHejpxVeL+L4DrJR6unNdFTdx8l0wPE4Q+SyGnQM12g1u3eA6qj7n1o0KYiZ8zMHuWIcSR5oJ
QhFANxnf+NyMcHduvmmLz8CngDEPy9QAPcGKbTdYWjvg0ulElztHX0z3OWee54cL1/XoszBHa+/0
H9pxCJdMwDUBuCs502EqCM/mhsNVW1wr10wFu6/GAZEO+vPRJs88Ua3ws6cThTduTb8G9Jq+zEHy
cUiqy8T52uv3irvKAxjv/Jplh/NrsgoMD3kuq93Y8Ra7HJfa2N9HwBj7L25NS3Kn27tyXMfVup/Z
eGMFIARJivk/D+NlUwFChx9XDw9qODKP+9zmnwfmuKBw+3Bp3/ffJ3yJolXrbCAXMqCt9Fs32SMR
nOn7oHkMnF06fbG7p4mV6UBecUg35ll1G64S4hjrhKmou8nbleEsneEAHp5QyD9Zd1YpxwRkVLKj
Jhtwq0wBDpzJdhUXFxZAkaz+mszz5GGR1LtMuxbcvFJ877TrLj36wzFm2FjjazAcnGpncaLnyV0W
nmf+haFt9GATyr0INn58lrT7ON2X7VzeG9MWdGQ2XWrZwdKWmVhL82bsHyDyGd1di+TFrs0vR2cz
iHUR3VYJ1MAbrb1qGfz7DzrbYxp2prtynTOA7NLcoq6DDEQIDGpvMZD8SFxMzKf9SSCxQcFR4yFI
Trr3LnvNsdptxu5mYgAYgS1N42ZhI1GzHjX1GMdpv5tKq78UTSkWtQwQ2MYhy0fhchOqdFHKVqcv
nAyzLwSIuTIh/bU7o/FsS4JjkD4jlEXrdrdOnN02/jy/1fNVaqugH2YgWAZYq5HhsCmHgA5MhwRI
V3NMpa6aeGb4gL6AtihsWYKWRTGREsQqGy9KLfCeU75JOqBZH5zB71JfciIYh3MdiI8T2pBvkw2l
QF5HC5X0qPtqf2WF3bI0sqUu/G4xdRqHcQeZxQm+Dm2NZJAafOSvpL37JtzAzA+cuY9z9T3f4KsO
g9lqnT2ZZnqkeBNnQXFFN2BcF434EdVAB5sGEaG0ojlcjUPvZcn0HdI4M6eChf77dzF//TerY74T
NHJ0xj+ox7/0h1/dST+loZuiS3KcUvVzYE6c3SMVV06qu7EQunGJ67+/4vv0dL6khWEPEH6T8u+k
AM+kgX2gLmh91n2zdPKs95rE/mYUrnMlRQBxotV3VpVJ8LC1v/JFdVkN+q3BYbgvnRFEnyXvAoQ9
IQ6OFSlQ1nlNlSxc/dkeOLRgPw8fvKUXVNfb1wTLYBb9IukHk3aaUkeTHyVjVCbA4FgfnZaFm25Q
da/3226p9VGzKtJuWugB5ZIFWjd2ZXDVALEIGDe2WdqtReBqm1FV243eioVZogWU4OaxDvzaWptZ
7m4ce+bAyBgwRt3Um1orrO2Yg7pCXfPbmNn12ajJTT/qH8mci3drYFaFJ0hAs4LGcSrdXo/F4Odi
So46pIoFAk23I16XH3z1dwm+8fYiJ1/dD8xE1xMfIE2tMujANnsdaVUBjoZ/CQfGnx3oSOektGJT
ZMCs2n0s28tsSIt1bGO0hCmFp2EZMjjwg/oOyBdTJ08FyrCc0GEnieVkGOAuScRnwe4720IE0BIK
xV67S76u8VEq/34Xz810nS4WtmxAFk92cRE5Fto5k3JjNQCbUHqeVqXa0Rxwgn4XFhQts1NdG5yZ
w9zeDYIKWq1jAdDqnQ8W6KkAK5tpnlxYgCXnEcY75eXGFf5ImaTctGW6MRuj25QNb1GZxC43dUgK
Ok6rE6g8kSDsq43GpRs1JAnwJFaBSRJmSiYtsf0RkPFvbwzzsVldjL4mIhVvQ11W9FmcVpVyU7rj
5DVBf2NM5Y78IF0S2yD/Zs3nrvWXg883RCn+oNJH8OwRlFSH2SHyc+Exl8PjB8vxXY3M+6I0Zifz
3SjmT2q/qkXgcQyK4Jj6TnYxUc9aRrvxU6c/TJm/s3y3WhaJE3iDGFRP8H95Vl1YB9PUVrFyGPIz
gympUPFnCupGkitYPzI3HNflmKmYkeY/F9t/dFX+RSX86tu901U5PiGR+Mf2OX3Onv7HH/9Vf3vO
alQg/0Bj5Y/bKqqbp+yP709/eG0WPr3WXHn5tT81VxTxCeFuZl+UU0CU8FVjJ/8UXVGQVkFAhfKf
bgk64q/FHhX7kyVwXEJbBYIXyroWecIv2RVFqJ9QyzIpCE2GJKzqP4Vhrn4eGz/1N/9e7fGkHQ6W
yTH1eQqIfjuyK4C53u6RaZBDJPNwryZhl65rG6+YdJnBJ822VaZ18o7JXpF/DRIxQCINFaMi9dda
0qxYt0Nw+q9e8K/7e62RcpKeMO2BV8i+4KEhqcx9pLf3g/3omDgu/NIUiwjQO2VL7t7FhawMzzLG
PPqmdLWD+Eduyg64Qj2Zbr0d6slQaIHZ2Ekrq8GadGrWyv0ItXLSQLEYWLiU37i1z9KuLkLXb+8u
cGXqkoC2i5xhDGj5QrYlyX9jh1gBk+gqQGxCJjYge2cgCkHHTJ3yKs7SwV3jeDBDoYLAUT9A05x0
B4EnzMoGINLoZ6tzh2A+Ll6lUjqTz0yxon2VmWk+ria1FcOZgvktw+MSz2Bs0ypLnyhkWzXJynui
n+h2ieZGtuNpXexbjmf0yjiBsnQzJOyENdbxrdRS+4GMNB26ZVLFEXjsqjNbsEW+Nqq/zGL+G+LM
bS7551Qk9o247P9RdHa+nb80aP/fkJJlEv9ql7wLQ7d58nwiJvvyE78iDHOsTyg4kwdgpa6bDF3+
HWFs/RMyXyaABqD8L7HiTzlZxfnEHjPoPc4uRwggzTv/zwjjfmIISWCiRGAApQLT+Qch5qWb/+8E
FjYFwyBSfKZuuBgCr5hzwNeLEyLDOFmFetS1a6O8zIKlv46z61E/5PqhD3aGelMEZxCmFj6kf+ui
kKs6Xk974S6qBzfxJkhQ7r7NNnmxD1jQ/rAIfoBrBdx2S2sgX5KddfGVPVxAQG3TZSAuZegNmJRY
MwPb7TfBuBqMsxJBZfh/1oQCWUytsWC3xv5dWH1WI08WXrmBTtV0zq1iFcsG7qQW783sKoq+KNpn
K7scVHxq6FZfpvplBrtQBeTuWOdach8IemCIFo1iOwJfDI7dsIANvSgv63JPEP9nQfLXG+WU4ZMz
pMHv9O0b7VW9yZ1Qqsc6Mh/NLoiWuOnYB2Oyv9hDy+DCZZyqrPsHNKbNc9sYu2XcAyZ6tQr/Lla/
Td7n25jn1IwxwUpxep2662RZ7RRGLaZjEur3Wqs5N2agRgd6vmYUP+IO/2QV4k6qg0JXq9qgVql7
ppGOR3xTl1S7d7+/n7dpPrdDCcnyYqLkzPcjTkrrPHf0YDSc/ljplbpui8hd15N4bIxxI2NrPxvJ
7YDq/RK9+m8IW/+/SVwTHl59gfdxqe2e0vZN4jP/wF9hyf00hyPK7PksZ+b/Z1jCoeWTilsSDFic
xKn5CFi/RK4Vk7yH8wt7EbCTLkGJNfdnVNLUT0jNUbobOj+mu8Y/iUovyf+bqARWg+4DwY1EA8Ui
buJ1VKptUTRmYTb0zegISvrrh8GgM2fKVmyjtnZ2WT3IjRVU+ZXeGcVeFH6xTkdruqqNoTu0SZKC
Vcs2QcAk3cnL5Mx1m/JW04bszM5UiDpInm1FVU+HSJtUiHNm7SMbAnkbMa/qg9bGnHn8+3GI7/No
B448oR7cE9Zhbx9HFZWJjJYhjhhcBstAZs4qdpxvqIIpu1cf+W+2/dtt9utKc5qB1wfZ0OmMuJW1
G/dFax51CWIpDAdnNw2w0DKzkHSjQ+u8aGeZcDfVpg8izt88JFck3Zm9H4h78629OklCp8gHR6r+
0YyQfUGwIzikvqCLZVrj6vdP+e5SLDJn7hJh7svbPH2fMeumcztZ3iq91azD0XqSVqgi2q99ZEj6
AoZ48+kQcEFhkWVI9ktH7iRukXJbgbTG8hZLhLUM6h2eMmtnas6yUl2Vg1wjvrgwjV2GiWMnHkpV
udZy3YsBivpPsE2FcJic1tuwb/ajvFIr+uud2Ekh1zI9mm14N+AzZciZKVQfQPseqo4OUQjps9W1
q9+/t/lm3z4MZ73B9qS3yIVP24vOMMZWqKcJoss9vDiVXtPgZ/pCjsx3I6Fk699f791qBEg0K4Qg
x8F5xMp4uySKHhJmPFbilszY2kz+ABZOGWAQSD/bFUPvXieKTduh+nCFvD392AdcGcioYOfRAiH/
entlO44H0CqRuG1tq0c8L4MYofvyg9122sTgMsz90PjAtZYZtXqq5KsVGqclaNjb1tdAoCphshWJ
Mm0SaUPnctIlo+R64QfMB4KKtkvth9aiEjV6XrKKLmARGysF/em2pIb9S2P0/yYOwNTEvo80hEk/
wiMnAbQYyrTNYz+4i/wg9/y0aS9tjcm1XzDI0pgKrzoNnKNNzfP7C7+g0t+sMZJZzgZSD0TnABqd
NL80bGbU0DKru0YwOWNaZ4YhKMU+uy7r8aEyuts4HUfPDlx1MabG1wZhyd6APymFD4uvvQp7o17Q
5nnK8V5LWv050IxmAcnoK05AdASnzVCUq+FDV5eTaps1Mxf60FwpY2EhMGB9u2YU+swimLrxrjT1
cx8l4z4tlrnjXtQuMmqZ8MwmW0SKeNB+Qe//k6X8i7D5av28y1IeEMaN6peezbpt2oxV/tPfYzbx
ePnZvxIW6xPgCJ189kQeV4GpMJdYc0tmziP+TFY049Oc19DEo1yamSyEgL+SFfFpxr7NZmpALmiS
aP8kWzmJAhR1BnKZ0BEseg/Uay/CHq9OvgBvhCjS1OYubmNG0ZUh04shizB5N4eh3cxYv0U8BEGy
mka9+0rXBAUrR60ZVBhWcueXTXmRDoa8oW6fNrVtVB+cl2/j/ssNUkQyoqCdRbF5SrDB18xSK8dq
7soYehGY+T0cN4cphCzFByHxbeD9dSmaX7NK9lz+nASeprN7WvpTczcqI1TvvgpWgRrGH5Dt3yWI
8+lPyYqgrWC7vhN66plMKhXTw/sOduFGsxhRShCqQ5mrHmikEnhcCymiaXwOu3R0LqZSOU+q9FCF
PrQ9Lch2WptMK6S5zKN0eOOK5ibLeByTte3fJDbItoTO1jYOCgPKWuhvwrY0EbRz1c2rFf83ofoE
jzm/MhrgZNZES3WGF5+8spHMsBplHd7bthJ+tzkTrvoQlhxJFgYKUeECDtD2g0BjqBXYJ3bp5AVj
oi5lYwKjg46b1rICwHlrii5edUkQ/fyo/4lP/5oLn7/O1XfhafOcV0H0JijNP/AzJgkLnyDUZrFV
Q4yB3cVW+Nk8pgeM2yZnCV/0pXnD3/wKS8KgPQyAnQ+um2Rgs+/gr6gktE8ktJRWuO4KUOvC/idB
6afgxL8PYtItciByLjKr+URjqv32OJNl/NINrVaT05TJJh1jjszeLqz7yKwFaXPrq7VXBp1hrS1R
DXd6lzpP3PGw850cTmU3WZzcSdgKtFXo2rZ76sU4PdSJ4T6afgsdpmkkPSAnchNzQwbcg+qZuu5y
0O26RDhHB0lIzux8aVKmKIvaVUfIoW7pn2eOW4MQ6ZtwlmfLldyTiY1CRKL2w1nTaIaPEH2re4FN
h/Oy7/x4G3Wqe9ZY6XgR6GX+JMy4/JEXOOGQdqlP0zRCo61Qs/2cu1mKQ+yY9nDS01C9iEApfG7K
zr5zM9lHm9APQQ91cYgopDUGcPX9Xtj1ok/lhGJKIOsnqG7a9zCTGhTRKZIPesOnXqhjYPQLv5kk
8idaV/pLLMCQttQYMz+aoTUdMkhT1k7RtXITaemlLirUVdrerfZ6KGSykXWm4NpgMgN08zj+HsaJ
Mi4YTI77yipIidSusS0UTccap6EEtWLP1Bt0cUSldN0S7lAdLRo/M1DEVWi2rOLUMJiFZ21BrICw
dJ4XEZKQhdLqX0SdaaimW2l1DQQ9mCEzSEbEDaXZUk1Eai5KvXEuq8RAajoNsHbySllDUSHWqPpK
UUT1YOSm+5UWcwIAyUgCFSRIrz11ymzHEoQAIpfJXNp0IefL1gcLh+pAEdPiwxO4AaxQitJZ2LKd
rqwa5yeY72NfbJ1YxPUisPF8Wyt9pm87WOL60lJ71MJzbXLuZIb8tKf4sR14LjpJOJw22hgxDc4i
ZdMOLrpHQih2uS/rApxaaqpI+pZZXgIOysFKY6DSFvq2KRHUGYQLeoLSyOlWoRs2qF5FFQRgN670
o9MjfpQNTQgUaHJuBn8InUWkZ8bITIM1FgTRWKMwUnd3Q1Lh5GPbMeIZmttKaz+FWdx6MZXBUxqM
tCp9EoVD6bR+tRotJ5c01/x5imqZtlzhFA7Lh8mwc25PuZV4ordx79Lp2IPISxULNVu7nqZtXKLY
vBBRZZrb3JnNEunAwpYOZYL40yi04UuGVPznQtER+hWNk/J+alEzWHHHjj+n/bhWx8r9Wk0Nv6ls
we+FY1GdT0ZGkYyvjLptZIc4ax/nbFvDGnodxFoIo4YSbfyRYCn22W4nEHLAfBtjEccQFnYhAtWm
56pECCwAyuqHFjhwuGJQsclSAzcbLLF752lSQ8lTr41888GWeZZ4hhjwGGQeXfIyhaju6yxKf6Rd
r3yRdVMi61sV/nNTFChGsQP7C7PTp3iZFvCQvLbOERhlygE7MnGrtAViqYUPDv6p2BoZpaV59hCq
gdc0Ydt6SaQFEz2OGIIWXcYY3qKGQS4lWQYfDMiSjViuGdf2HlXOUl+IJhShZyQdOgmF6NmnpqtM
V9TLPToiZijlUnUaqTKnKSCc2o5CPUmX2VZ3Fk448aZBjQfl2ZTka51Pud6vRyUgNFnxZBlbrNNA
5uZjQzg0AlGlkMIq6olIFHS2p6JXKuSgYrtb++WQQhrtEvGYmxjHeo4zRPdOk7vfc19tH/HGE8qy
V6O621iYzyOU2jbNrTuMVoQmVJdY27ZodIyVR8gCa1+JbVxZRi0oiDyqEX/jdoZ2F1kywljEqsWX
wRWodfDg7Q2O2kG4koXS9dsqbydjE6ST1tyIKmSFKMpoWlft0EbtjteoPGUg1JN139eoAbpJWn5X
o77xuDwDBGlhqlVE16JMMe6xyzZG8i+3JStTNls6wQgd+8gNVFPEZyXP4/OZLli32T3cMuUmGnJx
NuXZedzrwP6kvzP59A5MdCcfr+h7rdwAA91I6xeabC+SAHgN21gW3aUo1W8111ZNSHRGrO2Tqt0Y
bQh2ze8XocUNdEm/NBxwekj9u7FEhM0FQ1sAMYuC4lBX5iOynt/HOjsOicEmLdadpj9pwVXXlOcy
GVFBGrdGHe7qBuXrwF2NnWQ7ZJ4GNXWIxpUsw8eqc5RlY5bl1q762zbzUTGPo2FrWOhDZdkNhveE
ttKExOGcZ6Gheyk+CSpqVnb7DY9K9Bzxru5drpaqcM8rUNG97+xdI34wRyNcN6mKdVRMk8FHuQOw
XZ+gvTwlKcow4z6aimQvakPZ41F9y4hYLkxRL5HeyLd9stWxcuvysdolAUDsMHO2qP5jKNrd1JS3
neXuXa0g9sRoBg5fpw7Xsqy3xx0//+BXwUMdI2vmZ+KYJtG+s8ODkxhnSTfCW3QmBNnVcdOVA1Lq
Kr+2CMR1mA7fTCXOVrILcUnrTQ3lcrOqUeDEDUKyUatmpQh9HXaCLTodYmQD00w79Bqi1zIDC2iK
yxYCnlcRcZiU7maIFFMep3zEM28p4+Q5t1ygNum2jfWtOjr3Rc2c2ppCiP3SSe6ZscK0LC5rPVpp
EbIPkyPPiUVwrAcZrcIhxklo6hMvzGBl4kSNHMScyKTNtyjXb6pSOvAwc9fDKQcaSrou8/K20+NH
wqlHRz3cKZl+3c31XtPkxIAIfSJRgspZk/ocSzs/lGX6pKfhwwA/BWdOTbu1dSQUhd6iX4YQlQzB
kWF3dV73aruM3RB4fT5cd0AuF4Ahk1XelmhXKYqOPVBbfXMEyLbc7rTzXtPGRTM8igJKuxtbz1xu
GTvJRRhViF81nekiN+OTokntPEbA1Aj9cuOQbiz1Qvk+AT8GlLOa0snf60VVHGthk5rok9cNM9Xm
SsTQTTPjJlaB2qVui+ycbsEtUDvxua266WxKgmVSIieNreIiycZrXfRrGQNXznRo8g7fkDbKlcyK
TVVdVEEX7GggXWQTRC0F5+s0c3nz0dcpCs8nhDEmn2NjCC4Uy9w1o3VlNzFq1RyyQ6EugQsedROd
r7BHZsQKVqGwEbWDiTUT1HFGTNBrUctGX4rc1xdNIrcNYuW6kpyPVYB9NGItmrzJbNS3bej+RNRA
da8wW/VMF38ATWNe6Sdbt2SxuSVjyiWaETgFfAkT1IWq+o4k4zFCVMsNv2WFcybS62i8UNqK5Zwf
29HYWz6fHwlVkkDFi4B8GehyGcHUX7XBPY0Rz9aqtV+hFeB+V/LmbITX2ja+f55W5kFt4rWSIjPj
jD6t4OdeMxChENqqDBPUT0KE/ThjCqwSdBjwVbtF4XcVZ5267OZLwVr/4qNyLwo8qzY+dsULkJfL
ILHcddcnGMBwRrvWOq19IrM+fUvKEQJyYk5LTRftYqxIRtSp+Z5hX5L3BUPKCWwBlmygkuVFb9aI
5lbZMkkJJ3X0KPuwWvJosEr6BEiwWT6RWqOZkD8NulJgJKKOswokNfsXu+ED7YJJtb8byJlovV+G
lAVN46xCRdXrxVA7aoYGeFuNiDjJ5AuQYPQVYit1YgTKkXUD/6Oi3ZZbPU0Uv1XWMok5C+qijVBq
6GvpdVEk0Au3pPhWmbF80oREaocBhl+sLNu3KigQUg6eD9yWVCvLomoJ+kzbmlaHCok7WJyIDVPW
BbOl+lA4Ei8DgGcG3KeyfebdJt1Ot3w7Wlo4JSMfVTjWdRxI+SPFaQQJHhWqQKVUwMxVp8TJfMBM
+F5N7bA7UwbSq0vLj5orG9f3cFWnnTgWeqA5i7xwRboMB6TtER4diu9sLQhvQ5UyOJXggyWYJ2hk
i8HhwZaF3TAi0zgarvter2uktZrxEvskREWlVrkmIj1y6NGLH1QHaF2AFEYvYm5QwuxN92phCY5F
R58TSzfVrX2eRMpDP+XKBYnJWB5wYklWsh7t71qDF/uiKFq4YiBqp68vxfV/2gz/Qo7rd32G2//1
P6skGp/fdD/nH/nVaZhxakBEsLV68f+au2E/Ow06I1mIh7MpF2ADOu90/v7sNOifNIY8tJdQaYfL
/QpCYpgz7g2xYZyuXhoX4p90Gt42F20k/XDNmkUpMdOGDXuqFAJJjVOY4aaXFPFnzuezLnUPEqoP
q47Wyl/dl79plWF6RtPidVNjvhhTFybCHJpoScwTp1et1qSt9SYrTYDduSKno4wLrdhT5kbhgoMZ
K1y9GHTtPDTd+MecZGPOGkJ0/N+Encdy5EjabJ8ozKACYptakJlJTdYGxlLQIiACQDz9Pdmrf/qa
zeymq6eLSSSA+IT78a1Ngg1I2gr+C4pMnCRMF2LsMkjYJCVQkvc3R8mQoAGi09OdNEUtjqqv/PlM
5vKgDn4wBY9uVqrmWqSDQ6pnNiSXOs2zhRqtm9U5lUuidsbjdN/oKuS8cAYje6BSVsXOJe/MtlCO
qUEKlvf/SDozxUEs3WI/UMTfssEPbKjKRe2exrZSBa97VVUHb/J4wFsseksy8jcNM8lEa5/W4Ssq
Ql+tmgJ9HWH3AUPQTqdcinzs3VveJChp2mKSoFE7gy1L8ResJ6fUyS5qyPrbaIuZ0GoIrVQ8TvNs
HYkVaMZNN0z35ptqqVD72m/s6kG3may9TTmiGICm7sfD0Ylqeh528xIfV5uNzIF6O+r2qcFWQriO
sGYCQ/kSGXUzioJDzKmHVc7UR9No7yOHE7TydCJ+JtDIbFs8tVr6GzAI+LeMmNepo8V2ymJ75fR3
PKVHTrM73f+mglQtJhxsXEOi2aZxy+rSpsfrwa2luAP9QV6IGHhO/LTd2KTjRqjBV4uVNBuDMUmk
Dn644BXs1LOoBzi7wrlyjzuPfeuEhHHVT2MA4DomvqCyKFa59fE6hfIYUUCtsgRqX2+iBDrcCH0M
8GbmAxy7t/96dnZowgt2bMO+qRhGCElnFoir5h2stQFmPHmHsq87MIvTk+Om54xX7ybNxS4cymmt
hmraYP4LQQZ1qyqLf8cT1q0OFIFtq9NkaeK+4/5Qmcp5dGb57NU4Nxcn+U5757QQEdKG7K2K3se9
YuJqb9f9zlPyFupyk89ju8ltccHNguobF6WdXArTiUPbM8RhWhSHwH6toKeAy7tHEUPAdORjLzjY
Z5Jyg2k5mKW+2oZP0Db+Q+Prm3TSP3bEsC7tulcU1C/uCFWlXi6LW8IRHuM3d9BnCyqU8HKzHSPM
mL2Jj0hBiRUTw2dY4i9wOEkNAtOV5Zv7Z4MKP9B+OwNFaDJT7QdzuKoHg/UNKNjKK6oa4wtG0bJO
P7wOALSIxqsOWTsEg+hWSEU3EQPMWkS/bRExVYhmGHkq36ey/9PPiN+TBZdGGOdb1kebrgT1asCc
tXjHWrt69YsmxZARnSfHPNQmuzU0rivXDgA9WRcW5wmLc0kICrO0XVXnePWQQICLwhCPC/vdaSNU
r+EALcz0exCoTIGGTz7oAzPWcBUN1q9IFPQraXOj5IWSRyx0FRpGS3rfKf9cl+Mn/fphcAEXerW4
+1r7n2mH42eMXfwjXuatlyYWm6VzH0XknAOMJBunrDDCqf4nitZ0haXqSCpG/zC0xHNQYt7ctvH2
UdveCCEaLl1OLpQmhWAU4KjcNPiDJnFXNTDnlyJ5bu2BJ3Fmic6s2dDMELYydh1Tuto8eAkpMpVD
MJXrFn+TrABThUPYFMt6sE19DvA5xpG+zyfvXVv7pyFDcZU4IoAYIHfSI3dmzsVKM45YdWG0KTP4
tj3x6dq4/MmQnfvUaveZIMS6grS2BBT1xLRdvd4+pYtLC1icrZxxbBENWwtGe1/gojGKJ9QJqqc8
zqEIZHJaa1kOTBrkexLaBf9Og20TuIPpDVKMwv4Pm6hotvXhLabm2zKqgRvZBK+z8oNjrqaDksWx
VxMixEQd8rTbhpM6Loaf5iJfWDsFITcitc1zwTG9ajzwvbWCwDMSwtAUwcEm+sWvgt9TlwL/nRYo
LhZWzYCtYJCO7tq9x1/zssBwbm/aO3Pdi2ZS6Ipx2CaKnCL+8cHqlYThr3MyVcRpDhc+aTpQ9CWq
sN5TQqUOUD93cdJuPbcnwDCPn8ogufhV90tJ7u9GI4bMUuCyoaKmoz8JQgyw1gKJyCKhp5+Clc9U
ft3RmvPeTS49U5Fl6cDf4tXbckjUF+71BnLm1NmPc2kwp069uFpuhTN3xP/tlrliCAyfWetiV/r9
KWCkCP6VzVse6XOj8EyiTVyjAf/rTgVvA0LAORcTp9xmIenIG0aLx7AWJ5XX1lky/4LaRi82NnN6
cOrsKSm7L+inj0wFXwe3QsFCRmdHgzPheg0+apq2P31eiUuN135lpvIxKBuGLMgsGxe4YykXUgzV
z4iQO2dqvD9LVVob6asr0X8ErKul3M/Q4Dj8fpqAlLAWzGVUKUIvhHWInXIGeQ3gd0Q8k9P8bbup
OdY+gVNxEP+kyD5MSv7VTequHd2Gh9xL25uu8uls+y0JRghWOCLr6jXBTwIn1vPQxpYuF4ovqbbm
tzrIsbpqhrH9NK9Kv312mPlsvMx+BCfxt0JetYvGlgzNxb1kqGiw2zPzlhlhZuLeO2e15JjtxusY
9Qm8BEIF78Iz3PitR5hFH/LgF9QL0fiOpbNe+0VQIo+XgllMvJyCrj2PSdQdLQpXcLwZoUz9dM/J
sdjX5F/1UI/H1pKf+O6irdWYH0lbPQleTzGGOWa5UUcCBel9blZ4D5YLJ8phdLjSniLknXwWkxan
sMmeZNM9hkH9IsPM3doLxizOvmkrU8d7NtAXV26Flp1eEU+kb77kPIKq0N4+bkoSPV0rI+6ToDjM
ECMCkzY/e454bPs22rDz/kp4Ilas5kdSUO5De+kH22iqxO/JLX+NM4Zke86eZcZGgEauWkehsN9R
X+/qSWZ7ryXApDH+l6mBAyJ5CXYIsxomjnztSuCVcruBBhwKKjOMaaut+FgM7jas0iMDnSt0t+/J
g+E/TN6Dr8mG8ONyN5YJnnQZXcZq4TlZ8F4VA4dDdYcjzEHAqAKNoGfONqD7VVPr341VbpH4EAor
mdRHBdspl2iZ6JoP2WurvY1tlY9dCuA2actfRaRWIk443Rrf2mTGgkEqb77jPrG32i+O9zmbkl+X
6oJCjmzNkA3NXFrfQ5jRvY/ynd+2wZIPeHly3qyA3KosmM5VZ79G3IiVY3Unb/TJmSgnsWHekV2r
ikCFOer0uunVV5uLGapL7FwaPsx8zLs7ssFrl3Lch93cpk9ZmNN6p6EAfaZJmPyTTQ527TRVsAaY
r1bPieUUMzkm/mSvs0JiS+8wxp7brEJJJmycJKsmR3V2uFOs6m8WM8XHlI+NVqsFlape46t0H/vR
sygJgZYDamRTtyEvrO6vVudiFP/vvcl/GmbvbRBxdI7FTwM/TBDAXRjxfzqTpHa4fGwb100VUPPm
mgCAhpvuodYpwStLthB3m8u4v/73n/svKcT9BxOBBHQGDBuGIdv9l9St7QY9Bi4EDc9uREYDJDyo
Bvmg2nUZMpVdCXVPAiLDxEaX6Fd87zU1o8V1jgCEWEHxggRX74UqiWq8H4eTZ9cWS7shYZrMbmkT
LqKBNpAbeU4tjurKLYJ8Je4xKiurk9br2DUA2BOh5/+hWPz/ryqd7V3AZ7HahEb2L02WgvoWlDoY
10PVle+9jMp3zXxXVA6nsFhE8OmrIrS2//2a/stK9M+XSfz0XQONhuium/nPLxMJ3+AmFiByP9dl
tvHq1n1zle31u26eq3jVORoOZiMzniSGSHQZM6RaMm38ALx8pCLxP+6ue1/7n30vSoN7w/4PPpFY
3P/8QBoFoRYo59cjd/O5CurwPBe9eMxpQG+ibcWjaoJYw0YW/yvl8//r7/8ZOjBJuAup8EPcv6L/
c2Pjhw/HyCW6oQym5KdOwpbXRW26ZO06qGPWXWD8/2VbZaDxH78usgUI3gQhYZ+4A9L+9TMnZ+6C
IPaSzViaE9rYOh7JL/z879/yP5/8/15U6aOQQPAXIVl2YN7+68mRkwuzK2ARYr9Eu3JjjtfK3+z7
1c8f+sT48dNb2U8cGrYCVLlehwde+rv//hHu1v5//6oMOdCFYw8KeAfjrfvPy1sg+Y2DBHj8kKoz
+NTXNKb8ags6E2JoYmgfUwdRWp7mtLi2FUFZA6/eKsz6w1K2ZkWZdz+X4e+rgddcE0T9aQ7Sv74Y
j3EyAkGrhpwCqnGLJ6czDOMBVVGzAkxriQULldfuPR/ED6sGg+W8Z2ggl+alKUnPzfxbS/6Ob3eg
+5vL0LFQR6e8Qnx1bJTbwLEe1nFdsXjQIee1iy4hp0R8CP3C2dLEYxuvGHe78Wdn3SmY1UvTN7+M
W0H6x9tN83Ip/emjk/NJllxlueiPeJy+HKKsLN1+xK5zyt36LHi7bqAhb4OWlhLb9JH1GTmwInpN
EA5UCd9RbO2KzN83HhnBtrpGGtdNj8w+d8TODB3xTglTKTz0lCGwuuy0urSev1uyCc0d0GA4ImzB
AbBYP5hIv6SD/52p+GEqksMyuc/Zfe+jM/Ynfv9VwQWu3e6Dq/LaaKgM0IGQgtv7fMlOlZCfVGh0
zcklrZbN4vB/Fgl6l3b80ADAmVWzWmrVLvHEXqbiV8H56tiEYXmt/tN4zSvvaYbog9lP2QRHmFUp
Tye5qvFbHSYusQJgaQg2LbLgmc3h5z3zaBqrd0DRp7HC8ORbCDbauSdGjnSf1sdLVRybztnoNvqq
Z8n0nddIri7Okn9MSXavjQ+FnnZZrL9J/9ar0W2e3Wx6KdnIqsrdWr39Q/jBIYT+Vth8scjQ4A6V
r2linyoWvWyYiLRk+M7xEJK7mpiaXiavv/yMYU6SM3nwKdPWgZW+UFC+TQMJo0zk1LqEc73Ghms/
jYKJwjRcB7d+TcZl2ik1k7AXd+UvsteCXWfZD3He7I3D8hagS2Oh8alcq9rEInvwTHCaI1gkccV3
jHkO3z1zCpOCzOxYVNXFsG9L87AAo1uPbv9EEPdwqWdB5TuQcxoSQaHMVaieW56F4U6k3in32zOt
6SkyPGfjEuS7FuXOytYm2I9sIolbcbIDwozlWjTtg86LfRyPjMm9XMOimqDnaDrMsafoc81yRMjz
5jEdO3pqxCtQ93/Z27NjG8THUA4A94dgbTB7rq2qGo4jT9s2a7KvIRpe/QqKCqv+mQVvsLMCs+d9
MKyXpZGrlJdGXTUPooagHhdXruumbpqehbcdrX1MICtnAUqkmtknX426z3IWND1Lt/XK7DHo40PZ
GOd9mQ1LtmV8jVpOOGQo7Ax18xG2HIbEFdYP3RQRYkGZuJItZLBymEIXAdR47mf1N3bkqR6JH6tF
k26VbUgV7rzHKI2ep378EP0EKArhEDDBdRATTxKAOma22c804t6n11nqJHDhmBAGmAvi1KmixzZf
tmhNX9HvbEtUvZugMYJkNmvla3m1fH2Rc/LVF6QAILvqiEazK7lvYyrpXrZQ670P0ywXRJTXOJI7
hzula7Lvph1OZSe2jhihjJJxouZdG9rreimu45L9ZOW8TRvrkJXkJsDg7kJz7hdS0Oyy3FlAnFRo
f43m207tj5Gt4ynKB6/be1Up0o++s/R+mBCVBS7tAUTVTV+PYovW5p5/4SR8OKjfpOLu7cr/44sp
gncVwcAp7SVYZXlmjrGs3R40Wiu+g9phNNclE3l1OfzZIJPP45ST4JZw0SPejWjtzrbQqOyHrL1Y
Ipv3S8RiVfXFO0zMnpt/Kd4jILqrtp8Jx3Wc/BXJq7oxRP49CDKotYgZo9gb6IB/xehLZoF6JjjX
zQZQQEVMjk433IK2wZU8u9bf2TAkOaUDdK88Lpm/zaH12BR0CuhymDLIZCUTArpBYZjHNrPepKPt
Z8sCu89cMwC3LEAyoVpal+Xk3OrcLqO1wy8JdqmhnHWD4W5tV6c8bxdGkVaQrcqECJU6WByC1Ybr
tECmUmUPmTQ7s/r01kQjEEkRGrM2Md3VMvmPmdZqi836IZzC2zA5mCBojzZgTyDEx5zvyZif6gSl
H7WAzfSD0jYtuvehdz/VjCIIcR/5dkHvrDtfiZMbqks/T0+LHsg8r/GpBsHQ/HKW4bdbDROBjKiR
tBIMgSsVM92ys3j4iizC9OagLsXPMgWACW+Rmac2hNrAcvmyprY96czD/oqRqu2fK9tkjDqqMrsy
qwLbxtZh16NGSLe58mwN7KaWTBSLVJnz4g25i9JpGZsNxqny3cnia0fTII68WlNkMG1kV5u+DGW5
0nVMhGQSe/MPPOO/xoTgl0MUTPZliKpxN4dpjbaBbLpEMLDY5Br+/y6z5h4efdGmj8xPfORdRq4M
NLilnQh8j2P6rm5qm37Ls5xtG22YnZahA/HKsCZPUOFdqpGkvo0KRb/JnZBM2rkJf/ZjFWwLXbbP
c4vKJ8nyBxlTzLjWfAlTnYmjlq5WUP7m6FlTX7wOIulOnVMamIFDVj0V48KNTLbfzNxqE7ZxgclX
DKu2m3den94WPRMfJJp3zUB7Dl2xCg3BlY5VZ9t8XuRao6kOU0Haeyamj1R2z2j7GnQFvAAzPflP
SlXlutdB9CmGFJWpm8Xe3xpL0KupOm/ZLq5BJJNfKycGYxhsvRZvGHhT/kYVvgOiJmGL23EddDVG
5m7OD5FTA9fthqZ8oRQpUUiZ8Ii0pbzTTNM3axmX5TVqPJScISoJjGnz45QpAvXGFNq1Z8U7ByTS
lkgdNjRQ91GGwj0KnXi+sQeX+8JE08GLxmI4SG9x97QPKmccqHmh2x6KV5fn+aDB1W7jgRnpnOgH
8EjTJ3sxfzOb8QXVsjl3g2AEYcWErMRs4F9571+7YFInfBdg7RoKvHWH5MPbUWITLt8w73OtcyHb
by7N15xGl3x0gMSZY2fafW7mPTKFYKOCKd+p8a4nde0uOGRsN/9omdYPcWLA+sCZvjOiiCmFMLGH
7DDeT09tvJ2LSvk8O7xEa0FmoWEjdmZHRE5MH/N15UimvEmbu03vKS78nitf+msVyPbWBMs+jDNi
ZyVEPFPZh0CDvcvK9shKxGIrXjbncTKPPCFkx9kjpgA1MdLuim9O/+owWtN2SVW4y5rie0j4coao
lBvlTLe+apGH2PeNQLAix/VP4stn38H4VxPF49T5w+QgVWDifYOg8QttNtS1HJkFs5mNlgCe2MIs
rJZstJ/3VAdGv6LgBhTJ9GjVBOjkU3TKRQvlMB0eVRjekgJRielxnOnonqE3Q5bL9HZOWOmxy+A0
zEgTqjOQ3aMxb6Edv8E9ctas7aAf1tNrCaUTfHrDuVsjtGLtQA1xx9uu+h718EQRVqzuFaU7kaLe
sISxjjmKu22rPMO1jmR2Gyd2rvA9ULi2EyFTMrx1pDA9BqPw9kJL65Nx5UBIDQrmmrSe1onK7aCo
XwmQSGihVVmPLANmRaRfJ4MjVwH1kqeWdV8HB5wrZk12nPWr69JUQ8eOht9Z3pd7wbjiOpBMXJbe
fCnq0H2xiJBZqTm8tX2JL7Py6h/+1D/qmRDoJUr3kyvME6x2IASyeFNR/j5IiI8yRsELD+kaoNhY
1zZZaAX6uaRj/ptM3Q98M/22sgbUK3MY9NdmXPTfulAAR/X8lec6OOUheb29pT/rIqZZMAVw3ITn
KLbUcpDMA3aqW9p13FOykiyc4UXMiGOKm3BXuQRYVFg+lzgi4FMEl8Zqyt99W81PcLEIoSU5zf1n
2hA3RyPVvuCdR5XNGroadnUu3k0dPDW643K3EBFHcgUWm/lvj2BmstvnrDfrmjTe3kIIsorjdNjP
Ygx/DtB0mGLGEdXcvShJFv+YljrPNpJTL1sTwZq8uC5IxMWT07uvB3RbWCrj8ab9pgGsNdQCcUkZ
ExJHOT8uzAp9EM1M0nnRsyflsHSm+GJPyJo08N6wJ+XJzZ5YX67Spr/6Rl1n0tIKoK+jx66asc7e
athsdQErla6P/nZF2I4rWFAf3kS4EobSNWM869zNRGQvdtYiPW7FGpgsfJycYBYHS8AqBQ3YJlO1
TwaRHRDhwhOsv7VN+l1hOYBKvbM9NicmS79YZXhbXogoPwPosj7n9cRwcuUHrV6JSWFPmLsbsI7z
2HMHNDp/KevmwWXTWYUoryLkTqtOEtHQskcLku6C5Ky7oTg/R0FXPHsl6m+HPNIuDsqjVtOt9JN+
dW+9FKsImJ7FPAK4sD6yZeAtmbjHWVtOirbyzsR0vlXpvEkRy2c27xRU3jB9BfbirIKMCOyhLhK+
5eojrhy5mpbhqyGWZ8WCwjsS2fMqlqh5gqdNoe+54XaSyLaHpY53PD5H2ZMymzkJuTc5IwE/ThW7
19naMGe0L5gyZsLC0k+roVyMdM2qSOYP7hJX21FSY0/jIwcfnFJJ8I9fx/7Z8e+Z0OzCV1HmPCV9
9BwLLrsK/nYOarogj56CGaVepiS1UDMiLRW06LK+RPXi7MuQVXxpgWeth1tqorP0m+qYUdvAvaEh
ypHOncoWeW2uE+gfGW8KvxuiP24mbjgMvkcju7W062+3B71a5d2taJgN6OB94AimpXCPHVvoY4mI
y65ZL9luEvLwdu9qcVpsFTi/vDC/FeyZHnWC2NNLpgb2DqnIYpT7pAA/PTFGddZjZJD5Tx3z7rQ9
LT4HJNYsw6mMV6Dv6vKQjM5yiHXywnZDoDBnDk8Rsotbf0h2Vi6gxcrjKHT1CZeFZM680euFZAdU
a/EGl9pT36LzHCz9MqgObUXSX8qyD1+1hHQKB59kMxvNKjR+VJWotfiG+/e5Jx15DEf/FBUpPVW/
QIqSWiKrjJH8Zj89U8+/m8lrUPLJ6DQX5qfVOYiKmwVeQv6llMcYKGi/Kre7Gautt0Pii2NQERZe
TGm/qYr2FdXNH7iH6crwjt0ixPyWWQFfH4fGemY13qdTsA3zmZUeTmfTZqe0R2XvzMmtzGrwxARt
yUEIbEf+JVhmvb5PHhxPv8DyvnKFso32q8OswY+P7HtS6Z+JRFjWMsbIpHgdM3i+5jpuqLDb6Mqg
9oe1mG5lvPBtGe2/7BsR0TbN0XK8W2prkl2L7LNkDrin/yXYeuwU2zC/Xs/Swec7lbclydm6lCY8
RFXKOZWxCHUt9bPtmZoPQyFWlPqX3vNuTKrVum4L8DFttcoBta+kkD9lkPMjAi89Gp9AFtUCstaE
JyAZKjf2aJ3rSu+LMh1XKRUgWZJ2/bssa2c/8J9oP/8cHR5OvKQPDY/qY9nOkFuYtauQrn3sCfub
PT6JyeZN6rRvSllvSxTcElD6c9bgz/CceRPfs+ldz3m1ZXYdWx5oYZVPrL1/yIFaKJL5uXVn6Mqu
WlbdmJ3teZhRPxcEeKnKITh7tq+yLX4nHk9OJgWJkW7L3UOJWKm7rDlzGTLraL4LRGlzQimQ5GrQ
U3O8XRDs8+fRsPH4M3TtywMMybdUlS8mQB6hcvHa6/Kj8VJCRV1iSyX/Yylvc1t/UvweI0WHS+/B
OLEjZHtBxsE9Es0b5Y7VmjEaO45BbKVqX/TUvZULYx7Rq6c8Q/LctN05V6SFWARW57o7xCUur9Qa
Ca+3z0TCPeI5ewY6CD21l+9eT1RoJ9IK9071UVuSSWt5zU36Fnisr9oMNGdD1ndcfnvh/Jbn1t6P
EGVlbvXpd2X+bsHUhTdp7VIuzAPbgp6RXgXbkVN7lQz5wzySDGYzZuQb9/KjJb1faiaxNUXZ6w6w
i8aAn6s/JQVqnwMs6StSnpKiWTvKJ3nd8ZihMVGaJdhQffUT9A9jj3yGWDKKnm/dNYcFVxjRYG2z
m8pI848MZxtoTrpN31Vq/vBwe2evIcKFLRSZdjEw9L6JmZCFT0WpXwLu3Mhm1zxhtNuFejjYY371
ZypKIbt4JWdBH8hOgfqLfT6N/S7tshuNYUZHZFwqlvC2eBX6XlM2OzamJBr6xWeUOxOGMZIxJ15B
3sKKsRxyQo58cOyLCLmd6hzLVP+AeE/vaXN3rYOiF9sXxM9Z35SP36Ps5YURwvME0FxFaPlKr0DO
n2yGOtoYH7/CzHyvgU6KUp4RHXZhSmc/OjQliovJ67ofcu5+gbKVezosw1sR3JFnEkYypevEziat
5XCaeBVvHHcuKPWtG0JfpuoxkVAijq+LLB8WSz+w8npMFOMpt7ujxq05fA7k8jbNU7d1y/GrKqyC
PZm7t/z4hKYvRzzNQYjA/5DHBMFaVZheUqMjxHn+dzjaC0cHP7aK23gbjtOTLSUq9QD1lSzhHKNX
OBXR9G41yWuDi2MVqerBt9xsk1nFq7d4MTdEfSgrvyPaM5Zrtq+MRafHxFKXdgovbeyerYZkyrTM
CIs3+tfQ8wpIx/Ilra196bEHNDqkYFL6OHnmpIqeGiplB6zjnly8BhK6aaz3wbujykOHit3JhvW0
KEblcAj1lAUrERZik7R0FMgMscqw552Z0Fh37J9Aa4IK5Mkxzbwt2SA9Wm79sqhJclgm4SGxaQgI
lzRcKkdu43DmmSrXJK18h4EcPhHv05NhoXM995ZE5PTiyLGeewwVjCKcTJyWOf6tO8QPjjLVz7my
xSPacmxnVrRFVX5GiecyAK2XZzs2jLGj8dx0kY/cqWnX8Gajc9qU7r5uRbueuuza5xbjMRTha35T
sV2C8bWPGSWU5SjQEZLxKTqScgO7vcbcrRj0fH+z9IGm5CQ5aNOnon1HKdu/+nHT35bSim+TsJtt
29Xj/BD7SChsuxhd6qxxWs1DUKTnxOKw5M25HxiI0pdrEmcz3j2UcY36Kf3RW7vs+x7cNIoQv7ve
ipWrqTaB7rqHpUufEXbfjZs4EPNwOWgTxgdKPtp867Oe41+9aPyjkvLNKASnqLHUCjLJ76JKsCJ2
DJwKf/oyBcoPk/q3YrYWHADjO7KGj4xsrxW+P/DX/zwybZttWZn9rhKSoe1RXVufYsTycNuwkE/2
tpgxmvQzo8DF+VEm5KkCdGu2/jAcCOxCDZ+5R4sl59Z3nT9RYedr7dh02Gl5Ftrw/g6RXVkoRVaB
rT5wOlD0Bc3WSkJy8Bxzwjfw5tHD75AcblVh6i2bQtSRNhX76Mz5Xv0jcWEuRrTnqooDly5CPNam
nHbG1zShGm1MGdnHKuWbKgJejm4OhZ6JDio96rkOgNNmtCDy14H8OabxxfOmhLDFLNigmZKXwR7a
R4zcExcGbnwvU66ZfWpDlV4EY7CNm3RMuMG6ocos6gJrm+w4GxDj4fpKyCmzW3VVU006hiSIYSpL
kW/4bGWx64zqmbcmpIz6fsZ+xx5sp9pLnVX1tuvRKa/s7r5I8mnLcZwBYTn1MrDXia1Qfd0n2Knd
07EW7UE5Lc4avG0y9putUR3ivZK9x+C7N9WyseKFc9R1sGtTCnBXx2YXQfSMyHQgCNptqYFsJiog
rfUqoCHcjGIhAm86sX780ML/WbVkfPPtqLvf9s1RPbdV9CKYnpfJG/OHKwbZ8rIgst2MSwTFvcwI
Licpb76nRhoiaNZ4opv7L1Ok3crBWcteDOCvEQ4aXHUcopZpRvUlCX5hFM64SZaPNb75VZkFchVg
GaoMKjWyahF8T3uMIa+dS59SGOdLTPo9mupH7dNU+LRJDCyWMV4vXK8BOVTyEaf6U0+GNo7R+1yF
1s420Vvg9i84zlZBOy4bRu9Mb6PtXPN0ppSTSf+jSrXFmqv2tvEU1JsBvlPuhctaxc07YpXtoOvj
ksePo7Z+za7z3M32Q+vGDiOGPt5Ey5CsS1dfavRFUWA2k+eS29ABwG+K57Lqu20xoK7kE/9FLHux
8rTfl7F+KjB3rGsf6oOpZmJHvXKrIveQmPAcd4jTZE51VhT6260MbyNtE/1SH2PlsnADFS9bfXPT
H5Wr0jWzmZOoo20IlJVP9sG++TXu/0x49wQ9U0pIotf9SvKBUytylrXI0kMTeJ9Tkz43Aaml1t1t
qapzwvC0d/oTDeVhnLsftjHbpjfb1uD17weWriHY6Rz6zzA8Fj7e8SC9zkwGuGuOtCx72WY/AtO3
uLKW+ljOwWGQdz/ofExtGFkgbPdRGryYGd1T7zTnIV7qnUJ+RfdokGVk+Z8yTv62svorlLnFGASp
xz+KrDzbbXIfY7vviVX+P+7OZLlxbN3Or6I4k3tvhJEXfRPheyKSjXopleoqqyYMSGICIEAAREMC
cDjCEz+Exx6dgWceelZv4ifxB1LMEiiWpBS3T+Y5rKiqVJMbG7v9m7XWD67UolBW39Ox2hsJ0IoV
KotTRDYB7xoYe7q6uJlM68/YX0VP9ZV9nI0T5GQH+owop2wlibk/WZiUhdCJ+vZDuYHZH5RnSlET
XpvO57/OVBOHoCxnqCymoyvOKLLT4SII+5C1j8M0IzNfAK8OtHQ60CcSYX7oO4NYsspoGEmF+TWP
VO/G8TJvP2ygz2Vq0dZkk6eLoxHE0sag7KNaxzdq0DTgZRVgcqR7sxJcxEK20oE2ncwHsa2A4QzR
vZubUORa7z2wqVA4Gln3I28xu0piAqSU0DCpVY8IAQEnBdLcvDGG8AZ43QliJyaFvopsDuDbMCxY
qKBjKuSaCMhE0MAONF3+jUBpxm70D5Fcrz81lsYRkUIzw6a7zyPL+WRr6ZdGJ5sjUwqn8PO4xzWa
A02DvyUXJbWVdfky8FRjoNXmaQPMABTEsCbrU+iQDrUU+mEwM6ml5U/ZeRCU5BD4swZPUUVefRCb
ANOdHJhahQDyuZ8qJqaIcwA0+kCuGmqvqw2E7pFxn+Esnc89/doa+Z9HFkZc1twTxDSGSjKTho3u
W7yxR+CvdX80y3sogbEPpNzyjmofWsDEu7Vq/ShyIESmxvEihV5uJO0xKU/dGKEDqpmeqJUcHUSc
Tz2w9AEc8qwZOJFzj20CASQPCBbJ9oMXSaO7CeIRxO3V2X460yAUzmZSAJTOnCJ6pcXE+uz8sx7V
dMEr4pNF6B9GshQOSFSdQn6AjAoeWkpA2KILHB76BQyTBGewX07sL5Ik3TRm+kmuLerzUI4znpYV
yUeq7EAipe6oYQ2tlg0L/wud4EWYDQwVD6NxPmMlDMislL3A164QUgYxja6wJ8W/eHF+T3EPzLWE
1KB12mpkIPEz6StQcCO9uCiTUh1akSXt55TagzKOfqsJgcCbQLKzDVKd2KHQeWF5aF5toYgw5UrX
s+NGWkC3jfeVYlQNYa1jezVOs5/PyqPa1qYwOhfHk3o2O8oSAuSTEcoZ88mxpGu/TGOAornkyPtB
7l00Wjk/k+rJr1lQ3CQtS7nIbej4LXnZL426lxrFJVoT+07kJ8gD+RUMupCdIuv7WRpaQ8TuUYRt
KdJo1KHMP5+dyEr5pZk0LDWaSRBnQG/CVqKsv9Cn8C3RpTiZFNI+Cm5mD9jq6AoZNii8GdXtWn43
NvfFJFL2F6E5AtWjVw9yKf1S5yU9htCLFViavXqkIemcBf4Bo5FNYDJPvlS6PPYzrbjS5zFEhjjn
UKa+Cil50CF1hW2PpkdfRs3RmABt1qaS06/D5iLwPe1ShQNAPfnc4LYhfd3PwOz3qyxweoWX3oI8
PzWa1grJsbsT+xbVoJI0Ge5q6IRk0WfcjDMiGOSc6nJAuPMoSnwVsBcVaOCXH9UBlkpZhtfWQv0c
thz/AMLgQVnIoFkW1Ezrgy1q8e4UtsC5z31EMMp5SlkHE7119QA0JiUafd7JO2HuG2c/SC0QzbaS
5dYnzZ9BZFnUnjfqLWZKXZ/MdcsjukrlDeMk8ttol1yG5UAD8V73w3CaqZ/UCJr/WW0mPCpuKlgz
kkfps3RWysF1pRKgHFYh7JNjsv2ONVSMmBIyCMlobBqNHHkIHcofYA7VrqVadTIsEiU1h4qJ1zSk
7BwqJWVtlsPG9pLw0zyUpuN5iW0jzVKO71lBo6eBYdX50DIw7iDahGzI3MHMwI2aTMZmUE3i27hi
l8PtBls0oI50WY6nUc6lr4AIO6wVvcl+yQi3RiQEbwmOMvpeWbT/9QqAl0iRhDXxZ0pk99D/lrTD
auogmUPs70EvNZUszgTLPMlJ/47myXR6ioTJPDsmMdQy2FFb+NVDfDzfr8x5Q6Ng3e9mSjGp7xfq
fG7fV4BPbn0KYQVDnZ1At9BaO2w8jNTL+UJJ9IHaTMMzDcZ+je5ylBxUUC3qM7l0In1gY67HB+bC
02ZDEMFaK/kzA7Jh4y+FfSWLQvkKsn9xoI6sMtunjrc9OeT2pIxV2siL0X6YmbV1gfie45yEjWyX
v2L1BUk/B9/ZahdydPYWjr2QvkzyIJV70IbwXf2wMGWCDT5BOClvEg3rmZzwIABhP9TBjYUgNtIR
1hmF4mFvR0D6R/lCudatkRMMIXgoDVJa1AqmjFleBmepifzWkVPCZiZWHCTTB2IylCfyic2AMpqY
JSauj6yYRjQ2jOejY1LrIbzfaDHLPhnwpqZXuWSaGFfki6vPyZTM9HGug7ofIIOj6seePgrUMyRf
coXYCAmPUTohMEIlewnx0lqujGGlLOb3RLHiBSaXncpn/tzCqpflcELcWg5V+VIxa+NL4WWLeqjN
ShALWk4C+LOaSVEMmG6y2Lc9MyMh6ucKcIqZog7KFjt6LJe5n4GHieoRLl6ZJmXP1udINfVUfA31
kwKifX5pRo1JNWsvYGZIFwN2LVM7sU4t3LmjBjRu1mcooUVLVYp0tQQCzibHFU2kT0GM7X4aqpZJ
W5lVnyRy3KhHhmQm1nlDPdbpIcc64GhHSdAYCdEhSvvyPCe4KvmgAXpBMuL4AEboX+lhQxhGDs30
Js483yBlFjXJ2UxO7ZMJ+J4HqU5L7k3DSw5JLCxOQeyfTVQSkGgjSKBO5tK8+DxN0VXrJxWldPu5
URc3jZTomAshgDZCfVSAKby8gYpB7Pp4nk7nEONG3mQfmaaINGibtkSAhUsxIvLcq/yC3Cz4iBiD
yPAmwZy1qEzvQIwod8GEi6WnzZdwTGwr5Im0wtBvU2NOkRo8NcrxqSEsbMg28ygDqs/oXEw5ytow
ZPpVi/MmPogDcN79hVwBVZsA6NWO7NxUf5EMmAy9oLHgePiLCqCOl9vl5AhUKQ78BLFfkH0TJB4O
UzuA2VCaUnVpmP51GFSAcyuV8gGLnjpaqOlxbE4XXz2eG57HhE0It/kRfkumJ/MRbjHpKtiZ+nVO
vIPiNHloFEM1rSUKfdsBShmEMf17q5rZZi+ecLOUsWK70zBKL6q5k18YukRUx1cnZOWIYRFjqrz6
xppUbGUnDwv1UzWhO30SXdGRMVnY5mAy0Yv7RFXBnGdVGalnc6B+hzpiXEa/oUwWBDhjWhxjNoRk
ZHKZw1OuvPC49DMqwmiWBoAL41lCMU92yL/qgcr4AiDh6FTAVcFzWKLezQAwfj1VwCnk8YjcR9aC
2usR9UMJSs3O4TZzRJJauSmKHNaLpubmMEc7enYY1ArT4qRVANbWLqRrBLxAJ080TTscaVP/tCDo
e5HIUKB03ASL6nyL+Wy/sKbKtVo75ZzOUrVxoEjRUT5a1FelnygXhDQImKczopX9TI6nAzsKUu8o
UTS25pwooE6kijDbgVnGnGyzqTf/BDAr+QLYliOEyBJlH51GzxGjkRu/GDQLj/MRP2qU9inurI1h
n2j+QMvgCRZBqCDiMKolhxAFcO4yIJ1H3CfO9lPZTE6zAKE4ag3WydFUMedfzLkNjF0xFO6hrCK4
nCQJF25iM08Vwgu/ZWYymfZNfWoneCOGsejBysvPkGOW78A5Yf2nUkIMQ/e9T+Br+Gs6pwRsl0qm
9mKMfYwI/2guf52CO+47AdTy/giZC278SWDr1CslpjnkeKmy/SCGPtaroVVOWv7f3Bym6IBNjmV7
KgEhYTcgVJdLbtRM5r/mkwoor72oLqA62/YASz+6JWUY1cOFkoP2lCXgouR5Pf08LE3OcEWu9NEg
zRP7q5ynxfncgTKGAZyCicq5ODWlRgxmMZnav86TKr0GAlWeBUiq3WUzFkIfhgJraapGkFUDLzev
8tgE8AkAEBqfXtvuqAn0LyDs+N1YxYK4sPG3/AGVGUIyLyPJv3SyNAGMkFvR9cjPT/UiyoshvjjW
el5U19Tl8784+Yxol4xULkiT0I9iN5fV+HMlyfKdgRDPaTQvp3eBqcwI2xnQtiVKLpNMaVKiP1GJ
wGjBLsGfSLUByCY56YUppUbyMjO/BmmKIVXLWCUwkNV9onDRLdBUHx6S4XvMTAM0h1J8sjZYKJVx
VUazXDrUSbWcE4VBWmORUjBS1vzFJf7udREZKocValpYn0Y9ua6zUTwu5xTTQLZwaBKJQ35zfonZ
712o3EafbfKG4cnEygCHV4EDjdt3IOJmZtafkRkFYdIyda2ZfzHzk/JUSxIH+RFrQvmUQirOmyBC
VnXhK/594DkjcCN6ntwEUYCD2YDtQUjPDCEAz2HYykqTfQYmYT/w2t5nXRsBMCq8RDo10ly+yUor
uE9AnEjQ6iiZvD8nLUyaj6i0PoDfWx4FNmFzrAEp2Pc9YrvACWWW9iTSudJUreXkUqrapI4kTInz
CW4FOozgoKuDiPAGG2pJmmjsco42lYYclq5MlQvVbFiXWHuse6WqYxOAKOUnNTsi5VDnjqceS0Vs
fCVBL31Ca2pCUF+eE/5e/j10X0jeQgiZoRM6aU5Adzm/lUGh3MsNlLQB4bn00vdL1G3MQssIooA5
OgolmTMjqKacMFGssYxHoEQPtJEG3AYtWvi4E/S3egk3NJgjg1+T2/0UeXECHlOtjSNVJru/yOcE
D8E7grua4cx4I2TWhn7uIboTECsA9Z4oBlCUySS8a8VoB4YyMU7kmcmpO9cjp+75BMaO45lkY7WC
2Lqv6jlFPovSiOL+FM7AGPdidJbAPB5YQYXAHQKCKBzNyj5mA6lAqyHk2Kvk0IaVI1WtI47NPCNO
Gk8OqGM+RxYHcm48hJcZ3S1ivPcBeQV4RfUot/aVBC760CHo/RWgsmqi1aaYtws2MkeZEs0WB7Fi
6WkfR8GvrnLVUknhaXEGnnQGR8RZyHP1oVgOVlE0fnNLNCW6ZQMbgBFxRTzUKIuK4OsIUlbcKCV3
J/azmdlUwKWuZYFrQHCLP9qjM7Di0kBe2EE/dpzqIpODGvk8cNGwEOgbMgPhNIFXNp14sXNj2p53
AMtcv1ITEqdVWRm3vknNzN4Uq0vuTfDovugUP4DYqNsgl8zC/+znVXMOwkr9vGiopDCQi7hFrMMe
DT6b4GRHPRSzZzp6gB4mUlb7/merdBTtWCumzX45y9IvETmjW9+xoBUE2U2WgFJG8DJ8UJoZ2maw
iu+I8Jpn5ACw2AMZzCqssUzlb5tQdWfw6aP9GE0FYmXynOUS1xH7B90nfj1JyAj2UNMrL5VpnR2n
mR6ck+W8V1D+KPuyRw0oSpejunGbqGjUDCFtMKHRNOQeCbNC1Q9l6stnw9XtvwhKsNZQMtlaAQD3
QarX1UVT+n7at0cZK3xOnGV+onus0p5ToZQ1tJa8N6e9as7iXMq1/SkrJeuhOECYedkAkXB2RAI7
F8jBJMmrC3PmYXJpTuu5mSWSZ8cLNeE7eoUYNKIPDusS4rxCNTgz8aWiDy5LvgvbtQLKHoqjIcv1
Pko7E/XMtNC+PCtquxrtN1SYODHKwjGhyswZoHA0oxFon1xQi6KuwkMti2bOEAURA1hGU+IZq8Vi
Hh6mfsXvr04BkjIj89hGSYDS2XY4o6pPpofwPZcHGDQDqzaIRM0Duz8qFiDmSl8fESKJApWHAZEF
EJMkPNK0jLBZsOlI4ZR9Oy4TXT4EwwmeHryCVABCWxBZC48bI8SXmAOvQ5uZQFetUzWIMjiM+9Ig
zDl85Jtp0YRo75W6Nr0An+ZQZLoEkdiHH6uG+55h6c4h9SuKDLXnFg+5YKNSUiDm8Kob9gVI5yi8
laYB+pLEfk2SuaB7WNXgNMdOxn2KrJSiohAyL0wLGTcMqV49GzVyP0bRi9KTZsBM1jLyaadpXSmT
wzLi2b1MCmN/IElJ9gtryCSwmVSGN6yiqiQyNcpAoWgmoaS+qjveVZFnI4yZovCO0yAOoEaYuQzP
Oghhc8xUFTW/3AAX3Wua2JAOfCWAi94DGKgWNwYeiD3ELIJEWM5MkFKW1JrvE2se3a7mMCMQnyPa
5YXl4TwOZSRc+e2kj7/q3JOlnGsHRILICctajqRNYEQlp4pd2H3Zl2VALGUFMShCBNven2iIQy1k
+Ouf8RdG1oFZBTLkhMV0eo8uOVGqxK9rFEybmpCrsSjkay/O9NlVBTpndIxnz/LTs4o8DKCo8DbX
HJZ8QOQlHkytcARqaLJQP4GzGEX4iT7CHAQXo5wMYQiP3ymr2DnMK0X7DSvf/hLORsOJLYGhCqDX
tGheyfMupZS1t0A4ywvUiiskOp8vKJSmaLg9hCJ6Tj31Lr0JWWyYZhQU9oqvaub8Cn2QE9EwuKz3
C7n6ZUnb+y6hql3KnD2tcvZXRKbP3ek436yY1vbmPknrLPAIaP11+WPqBrYi1Z0vhoh+FvXncpzV
l+O8jIqXf/qtAGHb0EUSxMV18qyJN/3SuuzY9oYehfyv63T8H3+5T8q4aPvnASrtqFy1slTfJKC+
tbR8m5daiFxeunygaZh/Hxwowiq62X/Zi5LYe/wB2liybRFXdKBi84jH2f32jC2v/fIbrUeXeXmc
h+fD91Kfx8uJWlY2gOS500ur2gdgEBol2zRn9em8uiN/UCkoB7OVwpHtBzrxzzUCrVj6TiOA+rpJ
mQ4SkHCDn876B73V0DcpevL4+dleXWlLse307s4HE8dQg0zO/9oPDT4ZAov90JYwh2u8+vx0619p
dep2GgI2AGRiOOLtYD55d0mRqapIweP2n59t5lV5131v6h+orsW+Z+EvP93F71gfLL2t1O2oq5nn
RPy59r226tHGEfo9xz2F5oiq8ZG7x71kaB9Wb42rvfz8dC9v7Tr9vLuK9gOiCN131+wP1OSjTDAV
QZcfSoj8XPNOOcxdd7xK3VPVkFX7j7X9ZONblEU1NU5EDfeo/bAzfq4hUPVd7zzN4WjT8HS0x5Od
MX0yBJLjUHcEOAZKNKvT4ac7+B9Nsfdvf4MiKQ6OPXt82wHYHg42xeQsatstPz/fRmirQ+129bHS
eXcKvnQPAdNuVV0RYlW0n/XdW52dnd5dkj9w9VkaZaxW7yjLrPEne0ChbrvCYSMb6qNl/PMdA6t7
aYc9gO0DBQTO2WoLtNb9kyGQMIAMykrrEGRXn5/uIqTq9Y4LQWWaVSrBEXDtvLyuf6CsEkWPEUpe
fr7jAHiDg/jNL+6TnnlYus3BOH/ie7/6C2sX83kDTyvfobT0R0m65a+2fvSq8ZUb2X79145bvXRw
n/zwP7PCnnzZ+d1VsOHJT9fe8dNnPY7H855ufYf1Nw+DceZm9349XLq7j2/VRjj+4y99N3Yf3Kf+
v4b7/0c3ngUKvh0WL7V6kI3HceTGD+umWhfb4W7cteGzcUWaZ91O2+rScdm12SuXoMveBeOUjZel
D8+CWTlmBz99Ekpy6y+3hlDeNDI3cVCMH/auCrcY5+vmlgGI1hbZ9T36NJC50d7H6TgL7jvTqlIp
l1PnT59AZ970An03C+7uxm5naEi1t7XVuEdfaX/bAv4WB3q+rLvxne//+WN3luOLNPk3TfWne+qF
PfkPsH8/fvV8N6a2QndCBGy1j804u3ODSbdhbok/neI3rqCP2XQcd0v44Rns2mrPjb3IfRjn/rqt
5awLGIizGtCwm3WaFdFhv9ycNAEnQA8k5zh42ldNQF/77vQueejOmf7Sbn/jUrjKgr1TNw47J5X+
0jH1xobZ4N3KtbqAhXtIJHvvpP3P1cfLp0MMDGn95ftvhqP4IYnHeXeQMZyFtLzZqoBtceym3aNB
UQVM3AmVftAf2tgZeA+7D8N5khU+85eNO8uNvNTubV9R1G1r2wIWxonbuCClng2JgH196ibc+6uj
d2lMaTguu57EZ+69mzzbIoaAUT5j7yXRxlo2BAzxmRs9BPOuQaaYAo4MGnbrzT1tCpi583HqRuu5
Wk6dJWDqLtzMvR9He0d5a7x3l8ayzO7SgXj/GXfhhs9MFaUNv+y65i5w/sCFBRyg68aW178sYNVd
UTHMTTk2Oi23Jcd37fW17wabXpLaZs92btidBM9HWm1LG+/edLDonvuqCAsDPeqwNQs3jzlEgHfv
801zN94yHJRz3nk4boNxEbvTdUPLRSfiqPuUF1ky3zsqqDyf7v37HiwXKFXl4858+jilrU+9/sb7
t+bjA09KEKqUH+SR6z8G2x5q6aYAG+IqzdwiqredN5piirB9zoKHh2i8N3TzYj1G7RyBKXyxdU6R
N3nDj6N25QdhwgXNqH374+oMffpQkkQWgdL1t94/V8tbxWWCsiD6v//tf+ShW7t7B1lNJIceHLp3
ydRdz1rnPCQGYGq6gDDGdTBNMul0nBedU5EIuKO1KdVdT5mrMU5BuF7u+b8PEH+t8ZeCvc9l/OB2
IkCOZYDvFPDQQRI+JAzgtRviRgbTjpmIFrhuGAIm78RF5S8I12O0vLupTd/iBtffe//KuHClKJDu
/cCVUARct/fkGQLm/gpPe0vLAs6gUzct/A2zZjU0r14CPy6wRBEEFOTXsdZ+G4Vu529LZBjjKWZj
vBJVSu4Jrr3yOz9D5Pjj180Qo/Xcc3985Teeph/jgjh1sRG5VDg31+ttvTO+s90NC1xtY4EbZ9T3
tTikfEbaOfoUWFbPjM3va3TloG6L3S6TDzt1+GOJQeFu+E5tTHjHgVg5vlv6rCmU69htkD+1O6Hr
7ZmaTfEP1dYNMu6UhzCdZ8fO9435BZBLL9l8SnvUU6yKf0GtKZZsPHtK+Qd48q22AmvG3ViIpo30
kGo7qq4ssSIkSTeH7B0P6rkRe2hLjgEoBpvJhhDA+4F9RsZQwOPOxnmSYv1Mu1MFZchwwE0bpqxg
9qA2/Gx7vOPdzly0HsZ36263N5ulaRRcZTlYrAZAdnBb1j9eHxfveNC3PMfe+bjwx9kzh9jWSXlo
jKKGwL2sKgA/X33sj7ul2rP5LXfUk5H6R7iDIo9EV8dOE2BEfWyjTJ1Gnx2ST4bpjXdbLylyHOdO
s4qIdnGaO7k4EU4+9SIxs4P1em53mQg/vO+7D0/bfH5hfv+4Xo7T8i7iuEu+7rFP96hy6XXcA/2l
bfnGyRuMp8k9riqPef15AlYg+ZZxBmuuM1gCFguVzggjcGGNuSWLup1XQ0D07VvaeWkSxt/GqPOc
l66aN05D303He7fj7KFjeb14Ob+x5cEkuCOE31nxpoB0xtCr0+LpMIiI/Q5npUs4KCDRf1DiUnTO
FFPAMhmiyrORJbGU9VtsuVPfOMjDAqnKtHtci/Dbr9n2B2Qouy3bz6zP7z9cDgildDah/ZIh+MZh
OCBh35my5zb4O3r6bCGAydh9yvq//+9ivPfwL0fzJOgGwOFl7t78yTiuO0OxxTH7/rE4De42rQI4
R7v3lnAXleY7l4siIphGfzdGQX813rHCKr6EwTojGui5+X0XuaDoAqbtzK2Tohv5A+a6+wC3cc1F
5wxWDAG7mGY3GhWwi8+4SO83oGgiwoNnLlHdIig7l7RiCtjLq5Y3PWpFxDV3ljTt+Qtmbr0IliFH
U8AyPg8w8Tutirgylq1274slCWxlF73/ilvdx1IvyHO37PT6eTDk+w+2y9//VkIb7txIIO/Xz3l/
ty/xTLooUNjRuzd7Na7v/XEUjTuLWZUF9Pgx7vQsBqm27NVdZ5Hsw9jrxqFVRcAOvGoBpu7e6Rig
z7qX7UZRWyrOzp0m6bMZ32uL0u7cbvmwke8VcfNfJ10vTW1paDt39ff/mezBAv/9b0sQ70X2+/+K
74NunFZtqzHv+qBrtuFGKE/VBGyYazduNg9oOAW7d/jGe7bBReD3iBOEAO329t28YxapIuB2ANSD
DZteFQH2GRKHIRPTMQlUERfsb898EFVEkvy3YHrn3i26J4YpYLWtztCrZ/vbEnBq9IAQXGPMdTBK
xOt3X8of7+ouwNUC1wJAkCpolkOlH2VLTqP8I1q/dNJ+XBzW3JJa2DUu+/RtWhuA1OPTbw3bWM+a
E/PCjwSC7VfJsF3f6wVk/g9iy3yM7jaPZxErGuQvdsF6a7QWgQALaZnx2zBxBRwavXHkBWUX8CQg
NkThK5Jwy2v7cJw1Yy+ZbyC4VWM9QO+3c+m8m3Vdq+eZ4M3D4nVXu1dGHrSYzgxqAro7GLfEgw5U
xBQw1kcZw9DlZonw1IZ5sZlIBRixs63Vb8YtnmXdULs7WoWJXU049Ck3B8ESEBbYd7NkvA3P9mL2
842Rw/3Mje87dkAr2rLrSBwEdyADQF6sm2qHWAQo9wABpDgf1512BZj5B+MMHf9usyLGAdJid3RF
uNb9LMHa7CxfLJT1kLz/KDssQSVnnUFQRPi+R+C/Nw4HRYTve1S4Ube3ioBROB5nGwsMffbdB/cY
KCdBznE30iLiBjp1i/nGahDhiJ0GhV9umiaKiPzqVZTMQe13F7CInOppwLlejGMgpN0ENqKJu8/g
aVmN4ayVmbduqz3VFBGQ7zOK/TImnXYNAcca7BZ3M6AsYIsQ/S66nRXhlP4JKEYR4TuCg1u43bNC
xNV8Aaija/UgSrCexfcfxBfQysqNaKEigut+SUBvA5iGzs7uHW53NKCRzpoAESmg4eWpmQVxNxak
CLibr1IY+usetjsZzNX6y/dP3dXcxaHLHtYtLRtWRQzxYvzQvTxUVcBSu1oEBazszWWsirjybsKM
Ie4Yl6AS1yPz/jG+WQkenECieki6bqOInOxtC8ph3fWBs6w7u5xGIfnIJOaCGntZd0GL8GquINdv
bEEREAtIJ+MWCXXWDdlTEkAVEKhYAZThd46hKnd7rxB6E3BZnSR5Mu+MtuOQYxeBkPj9v7f7Zptr
hnoXGl1IciqajZqZpr/+uG3xtb9TaK1Fw/8TRta2Qv+N1yVXftxMbMMd7zoxT9+mPXN/fCh3xRHY
9b1+wlDuNkKECCuIQ/Ir5WG2kCZNTmFUchzUIhXdtiF1vGrDPF0P6zj+3+ecWTEkd533p/1/fT2v
Iq1LCtUfL/uG8Kvrt7bL0+tfhHXYr9ONWLEIfM8Bag5QM7Ig7fS3lU7dNZB3RHhw3crS2xWR/j/K
M3fcyeIpIgaXvs46fRVhHx8n2QZWQYjZc1Iu3KDo9FZEIvN0TDJpA8wjItf/Cbex01kRueLP8KSy
TqvPmVflRpb19Z175ZYPwd7HzN20hV/kQb0xWn6FTn/XyRUhUPPoz7R93htOA0gBG+gmVYC7+wvE
6r0ewkhPRxw+1frL97tjv45RWVg3s3SURGSUzpM9Ft2/5Hubrinm9Pph7+/zQRu42bsq7x6Qh4B0
2tmKOsqVzu7PANFzt803gJjNeSciTvTxrtw7K/POinxsXcAY/ZfL4dXw8nY4+K977eIh8bL3bP3D
yJPRIgcjYavQAHX9dSzw0/v7jyt523efKG52jIb133rTzx+vwOW6XOoVdpp6NCBesCWfUdae9vT/
n/0xjoJmI3Ky+4rsJ2ih7F1ukKGFAKCivSs3mrugDtbdbEe8LdaxqwlyADNlDA6xs8qf07e//6ZA
e+2h5c+uu7i0b173Dl+/gs4Z4Mz1yk6PlRelMt94/1xA8+hqSCitPvTLQ/x0wa63zt/H4P+m4fkP
sec+ZuVdd8peG9nXlwLyAwELYQlC6bnZHcC4daPLE2n9xftvMpilZRB1d4cIIam2t2zn7u4QEI5r
mVU912cZd5oWYUf13RqTYduVKyJH199YHSJoJINkCmq0q6orIpW2bnc7b1KECh1yzJsqzyIsGg77
B0SSyy7AWgTR4RB/K1hvt9VRr62/fP/uO2Ydb8yfIsJaP3OzFk+8yX4RwawlJ1zkLWmgY/MqIjyB
C9A5RdIaGJ14uyrCYl/paZ8EVGVenqbn43nQPUFESJatnnJa3m+4eSISEdekMYMH92HZ/evkDpGQ
9QJc3gUisCCt5t1qfPqsyyTfdhiqIvCJq4G6DQCPIXPeZkFapvzqVHgmmSiCe0jxxCLI/b3bIPOC
rYc8rsh6PN+/oW+uXnzCq8bW6yZBD0zGBvGVIrK797yPLYtK6rqh5ZISwWu7crtWkdoWY3jZ4nx9
EBDALPaGxMvJtW6AZ0UgMVerExOm8H//WzSedvK4hgjs2fIFzlye0I19QBoQwcdfvcDqFtj71xVI
89/Ww95OrYZAzKvp1x9n+a+kmnY1+1lHfyy0bh2MH4XWz7y2R12y/Yuyj2/07HqIEG+g+ESk13uZ
S0X0zsIRcdSgSNcJToigrPeTKNkUXBAhezq8x6bshiXawoR/LKz31SPZxwC+91u1jA3pBRFwtX03
Cv8UWiAgNHlQUoCg44kqLypcvXERX8EzJ0DRWRqKCJR6KyKNG905xhVbQOz6YpyV67WwdApez5++
frndZOVmZ1URO+QW4FBDDZnOxKEWtn6BP7N6ftw1sE1b75/wUliVxiE87k6TzuSIsDR6UBM2w0YC
DN2r9rhNthrSIioj9JPW+/jXkzGB7Nj7t21+iAivYAkfazMTmErtQbztOSKA1P0kWcMvOk6nISAi
th9MgvUWbs8gEar7+4BF2zziuizUEsAX3GfPy4G8WGHpjef+410IGrp+Vm5ERNj7sf0lubid7Nbd
/Cbs2lZ7eehMioiLgUBUB1kqIjV9OAYY/LhCl+9wdj/AGYzW3+u8BHzX9aL4s3P99ZvoBFnoO1ys
dUvLK06EWkHfz0icEsN9fJ3uAwT0/Hy82Ou70RZUqAio7HmwISsjAih768akqrrmhAhf+Rz5nm6r
IvZsO8C/jUmrbfAXbG09l+9fdhdBcU+MY+vlQvliAQ9wU5Iq7Ss8V6tTxIieR5tiOwIWNZdUjhj5
9mIoIlKaq7DB4TgiOP+f9j7mBOdyxH1WEcd2x5IeQdC/X8Z+x05BKXj3SblOQmzTzkpVRZgS18hv
dnsrorzSdQlTY6OzAlbmL0xvsIrA7pcFlS/W49oevQgXr798/+Z6ZmSqIsAq/bbWTRu9X2/adUfb
fhsEmywLaWID6LyM3IQI7tQj6ulqWbZy7wyKT7b3qaR0B/biVjPOasslUArYsAG8Itb9uizlD3R8
tqhw7+r4PH2bdvm8DOReGQffDXw9GCfE1zurVkSVpssy3xQ3ElHT4/r3/4NaUD1+uljRWF9/+Web
7OlIDh+lTP4+iIhtcul/33Wx7d3fBKR6TcvlMaK29GC26LT/873lNrX2n+wtX5nsxxPkPsIx+ev/
AwAA//8=</cx:binary>
              </cx:geoCache>
            </cx:geography>
          </cx:layoutPr>
          <cx:valueColors>
            <cx:minColor>
              <a:schemeClr val="accent1">
                <a:lumMod val="20000"/>
                <a:lumOff val="80000"/>
              </a:schemeClr>
            </cx:minColor>
            <cx:maxColor>
              <a:srgbClr val="993366"/>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126235</xdr:colOff>
      <xdr:row>31</xdr:row>
      <xdr:rowOff>172138</xdr:rowOff>
    </xdr:to>
    <xdr:pic>
      <xdr:nvPicPr>
        <xdr:cNvPr id="20" name="Picture 19">
          <a:extLst>
            <a:ext uri="{FF2B5EF4-FFF2-40B4-BE49-F238E27FC236}">
              <a16:creationId xmlns:a16="http://schemas.microsoft.com/office/drawing/2014/main" id="{5EEEDF15-F62A-A0B8-F467-AB24D505D1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274428" cy="7011777"/>
        </a:xfrm>
        <a:prstGeom prst="rect">
          <a:avLst/>
        </a:prstGeom>
      </xdr:spPr>
    </xdr:pic>
    <xdr:clientData/>
  </xdr:twoCellAnchor>
  <xdr:twoCellAnchor>
    <xdr:from>
      <xdr:col>0</xdr:col>
      <xdr:colOff>189126</xdr:colOff>
      <xdr:row>0</xdr:row>
      <xdr:rowOff>25645</xdr:rowOff>
    </xdr:from>
    <xdr:to>
      <xdr:col>21</xdr:col>
      <xdr:colOff>573796</xdr:colOff>
      <xdr:row>4</xdr:row>
      <xdr:rowOff>122838</xdr:rowOff>
    </xdr:to>
    <xdr:sp macro="" textlink="">
      <xdr:nvSpPr>
        <xdr:cNvPr id="2" name="Scroll: Horizontal 1">
          <a:extLst>
            <a:ext uri="{FF2B5EF4-FFF2-40B4-BE49-F238E27FC236}">
              <a16:creationId xmlns:a16="http://schemas.microsoft.com/office/drawing/2014/main" id="{47CC9A56-C210-9CF6-9821-010B89B718A6}"/>
            </a:ext>
          </a:extLst>
        </xdr:cNvPr>
        <xdr:cNvSpPr/>
      </xdr:nvSpPr>
      <xdr:spPr>
        <a:xfrm>
          <a:off x="189126" y="25645"/>
          <a:ext cx="14844309" cy="1061169"/>
        </a:xfrm>
        <a:prstGeom prst="horizontalScroll">
          <a:avLst>
            <a:gd name="adj" fmla="val 15721"/>
          </a:avLst>
        </a:prstGeom>
        <a:gradFill>
          <a:gsLst>
            <a:gs pos="0">
              <a:schemeClr val="accent5">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561975</xdr:colOff>
      <xdr:row>8</xdr:row>
      <xdr:rowOff>9525</xdr:rowOff>
    </xdr:from>
    <xdr:ext cx="184731" cy="255904"/>
    <xdr:sp macro="" textlink="">
      <xdr:nvSpPr>
        <xdr:cNvPr id="10" name="TextBox 9">
          <a:extLst>
            <a:ext uri="{FF2B5EF4-FFF2-40B4-BE49-F238E27FC236}">
              <a16:creationId xmlns:a16="http://schemas.microsoft.com/office/drawing/2014/main" id="{8D0DA41F-78A5-6B39-B3FC-71F5E461256D}"/>
            </a:ext>
          </a:extLst>
        </xdr:cNvPr>
        <xdr:cNvSpPr txBox="1"/>
      </xdr:nvSpPr>
      <xdr:spPr>
        <a:xfrm>
          <a:off x="5362575" y="1762125"/>
          <a:ext cx="184731" cy="255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8</xdr:col>
      <xdr:colOff>364107</xdr:colOff>
      <xdr:row>7</xdr:row>
      <xdr:rowOff>13205</xdr:rowOff>
    </xdr:from>
    <xdr:to>
      <xdr:col>11</xdr:col>
      <xdr:colOff>283631</xdr:colOff>
      <xdr:row>10</xdr:row>
      <xdr:rowOff>151026</xdr:rowOff>
    </xdr:to>
    <xdr:sp macro="" textlink="Analysis!A4">
      <xdr:nvSpPr>
        <xdr:cNvPr id="12" name="Flowchart: Alternate Process 11">
          <a:extLst>
            <a:ext uri="{FF2B5EF4-FFF2-40B4-BE49-F238E27FC236}">
              <a16:creationId xmlns:a16="http://schemas.microsoft.com/office/drawing/2014/main" id="{EC6FAD70-7CCE-6A2D-232C-B19C2C72E5EE}"/>
            </a:ext>
          </a:extLst>
        </xdr:cNvPr>
        <xdr:cNvSpPr/>
      </xdr:nvSpPr>
      <xdr:spPr>
        <a:xfrm>
          <a:off x="5872541" y="1631307"/>
          <a:ext cx="1985186" cy="791948"/>
        </a:xfrm>
        <a:prstGeom prst="flowChartAlternateProcess">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algn="ctr"/>
          <a:fld id="{F9EF5FB2-2F8E-4A11-BCB6-2000F1A84D04}" type="TxLink">
            <a:rPr lang="en-US" sz="1800" b="1" i="0" u="none" strike="noStrike" cap="none" spc="0">
              <a:ln/>
              <a:solidFill>
                <a:srgbClr val="FFC000"/>
              </a:solidFill>
              <a:effectLst/>
              <a:latin typeface="Gill Sans MT"/>
            </a:rPr>
            <a:pPr algn="ctr"/>
            <a:t>$984,571</a:t>
          </a:fld>
          <a:r>
            <a:rPr lang="en-US" sz="1800" b="1" i="0" u="none" strike="noStrike" cap="none" spc="0">
              <a:ln/>
              <a:solidFill>
                <a:srgbClr val="FFC000"/>
              </a:solidFill>
              <a:effectLst/>
              <a:latin typeface="Gill Sans MT"/>
            </a:rPr>
            <a:t> </a:t>
          </a:r>
          <a:endParaRPr lang="en-US" sz="1800" b="1" cap="none" spc="0">
            <a:ln/>
            <a:solidFill>
              <a:srgbClr val="FFC000"/>
            </a:solidFill>
            <a:effectLst/>
          </a:endParaRPr>
        </a:p>
      </xdr:txBody>
    </xdr:sp>
    <xdr:clientData/>
  </xdr:twoCellAnchor>
  <xdr:twoCellAnchor>
    <xdr:from>
      <xdr:col>0</xdr:col>
      <xdr:colOff>240994</xdr:colOff>
      <xdr:row>21</xdr:row>
      <xdr:rowOff>137711</xdr:rowOff>
    </xdr:from>
    <xdr:to>
      <xdr:col>11</xdr:col>
      <xdr:colOff>321326</xdr:colOff>
      <xdr:row>31</xdr:row>
      <xdr:rowOff>22950</xdr:rowOff>
    </xdr:to>
    <xdr:graphicFrame macro="">
      <xdr:nvGraphicFramePr>
        <xdr:cNvPr id="13" name="Chart 12">
          <a:extLst>
            <a:ext uri="{FF2B5EF4-FFF2-40B4-BE49-F238E27FC236}">
              <a16:creationId xmlns:a16="http://schemas.microsoft.com/office/drawing/2014/main" id="{9A906082-6D71-4E48-953A-616E4393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550843</xdr:colOff>
      <xdr:row>11</xdr:row>
      <xdr:rowOff>137710</xdr:rowOff>
    </xdr:from>
    <xdr:to>
      <xdr:col>11</xdr:col>
      <xdr:colOff>321326</xdr:colOff>
      <xdr:row>21</xdr:row>
      <xdr:rowOff>11475</xdr:rowOff>
    </xdr:to>
    <xdr:graphicFrame macro="">
      <xdr:nvGraphicFramePr>
        <xdr:cNvPr id="15" name="Chart 14">
          <a:extLst>
            <a:ext uri="{FF2B5EF4-FFF2-40B4-BE49-F238E27FC236}">
              <a16:creationId xmlns:a16="http://schemas.microsoft.com/office/drawing/2014/main" id="{F0974FD8-17F1-469C-B5FD-1B1ACFE97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516416</xdr:colOff>
      <xdr:row>7</xdr:row>
      <xdr:rowOff>103283</xdr:rowOff>
    </xdr:from>
    <xdr:to>
      <xdr:col>15</xdr:col>
      <xdr:colOff>298373</xdr:colOff>
      <xdr:row>19</xdr:row>
      <xdr:rowOff>183614</xdr:rowOff>
    </xdr:to>
    <xdr:grpSp>
      <xdr:nvGrpSpPr>
        <xdr:cNvPr id="31" name="Group 30">
          <a:extLst>
            <a:ext uri="{FF2B5EF4-FFF2-40B4-BE49-F238E27FC236}">
              <a16:creationId xmlns:a16="http://schemas.microsoft.com/office/drawing/2014/main" id="{1E5D0760-A6EA-01B4-2429-807DCA775486}"/>
            </a:ext>
          </a:extLst>
        </xdr:cNvPr>
        <xdr:cNvGrpSpPr/>
      </xdr:nvGrpSpPr>
      <xdr:grpSpPr>
        <a:xfrm>
          <a:off x="8090512" y="1721385"/>
          <a:ext cx="2536174" cy="2696837"/>
          <a:chOff x="8620124" y="266700"/>
          <a:chExt cx="1724025" cy="2103120"/>
        </a:xfrm>
        <a:effectLst>
          <a:outerShdw blurRad="50800" dist="38100" dir="5400000" algn="t" rotWithShape="0">
            <a:prstClr val="black">
              <a:alpha val="40000"/>
            </a:prstClr>
          </a:outerShdw>
        </a:effectLst>
      </xdr:grpSpPr>
      <xdr:sp macro="" textlink="">
        <xdr:nvSpPr>
          <xdr:cNvPr id="16" name="Rectangle: Rounded Corners 15">
            <a:extLst>
              <a:ext uri="{FF2B5EF4-FFF2-40B4-BE49-F238E27FC236}">
                <a16:creationId xmlns:a16="http://schemas.microsoft.com/office/drawing/2014/main" id="{52CEE93C-49C5-F295-F3B6-F9C8377E15D7}"/>
              </a:ext>
            </a:extLst>
          </xdr:cNvPr>
          <xdr:cNvSpPr/>
        </xdr:nvSpPr>
        <xdr:spPr>
          <a:xfrm>
            <a:off x="8620124" y="266700"/>
            <a:ext cx="1724025" cy="21031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Oval 16">
            <a:extLst>
              <a:ext uri="{FF2B5EF4-FFF2-40B4-BE49-F238E27FC236}">
                <a16:creationId xmlns:a16="http://schemas.microsoft.com/office/drawing/2014/main" id="{563DE114-09EA-1E5D-2CF1-D31AA0902B63}"/>
              </a:ext>
            </a:extLst>
          </xdr:cNvPr>
          <xdr:cNvSpPr/>
        </xdr:nvSpPr>
        <xdr:spPr>
          <a:xfrm>
            <a:off x="8753475" y="495300"/>
            <a:ext cx="274320" cy="274320"/>
          </a:xfrm>
          <a:prstGeom prst="ellipse">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1</a:t>
            </a:r>
          </a:p>
        </xdr:txBody>
      </xdr:sp>
      <xdr:sp macro="" textlink="">
        <xdr:nvSpPr>
          <xdr:cNvPr id="18" name="Oval 17">
            <a:extLst>
              <a:ext uri="{FF2B5EF4-FFF2-40B4-BE49-F238E27FC236}">
                <a16:creationId xmlns:a16="http://schemas.microsoft.com/office/drawing/2014/main" id="{EC7FD6D9-5229-41F0-B465-EB9C956F9EF1}"/>
              </a:ext>
            </a:extLst>
          </xdr:cNvPr>
          <xdr:cNvSpPr/>
        </xdr:nvSpPr>
        <xdr:spPr>
          <a:xfrm>
            <a:off x="8753475" y="1123950"/>
            <a:ext cx="274320" cy="274320"/>
          </a:xfrm>
          <a:prstGeom prst="ellipse">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2</a:t>
            </a:r>
          </a:p>
        </xdr:txBody>
      </xdr:sp>
      <xdr:sp macro="" textlink="">
        <xdr:nvSpPr>
          <xdr:cNvPr id="19" name="Oval 18">
            <a:extLst>
              <a:ext uri="{FF2B5EF4-FFF2-40B4-BE49-F238E27FC236}">
                <a16:creationId xmlns:a16="http://schemas.microsoft.com/office/drawing/2014/main" id="{FEB08785-BDA5-4770-B78B-60A6A89D4BE3}"/>
              </a:ext>
            </a:extLst>
          </xdr:cNvPr>
          <xdr:cNvSpPr/>
        </xdr:nvSpPr>
        <xdr:spPr>
          <a:xfrm>
            <a:off x="8763000" y="1724025"/>
            <a:ext cx="274320" cy="274320"/>
          </a:xfrm>
          <a:prstGeom prst="ellipse">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3</a:t>
            </a:r>
          </a:p>
        </xdr:txBody>
      </xdr:sp>
      <xdr:sp macro="" textlink="Analysis!F22">
        <xdr:nvSpPr>
          <xdr:cNvPr id="21" name="TextBox 20">
            <a:extLst>
              <a:ext uri="{FF2B5EF4-FFF2-40B4-BE49-F238E27FC236}">
                <a16:creationId xmlns:a16="http://schemas.microsoft.com/office/drawing/2014/main" id="{278DE1BB-F745-D34F-2A0E-C33E37059F10}"/>
              </a:ext>
            </a:extLst>
          </xdr:cNvPr>
          <xdr:cNvSpPr txBox="1"/>
        </xdr:nvSpPr>
        <xdr:spPr>
          <a:xfrm>
            <a:off x="9077325" y="495300"/>
            <a:ext cx="10953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06F374-EAFA-42B0-8A57-E259A28A238D}" type="TxLink">
              <a:rPr lang="en-US" sz="1600" b="0" i="0" u="none" strike="noStrike">
                <a:solidFill>
                  <a:srgbClr val="462B3A"/>
                </a:solidFill>
                <a:latin typeface="Gill Sans MT"/>
              </a:rPr>
              <a:pPr/>
              <a:t>Customer33</a:t>
            </a:fld>
            <a:endParaRPr lang="en-US" sz="1600">
              <a:solidFill>
                <a:srgbClr val="462B3A"/>
              </a:solidFill>
            </a:endParaRPr>
          </a:p>
        </xdr:txBody>
      </xdr:sp>
      <xdr:sp macro="" textlink="Analysis!G22">
        <xdr:nvSpPr>
          <xdr:cNvPr id="22" name="TextBox 21">
            <a:extLst>
              <a:ext uri="{FF2B5EF4-FFF2-40B4-BE49-F238E27FC236}">
                <a16:creationId xmlns:a16="http://schemas.microsoft.com/office/drawing/2014/main" id="{18F5602E-8009-48C0-8FC4-0ECC3267C218}"/>
              </a:ext>
            </a:extLst>
          </xdr:cNvPr>
          <xdr:cNvSpPr txBox="1"/>
        </xdr:nvSpPr>
        <xdr:spPr>
          <a:xfrm>
            <a:off x="9229725" y="70294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D9DD72-19BE-4EEF-A7CF-E97D501A6311}" type="TxLink">
              <a:rPr lang="en-US" sz="1200" b="0" i="0" u="none" strike="noStrike">
                <a:solidFill>
                  <a:srgbClr val="FFC000"/>
                </a:solidFill>
                <a:latin typeface="Gill Sans MT"/>
              </a:rPr>
              <a:pPr/>
              <a:t>$60,929</a:t>
            </a:fld>
            <a:endParaRPr lang="en-US" sz="1200">
              <a:solidFill>
                <a:srgbClr val="FFC000"/>
              </a:solidFill>
            </a:endParaRPr>
          </a:p>
        </xdr:txBody>
      </xdr:sp>
      <xdr:sp macro="" textlink="Analysis!F23">
        <xdr:nvSpPr>
          <xdr:cNvPr id="23" name="TextBox 22">
            <a:extLst>
              <a:ext uri="{FF2B5EF4-FFF2-40B4-BE49-F238E27FC236}">
                <a16:creationId xmlns:a16="http://schemas.microsoft.com/office/drawing/2014/main" id="{F0563572-065C-4BA2-B32F-20A36C1584BA}"/>
              </a:ext>
            </a:extLst>
          </xdr:cNvPr>
          <xdr:cNvSpPr txBox="1"/>
        </xdr:nvSpPr>
        <xdr:spPr>
          <a:xfrm>
            <a:off x="9058275" y="1105853"/>
            <a:ext cx="10953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F2A1AF-E8B4-45A8-BB5A-B973E07F110E}" type="TxLink">
              <a:rPr lang="en-US" sz="1600" b="0" i="0" u="none" strike="noStrike">
                <a:solidFill>
                  <a:srgbClr val="462B3A"/>
                </a:solidFill>
                <a:latin typeface="Gill Sans MT"/>
              </a:rPr>
              <a:pPr/>
              <a:t>Customer22</a:t>
            </a:fld>
            <a:endParaRPr lang="en-US" sz="1600">
              <a:solidFill>
                <a:srgbClr val="462B3A"/>
              </a:solidFill>
            </a:endParaRPr>
          </a:p>
        </xdr:txBody>
      </xdr:sp>
      <xdr:sp macro="" textlink="Analysis!G23">
        <xdr:nvSpPr>
          <xdr:cNvPr id="24" name="TextBox 23">
            <a:extLst>
              <a:ext uri="{FF2B5EF4-FFF2-40B4-BE49-F238E27FC236}">
                <a16:creationId xmlns:a16="http://schemas.microsoft.com/office/drawing/2014/main" id="{B273B7F2-3F0F-47A4-8C11-A9DC2671E0AF}"/>
              </a:ext>
            </a:extLst>
          </xdr:cNvPr>
          <xdr:cNvSpPr txBox="1"/>
        </xdr:nvSpPr>
        <xdr:spPr>
          <a:xfrm>
            <a:off x="9220200" y="1318260"/>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98DD73-B3E1-4E48-B9EC-F62B04ECB279}" type="TxLink">
              <a:rPr lang="en-US" sz="1200" b="0" i="0" u="none" strike="noStrike">
                <a:solidFill>
                  <a:srgbClr val="FFC000"/>
                </a:solidFill>
                <a:latin typeface="Gill Sans MT"/>
              </a:rPr>
              <a:pPr/>
              <a:t>$45,113</a:t>
            </a:fld>
            <a:endParaRPr lang="en-US" sz="1200">
              <a:solidFill>
                <a:srgbClr val="FFC000"/>
              </a:solidFill>
            </a:endParaRPr>
          </a:p>
        </xdr:txBody>
      </xdr:sp>
      <xdr:sp macro="" textlink="Analysis!F24">
        <xdr:nvSpPr>
          <xdr:cNvPr id="25" name="TextBox 24">
            <a:extLst>
              <a:ext uri="{FF2B5EF4-FFF2-40B4-BE49-F238E27FC236}">
                <a16:creationId xmlns:a16="http://schemas.microsoft.com/office/drawing/2014/main" id="{280292E1-0925-4495-BA73-F101D31D7CE0}"/>
              </a:ext>
            </a:extLst>
          </xdr:cNvPr>
          <xdr:cNvSpPr txBox="1"/>
        </xdr:nvSpPr>
        <xdr:spPr>
          <a:xfrm>
            <a:off x="9039225" y="1716405"/>
            <a:ext cx="10953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7C2240-6624-49EF-8786-48F2DF78F851}" type="TxLink">
              <a:rPr lang="en-US" sz="1600" b="0" i="0" u="none" strike="noStrike">
                <a:solidFill>
                  <a:srgbClr val="462B3A"/>
                </a:solidFill>
                <a:latin typeface="Gill Sans MT"/>
              </a:rPr>
              <a:pPr/>
              <a:t>Customer23</a:t>
            </a:fld>
            <a:endParaRPr lang="en-US" sz="1600">
              <a:solidFill>
                <a:srgbClr val="462B3A"/>
              </a:solidFill>
            </a:endParaRPr>
          </a:p>
        </xdr:txBody>
      </xdr:sp>
      <xdr:sp macro="" textlink="Analysis!G24">
        <xdr:nvSpPr>
          <xdr:cNvPr id="26" name="TextBox 25">
            <a:extLst>
              <a:ext uri="{FF2B5EF4-FFF2-40B4-BE49-F238E27FC236}">
                <a16:creationId xmlns:a16="http://schemas.microsoft.com/office/drawing/2014/main" id="{1DDD932A-D6D5-4EAF-84B2-AC471A2CEA7C}"/>
              </a:ext>
            </a:extLst>
          </xdr:cNvPr>
          <xdr:cNvSpPr txBox="1"/>
        </xdr:nvSpPr>
        <xdr:spPr>
          <a:xfrm>
            <a:off x="9229725" y="19335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913AAE-833C-4AFD-8BD5-74E2BA828967}" type="TxLink">
              <a:rPr lang="en-US" sz="1200" b="0" i="0" u="none" strike="noStrike">
                <a:solidFill>
                  <a:srgbClr val="FFC000"/>
                </a:solidFill>
                <a:latin typeface="Gill Sans MT"/>
              </a:rPr>
              <a:pPr/>
              <a:t>$43,063</a:t>
            </a:fld>
            <a:endParaRPr lang="en-US" sz="1200">
              <a:solidFill>
                <a:srgbClr val="FFC000"/>
              </a:solidFill>
            </a:endParaRPr>
          </a:p>
        </xdr:txBody>
      </xdr:sp>
    </xdr:grpSp>
    <xdr:clientData/>
  </xdr:twoCellAnchor>
  <xdr:twoCellAnchor>
    <xdr:from>
      <xdr:col>15</xdr:col>
      <xdr:colOff>516416</xdr:colOff>
      <xdr:row>5</xdr:row>
      <xdr:rowOff>45904</xdr:rowOff>
    </xdr:from>
    <xdr:to>
      <xdr:col>21</xdr:col>
      <xdr:colOff>550842</xdr:colOff>
      <xdr:row>19</xdr:row>
      <xdr:rowOff>206567</xdr:rowOff>
    </xdr:to>
    <xdr:graphicFrame macro="">
      <xdr:nvGraphicFramePr>
        <xdr:cNvPr id="32" name="Chart 31">
          <a:extLst>
            <a:ext uri="{FF2B5EF4-FFF2-40B4-BE49-F238E27FC236}">
              <a16:creationId xmlns:a16="http://schemas.microsoft.com/office/drawing/2014/main" id="{58F3D25F-C384-460E-85B1-FB2B5861A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481988</xdr:colOff>
      <xdr:row>20</xdr:row>
      <xdr:rowOff>57379</xdr:rowOff>
    </xdr:from>
    <xdr:to>
      <xdr:col>16</xdr:col>
      <xdr:colOff>516415</xdr:colOff>
      <xdr:row>31</xdr:row>
      <xdr:rowOff>57378</xdr:rowOff>
    </xdr:to>
    <xdr:graphicFrame macro="">
      <xdr:nvGraphicFramePr>
        <xdr:cNvPr id="39" name="Chart 38">
          <a:extLst>
            <a:ext uri="{FF2B5EF4-FFF2-40B4-BE49-F238E27FC236}">
              <a16:creationId xmlns:a16="http://schemas.microsoft.com/office/drawing/2014/main" id="{DF65286B-F184-44A1-9E61-E774C7C33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11476</xdr:colOff>
      <xdr:row>20</xdr:row>
      <xdr:rowOff>149186</xdr:rowOff>
    </xdr:from>
    <xdr:to>
      <xdr:col>21</xdr:col>
      <xdr:colOff>573795</xdr:colOff>
      <xdr:row>31</xdr:row>
      <xdr:rowOff>11475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E3C4B07-E173-47EB-999B-FE1A1DA48B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670076" y="4625936"/>
              <a:ext cx="3305519" cy="22625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218042</xdr:colOff>
      <xdr:row>5</xdr:row>
      <xdr:rowOff>60189</xdr:rowOff>
    </xdr:from>
    <xdr:to>
      <xdr:col>3</xdr:col>
      <xdr:colOff>401656</xdr:colOff>
      <xdr:row>21</xdr:row>
      <xdr:rowOff>0</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C84FC7E-5BC8-48F9-AB18-23FE79CE4B1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18042" y="1242207"/>
              <a:ext cx="2249277" cy="3428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562437</xdr:colOff>
      <xdr:row>5</xdr:row>
      <xdr:rowOff>34428</xdr:rowOff>
    </xdr:from>
    <xdr:to>
      <xdr:col>8</xdr:col>
      <xdr:colOff>275421</xdr:colOff>
      <xdr:row>11</xdr:row>
      <xdr:rowOff>11476</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6C9D7429-FB90-42AB-8DFD-A907EFE2A7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28100" y="1216446"/>
              <a:ext cx="3155755" cy="1285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49534</xdr:colOff>
      <xdr:row>5</xdr:row>
      <xdr:rowOff>106093</xdr:rowOff>
    </xdr:from>
    <xdr:to>
      <xdr:col>14</xdr:col>
      <xdr:colOff>350836</xdr:colOff>
      <xdr:row>7</xdr:row>
      <xdr:rowOff>28337</xdr:rowOff>
    </xdr:to>
    <xdr:sp macro="" textlink="">
      <xdr:nvSpPr>
        <xdr:cNvPr id="27" name="TextBox 26">
          <a:extLst>
            <a:ext uri="{FF2B5EF4-FFF2-40B4-BE49-F238E27FC236}">
              <a16:creationId xmlns:a16="http://schemas.microsoft.com/office/drawing/2014/main" id="{055943CD-4144-9794-60AB-09D6C047B420}"/>
            </a:ext>
          </a:extLst>
        </xdr:cNvPr>
        <xdr:cNvSpPr txBox="1"/>
      </xdr:nvSpPr>
      <xdr:spPr>
        <a:xfrm>
          <a:off x="8312185" y="1288111"/>
          <a:ext cx="1678410" cy="35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FFC000"/>
              </a:solidFill>
            </a:rPr>
            <a:t>Top 3 Customer</a:t>
          </a:r>
        </a:p>
      </xdr:txBody>
    </xdr:sp>
    <xdr:clientData/>
  </xdr:twoCellAnchor>
  <xdr:twoCellAnchor>
    <xdr:from>
      <xdr:col>8</xdr:col>
      <xdr:colOff>548384</xdr:colOff>
      <xdr:row>5</xdr:row>
      <xdr:rowOff>123776</xdr:rowOff>
    </xdr:from>
    <xdr:to>
      <xdr:col>11</xdr:col>
      <xdr:colOff>80332</xdr:colOff>
      <xdr:row>7</xdr:row>
      <xdr:rowOff>7143</xdr:rowOff>
    </xdr:to>
    <xdr:sp macro="" textlink="">
      <xdr:nvSpPr>
        <xdr:cNvPr id="30" name="TextBox 29">
          <a:extLst>
            <a:ext uri="{FF2B5EF4-FFF2-40B4-BE49-F238E27FC236}">
              <a16:creationId xmlns:a16="http://schemas.microsoft.com/office/drawing/2014/main" id="{EA5EEE3E-F528-1ADC-9773-17B85E3198F6}"/>
            </a:ext>
          </a:extLst>
        </xdr:cNvPr>
        <xdr:cNvSpPr txBox="1"/>
      </xdr:nvSpPr>
      <xdr:spPr>
        <a:xfrm>
          <a:off x="6056818" y="1305794"/>
          <a:ext cx="1597610" cy="319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FFC000"/>
              </a:solidFill>
            </a:rPr>
            <a:t>Total</a:t>
          </a:r>
          <a:r>
            <a:rPr lang="en-US" sz="1800" baseline="0">
              <a:solidFill>
                <a:srgbClr val="FFC000"/>
              </a:solidFill>
            </a:rPr>
            <a:t> Sale</a:t>
          </a:r>
          <a:endParaRPr lang="en-US" sz="1800">
            <a:solidFill>
              <a:srgbClr val="FFC000"/>
            </a:solidFill>
          </a:endParaRPr>
        </a:p>
      </xdr:txBody>
    </xdr:sp>
    <xdr:clientData/>
  </xdr:twoCellAnchor>
  <xdr:twoCellAnchor>
    <xdr:from>
      <xdr:col>8</xdr:col>
      <xdr:colOff>79629</xdr:colOff>
      <xdr:row>1</xdr:row>
      <xdr:rowOff>46841</xdr:rowOff>
    </xdr:from>
    <xdr:to>
      <xdr:col>14</xdr:col>
      <xdr:colOff>31034</xdr:colOff>
      <xdr:row>3</xdr:row>
      <xdr:rowOff>114877</xdr:rowOff>
    </xdr:to>
    <xdr:sp macro="" textlink="">
      <xdr:nvSpPr>
        <xdr:cNvPr id="35" name="TextBox 34">
          <a:extLst>
            <a:ext uri="{FF2B5EF4-FFF2-40B4-BE49-F238E27FC236}">
              <a16:creationId xmlns:a16="http://schemas.microsoft.com/office/drawing/2014/main" id="{393E3B3A-9182-E8AF-FDA5-32C979410193}"/>
            </a:ext>
          </a:extLst>
        </xdr:cNvPr>
        <xdr:cNvSpPr txBox="1"/>
      </xdr:nvSpPr>
      <xdr:spPr>
        <a:xfrm>
          <a:off x="5588063" y="264883"/>
          <a:ext cx="4082730" cy="504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rgbClr val="462B3A"/>
              </a:solidFill>
            </a:rPr>
            <a:t>Sale Distribution Dashboard</a:t>
          </a:r>
        </a:p>
      </xdr:txBody>
    </xdr:sp>
    <xdr:clientData/>
  </xdr:twoCellAnchor>
  <xdr:twoCellAnchor editAs="oneCell">
    <xdr:from>
      <xdr:col>7</xdr:col>
      <xdr:colOff>5386</xdr:colOff>
      <xdr:row>1</xdr:row>
      <xdr:rowOff>24006</xdr:rowOff>
    </xdr:from>
    <xdr:to>
      <xdr:col>8</xdr:col>
      <xdr:colOff>229710</xdr:colOff>
      <xdr:row>3</xdr:row>
      <xdr:rowOff>290644</xdr:rowOff>
    </xdr:to>
    <xdr:pic>
      <xdr:nvPicPr>
        <xdr:cNvPr id="38" name="Graphic 37" descr="Presentation with bar chart with solid fill">
          <a:extLst>
            <a:ext uri="{FF2B5EF4-FFF2-40B4-BE49-F238E27FC236}">
              <a16:creationId xmlns:a16="http://schemas.microsoft.com/office/drawing/2014/main" id="{100A1097-8778-F5AB-93F6-398CBC218CA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825266" y="242048"/>
          <a:ext cx="912878" cy="70272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ontier Zone" refreshedDate="45869.62725740741" createdVersion="8" refreshedVersion="8" minRefreshableVersion="3" recordCount="832" xr:uid="{2FDCC088-9A89-46EA-B71A-02BF82E2B4E2}">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TOTAL SALES" numFmtId="0">
      <sharedItems containsSemiMixedTypes="0" containsString="0" containsNumber="1" minValue="6.7" maxValue="8190"/>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s>
  <extLst>
    <ext xmlns:x14="http://schemas.microsoft.com/office/spreadsheetml/2009/9/main" uri="{725AE2AE-9491-48be-B2B4-4EB974FC3084}">
      <x14:pivotCacheDefinition pivotCacheId="6235465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0"/>
    <x v="0"/>
    <x v="1"/>
  </r>
  <r>
    <d v="2021-01-02T00:00:00"/>
    <x v="2"/>
    <x v="2"/>
    <n v="79.92"/>
    <n v="15"/>
    <n v="1198.8"/>
    <x v="0"/>
    <x v="0"/>
    <x v="0"/>
    <x v="2"/>
  </r>
  <r>
    <d v="2021-01-02T00:00:00"/>
    <x v="3"/>
    <x v="3"/>
    <n v="119.7"/>
    <n v="1"/>
    <n v="119.7"/>
    <x v="0"/>
    <x v="0"/>
    <x v="0"/>
    <x v="3"/>
  </r>
  <r>
    <d v="2021-01-02T00:00:00"/>
    <x v="4"/>
    <x v="4"/>
    <n v="15.719999999999999"/>
    <n v="2"/>
    <n v="31.439999999999998"/>
    <x v="0"/>
    <x v="0"/>
    <x v="0"/>
    <x v="3"/>
  </r>
  <r>
    <d v="2021-01-02T00:00:00"/>
    <x v="5"/>
    <x v="5"/>
    <n v="164.28"/>
    <n v="7"/>
    <n v="1149.96"/>
    <x v="0"/>
    <x v="0"/>
    <x v="0"/>
    <x v="2"/>
  </r>
  <r>
    <d v="2021-01-02T00:00:00"/>
    <x v="6"/>
    <x v="6"/>
    <n v="122.08"/>
    <n v="6"/>
    <n v="732.48"/>
    <x v="0"/>
    <x v="0"/>
    <x v="0"/>
    <x v="3"/>
  </r>
  <r>
    <d v="2021-01-02T00:00:00"/>
    <x v="7"/>
    <x v="4"/>
    <n v="15.719999999999999"/>
    <n v="25"/>
    <n v="393"/>
    <x v="0"/>
    <x v="0"/>
    <x v="1"/>
    <x v="4"/>
  </r>
  <r>
    <d v="2021-01-03T00:00:00"/>
    <x v="8"/>
    <x v="7"/>
    <n v="146.72"/>
    <n v="21"/>
    <n v="3081.12"/>
    <x v="0"/>
    <x v="1"/>
    <x v="0"/>
    <x v="3"/>
  </r>
  <r>
    <d v="2021-01-03T00:00:00"/>
    <x v="9"/>
    <x v="8"/>
    <n v="83.08"/>
    <n v="9"/>
    <n v="747.72"/>
    <x v="0"/>
    <x v="1"/>
    <x v="0"/>
    <x v="0"/>
  </r>
  <r>
    <d v="2021-01-03T00:00:00"/>
    <x v="10"/>
    <x v="2"/>
    <n v="79.92"/>
    <n v="31"/>
    <n v="2477.52"/>
    <x v="0"/>
    <x v="1"/>
    <x v="2"/>
    <x v="4"/>
  </r>
  <r>
    <d v="2021-01-03T00:00:00"/>
    <x v="11"/>
    <x v="9"/>
    <n v="48.84"/>
    <n v="5"/>
    <n v="244.20000000000002"/>
    <x v="0"/>
    <x v="1"/>
    <x v="3"/>
    <x v="4"/>
  </r>
  <r>
    <d v="2021-01-04T00:00:00"/>
    <x v="12"/>
    <x v="10"/>
    <n v="53.11"/>
    <n v="1"/>
    <n v="53.11"/>
    <x v="0"/>
    <x v="1"/>
    <x v="4"/>
    <x v="4"/>
  </r>
  <r>
    <d v="2021-01-04T00:00:00"/>
    <x v="13"/>
    <x v="11"/>
    <n v="94.17"/>
    <n v="8"/>
    <n v="753.36"/>
    <x v="0"/>
    <x v="1"/>
    <x v="5"/>
    <x v="4"/>
  </r>
  <r>
    <d v="2021-01-04T00:00:00"/>
    <x v="14"/>
    <x v="12"/>
    <n v="6.7"/>
    <n v="12"/>
    <n v="80.400000000000006"/>
    <x v="0"/>
    <x v="1"/>
    <x v="0"/>
    <x v="3"/>
  </r>
  <r>
    <d v="2021-01-06T00:00:00"/>
    <x v="15"/>
    <x v="13"/>
    <n v="117.48"/>
    <n v="9"/>
    <n v="1057.32"/>
    <x v="0"/>
    <x v="1"/>
    <x v="4"/>
    <x v="4"/>
  </r>
  <r>
    <d v="2021-01-08T00:00:00"/>
    <x v="13"/>
    <x v="14"/>
    <n v="210"/>
    <n v="14"/>
    <n v="2940"/>
    <x v="0"/>
    <x v="1"/>
    <x v="5"/>
    <x v="4"/>
  </r>
  <r>
    <d v="2021-01-09T00:00:00"/>
    <x v="16"/>
    <x v="15"/>
    <n v="47.730000000000004"/>
    <n v="26"/>
    <n v="1240.98"/>
    <x v="0"/>
    <x v="1"/>
    <x v="6"/>
    <x v="4"/>
  </r>
  <r>
    <d v="2021-01-09T00:00:00"/>
    <x v="4"/>
    <x v="16"/>
    <n v="104.16"/>
    <n v="1"/>
    <n v="104.16"/>
    <x v="0"/>
    <x v="1"/>
    <x v="0"/>
    <x v="3"/>
  </r>
  <r>
    <d v="2021-01-09T00:00:00"/>
    <x v="8"/>
    <x v="17"/>
    <n v="8.33"/>
    <n v="4"/>
    <n v="33.32"/>
    <x v="0"/>
    <x v="1"/>
    <x v="0"/>
    <x v="3"/>
  </r>
  <r>
    <d v="2021-01-09T00:00:00"/>
    <x v="17"/>
    <x v="16"/>
    <n v="104.16"/>
    <n v="29"/>
    <n v="3020.64"/>
    <x v="0"/>
    <x v="1"/>
    <x v="5"/>
    <x v="4"/>
  </r>
  <r>
    <d v="2021-01-09T00:00:00"/>
    <x v="18"/>
    <x v="18"/>
    <n v="115.2"/>
    <n v="28"/>
    <n v="3225.6"/>
    <x v="0"/>
    <x v="1"/>
    <x v="0"/>
    <x v="5"/>
  </r>
  <r>
    <d v="2021-01-09T00:00:00"/>
    <x v="10"/>
    <x v="19"/>
    <n v="80.94"/>
    <n v="8"/>
    <n v="647.52"/>
    <x v="0"/>
    <x v="1"/>
    <x v="2"/>
    <x v="4"/>
  </r>
  <r>
    <d v="2021-01-09T00:00:00"/>
    <x v="19"/>
    <x v="13"/>
    <n v="117.48"/>
    <n v="12"/>
    <n v="1409.76"/>
    <x v="0"/>
    <x v="1"/>
    <x v="4"/>
    <x v="4"/>
  </r>
  <r>
    <d v="2021-01-10T00:00:00"/>
    <x v="3"/>
    <x v="20"/>
    <n v="142.80000000000001"/>
    <n v="24"/>
    <n v="3427.2000000000003"/>
    <x v="0"/>
    <x v="2"/>
    <x v="0"/>
    <x v="3"/>
  </r>
  <r>
    <d v="2021-01-10T00:00:00"/>
    <x v="20"/>
    <x v="21"/>
    <n v="58.3"/>
    <n v="14"/>
    <n v="816.19999999999993"/>
    <x v="0"/>
    <x v="2"/>
    <x v="7"/>
    <x v="4"/>
  </r>
  <r>
    <d v="2021-01-10T00:00:00"/>
    <x v="19"/>
    <x v="12"/>
    <n v="6.7"/>
    <n v="9"/>
    <n v="60.300000000000004"/>
    <x v="0"/>
    <x v="2"/>
    <x v="4"/>
    <x v="4"/>
  </r>
  <r>
    <d v="2021-01-11T00:00:00"/>
    <x v="3"/>
    <x v="22"/>
    <n v="85.76"/>
    <n v="3"/>
    <n v="257.28000000000003"/>
    <x v="0"/>
    <x v="2"/>
    <x v="0"/>
    <x v="3"/>
  </r>
  <r>
    <d v="2021-01-11T00:00:00"/>
    <x v="21"/>
    <x v="7"/>
    <n v="146.72"/>
    <n v="4"/>
    <n v="586.88"/>
    <x v="0"/>
    <x v="2"/>
    <x v="8"/>
    <x v="4"/>
  </r>
  <r>
    <d v="2021-01-11T00:00:00"/>
    <x v="8"/>
    <x v="23"/>
    <n v="48.4"/>
    <n v="14"/>
    <n v="677.6"/>
    <x v="0"/>
    <x v="2"/>
    <x v="0"/>
    <x v="3"/>
  </r>
  <r>
    <d v="2021-01-11T00:00:00"/>
    <x v="22"/>
    <x v="24"/>
    <n v="162"/>
    <n v="4"/>
    <n v="648"/>
    <x v="0"/>
    <x v="2"/>
    <x v="9"/>
    <x v="4"/>
  </r>
  <r>
    <d v="2021-01-11T00:00:00"/>
    <x v="10"/>
    <x v="13"/>
    <n v="117.48"/>
    <n v="2"/>
    <n v="234.96"/>
    <x v="0"/>
    <x v="2"/>
    <x v="2"/>
    <x v="4"/>
  </r>
  <r>
    <d v="2021-01-12T00:00:00"/>
    <x v="4"/>
    <x v="24"/>
    <n v="162"/>
    <n v="10"/>
    <n v="1620"/>
    <x v="0"/>
    <x v="2"/>
    <x v="0"/>
    <x v="3"/>
  </r>
  <r>
    <d v="2021-01-13T00:00:00"/>
    <x v="2"/>
    <x v="25"/>
    <n v="16.64"/>
    <n v="15"/>
    <n v="249.60000000000002"/>
    <x v="0"/>
    <x v="2"/>
    <x v="0"/>
    <x v="2"/>
  </r>
  <r>
    <d v="2021-01-13T00:00:00"/>
    <x v="15"/>
    <x v="14"/>
    <n v="210"/>
    <n v="6"/>
    <n v="1260"/>
    <x v="0"/>
    <x v="2"/>
    <x v="4"/>
    <x v="4"/>
  </r>
  <r>
    <d v="2021-01-14T00:00:00"/>
    <x v="6"/>
    <x v="23"/>
    <n v="48.4"/>
    <n v="14"/>
    <n v="677.6"/>
    <x v="0"/>
    <x v="2"/>
    <x v="0"/>
    <x v="3"/>
  </r>
  <r>
    <d v="2021-01-15T00:00:00"/>
    <x v="23"/>
    <x v="15"/>
    <n v="47.730000000000004"/>
    <n v="15"/>
    <n v="715.95"/>
    <x v="0"/>
    <x v="2"/>
    <x v="0"/>
    <x v="6"/>
  </r>
  <r>
    <d v="2021-01-15T00:00:00"/>
    <x v="10"/>
    <x v="1"/>
    <n v="141.57"/>
    <n v="10"/>
    <n v="1415.6999999999998"/>
    <x v="0"/>
    <x v="2"/>
    <x v="2"/>
    <x v="4"/>
  </r>
  <r>
    <d v="2021-01-16T00:00:00"/>
    <x v="12"/>
    <x v="7"/>
    <n v="146.72"/>
    <n v="11"/>
    <n v="1613.92"/>
    <x v="0"/>
    <x v="2"/>
    <x v="4"/>
    <x v="4"/>
  </r>
  <r>
    <d v="2021-01-17T00:00:00"/>
    <x v="24"/>
    <x v="18"/>
    <n v="115.2"/>
    <n v="4"/>
    <n v="460.8"/>
    <x v="0"/>
    <x v="3"/>
    <x v="2"/>
    <x v="4"/>
  </r>
  <r>
    <d v="2021-01-18T00:00:00"/>
    <x v="15"/>
    <x v="26"/>
    <n v="94.62"/>
    <n v="9"/>
    <n v="851.58"/>
    <x v="0"/>
    <x v="3"/>
    <x v="4"/>
    <x v="4"/>
  </r>
  <r>
    <d v="2021-01-18T00:00:00"/>
    <x v="18"/>
    <x v="27"/>
    <n v="149.46"/>
    <n v="3"/>
    <n v="448.38"/>
    <x v="0"/>
    <x v="3"/>
    <x v="0"/>
    <x v="5"/>
  </r>
  <r>
    <d v="2021-01-18T00:00:00"/>
    <x v="25"/>
    <x v="28"/>
    <n v="82.08"/>
    <n v="13"/>
    <n v="1067.04"/>
    <x v="0"/>
    <x v="3"/>
    <x v="0"/>
    <x v="2"/>
  </r>
  <r>
    <d v="2021-01-19T00:00:00"/>
    <x v="10"/>
    <x v="12"/>
    <n v="6.7"/>
    <n v="6"/>
    <n v="40.200000000000003"/>
    <x v="0"/>
    <x v="3"/>
    <x v="2"/>
    <x v="4"/>
  </r>
  <r>
    <d v="2021-01-20T00:00:00"/>
    <x v="13"/>
    <x v="21"/>
    <n v="58.3"/>
    <n v="4"/>
    <n v="233.2"/>
    <x v="0"/>
    <x v="3"/>
    <x v="5"/>
    <x v="4"/>
  </r>
  <r>
    <d v="2021-01-20T00:00:00"/>
    <x v="5"/>
    <x v="29"/>
    <n v="76.25"/>
    <n v="4"/>
    <n v="305"/>
    <x v="0"/>
    <x v="3"/>
    <x v="0"/>
    <x v="2"/>
  </r>
  <r>
    <d v="2021-01-20T00:00:00"/>
    <x v="9"/>
    <x v="30"/>
    <n v="162.54"/>
    <n v="2"/>
    <n v="325.08"/>
    <x v="0"/>
    <x v="3"/>
    <x v="0"/>
    <x v="0"/>
  </r>
  <r>
    <d v="2021-01-20T00:00:00"/>
    <x v="26"/>
    <x v="7"/>
    <n v="146.72"/>
    <n v="7"/>
    <n v="1027.04"/>
    <x v="0"/>
    <x v="3"/>
    <x v="10"/>
    <x v="4"/>
  </r>
  <r>
    <d v="2021-01-21T00:00:00"/>
    <x v="19"/>
    <x v="9"/>
    <n v="48.84"/>
    <n v="15"/>
    <n v="732.6"/>
    <x v="0"/>
    <x v="3"/>
    <x v="4"/>
    <x v="4"/>
  </r>
  <r>
    <d v="2021-01-21T00:00:00"/>
    <x v="6"/>
    <x v="24"/>
    <n v="162"/>
    <n v="6"/>
    <n v="972"/>
    <x v="0"/>
    <x v="3"/>
    <x v="0"/>
    <x v="3"/>
  </r>
  <r>
    <d v="2021-01-21T00:00:00"/>
    <x v="1"/>
    <x v="19"/>
    <n v="80.94"/>
    <n v="9"/>
    <n v="728.46"/>
    <x v="0"/>
    <x v="3"/>
    <x v="0"/>
    <x v="1"/>
  </r>
  <r>
    <d v="2021-01-22T00:00:00"/>
    <x v="27"/>
    <x v="31"/>
    <n v="103.88"/>
    <n v="6"/>
    <n v="623.28"/>
    <x v="0"/>
    <x v="3"/>
    <x v="0"/>
    <x v="1"/>
  </r>
  <r>
    <d v="2021-01-23T00:00:00"/>
    <x v="21"/>
    <x v="20"/>
    <n v="142.80000000000001"/>
    <n v="5"/>
    <n v="714"/>
    <x v="0"/>
    <x v="3"/>
    <x v="8"/>
    <x v="4"/>
  </r>
  <r>
    <d v="2021-01-23T00:00:00"/>
    <x v="9"/>
    <x v="26"/>
    <n v="94.62"/>
    <n v="17"/>
    <n v="1608.54"/>
    <x v="0"/>
    <x v="3"/>
    <x v="0"/>
    <x v="0"/>
  </r>
  <r>
    <d v="2021-01-23T00:00:00"/>
    <x v="18"/>
    <x v="24"/>
    <n v="162"/>
    <n v="8"/>
    <n v="1296"/>
    <x v="0"/>
    <x v="3"/>
    <x v="0"/>
    <x v="5"/>
  </r>
  <r>
    <d v="2021-01-24T00:00:00"/>
    <x v="14"/>
    <x v="32"/>
    <n v="201.28"/>
    <n v="15"/>
    <n v="3019.2"/>
    <x v="0"/>
    <x v="4"/>
    <x v="0"/>
    <x v="3"/>
  </r>
  <r>
    <d v="2021-01-25T00:00:00"/>
    <x v="16"/>
    <x v="16"/>
    <n v="104.16"/>
    <n v="14"/>
    <n v="1458.24"/>
    <x v="0"/>
    <x v="4"/>
    <x v="6"/>
    <x v="4"/>
  </r>
  <r>
    <d v="2021-01-25T00:00:00"/>
    <x v="2"/>
    <x v="12"/>
    <n v="6.7"/>
    <n v="7"/>
    <n v="46.9"/>
    <x v="0"/>
    <x v="4"/>
    <x v="0"/>
    <x v="2"/>
  </r>
  <r>
    <d v="2021-01-25T00:00:00"/>
    <x v="24"/>
    <x v="21"/>
    <n v="58.3"/>
    <n v="6"/>
    <n v="349.79999999999995"/>
    <x v="0"/>
    <x v="4"/>
    <x v="2"/>
    <x v="4"/>
  </r>
  <r>
    <d v="2021-01-25T00:00:00"/>
    <x v="20"/>
    <x v="33"/>
    <n v="156.78"/>
    <n v="14"/>
    <n v="2194.92"/>
    <x v="0"/>
    <x v="4"/>
    <x v="7"/>
    <x v="4"/>
  </r>
  <r>
    <d v="2021-01-26T00:00:00"/>
    <x v="2"/>
    <x v="0"/>
    <n v="156.96"/>
    <n v="29"/>
    <n v="4551.84"/>
    <x v="0"/>
    <x v="4"/>
    <x v="0"/>
    <x v="2"/>
  </r>
  <r>
    <d v="2021-01-26T00:00:00"/>
    <x v="15"/>
    <x v="28"/>
    <n v="82.08"/>
    <n v="9"/>
    <n v="738.72"/>
    <x v="0"/>
    <x v="4"/>
    <x v="4"/>
    <x v="4"/>
  </r>
  <r>
    <d v="2021-01-26T00:00:00"/>
    <x v="8"/>
    <x v="31"/>
    <n v="103.88"/>
    <n v="7"/>
    <n v="727.16"/>
    <x v="0"/>
    <x v="4"/>
    <x v="0"/>
    <x v="3"/>
  </r>
  <r>
    <d v="2021-01-26T00:00:00"/>
    <x v="22"/>
    <x v="34"/>
    <n v="85.5"/>
    <n v="7"/>
    <n v="598.5"/>
    <x v="0"/>
    <x v="4"/>
    <x v="9"/>
    <x v="4"/>
  </r>
  <r>
    <d v="2021-01-26T00:00:00"/>
    <x v="9"/>
    <x v="5"/>
    <n v="164.28"/>
    <n v="1"/>
    <n v="164.28"/>
    <x v="0"/>
    <x v="4"/>
    <x v="0"/>
    <x v="0"/>
  </r>
  <r>
    <d v="2021-01-27T00:00:00"/>
    <x v="24"/>
    <x v="13"/>
    <n v="117.48"/>
    <n v="3"/>
    <n v="352.44"/>
    <x v="0"/>
    <x v="4"/>
    <x v="2"/>
    <x v="4"/>
  </r>
  <r>
    <d v="2021-01-27T00:00:00"/>
    <x v="28"/>
    <x v="18"/>
    <n v="115.2"/>
    <n v="7"/>
    <n v="806.4"/>
    <x v="0"/>
    <x v="4"/>
    <x v="11"/>
    <x v="4"/>
  </r>
  <r>
    <d v="2021-01-27T00:00:00"/>
    <x v="17"/>
    <x v="35"/>
    <n v="155.61000000000001"/>
    <n v="37"/>
    <n v="5757.5700000000006"/>
    <x v="0"/>
    <x v="4"/>
    <x v="5"/>
    <x v="4"/>
  </r>
  <r>
    <d v="2021-01-27T00:00:00"/>
    <x v="26"/>
    <x v="14"/>
    <n v="210"/>
    <n v="21"/>
    <n v="4410"/>
    <x v="0"/>
    <x v="4"/>
    <x v="10"/>
    <x v="4"/>
  </r>
  <r>
    <d v="2021-01-28T00:00:00"/>
    <x v="2"/>
    <x v="25"/>
    <n v="16.64"/>
    <n v="11"/>
    <n v="183.04000000000002"/>
    <x v="0"/>
    <x v="4"/>
    <x v="0"/>
    <x v="2"/>
  </r>
  <r>
    <d v="2021-01-28T00:00:00"/>
    <x v="3"/>
    <x v="10"/>
    <n v="53.11"/>
    <n v="2"/>
    <n v="106.22"/>
    <x v="0"/>
    <x v="4"/>
    <x v="0"/>
    <x v="3"/>
  </r>
  <r>
    <d v="2021-01-28T00:00:00"/>
    <x v="7"/>
    <x v="9"/>
    <n v="48.84"/>
    <n v="10"/>
    <n v="488.40000000000003"/>
    <x v="0"/>
    <x v="4"/>
    <x v="1"/>
    <x v="4"/>
  </r>
  <r>
    <d v="2021-01-29T00:00:00"/>
    <x v="0"/>
    <x v="9"/>
    <n v="48.84"/>
    <n v="10"/>
    <n v="488.40000000000003"/>
    <x v="0"/>
    <x v="4"/>
    <x v="0"/>
    <x v="0"/>
  </r>
  <r>
    <d v="2021-01-29T00:00:00"/>
    <x v="18"/>
    <x v="0"/>
    <n v="156.96"/>
    <n v="25"/>
    <n v="3924"/>
    <x v="0"/>
    <x v="4"/>
    <x v="0"/>
    <x v="5"/>
  </r>
  <r>
    <d v="2021-01-29T00:00:00"/>
    <x v="19"/>
    <x v="7"/>
    <n v="146.72"/>
    <n v="21"/>
    <n v="3081.12"/>
    <x v="0"/>
    <x v="4"/>
    <x v="4"/>
    <x v="4"/>
  </r>
  <r>
    <d v="2021-01-30T00:00:00"/>
    <x v="5"/>
    <x v="8"/>
    <n v="83.08"/>
    <n v="2"/>
    <n v="166.16"/>
    <x v="0"/>
    <x v="4"/>
    <x v="0"/>
    <x v="2"/>
  </r>
  <r>
    <d v="2021-01-30T00:00:00"/>
    <x v="20"/>
    <x v="36"/>
    <n v="57.120000000000005"/>
    <n v="2"/>
    <n v="114.24000000000001"/>
    <x v="0"/>
    <x v="4"/>
    <x v="7"/>
    <x v="4"/>
  </r>
  <r>
    <d v="2021-01-31T00:00:00"/>
    <x v="0"/>
    <x v="36"/>
    <n v="57.120000000000005"/>
    <n v="20"/>
    <n v="1142.4000000000001"/>
    <x v="0"/>
    <x v="5"/>
    <x v="0"/>
    <x v="0"/>
  </r>
  <r>
    <d v="2021-01-31T00:00:00"/>
    <x v="0"/>
    <x v="37"/>
    <n v="41.81"/>
    <n v="3"/>
    <n v="125.43"/>
    <x v="0"/>
    <x v="5"/>
    <x v="0"/>
    <x v="0"/>
  </r>
  <r>
    <d v="2021-01-31T00:00:00"/>
    <x v="29"/>
    <x v="38"/>
    <n v="173.88"/>
    <n v="9"/>
    <n v="1564.92"/>
    <x v="0"/>
    <x v="5"/>
    <x v="0"/>
    <x v="6"/>
  </r>
  <r>
    <d v="2021-01-31T00:00:00"/>
    <x v="7"/>
    <x v="19"/>
    <n v="80.94"/>
    <n v="33"/>
    <n v="2671.02"/>
    <x v="0"/>
    <x v="5"/>
    <x v="1"/>
    <x v="4"/>
  </r>
  <r>
    <d v="2021-01-31T00:00:00"/>
    <x v="30"/>
    <x v="27"/>
    <n v="149.46"/>
    <n v="6"/>
    <n v="896.76"/>
    <x v="0"/>
    <x v="5"/>
    <x v="8"/>
    <x v="4"/>
  </r>
  <r>
    <d v="2021-02-01T00:00:00"/>
    <x v="16"/>
    <x v="35"/>
    <n v="155.61000000000001"/>
    <n v="9"/>
    <n v="1400.4900000000002"/>
    <x v="1"/>
    <x v="5"/>
    <x v="6"/>
    <x v="4"/>
  </r>
  <r>
    <d v="2021-02-02T00:00:00"/>
    <x v="5"/>
    <x v="5"/>
    <n v="164.28"/>
    <n v="7"/>
    <n v="1149.96"/>
    <x v="1"/>
    <x v="5"/>
    <x v="0"/>
    <x v="2"/>
  </r>
  <r>
    <d v="2021-02-03T00:00:00"/>
    <x v="2"/>
    <x v="1"/>
    <n v="141.57"/>
    <n v="2"/>
    <n v="283.14"/>
    <x v="1"/>
    <x v="5"/>
    <x v="0"/>
    <x v="2"/>
  </r>
  <r>
    <d v="2021-02-03T00:00:00"/>
    <x v="0"/>
    <x v="14"/>
    <n v="210"/>
    <n v="39"/>
    <n v="8190"/>
    <x v="1"/>
    <x v="5"/>
    <x v="0"/>
    <x v="0"/>
  </r>
  <r>
    <d v="2021-02-03T00:00:00"/>
    <x v="26"/>
    <x v="2"/>
    <n v="79.92"/>
    <n v="27"/>
    <n v="2157.84"/>
    <x v="1"/>
    <x v="5"/>
    <x v="10"/>
    <x v="4"/>
  </r>
  <r>
    <d v="2021-02-03T00:00:00"/>
    <x v="27"/>
    <x v="7"/>
    <n v="146.72"/>
    <n v="8"/>
    <n v="1173.76"/>
    <x v="1"/>
    <x v="5"/>
    <x v="0"/>
    <x v="1"/>
  </r>
  <r>
    <d v="2021-02-03T00:00:00"/>
    <x v="1"/>
    <x v="25"/>
    <n v="16.64"/>
    <n v="13"/>
    <n v="216.32"/>
    <x v="1"/>
    <x v="5"/>
    <x v="0"/>
    <x v="1"/>
  </r>
  <r>
    <d v="2021-02-04T00:00:00"/>
    <x v="19"/>
    <x v="28"/>
    <n v="82.08"/>
    <n v="39"/>
    <n v="3201.12"/>
    <x v="1"/>
    <x v="5"/>
    <x v="4"/>
    <x v="4"/>
  </r>
  <r>
    <d v="2021-02-04T00:00:00"/>
    <x v="26"/>
    <x v="22"/>
    <n v="85.76"/>
    <n v="4"/>
    <n v="343.04"/>
    <x v="1"/>
    <x v="5"/>
    <x v="10"/>
    <x v="4"/>
  </r>
  <r>
    <d v="2021-02-04T00:00:00"/>
    <x v="14"/>
    <x v="7"/>
    <n v="146.72"/>
    <n v="26"/>
    <n v="3814.72"/>
    <x v="1"/>
    <x v="5"/>
    <x v="0"/>
    <x v="3"/>
  </r>
  <r>
    <d v="2021-02-04T00:00:00"/>
    <x v="27"/>
    <x v="17"/>
    <n v="8.33"/>
    <n v="3"/>
    <n v="24.990000000000002"/>
    <x v="1"/>
    <x v="5"/>
    <x v="0"/>
    <x v="1"/>
  </r>
  <r>
    <d v="2021-02-05T00:00:00"/>
    <x v="16"/>
    <x v="19"/>
    <n v="80.94"/>
    <n v="24"/>
    <n v="1942.56"/>
    <x v="1"/>
    <x v="5"/>
    <x v="6"/>
    <x v="4"/>
  </r>
  <r>
    <d v="2021-02-05T00:00:00"/>
    <x v="12"/>
    <x v="39"/>
    <n v="42.55"/>
    <n v="38"/>
    <n v="1616.8999999999999"/>
    <x v="1"/>
    <x v="5"/>
    <x v="4"/>
    <x v="4"/>
  </r>
  <r>
    <d v="2021-02-05T00:00:00"/>
    <x v="21"/>
    <x v="35"/>
    <n v="155.61000000000001"/>
    <n v="1"/>
    <n v="155.61000000000001"/>
    <x v="1"/>
    <x v="5"/>
    <x v="8"/>
    <x v="4"/>
  </r>
  <r>
    <d v="2021-02-05T00:00:00"/>
    <x v="17"/>
    <x v="8"/>
    <n v="83.08"/>
    <n v="7"/>
    <n v="581.55999999999995"/>
    <x v="1"/>
    <x v="5"/>
    <x v="5"/>
    <x v="4"/>
  </r>
  <r>
    <d v="2021-02-05T00:00:00"/>
    <x v="10"/>
    <x v="8"/>
    <n v="83.08"/>
    <n v="9"/>
    <n v="747.72"/>
    <x v="1"/>
    <x v="5"/>
    <x v="2"/>
    <x v="4"/>
  </r>
  <r>
    <d v="2021-02-05T00:00:00"/>
    <x v="30"/>
    <x v="40"/>
    <n v="49.21"/>
    <n v="6"/>
    <n v="295.26"/>
    <x v="1"/>
    <x v="5"/>
    <x v="8"/>
    <x v="4"/>
  </r>
  <r>
    <d v="2021-02-06T00:00:00"/>
    <x v="2"/>
    <x v="41"/>
    <n v="7.8599999999999994"/>
    <n v="30"/>
    <n v="235.79999999999998"/>
    <x v="1"/>
    <x v="5"/>
    <x v="0"/>
    <x v="2"/>
  </r>
  <r>
    <d v="2021-02-06T00:00:00"/>
    <x v="29"/>
    <x v="20"/>
    <n v="142.80000000000001"/>
    <n v="6"/>
    <n v="856.80000000000007"/>
    <x v="1"/>
    <x v="5"/>
    <x v="0"/>
    <x v="6"/>
  </r>
  <r>
    <d v="2021-02-06T00:00:00"/>
    <x v="1"/>
    <x v="12"/>
    <n v="6.7"/>
    <n v="1"/>
    <n v="6.7"/>
    <x v="1"/>
    <x v="5"/>
    <x v="0"/>
    <x v="1"/>
  </r>
  <r>
    <d v="2021-02-07T00:00:00"/>
    <x v="24"/>
    <x v="12"/>
    <n v="6.7"/>
    <n v="29"/>
    <n v="194.3"/>
    <x v="1"/>
    <x v="6"/>
    <x v="2"/>
    <x v="4"/>
  </r>
  <r>
    <d v="2021-02-07T00:00:00"/>
    <x v="26"/>
    <x v="25"/>
    <n v="16.64"/>
    <n v="5"/>
    <n v="83.2"/>
    <x v="1"/>
    <x v="6"/>
    <x v="10"/>
    <x v="4"/>
  </r>
  <r>
    <d v="2021-02-08T00:00:00"/>
    <x v="3"/>
    <x v="9"/>
    <n v="48.84"/>
    <n v="3"/>
    <n v="146.52000000000001"/>
    <x v="1"/>
    <x v="6"/>
    <x v="0"/>
    <x v="3"/>
  </r>
  <r>
    <d v="2021-02-08T00:00:00"/>
    <x v="12"/>
    <x v="35"/>
    <n v="155.61000000000001"/>
    <n v="11"/>
    <n v="1711.71"/>
    <x v="1"/>
    <x v="6"/>
    <x v="4"/>
    <x v="4"/>
  </r>
  <r>
    <d v="2021-02-08T00:00:00"/>
    <x v="15"/>
    <x v="18"/>
    <n v="115.2"/>
    <n v="39"/>
    <n v="4492.8"/>
    <x v="1"/>
    <x v="6"/>
    <x v="4"/>
    <x v="4"/>
  </r>
  <r>
    <d v="2021-02-08T00:00:00"/>
    <x v="15"/>
    <x v="32"/>
    <n v="201.28"/>
    <n v="12"/>
    <n v="2415.36"/>
    <x v="1"/>
    <x v="6"/>
    <x v="4"/>
    <x v="4"/>
  </r>
  <r>
    <d v="2021-02-09T00:00:00"/>
    <x v="17"/>
    <x v="21"/>
    <n v="58.3"/>
    <n v="14"/>
    <n v="816.19999999999993"/>
    <x v="1"/>
    <x v="6"/>
    <x v="5"/>
    <x v="4"/>
  </r>
  <r>
    <d v="2021-02-09T00:00:00"/>
    <x v="17"/>
    <x v="30"/>
    <n v="162.54"/>
    <n v="32"/>
    <n v="5201.28"/>
    <x v="1"/>
    <x v="6"/>
    <x v="5"/>
    <x v="4"/>
  </r>
  <r>
    <d v="2021-02-09T00:00:00"/>
    <x v="30"/>
    <x v="13"/>
    <n v="117.48"/>
    <n v="14"/>
    <n v="1644.72"/>
    <x v="1"/>
    <x v="6"/>
    <x v="8"/>
    <x v="4"/>
  </r>
  <r>
    <d v="2021-02-10T00:00:00"/>
    <x v="31"/>
    <x v="14"/>
    <n v="210"/>
    <n v="4"/>
    <n v="840"/>
    <x v="1"/>
    <x v="6"/>
    <x v="9"/>
    <x v="4"/>
  </r>
  <r>
    <d v="2021-02-10T00:00:00"/>
    <x v="18"/>
    <x v="26"/>
    <n v="94.62"/>
    <n v="38"/>
    <n v="3595.5600000000004"/>
    <x v="1"/>
    <x v="6"/>
    <x v="0"/>
    <x v="5"/>
  </r>
  <r>
    <d v="2021-02-12T00:00:00"/>
    <x v="16"/>
    <x v="27"/>
    <n v="149.46"/>
    <n v="9"/>
    <n v="1345.14"/>
    <x v="1"/>
    <x v="6"/>
    <x v="6"/>
    <x v="4"/>
  </r>
  <r>
    <d v="2021-02-12T00:00:00"/>
    <x v="0"/>
    <x v="5"/>
    <n v="164.28"/>
    <n v="13"/>
    <n v="2135.64"/>
    <x v="1"/>
    <x v="6"/>
    <x v="0"/>
    <x v="0"/>
  </r>
  <r>
    <d v="2021-02-12T00:00:00"/>
    <x v="28"/>
    <x v="26"/>
    <n v="94.62"/>
    <n v="7"/>
    <n v="662.34"/>
    <x v="1"/>
    <x v="6"/>
    <x v="11"/>
    <x v="4"/>
  </r>
  <r>
    <d v="2021-02-13T00:00:00"/>
    <x v="0"/>
    <x v="19"/>
    <n v="80.94"/>
    <n v="17"/>
    <n v="1375.98"/>
    <x v="1"/>
    <x v="6"/>
    <x v="0"/>
    <x v="0"/>
  </r>
  <r>
    <d v="2021-02-13T00:00:00"/>
    <x v="19"/>
    <x v="35"/>
    <n v="155.61000000000001"/>
    <n v="35"/>
    <n v="5446.35"/>
    <x v="1"/>
    <x v="6"/>
    <x v="4"/>
    <x v="4"/>
  </r>
  <r>
    <d v="2021-02-14T00:00:00"/>
    <x v="16"/>
    <x v="37"/>
    <n v="41.81"/>
    <n v="3"/>
    <n v="125.43"/>
    <x v="1"/>
    <x v="7"/>
    <x v="6"/>
    <x v="4"/>
  </r>
  <r>
    <d v="2021-02-14T00:00:00"/>
    <x v="20"/>
    <x v="21"/>
    <n v="58.3"/>
    <n v="8"/>
    <n v="466.4"/>
    <x v="1"/>
    <x v="7"/>
    <x v="7"/>
    <x v="4"/>
  </r>
  <r>
    <d v="2021-02-14T00:00:00"/>
    <x v="30"/>
    <x v="42"/>
    <n v="24.66"/>
    <n v="8"/>
    <n v="197.28"/>
    <x v="1"/>
    <x v="7"/>
    <x v="8"/>
    <x v="4"/>
  </r>
  <r>
    <d v="2021-02-15T00:00:00"/>
    <x v="16"/>
    <x v="10"/>
    <n v="53.11"/>
    <n v="28"/>
    <n v="1487.08"/>
    <x v="1"/>
    <x v="7"/>
    <x v="6"/>
    <x v="4"/>
  </r>
  <r>
    <d v="2021-02-15T00:00:00"/>
    <x v="15"/>
    <x v="36"/>
    <n v="57.120000000000005"/>
    <n v="4"/>
    <n v="228.48000000000002"/>
    <x v="1"/>
    <x v="7"/>
    <x v="4"/>
    <x v="4"/>
  </r>
  <r>
    <d v="2021-02-16T00:00:00"/>
    <x v="0"/>
    <x v="4"/>
    <n v="15.719999999999999"/>
    <n v="26"/>
    <n v="408.71999999999997"/>
    <x v="1"/>
    <x v="7"/>
    <x v="0"/>
    <x v="0"/>
  </r>
  <r>
    <d v="2021-02-16T00:00:00"/>
    <x v="7"/>
    <x v="13"/>
    <n v="117.48"/>
    <n v="1"/>
    <n v="117.48"/>
    <x v="1"/>
    <x v="7"/>
    <x v="1"/>
    <x v="4"/>
  </r>
  <r>
    <d v="2021-02-17T00:00:00"/>
    <x v="28"/>
    <x v="8"/>
    <n v="83.08"/>
    <n v="19"/>
    <n v="1578.52"/>
    <x v="1"/>
    <x v="7"/>
    <x v="11"/>
    <x v="4"/>
  </r>
  <r>
    <d v="2021-02-17T00:00:00"/>
    <x v="28"/>
    <x v="3"/>
    <n v="119.7"/>
    <n v="19"/>
    <n v="2274.3000000000002"/>
    <x v="1"/>
    <x v="7"/>
    <x v="11"/>
    <x v="4"/>
  </r>
  <r>
    <d v="2021-02-17T00:00:00"/>
    <x v="25"/>
    <x v="28"/>
    <n v="82.08"/>
    <n v="2"/>
    <n v="164.16"/>
    <x v="1"/>
    <x v="7"/>
    <x v="0"/>
    <x v="2"/>
  </r>
  <r>
    <d v="2021-02-18T00:00:00"/>
    <x v="28"/>
    <x v="4"/>
    <n v="15.719999999999999"/>
    <n v="6"/>
    <n v="94.32"/>
    <x v="1"/>
    <x v="7"/>
    <x v="11"/>
    <x v="4"/>
  </r>
  <r>
    <d v="2021-02-19T00:00:00"/>
    <x v="0"/>
    <x v="20"/>
    <n v="142.80000000000001"/>
    <n v="13"/>
    <n v="1856.4"/>
    <x v="1"/>
    <x v="7"/>
    <x v="0"/>
    <x v="0"/>
  </r>
  <r>
    <d v="2021-02-20T00:00:00"/>
    <x v="29"/>
    <x v="11"/>
    <n v="94.17"/>
    <n v="6"/>
    <n v="565.02"/>
    <x v="1"/>
    <x v="7"/>
    <x v="0"/>
    <x v="6"/>
  </r>
  <r>
    <d v="2021-02-20T00:00:00"/>
    <x v="19"/>
    <x v="32"/>
    <n v="201.28"/>
    <n v="11"/>
    <n v="2214.08"/>
    <x v="1"/>
    <x v="7"/>
    <x v="4"/>
    <x v="4"/>
  </r>
  <r>
    <d v="2021-02-21T00:00:00"/>
    <x v="31"/>
    <x v="40"/>
    <n v="49.21"/>
    <n v="30"/>
    <n v="1476.3"/>
    <x v="1"/>
    <x v="8"/>
    <x v="9"/>
    <x v="4"/>
  </r>
  <r>
    <d v="2021-02-22T00:00:00"/>
    <x v="10"/>
    <x v="6"/>
    <n v="122.08"/>
    <n v="5"/>
    <n v="610.4"/>
    <x v="1"/>
    <x v="8"/>
    <x v="2"/>
    <x v="4"/>
  </r>
  <r>
    <d v="2021-02-23T00:00:00"/>
    <x v="16"/>
    <x v="6"/>
    <n v="122.08"/>
    <n v="6"/>
    <n v="732.48"/>
    <x v="1"/>
    <x v="8"/>
    <x v="6"/>
    <x v="4"/>
  </r>
  <r>
    <d v="2021-02-23T00:00:00"/>
    <x v="13"/>
    <x v="17"/>
    <n v="8.33"/>
    <n v="3"/>
    <n v="24.990000000000002"/>
    <x v="1"/>
    <x v="8"/>
    <x v="5"/>
    <x v="4"/>
  </r>
  <r>
    <d v="2021-02-23T00:00:00"/>
    <x v="5"/>
    <x v="25"/>
    <n v="16.64"/>
    <n v="15"/>
    <n v="249.60000000000002"/>
    <x v="1"/>
    <x v="8"/>
    <x v="0"/>
    <x v="2"/>
  </r>
  <r>
    <d v="2021-02-23T00:00:00"/>
    <x v="23"/>
    <x v="35"/>
    <n v="155.61000000000001"/>
    <n v="2"/>
    <n v="311.22000000000003"/>
    <x v="1"/>
    <x v="8"/>
    <x v="0"/>
    <x v="6"/>
  </r>
  <r>
    <d v="2021-02-23T00:00:00"/>
    <x v="19"/>
    <x v="43"/>
    <n v="96.3"/>
    <n v="8"/>
    <n v="770.4"/>
    <x v="1"/>
    <x v="8"/>
    <x v="4"/>
    <x v="4"/>
  </r>
  <r>
    <d v="2021-02-25T00:00:00"/>
    <x v="23"/>
    <x v="6"/>
    <n v="122.08"/>
    <n v="10"/>
    <n v="1220.8"/>
    <x v="1"/>
    <x v="8"/>
    <x v="0"/>
    <x v="6"/>
  </r>
  <r>
    <d v="2021-02-25T00:00:00"/>
    <x v="29"/>
    <x v="39"/>
    <n v="42.55"/>
    <n v="38"/>
    <n v="1616.8999999999999"/>
    <x v="1"/>
    <x v="8"/>
    <x v="0"/>
    <x v="6"/>
  </r>
  <r>
    <d v="2021-02-25T00:00:00"/>
    <x v="26"/>
    <x v="13"/>
    <n v="117.48"/>
    <n v="11"/>
    <n v="1292.28"/>
    <x v="1"/>
    <x v="8"/>
    <x v="10"/>
    <x v="4"/>
  </r>
  <r>
    <d v="2021-02-25T00:00:00"/>
    <x v="27"/>
    <x v="32"/>
    <n v="201.28"/>
    <n v="2"/>
    <n v="402.56"/>
    <x v="1"/>
    <x v="8"/>
    <x v="0"/>
    <x v="1"/>
  </r>
  <r>
    <d v="2021-02-25T00:00:00"/>
    <x v="1"/>
    <x v="20"/>
    <n v="142.80000000000001"/>
    <n v="4"/>
    <n v="571.20000000000005"/>
    <x v="1"/>
    <x v="8"/>
    <x v="0"/>
    <x v="1"/>
  </r>
  <r>
    <d v="2021-02-26T00:00:00"/>
    <x v="28"/>
    <x v="0"/>
    <n v="156.96"/>
    <n v="28"/>
    <n v="4394.88"/>
    <x v="1"/>
    <x v="8"/>
    <x v="11"/>
    <x v="4"/>
  </r>
  <r>
    <d v="2021-02-26T00:00:00"/>
    <x v="10"/>
    <x v="41"/>
    <n v="7.8599999999999994"/>
    <n v="2"/>
    <n v="15.719999999999999"/>
    <x v="1"/>
    <x v="8"/>
    <x v="2"/>
    <x v="4"/>
  </r>
  <r>
    <d v="2021-02-27T00:00:00"/>
    <x v="32"/>
    <x v="17"/>
    <n v="8.33"/>
    <n v="7"/>
    <n v="58.31"/>
    <x v="1"/>
    <x v="8"/>
    <x v="0"/>
    <x v="5"/>
  </r>
  <r>
    <d v="2021-02-27T00:00:00"/>
    <x v="5"/>
    <x v="43"/>
    <n v="96.3"/>
    <n v="3"/>
    <n v="288.89999999999998"/>
    <x v="1"/>
    <x v="8"/>
    <x v="0"/>
    <x v="2"/>
  </r>
  <r>
    <d v="2021-02-27T00:00:00"/>
    <x v="29"/>
    <x v="40"/>
    <n v="49.21"/>
    <n v="11"/>
    <n v="541.31000000000006"/>
    <x v="1"/>
    <x v="8"/>
    <x v="0"/>
    <x v="6"/>
  </r>
  <r>
    <d v="2021-02-27T00:00:00"/>
    <x v="19"/>
    <x v="35"/>
    <n v="155.61000000000001"/>
    <n v="15"/>
    <n v="2334.15"/>
    <x v="1"/>
    <x v="8"/>
    <x v="4"/>
    <x v="4"/>
  </r>
  <r>
    <d v="2021-02-27T00:00:00"/>
    <x v="30"/>
    <x v="11"/>
    <n v="94.17"/>
    <n v="7"/>
    <n v="659.19"/>
    <x v="1"/>
    <x v="8"/>
    <x v="8"/>
    <x v="4"/>
  </r>
  <r>
    <d v="2021-02-28T00:00:00"/>
    <x v="7"/>
    <x v="22"/>
    <n v="85.76"/>
    <n v="15"/>
    <n v="1286.4000000000001"/>
    <x v="1"/>
    <x v="9"/>
    <x v="1"/>
    <x v="4"/>
  </r>
  <r>
    <d v="2021-03-01T00:00:00"/>
    <x v="25"/>
    <x v="37"/>
    <n v="41.81"/>
    <n v="28"/>
    <n v="1170.68"/>
    <x v="2"/>
    <x v="9"/>
    <x v="0"/>
    <x v="2"/>
  </r>
  <r>
    <d v="2021-03-02T00:00:00"/>
    <x v="28"/>
    <x v="0"/>
    <n v="156.96"/>
    <n v="21"/>
    <n v="3296.1600000000003"/>
    <x v="2"/>
    <x v="9"/>
    <x v="11"/>
    <x v="4"/>
  </r>
  <r>
    <d v="2021-03-02T00:00:00"/>
    <x v="9"/>
    <x v="20"/>
    <n v="142.80000000000001"/>
    <n v="1"/>
    <n v="142.80000000000001"/>
    <x v="2"/>
    <x v="9"/>
    <x v="0"/>
    <x v="0"/>
  </r>
  <r>
    <d v="2021-03-02T00:00:00"/>
    <x v="29"/>
    <x v="31"/>
    <n v="103.88"/>
    <n v="30"/>
    <n v="3116.3999999999996"/>
    <x v="2"/>
    <x v="9"/>
    <x v="0"/>
    <x v="6"/>
  </r>
  <r>
    <d v="2021-03-03T00:00:00"/>
    <x v="13"/>
    <x v="23"/>
    <n v="48.4"/>
    <n v="1"/>
    <n v="48.4"/>
    <x v="2"/>
    <x v="9"/>
    <x v="5"/>
    <x v="4"/>
  </r>
  <r>
    <d v="2021-03-03T00:00:00"/>
    <x v="32"/>
    <x v="43"/>
    <n v="96.3"/>
    <n v="29"/>
    <n v="2792.7"/>
    <x v="2"/>
    <x v="9"/>
    <x v="0"/>
    <x v="5"/>
  </r>
  <r>
    <d v="2021-03-04T00:00:00"/>
    <x v="9"/>
    <x v="42"/>
    <n v="24.66"/>
    <n v="13"/>
    <n v="320.58"/>
    <x v="2"/>
    <x v="9"/>
    <x v="0"/>
    <x v="0"/>
  </r>
  <r>
    <d v="2021-03-04T00:00:00"/>
    <x v="25"/>
    <x v="9"/>
    <n v="48.84"/>
    <n v="23"/>
    <n v="1123.3200000000002"/>
    <x v="2"/>
    <x v="9"/>
    <x v="0"/>
    <x v="2"/>
  </r>
  <r>
    <d v="2021-03-04T00:00:00"/>
    <x v="26"/>
    <x v="17"/>
    <n v="8.33"/>
    <n v="26"/>
    <n v="216.58"/>
    <x v="2"/>
    <x v="9"/>
    <x v="10"/>
    <x v="4"/>
  </r>
  <r>
    <d v="2021-03-05T00:00:00"/>
    <x v="29"/>
    <x v="18"/>
    <n v="115.2"/>
    <n v="33"/>
    <n v="3801.6"/>
    <x v="2"/>
    <x v="9"/>
    <x v="0"/>
    <x v="6"/>
  </r>
  <r>
    <d v="2021-03-06T00:00:00"/>
    <x v="9"/>
    <x v="9"/>
    <n v="48.84"/>
    <n v="2"/>
    <n v="97.68"/>
    <x v="2"/>
    <x v="9"/>
    <x v="0"/>
    <x v="0"/>
  </r>
  <r>
    <d v="2021-03-07T00:00:00"/>
    <x v="16"/>
    <x v="19"/>
    <n v="80.94"/>
    <n v="1"/>
    <n v="80.94"/>
    <x v="2"/>
    <x v="10"/>
    <x v="6"/>
    <x v="4"/>
  </r>
  <r>
    <d v="2021-03-07T00:00:00"/>
    <x v="0"/>
    <x v="30"/>
    <n v="162.54"/>
    <n v="9"/>
    <n v="1462.86"/>
    <x v="2"/>
    <x v="10"/>
    <x v="0"/>
    <x v="0"/>
  </r>
  <r>
    <d v="2021-03-07T00:00:00"/>
    <x v="32"/>
    <x v="33"/>
    <n v="156.78"/>
    <n v="25"/>
    <n v="3919.5"/>
    <x v="2"/>
    <x v="10"/>
    <x v="0"/>
    <x v="5"/>
  </r>
  <r>
    <d v="2021-03-08T00:00:00"/>
    <x v="2"/>
    <x v="1"/>
    <n v="141.57"/>
    <n v="22"/>
    <n v="3114.54"/>
    <x v="2"/>
    <x v="10"/>
    <x v="0"/>
    <x v="2"/>
  </r>
  <r>
    <d v="2021-03-08T00:00:00"/>
    <x v="9"/>
    <x v="28"/>
    <n v="82.08"/>
    <n v="9"/>
    <n v="738.72"/>
    <x v="2"/>
    <x v="10"/>
    <x v="0"/>
    <x v="0"/>
  </r>
  <r>
    <d v="2021-03-08T00:00:00"/>
    <x v="26"/>
    <x v="36"/>
    <n v="57.120000000000005"/>
    <n v="6"/>
    <n v="342.72"/>
    <x v="2"/>
    <x v="10"/>
    <x v="10"/>
    <x v="4"/>
  </r>
  <r>
    <d v="2021-03-08T00:00:00"/>
    <x v="30"/>
    <x v="28"/>
    <n v="82.08"/>
    <n v="6"/>
    <n v="492.48"/>
    <x v="2"/>
    <x v="10"/>
    <x v="8"/>
    <x v="4"/>
  </r>
  <r>
    <d v="2021-03-09T00:00:00"/>
    <x v="31"/>
    <x v="32"/>
    <n v="201.28"/>
    <n v="3"/>
    <n v="603.84"/>
    <x v="2"/>
    <x v="10"/>
    <x v="9"/>
    <x v="4"/>
  </r>
  <r>
    <d v="2021-03-09T00:00:00"/>
    <x v="17"/>
    <x v="9"/>
    <n v="48.84"/>
    <n v="11"/>
    <n v="537.24"/>
    <x v="2"/>
    <x v="10"/>
    <x v="5"/>
    <x v="4"/>
  </r>
  <r>
    <d v="2021-03-09T00:00:00"/>
    <x v="9"/>
    <x v="10"/>
    <n v="53.11"/>
    <n v="6"/>
    <n v="318.65999999999997"/>
    <x v="2"/>
    <x v="10"/>
    <x v="0"/>
    <x v="0"/>
  </r>
  <r>
    <d v="2021-03-10T00:00:00"/>
    <x v="33"/>
    <x v="3"/>
    <n v="119.7"/>
    <n v="12"/>
    <n v="1436.4"/>
    <x v="2"/>
    <x v="10"/>
    <x v="12"/>
    <x v="4"/>
  </r>
  <r>
    <d v="2021-03-10T00:00:00"/>
    <x v="17"/>
    <x v="20"/>
    <n v="142.80000000000001"/>
    <n v="6"/>
    <n v="856.80000000000007"/>
    <x v="2"/>
    <x v="10"/>
    <x v="5"/>
    <x v="4"/>
  </r>
  <r>
    <d v="2021-03-11T00:00:00"/>
    <x v="22"/>
    <x v="13"/>
    <n v="117.48"/>
    <n v="8"/>
    <n v="939.84"/>
    <x v="2"/>
    <x v="10"/>
    <x v="9"/>
    <x v="4"/>
  </r>
  <r>
    <d v="2021-03-11T00:00:00"/>
    <x v="9"/>
    <x v="17"/>
    <n v="8.33"/>
    <n v="11"/>
    <n v="91.63"/>
    <x v="2"/>
    <x v="10"/>
    <x v="0"/>
    <x v="0"/>
  </r>
  <r>
    <d v="2021-03-11T00:00:00"/>
    <x v="1"/>
    <x v="11"/>
    <n v="94.17"/>
    <n v="36"/>
    <n v="3390.12"/>
    <x v="2"/>
    <x v="10"/>
    <x v="0"/>
    <x v="1"/>
  </r>
  <r>
    <d v="2021-03-13T00:00:00"/>
    <x v="13"/>
    <x v="12"/>
    <n v="6.7"/>
    <n v="10"/>
    <n v="67"/>
    <x v="2"/>
    <x v="10"/>
    <x v="5"/>
    <x v="4"/>
  </r>
  <r>
    <d v="2021-03-13T00:00:00"/>
    <x v="23"/>
    <x v="37"/>
    <n v="41.81"/>
    <n v="10"/>
    <n v="418.1"/>
    <x v="2"/>
    <x v="10"/>
    <x v="0"/>
    <x v="6"/>
  </r>
  <r>
    <d v="2021-03-14T00:00:00"/>
    <x v="31"/>
    <x v="1"/>
    <n v="141.57"/>
    <n v="15"/>
    <n v="2123.5499999999997"/>
    <x v="2"/>
    <x v="11"/>
    <x v="9"/>
    <x v="4"/>
  </r>
  <r>
    <d v="2021-03-14T00:00:00"/>
    <x v="28"/>
    <x v="25"/>
    <n v="16.64"/>
    <n v="2"/>
    <n v="33.28"/>
    <x v="2"/>
    <x v="11"/>
    <x v="11"/>
    <x v="4"/>
  </r>
  <r>
    <d v="2021-03-14T00:00:00"/>
    <x v="10"/>
    <x v="24"/>
    <n v="162"/>
    <n v="32"/>
    <n v="5184"/>
    <x v="2"/>
    <x v="11"/>
    <x v="2"/>
    <x v="4"/>
  </r>
  <r>
    <d v="2021-03-14T00:00:00"/>
    <x v="7"/>
    <x v="42"/>
    <n v="24.66"/>
    <n v="13"/>
    <n v="320.58"/>
    <x v="2"/>
    <x v="11"/>
    <x v="1"/>
    <x v="4"/>
  </r>
  <r>
    <d v="2021-03-15T00:00:00"/>
    <x v="23"/>
    <x v="43"/>
    <n v="96.3"/>
    <n v="9"/>
    <n v="866.69999999999993"/>
    <x v="2"/>
    <x v="11"/>
    <x v="0"/>
    <x v="6"/>
  </r>
  <r>
    <d v="2021-03-15T00:00:00"/>
    <x v="29"/>
    <x v="39"/>
    <n v="42.55"/>
    <n v="11"/>
    <n v="468.04999999999995"/>
    <x v="2"/>
    <x v="11"/>
    <x v="0"/>
    <x v="6"/>
  </r>
  <r>
    <d v="2021-03-16T00:00:00"/>
    <x v="31"/>
    <x v="11"/>
    <n v="94.17"/>
    <n v="14"/>
    <n v="1318.38"/>
    <x v="2"/>
    <x v="11"/>
    <x v="9"/>
    <x v="4"/>
  </r>
  <r>
    <d v="2021-03-16T00:00:00"/>
    <x v="30"/>
    <x v="1"/>
    <n v="141.57"/>
    <n v="29"/>
    <n v="4105.53"/>
    <x v="2"/>
    <x v="11"/>
    <x v="8"/>
    <x v="4"/>
  </r>
  <r>
    <d v="2021-03-18T00:00:00"/>
    <x v="31"/>
    <x v="24"/>
    <n v="162"/>
    <n v="8"/>
    <n v="1296"/>
    <x v="2"/>
    <x v="11"/>
    <x v="9"/>
    <x v="4"/>
  </r>
  <r>
    <d v="2021-03-18T00:00:00"/>
    <x v="24"/>
    <x v="14"/>
    <n v="210"/>
    <n v="2"/>
    <n v="420"/>
    <x v="2"/>
    <x v="11"/>
    <x v="2"/>
    <x v="4"/>
  </r>
  <r>
    <d v="2021-03-18T00:00:00"/>
    <x v="13"/>
    <x v="36"/>
    <n v="57.120000000000005"/>
    <n v="10"/>
    <n v="571.20000000000005"/>
    <x v="2"/>
    <x v="11"/>
    <x v="5"/>
    <x v="4"/>
  </r>
  <r>
    <d v="2021-03-19T00:00:00"/>
    <x v="15"/>
    <x v="39"/>
    <n v="42.55"/>
    <n v="18"/>
    <n v="765.9"/>
    <x v="2"/>
    <x v="11"/>
    <x v="4"/>
    <x v="4"/>
  </r>
  <r>
    <d v="2021-03-19T00:00:00"/>
    <x v="28"/>
    <x v="34"/>
    <n v="85.5"/>
    <n v="17"/>
    <n v="1453.5"/>
    <x v="2"/>
    <x v="11"/>
    <x v="11"/>
    <x v="4"/>
  </r>
  <r>
    <d v="2021-03-19T00:00:00"/>
    <x v="20"/>
    <x v="37"/>
    <n v="41.81"/>
    <n v="9"/>
    <n v="376.29"/>
    <x v="2"/>
    <x v="11"/>
    <x v="7"/>
    <x v="4"/>
  </r>
  <r>
    <d v="2021-03-19T00:00:00"/>
    <x v="25"/>
    <x v="34"/>
    <n v="85.5"/>
    <n v="17"/>
    <n v="1453.5"/>
    <x v="2"/>
    <x v="11"/>
    <x v="0"/>
    <x v="2"/>
  </r>
  <r>
    <d v="2021-03-19T00:00:00"/>
    <x v="14"/>
    <x v="20"/>
    <n v="142.80000000000001"/>
    <n v="15"/>
    <n v="2142"/>
    <x v="2"/>
    <x v="11"/>
    <x v="0"/>
    <x v="3"/>
  </r>
  <r>
    <d v="2021-03-19T00:00:00"/>
    <x v="27"/>
    <x v="38"/>
    <n v="173.88"/>
    <n v="6"/>
    <n v="1043.28"/>
    <x v="2"/>
    <x v="11"/>
    <x v="0"/>
    <x v="1"/>
  </r>
  <r>
    <d v="2021-03-20T00:00:00"/>
    <x v="33"/>
    <x v="0"/>
    <n v="156.96"/>
    <n v="23"/>
    <n v="3610.0800000000004"/>
    <x v="2"/>
    <x v="11"/>
    <x v="12"/>
    <x v="4"/>
  </r>
  <r>
    <d v="2021-03-20T00:00:00"/>
    <x v="4"/>
    <x v="2"/>
    <n v="79.92"/>
    <n v="21"/>
    <n v="1678.32"/>
    <x v="2"/>
    <x v="11"/>
    <x v="0"/>
    <x v="3"/>
  </r>
  <r>
    <d v="2021-03-20T00:00:00"/>
    <x v="5"/>
    <x v="25"/>
    <n v="16.64"/>
    <n v="13"/>
    <n v="216.32"/>
    <x v="2"/>
    <x v="11"/>
    <x v="0"/>
    <x v="2"/>
  </r>
  <r>
    <d v="2021-03-21T00:00:00"/>
    <x v="13"/>
    <x v="39"/>
    <n v="42.55"/>
    <n v="7"/>
    <n v="297.84999999999997"/>
    <x v="2"/>
    <x v="12"/>
    <x v="5"/>
    <x v="4"/>
  </r>
  <r>
    <d v="2021-03-21T00:00:00"/>
    <x v="32"/>
    <x v="31"/>
    <n v="103.88"/>
    <n v="18"/>
    <n v="1869.84"/>
    <x v="2"/>
    <x v="12"/>
    <x v="0"/>
    <x v="5"/>
  </r>
  <r>
    <d v="2021-03-21T00:00:00"/>
    <x v="5"/>
    <x v="29"/>
    <n v="76.25"/>
    <n v="13"/>
    <n v="991.25"/>
    <x v="2"/>
    <x v="12"/>
    <x v="0"/>
    <x v="2"/>
  </r>
  <r>
    <d v="2021-03-22T00:00:00"/>
    <x v="32"/>
    <x v="20"/>
    <n v="142.80000000000001"/>
    <n v="8"/>
    <n v="1142.4000000000001"/>
    <x v="2"/>
    <x v="12"/>
    <x v="0"/>
    <x v="5"/>
  </r>
  <r>
    <d v="2021-03-22T00:00:00"/>
    <x v="23"/>
    <x v="11"/>
    <n v="94.17"/>
    <n v="4"/>
    <n v="376.68"/>
    <x v="2"/>
    <x v="12"/>
    <x v="0"/>
    <x v="6"/>
  </r>
  <r>
    <d v="2021-03-22T00:00:00"/>
    <x v="26"/>
    <x v="36"/>
    <n v="57.120000000000005"/>
    <n v="30"/>
    <n v="1713.6000000000001"/>
    <x v="2"/>
    <x v="12"/>
    <x v="10"/>
    <x v="4"/>
  </r>
  <r>
    <d v="2021-03-23T00:00:00"/>
    <x v="27"/>
    <x v="13"/>
    <n v="117.48"/>
    <n v="9"/>
    <n v="1057.32"/>
    <x v="2"/>
    <x v="12"/>
    <x v="0"/>
    <x v="1"/>
  </r>
  <r>
    <d v="2021-03-25T00:00:00"/>
    <x v="3"/>
    <x v="10"/>
    <n v="53.11"/>
    <n v="8"/>
    <n v="424.88"/>
    <x v="2"/>
    <x v="12"/>
    <x v="0"/>
    <x v="3"/>
  </r>
  <r>
    <d v="2021-03-25T00:00:00"/>
    <x v="31"/>
    <x v="31"/>
    <n v="103.88"/>
    <n v="2"/>
    <n v="207.76"/>
    <x v="2"/>
    <x v="12"/>
    <x v="9"/>
    <x v="4"/>
  </r>
  <r>
    <d v="2021-03-25T00:00:00"/>
    <x v="31"/>
    <x v="33"/>
    <n v="156.78"/>
    <n v="26"/>
    <n v="4076.28"/>
    <x v="2"/>
    <x v="12"/>
    <x v="9"/>
    <x v="4"/>
  </r>
  <r>
    <d v="2021-03-25T00:00:00"/>
    <x v="13"/>
    <x v="32"/>
    <n v="201.28"/>
    <n v="11"/>
    <n v="2214.08"/>
    <x v="2"/>
    <x v="12"/>
    <x v="5"/>
    <x v="4"/>
  </r>
  <r>
    <d v="2021-03-25T00:00:00"/>
    <x v="23"/>
    <x v="0"/>
    <n v="156.96"/>
    <n v="14"/>
    <n v="2197.44"/>
    <x v="2"/>
    <x v="12"/>
    <x v="0"/>
    <x v="6"/>
  </r>
  <r>
    <d v="2021-03-25T00:00:00"/>
    <x v="28"/>
    <x v="34"/>
    <n v="85.5"/>
    <n v="4"/>
    <n v="342"/>
    <x v="2"/>
    <x v="12"/>
    <x v="11"/>
    <x v="4"/>
  </r>
  <r>
    <d v="2021-03-25T00:00:00"/>
    <x v="29"/>
    <x v="2"/>
    <n v="79.92"/>
    <n v="2"/>
    <n v="159.84"/>
    <x v="2"/>
    <x v="12"/>
    <x v="0"/>
    <x v="6"/>
  </r>
  <r>
    <d v="2021-03-26T00:00:00"/>
    <x v="15"/>
    <x v="5"/>
    <n v="164.28"/>
    <n v="9"/>
    <n v="1478.52"/>
    <x v="2"/>
    <x v="12"/>
    <x v="4"/>
    <x v="4"/>
  </r>
  <r>
    <d v="2021-03-26T00:00:00"/>
    <x v="0"/>
    <x v="31"/>
    <n v="103.88"/>
    <n v="4"/>
    <n v="415.52"/>
    <x v="2"/>
    <x v="12"/>
    <x v="0"/>
    <x v="0"/>
  </r>
  <r>
    <d v="2021-03-26T00:00:00"/>
    <x v="5"/>
    <x v="24"/>
    <n v="162"/>
    <n v="1"/>
    <n v="162"/>
    <x v="2"/>
    <x v="12"/>
    <x v="0"/>
    <x v="2"/>
  </r>
  <r>
    <d v="2021-03-26T00:00:00"/>
    <x v="30"/>
    <x v="3"/>
    <n v="119.7"/>
    <n v="25"/>
    <n v="2992.5"/>
    <x v="2"/>
    <x v="12"/>
    <x v="8"/>
    <x v="4"/>
  </r>
  <r>
    <d v="2021-03-27T00:00:00"/>
    <x v="19"/>
    <x v="32"/>
    <n v="201.28"/>
    <n v="3"/>
    <n v="603.84"/>
    <x v="2"/>
    <x v="12"/>
    <x v="4"/>
    <x v="4"/>
  </r>
  <r>
    <d v="2021-03-28T00:00:00"/>
    <x v="16"/>
    <x v="18"/>
    <n v="115.2"/>
    <n v="13"/>
    <n v="1497.6000000000001"/>
    <x v="2"/>
    <x v="13"/>
    <x v="6"/>
    <x v="4"/>
  </r>
  <r>
    <d v="2021-03-28T00:00:00"/>
    <x v="33"/>
    <x v="22"/>
    <n v="85.76"/>
    <n v="3"/>
    <n v="257.28000000000003"/>
    <x v="2"/>
    <x v="13"/>
    <x v="12"/>
    <x v="4"/>
  </r>
  <r>
    <d v="2021-03-28T00:00:00"/>
    <x v="14"/>
    <x v="15"/>
    <n v="47.730000000000004"/>
    <n v="8"/>
    <n v="381.84000000000003"/>
    <x v="2"/>
    <x v="13"/>
    <x v="0"/>
    <x v="3"/>
  </r>
  <r>
    <d v="2021-03-29T00:00:00"/>
    <x v="33"/>
    <x v="13"/>
    <n v="117.48"/>
    <n v="12"/>
    <n v="1409.76"/>
    <x v="2"/>
    <x v="13"/>
    <x v="12"/>
    <x v="4"/>
  </r>
  <r>
    <d v="2021-03-29T00:00:00"/>
    <x v="26"/>
    <x v="12"/>
    <n v="6.7"/>
    <n v="32"/>
    <n v="214.4"/>
    <x v="2"/>
    <x v="13"/>
    <x v="10"/>
    <x v="4"/>
  </r>
  <r>
    <d v="2021-03-30T00:00:00"/>
    <x v="31"/>
    <x v="2"/>
    <n v="79.92"/>
    <n v="1"/>
    <n v="79.92"/>
    <x v="2"/>
    <x v="13"/>
    <x v="9"/>
    <x v="4"/>
  </r>
  <r>
    <d v="2021-03-30T00:00:00"/>
    <x v="23"/>
    <x v="31"/>
    <n v="103.88"/>
    <n v="13"/>
    <n v="1350.44"/>
    <x v="2"/>
    <x v="13"/>
    <x v="0"/>
    <x v="6"/>
  </r>
  <r>
    <d v="2021-03-31T00:00:00"/>
    <x v="9"/>
    <x v="24"/>
    <n v="162"/>
    <n v="3"/>
    <n v="486"/>
    <x v="2"/>
    <x v="13"/>
    <x v="0"/>
    <x v="0"/>
  </r>
  <r>
    <d v="2021-03-31T00:00:00"/>
    <x v="30"/>
    <x v="35"/>
    <n v="155.61000000000001"/>
    <n v="33"/>
    <n v="5135.13"/>
    <x v="2"/>
    <x v="13"/>
    <x v="8"/>
    <x v="4"/>
  </r>
  <r>
    <d v="2021-04-01T00:00:00"/>
    <x v="24"/>
    <x v="23"/>
    <n v="48.4"/>
    <n v="3"/>
    <n v="145.19999999999999"/>
    <x v="3"/>
    <x v="13"/>
    <x v="2"/>
    <x v="4"/>
  </r>
  <r>
    <d v="2021-04-01T00:00:00"/>
    <x v="1"/>
    <x v="20"/>
    <n v="142.80000000000001"/>
    <n v="2"/>
    <n v="285.60000000000002"/>
    <x v="3"/>
    <x v="13"/>
    <x v="0"/>
    <x v="1"/>
  </r>
  <r>
    <d v="2021-04-02T00:00:00"/>
    <x v="33"/>
    <x v="22"/>
    <n v="85.76"/>
    <n v="24"/>
    <n v="2058.2400000000002"/>
    <x v="3"/>
    <x v="13"/>
    <x v="12"/>
    <x v="4"/>
  </r>
  <r>
    <d v="2021-04-02T00:00:00"/>
    <x v="32"/>
    <x v="20"/>
    <n v="142.80000000000001"/>
    <n v="3"/>
    <n v="428.40000000000003"/>
    <x v="3"/>
    <x v="13"/>
    <x v="0"/>
    <x v="5"/>
  </r>
  <r>
    <d v="2021-04-04T00:00:00"/>
    <x v="33"/>
    <x v="41"/>
    <n v="7.8599999999999994"/>
    <n v="9"/>
    <n v="70.739999999999995"/>
    <x v="3"/>
    <x v="14"/>
    <x v="12"/>
    <x v="4"/>
  </r>
  <r>
    <d v="2021-04-04T00:00:00"/>
    <x v="31"/>
    <x v="21"/>
    <n v="58.3"/>
    <n v="20"/>
    <n v="1166"/>
    <x v="3"/>
    <x v="14"/>
    <x v="9"/>
    <x v="4"/>
  </r>
  <r>
    <d v="2021-04-04T00:00:00"/>
    <x v="19"/>
    <x v="18"/>
    <n v="115.2"/>
    <n v="4"/>
    <n v="460.8"/>
    <x v="3"/>
    <x v="14"/>
    <x v="4"/>
    <x v="4"/>
  </r>
  <r>
    <d v="2021-04-05T00:00:00"/>
    <x v="0"/>
    <x v="31"/>
    <n v="103.88"/>
    <n v="34"/>
    <n v="3531.92"/>
    <x v="3"/>
    <x v="14"/>
    <x v="0"/>
    <x v="0"/>
  </r>
  <r>
    <d v="2021-04-05T00:00:00"/>
    <x v="20"/>
    <x v="16"/>
    <n v="104.16"/>
    <n v="15"/>
    <n v="1562.3999999999999"/>
    <x v="3"/>
    <x v="14"/>
    <x v="7"/>
    <x v="4"/>
  </r>
  <r>
    <d v="2021-04-05T00:00:00"/>
    <x v="19"/>
    <x v="26"/>
    <n v="94.62"/>
    <n v="29"/>
    <n v="2743.98"/>
    <x v="3"/>
    <x v="14"/>
    <x v="4"/>
    <x v="4"/>
  </r>
  <r>
    <d v="2021-04-06T00:00:00"/>
    <x v="0"/>
    <x v="30"/>
    <n v="162.54"/>
    <n v="39"/>
    <n v="6339.0599999999995"/>
    <x v="3"/>
    <x v="14"/>
    <x v="0"/>
    <x v="0"/>
  </r>
  <r>
    <d v="2021-04-06T00:00:00"/>
    <x v="22"/>
    <x v="18"/>
    <n v="115.2"/>
    <n v="2"/>
    <n v="230.4"/>
    <x v="3"/>
    <x v="14"/>
    <x v="9"/>
    <x v="4"/>
  </r>
  <r>
    <d v="2021-04-07T00:00:00"/>
    <x v="23"/>
    <x v="42"/>
    <n v="24.66"/>
    <n v="7"/>
    <n v="172.62"/>
    <x v="3"/>
    <x v="14"/>
    <x v="0"/>
    <x v="6"/>
  </r>
  <r>
    <d v="2021-04-09T00:00:00"/>
    <x v="24"/>
    <x v="20"/>
    <n v="142.80000000000001"/>
    <n v="9"/>
    <n v="1285.2"/>
    <x v="3"/>
    <x v="14"/>
    <x v="2"/>
    <x v="4"/>
  </r>
  <r>
    <d v="2021-04-09T00:00:00"/>
    <x v="22"/>
    <x v="35"/>
    <n v="155.61000000000001"/>
    <n v="3"/>
    <n v="466.83000000000004"/>
    <x v="3"/>
    <x v="14"/>
    <x v="9"/>
    <x v="4"/>
  </r>
  <r>
    <d v="2021-04-09T00:00:00"/>
    <x v="22"/>
    <x v="39"/>
    <n v="42.55"/>
    <n v="12"/>
    <n v="510.59999999999997"/>
    <x v="3"/>
    <x v="14"/>
    <x v="9"/>
    <x v="4"/>
  </r>
  <r>
    <d v="2021-04-09T00:00:00"/>
    <x v="34"/>
    <x v="33"/>
    <n v="156.78"/>
    <n v="8"/>
    <n v="1254.24"/>
    <x v="3"/>
    <x v="14"/>
    <x v="0"/>
    <x v="0"/>
  </r>
  <r>
    <d v="2021-04-10T00:00:00"/>
    <x v="0"/>
    <x v="1"/>
    <n v="141.57"/>
    <n v="14"/>
    <n v="1981.98"/>
    <x v="3"/>
    <x v="14"/>
    <x v="0"/>
    <x v="0"/>
  </r>
  <r>
    <d v="2021-04-10T00:00:00"/>
    <x v="32"/>
    <x v="38"/>
    <n v="173.88"/>
    <n v="17"/>
    <n v="2955.96"/>
    <x v="3"/>
    <x v="14"/>
    <x v="0"/>
    <x v="5"/>
  </r>
  <r>
    <d v="2021-04-10T00:00:00"/>
    <x v="10"/>
    <x v="22"/>
    <n v="85.76"/>
    <n v="36"/>
    <n v="3087.36"/>
    <x v="3"/>
    <x v="14"/>
    <x v="2"/>
    <x v="4"/>
  </r>
  <r>
    <d v="2021-04-11T00:00:00"/>
    <x v="35"/>
    <x v="41"/>
    <n v="7.8599999999999994"/>
    <n v="8"/>
    <n v="62.879999999999995"/>
    <x v="3"/>
    <x v="15"/>
    <x v="13"/>
    <x v="4"/>
  </r>
  <r>
    <d v="2021-04-12T00:00:00"/>
    <x v="31"/>
    <x v="36"/>
    <n v="57.120000000000005"/>
    <n v="9"/>
    <n v="514.08000000000004"/>
    <x v="3"/>
    <x v="15"/>
    <x v="9"/>
    <x v="4"/>
  </r>
  <r>
    <d v="2021-04-12T00:00:00"/>
    <x v="4"/>
    <x v="4"/>
    <n v="15.719999999999999"/>
    <n v="14"/>
    <n v="220.07999999999998"/>
    <x v="3"/>
    <x v="15"/>
    <x v="0"/>
    <x v="3"/>
  </r>
  <r>
    <d v="2021-04-12T00:00:00"/>
    <x v="24"/>
    <x v="22"/>
    <n v="85.76"/>
    <n v="3"/>
    <n v="257.28000000000003"/>
    <x v="3"/>
    <x v="15"/>
    <x v="2"/>
    <x v="4"/>
  </r>
  <r>
    <d v="2021-04-12T00:00:00"/>
    <x v="23"/>
    <x v="3"/>
    <n v="119.7"/>
    <n v="13"/>
    <n v="1556.1000000000001"/>
    <x v="3"/>
    <x v="15"/>
    <x v="0"/>
    <x v="6"/>
  </r>
  <r>
    <d v="2021-04-12T00:00:00"/>
    <x v="29"/>
    <x v="10"/>
    <n v="53.11"/>
    <n v="4"/>
    <n v="212.44"/>
    <x v="3"/>
    <x v="15"/>
    <x v="0"/>
    <x v="6"/>
  </r>
  <r>
    <d v="2021-04-13T00:00:00"/>
    <x v="3"/>
    <x v="9"/>
    <n v="48.84"/>
    <n v="8"/>
    <n v="390.72"/>
    <x v="3"/>
    <x v="15"/>
    <x v="0"/>
    <x v="3"/>
  </r>
  <r>
    <d v="2021-04-13T00:00:00"/>
    <x v="15"/>
    <x v="25"/>
    <n v="16.64"/>
    <n v="14"/>
    <n v="232.96"/>
    <x v="3"/>
    <x v="15"/>
    <x v="4"/>
    <x v="4"/>
  </r>
  <r>
    <d v="2021-04-13T00:00:00"/>
    <x v="21"/>
    <x v="43"/>
    <n v="96.3"/>
    <n v="35"/>
    <n v="3370.5"/>
    <x v="3"/>
    <x v="15"/>
    <x v="8"/>
    <x v="4"/>
  </r>
  <r>
    <d v="2021-04-14T00:00:00"/>
    <x v="20"/>
    <x v="22"/>
    <n v="85.76"/>
    <n v="7"/>
    <n v="600.32000000000005"/>
    <x v="3"/>
    <x v="15"/>
    <x v="7"/>
    <x v="4"/>
  </r>
  <r>
    <d v="2021-04-15T00:00:00"/>
    <x v="27"/>
    <x v="33"/>
    <n v="156.78"/>
    <n v="3"/>
    <n v="470.34000000000003"/>
    <x v="3"/>
    <x v="15"/>
    <x v="0"/>
    <x v="1"/>
  </r>
  <r>
    <d v="2021-04-16T00:00:00"/>
    <x v="5"/>
    <x v="25"/>
    <n v="16.64"/>
    <n v="38"/>
    <n v="632.32000000000005"/>
    <x v="3"/>
    <x v="15"/>
    <x v="0"/>
    <x v="2"/>
  </r>
  <r>
    <d v="2021-04-16T00:00:00"/>
    <x v="30"/>
    <x v="40"/>
    <n v="49.21"/>
    <n v="15"/>
    <n v="738.15"/>
    <x v="3"/>
    <x v="15"/>
    <x v="8"/>
    <x v="4"/>
  </r>
  <r>
    <d v="2021-04-17T00:00:00"/>
    <x v="17"/>
    <x v="41"/>
    <n v="7.8599999999999994"/>
    <n v="19"/>
    <n v="149.33999999999997"/>
    <x v="3"/>
    <x v="15"/>
    <x v="5"/>
    <x v="4"/>
  </r>
  <r>
    <d v="2021-04-18T00:00:00"/>
    <x v="0"/>
    <x v="38"/>
    <n v="173.88"/>
    <n v="9"/>
    <n v="1564.92"/>
    <x v="3"/>
    <x v="16"/>
    <x v="0"/>
    <x v="0"/>
  </r>
  <r>
    <d v="2021-04-18T00:00:00"/>
    <x v="28"/>
    <x v="14"/>
    <n v="210"/>
    <n v="13"/>
    <n v="2730"/>
    <x v="3"/>
    <x v="16"/>
    <x v="11"/>
    <x v="4"/>
  </r>
  <r>
    <d v="2021-04-18T00:00:00"/>
    <x v="35"/>
    <x v="23"/>
    <n v="48.4"/>
    <n v="2"/>
    <n v="96.8"/>
    <x v="3"/>
    <x v="16"/>
    <x v="13"/>
    <x v="4"/>
  </r>
  <r>
    <d v="2021-04-18T00:00:00"/>
    <x v="1"/>
    <x v="2"/>
    <n v="79.92"/>
    <n v="9"/>
    <n v="719.28"/>
    <x v="3"/>
    <x v="16"/>
    <x v="0"/>
    <x v="1"/>
  </r>
  <r>
    <d v="2021-04-19T00:00:00"/>
    <x v="35"/>
    <x v="23"/>
    <n v="48.4"/>
    <n v="17"/>
    <n v="822.8"/>
    <x v="3"/>
    <x v="16"/>
    <x v="13"/>
    <x v="4"/>
  </r>
  <r>
    <d v="2021-04-20T00:00:00"/>
    <x v="0"/>
    <x v="40"/>
    <n v="49.21"/>
    <n v="2"/>
    <n v="98.42"/>
    <x v="3"/>
    <x v="16"/>
    <x v="0"/>
    <x v="0"/>
  </r>
  <r>
    <d v="2021-04-20T00:00:00"/>
    <x v="9"/>
    <x v="11"/>
    <n v="94.17"/>
    <n v="4"/>
    <n v="376.68"/>
    <x v="3"/>
    <x v="16"/>
    <x v="0"/>
    <x v="0"/>
  </r>
  <r>
    <d v="2021-04-21T00:00:00"/>
    <x v="34"/>
    <x v="32"/>
    <n v="201.28"/>
    <n v="2"/>
    <n v="402.56"/>
    <x v="3"/>
    <x v="16"/>
    <x v="0"/>
    <x v="0"/>
  </r>
  <r>
    <d v="2021-04-21T00:00:00"/>
    <x v="25"/>
    <x v="42"/>
    <n v="24.66"/>
    <n v="14"/>
    <n v="345.24"/>
    <x v="3"/>
    <x v="16"/>
    <x v="0"/>
    <x v="2"/>
  </r>
  <r>
    <d v="2021-04-22T00:00:00"/>
    <x v="4"/>
    <x v="8"/>
    <n v="83.08"/>
    <n v="22"/>
    <n v="1827.76"/>
    <x v="3"/>
    <x v="16"/>
    <x v="0"/>
    <x v="3"/>
  </r>
  <r>
    <d v="2021-04-22T00:00:00"/>
    <x v="20"/>
    <x v="43"/>
    <n v="96.3"/>
    <n v="36"/>
    <n v="3466.7999999999997"/>
    <x v="3"/>
    <x v="16"/>
    <x v="7"/>
    <x v="4"/>
  </r>
  <r>
    <d v="2021-04-23T00:00:00"/>
    <x v="3"/>
    <x v="37"/>
    <n v="41.81"/>
    <n v="10"/>
    <n v="418.1"/>
    <x v="3"/>
    <x v="16"/>
    <x v="0"/>
    <x v="3"/>
  </r>
  <r>
    <d v="2021-04-23T00:00:00"/>
    <x v="20"/>
    <x v="28"/>
    <n v="82.08"/>
    <n v="15"/>
    <n v="1231.2"/>
    <x v="3"/>
    <x v="16"/>
    <x v="7"/>
    <x v="4"/>
  </r>
  <r>
    <d v="2021-04-23T00:00:00"/>
    <x v="1"/>
    <x v="24"/>
    <n v="162"/>
    <n v="6"/>
    <n v="972"/>
    <x v="3"/>
    <x v="16"/>
    <x v="0"/>
    <x v="1"/>
  </r>
  <r>
    <d v="2021-04-24T00:00:00"/>
    <x v="3"/>
    <x v="21"/>
    <n v="58.3"/>
    <n v="4"/>
    <n v="233.2"/>
    <x v="3"/>
    <x v="16"/>
    <x v="0"/>
    <x v="3"/>
  </r>
  <r>
    <d v="2021-04-24T00:00:00"/>
    <x v="21"/>
    <x v="2"/>
    <n v="79.92"/>
    <n v="1"/>
    <n v="79.92"/>
    <x v="3"/>
    <x v="16"/>
    <x v="8"/>
    <x v="4"/>
  </r>
  <r>
    <d v="2021-04-24T00:00:00"/>
    <x v="35"/>
    <x v="32"/>
    <n v="201.28"/>
    <n v="2"/>
    <n v="402.56"/>
    <x v="3"/>
    <x v="16"/>
    <x v="13"/>
    <x v="4"/>
  </r>
  <r>
    <d v="2021-04-24T00:00:00"/>
    <x v="1"/>
    <x v="30"/>
    <n v="162.54"/>
    <n v="39"/>
    <n v="6339.0599999999995"/>
    <x v="3"/>
    <x v="16"/>
    <x v="0"/>
    <x v="1"/>
  </r>
  <r>
    <d v="2021-04-25T00:00:00"/>
    <x v="3"/>
    <x v="19"/>
    <n v="80.94"/>
    <n v="8"/>
    <n v="647.52"/>
    <x v="3"/>
    <x v="17"/>
    <x v="0"/>
    <x v="3"/>
  </r>
  <r>
    <d v="2021-04-25T00:00:00"/>
    <x v="34"/>
    <x v="9"/>
    <n v="48.84"/>
    <n v="9"/>
    <n v="439.56000000000006"/>
    <x v="3"/>
    <x v="17"/>
    <x v="0"/>
    <x v="0"/>
  </r>
  <r>
    <d v="2021-04-26T00:00:00"/>
    <x v="23"/>
    <x v="22"/>
    <n v="85.76"/>
    <n v="3"/>
    <n v="257.28000000000003"/>
    <x v="3"/>
    <x v="17"/>
    <x v="0"/>
    <x v="6"/>
  </r>
  <r>
    <d v="2021-04-26T00:00:00"/>
    <x v="14"/>
    <x v="36"/>
    <n v="57.120000000000005"/>
    <n v="2"/>
    <n v="114.24000000000001"/>
    <x v="3"/>
    <x v="17"/>
    <x v="0"/>
    <x v="3"/>
  </r>
  <r>
    <d v="2021-04-28T00:00:00"/>
    <x v="33"/>
    <x v="7"/>
    <n v="146.72"/>
    <n v="14"/>
    <n v="2054.08"/>
    <x v="3"/>
    <x v="17"/>
    <x v="12"/>
    <x v="4"/>
  </r>
  <r>
    <d v="2021-04-28T00:00:00"/>
    <x v="30"/>
    <x v="29"/>
    <n v="76.25"/>
    <n v="30"/>
    <n v="2287.5"/>
    <x v="3"/>
    <x v="17"/>
    <x v="8"/>
    <x v="4"/>
  </r>
  <r>
    <d v="2021-04-29T00:00:00"/>
    <x v="32"/>
    <x v="30"/>
    <n v="162.54"/>
    <n v="13"/>
    <n v="2113.02"/>
    <x v="3"/>
    <x v="17"/>
    <x v="0"/>
    <x v="5"/>
  </r>
  <r>
    <d v="2021-04-29T00:00:00"/>
    <x v="1"/>
    <x v="32"/>
    <n v="201.28"/>
    <n v="7"/>
    <n v="1408.96"/>
    <x v="3"/>
    <x v="17"/>
    <x v="0"/>
    <x v="1"/>
  </r>
  <r>
    <d v="2021-04-30T00:00:00"/>
    <x v="5"/>
    <x v="25"/>
    <n v="16.64"/>
    <n v="13"/>
    <n v="216.32"/>
    <x v="3"/>
    <x v="17"/>
    <x v="0"/>
    <x v="2"/>
  </r>
  <r>
    <d v="2021-04-30T00:00:00"/>
    <x v="28"/>
    <x v="10"/>
    <n v="53.11"/>
    <n v="1"/>
    <n v="53.11"/>
    <x v="3"/>
    <x v="17"/>
    <x v="11"/>
    <x v="4"/>
  </r>
  <r>
    <d v="2021-04-30T00:00:00"/>
    <x v="20"/>
    <x v="36"/>
    <n v="57.120000000000005"/>
    <n v="8"/>
    <n v="456.96000000000004"/>
    <x v="3"/>
    <x v="17"/>
    <x v="7"/>
    <x v="4"/>
  </r>
  <r>
    <d v="2021-05-01T00:00:00"/>
    <x v="13"/>
    <x v="16"/>
    <n v="104.16"/>
    <n v="2"/>
    <n v="208.32"/>
    <x v="4"/>
    <x v="17"/>
    <x v="5"/>
    <x v="4"/>
  </r>
  <r>
    <d v="2021-05-01T00:00:00"/>
    <x v="32"/>
    <x v="21"/>
    <n v="58.3"/>
    <n v="9"/>
    <n v="524.69999999999993"/>
    <x v="4"/>
    <x v="17"/>
    <x v="0"/>
    <x v="5"/>
  </r>
  <r>
    <d v="2021-05-01T00:00:00"/>
    <x v="5"/>
    <x v="3"/>
    <n v="119.7"/>
    <n v="6"/>
    <n v="718.2"/>
    <x v="4"/>
    <x v="17"/>
    <x v="0"/>
    <x v="2"/>
  </r>
  <r>
    <d v="2021-05-01T00:00:00"/>
    <x v="29"/>
    <x v="24"/>
    <n v="162"/>
    <n v="1"/>
    <n v="162"/>
    <x v="4"/>
    <x v="17"/>
    <x v="0"/>
    <x v="6"/>
  </r>
  <r>
    <d v="2021-05-01T00:00:00"/>
    <x v="25"/>
    <x v="40"/>
    <n v="49.21"/>
    <n v="3"/>
    <n v="147.63"/>
    <x v="4"/>
    <x v="17"/>
    <x v="0"/>
    <x v="2"/>
  </r>
  <r>
    <d v="2021-05-02T00:00:00"/>
    <x v="23"/>
    <x v="6"/>
    <n v="122.08"/>
    <n v="4"/>
    <n v="488.32"/>
    <x v="4"/>
    <x v="18"/>
    <x v="0"/>
    <x v="6"/>
  </r>
  <r>
    <d v="2021-05-03T00:00:00"/>
    <x v="16"/>
    <x v="21"/>
    <n v="58.3"/>
    <n v="3"/>
    <n v="174.89999999999998"/>
    <x v="4"/>
    <x v="18"/>
    <x v="6"/>
    <x v="4"/>
  </r>
  <r>
    <d v="2021-05-03T00:00:00"/>
    <x v="27"/>
    <x v="6"/>
    <n v="122.08"/>
    <n v="13"/>
    <n v="1587.04"/>
    <x v="4"/>
    <x v="18"/>
    <x v="0"/>
    <x v="1"/>
  </r>
  <r>
    <d v="2021-05-04T00:00:00"/>
    <x v="32"/>
    <x v="7"/>
    <n v="146.72"/>
    <n v="4"/>
    <n v="586.88"/>
    <x v="4"/>
    <x v="18"/>
    <x v="0"/>
    <x v="5"/>
  </r>
  <r>
    <d v="2021-05-04T00:00:00"/>
    <x v="28"/>
    <x v="4"/>
    <n v="15.719999999999999"/>
    <n v="13"/>
    <n v="204.35999999999999"/>
    <x v="4"/>
    <x v="18"/>
    <x v="11"/>
    <x v="4"/>
  </r>
  <r>
    <d v="2021-05-04T00:00:00"/>
    <x v="27"/>
    <x v="29"/>
    <n v="76.25"/>
    <n v="10"/>
    <n v="762.5"/>
    <x v="4"/>
    <x v="18"/>
    <x v="0"/>
    <x v="1"/>
  </r>
  <r>
    <d v="2021-05-05T00:00:00"/>
    <x v="31"/>
    <x v="41"/>
    <n v="7.8599999999999994"/>
    <n v="13"/>
    <n v="102.17999999999999"/>
    <x v="4"/>
    <x v="18"/>
    <x v="9"/>
    <x v="4"/>
  </r>
  <r>
    <d v="2021-05-05T00:00:00"/>
    <x v="26"/>
    <x v="13"/>
    <n v="117.48"/>
    <n v="22"/>
    <n v="2584.56"/>
    <x v="4"/>
    <x v="18"/>
    <x v="10"/>
    <x v="4"/>
  </r>
  <r>
    <d v="2021-05-06T00:00:00"/>
    <x v="0"/>
    <x v="41"/>
    <n v="7.8599999999999994"/>
    <n v="6"/>
    <n v="47.16"/>
    <x v="4"/>
    <x v="18"/>
    <x v="0"/>
    <x v="0"/>
  </r>
  <r>
    <d v="2021-05-06T00:00:00"/>
    <x v="0"/>
    <x v="21"/>
    <n v="58.3"/>
    <n v="7"/>
    <n v="408.09999999999997"/>
    <x v="4"/>
    <x v="18"/>
    <x v="0"/>
    <x v="0"/>
  </r>
  <r>
    <d v="2021-05-06T00:00:00"/>
    <x v="14"/>
    <x v="26"/>
    <n v="94.62"/>
    <n v="15"/>
    <n v="1419.3000000000002"/>
    <x v="4"/>
    <x v="18"/>
    <x v="0"/>
    <x v="3"/>
  </r>
  <r>
    <d v="2021-05-07T00:00:00"/>
    <x v="16"/>
    <x v="4"/>
    <n v="15.719999999999999"/>
    <n v="4"/>
    <n v="62.879999999999995"/>
    <x v="4"/>
    <x v="18"/>
    <x v="6"/>
    <x v="4"/>
  </r>
  <r>
    <d v="2021-05-07T00:00:00"/>
    <x v="15"/>
    <x v="40"/>
    <n v="49.21"/>
    <n v="1"/>
    <n v="49.21"/>
    <x v="4"/>
    <x v="18"/>
    <x v="4"/>
    <x v="4"/>
  </r>
  <r>
    <d v="2021-05-07T00:00:00"/>
    <x v="32"/>
    <x v="36"/>
    <n v="57.120000000000005"/>
    <n v="1"/>
    <n v="57.120000000000005"/>
    <x v="4"/>
    <x v="18"/>
    <x v="0"/>
    <x v="5"/>
  </r>
  <r>
    <d v="2021-05-07T00:00:00"/>
    <x v="20"/>
    <x v="25"/>
    <n v="16.64"/>
    <n v="39"/>
    <n v="648.96"/>
    <x v="4"/>
    <x v="18"/>
    <x v="7"/>
    <x v="4"/>
  </r>
  <r>
    <d v="2021-05-07T00:00:00"/>
    <x v="29"/>
    <x v="36"/>
    <n v="57.120000000000005"/>
    <n v="29"/>
    <n v="1656.48"/>
    <x v="4"/>
    <x v="18"/>
    <x v="0"/>
    <x v="6"/>
  </r>
  <r>
    <d v="2021-05-08T00:00:00"/>
    <x v="0"/>
    <x v="23"/>
    <n v="48.4"/>
    <n v="19"/>
    <n v="919.6"/>
    <x v="4"/>
    <x v="18"/>
    <x v="0"/>
    <x v="0"/>
  </r>
  <r>
    <d v="2021-05-08T00:00:00"/>
    <x v="25"/>
    <x v="1"/>
    <n v="141.57"/>
    <n v="7"/>
    <n v="990.99"/>
    <x v="4"/>
    <x v="18"/>
    <x v="0"/>
    <x v="2"/>
  </r>
  <r>
    <d v="2021-05-09T00:00:00"/>
    <x v="16"/>
    <x v="37"/>
    <n v="41.81"/>
    <n v="8"/>
    <n v="334.48"/>
    <x v="4"/>
    <x v="19"/>
    <x v="6"/>
    <x v="4"/>
  </r>
  <r>
    <d v="2021-05-09T00:00:00"/>
    <x v="21"/>
    <x v="25"/>
    <n v="16.64"/>
    <n v="6"/>
    <n v="99.84"/>
    <x v="4"/>
    <x v="19"/>
    <x v="8"/>
    <x v="4"/>
  </r>
  <r>
    <d v="2021-05-09T00:00:00"/>
    <x v="32"/>
    <x v="33"/>
    <n v="156.78"/>
    <n v="12"/>
    <n v="1881.3600000000001"/>
    <x v="4"/>
    <x v="19"/>
    <x v="0"/>
    <x v="5"/>
  </r>
  <r>
    <d v="2021-05-09T00:00:00"/>
    <x v="34"/>
    <x v="0"/>
    <n v="156.96"/>
    <n v="37"/>
    <n v="5807.52"/>
    <x v="4"/>
    <x v="19"/>
    <x v="0"/>
    <x v="0"/>
  </r>
  <r>
    <d v="2021-05-09T00:00:00"/>
    <x v="1"/>
    <x v="37"/>
    <n v="41.81"/>
    <n v="4"/>
    <n v="167.24"/>
    <x v="4"/>
    <x v="19"/>
    <x v="0"/>
    <x v="1"/>
  </r>
  <r>
    <d v="2021-05-10T00:00:00"/>
    <x v="0"/>
    <x v="41"/>
    <n v="7.8599999999999994"/>
    <n v="6"/>
    <n v="47.16"/>
    <x v="4"/>
    <x v="19"/>
    <x v="0"/>
    <x v="0"/>
  </r>
  <r>
    <d v="2021-05-10T00:00:00"/>
    <x v="22"/>
    <x v="42"/>
    <n v="24.66"/>
    <n v="9"/>
    <n v="221.94"/>
    <x v="4"/>
    <x v="19"/>
    <x v="9"/>
    <x v="4"/>
  </r>
  <r>
    <d v="2021-05-12T00:00:00"/>
    <x v="33"/>
    <x v="43"/>
    <n v="96.3"/>
    <n v="3"/>
    <n v="288.89999999999998"/>
    <x v="4"/>
    <x v="19"/>
    <x v="12"/>
    <x v="4"/>
  </r>
  <r>
    <d v="2021-05-12T00:00:00"/>
    <x v="23"/>
    <x v="23"/>
    <n v="48.4"/>
    <n v="7"/>
    <n v="338.8"/>
    <x v="4"/>
    <x v="19"/>
    <x v="0"/>
    <x v="6"/>
  </r>
  <r>
    <d v="2021-05-12T00:00:00"/>
    <x v="26"/>
    <x v="5"/>
    <n v="164.28"/>
    <n v="30"/>
    <n v="4928.3999999999996"/>
    <x v="4"/>
    <x v="19"/>
    <x v="10"/>
    <x v="4"/>
  </r>
  <r>
    <d v="2021-05-12T00:00:00"/>
    <x v="14"/>
    <x v="25"/>
    <n v="16.64"/>
    <n v="3"/>
    <n v="49.92"/>
    <x v="4"/>
    <x v="19"/>
    <x v="0"/>
    <x v="3"/>
  </r>
  <r>
    <d v="2021-05-12T00:00:00"/>
    <x v="1"/>
    <x v="12"/>
    <n v="6.7"/>
    <n v="15"/>
    <n v="100.5"/>
    <x v="4"/>
    <x v="19"/>
    <x v="0"/>
    <x v="1"/>
  </r>
  <r>
    <d v="2021-05-13T00:00:00"/>
    <x v="21"/>
    <x v="10"/>
    <n v="53.11"/>
    <n v="4"/>
    <n v="212.44"/>
    <x v="4"/>
    <x v="19"/>
    <x v="8"/>
    <x v="4"/>
  </r>
  <r>
    <d v="2021-05-13T00:00:00"/>
    <x v="27"/>
    <x v="11"/>
    <n v="94.17"/>
    <n v="5"/>
    <n v="470.85"/>
    <x v="4"/>
    <x v="19"/>
    <x v="0"/>
    <x v="1"/>
  </r>
  <r>
    <d v="2021-05-14T00:00:00"/>
    <x v="4"/>
    <x v="18"/>
    <n v="115.2"/>
    <n v="20"/>
    <n v="2304"/>
    <x v="4"/>
    <x v="19"/>
    <x v="0"/>
    <x v="3"/>
  </r>
  <r>
    <d v="2021-05-14T00:00:00"/>
    <x v="17"/>
    <x v="26"/>
    <n v="94.62"/>
    <n v="14"/>
    <n v="1324.68"/>
    <x v="4"/>
    <x v="19"/>
    <x v="5"/>
    <x v="4"/>
  </r>
  <r>
    <d v="2021-05-15T00:00:00"/>
    <x v="15"/>
    <x v="6"/>
    <n v="122.08"/>
    <n v="6"/>
    <n v="732.48"/>
    <x v="4"/>
    <x v="19"/>
    <x v="4"/>
    <x v="4"/>
  </r>
  <r>
    <d v="2021-05-15T00:00:00"/>
    <x v="21"/>
    <x v="29"/>
    <n v="76.25"/>
    <n v="5"/>
    <n v="381.25"/>
    <x v="4"/>
    <x v="19"/>
    <x v="8"/>
    <x v="4"/>
  </r>
  <r>
    <d v="2021-05-16T00:00:00"/>
    <x v="13"/>
    <x v="5"/>
    <n v="164.28"/>
    <n v="13"/>
    <n v="2135.64"/>
    <x v="4"/>
    <x v="20"/>
    <x v="5"/>
    <x v="4"/>
  </r>
  <r>
    <d v="2021-05-16T00:00:00"/>
    <x v="27"/>
    <x v="16"/>
    <n v="104.16"/>
    <n v="13"/>
    <n v="1354.08"/>
    <x v="4"/>
    <x v="20"/>
    <x v="0"/>
    <x v="1"/>
  </r>
  <r>
    <d v="2021-05-17T00:00:00"/>
    <x v="29"/>
    <x v="13"/>
    <n v="117.48"/>
    <n v="34"/>
    <n v="3994.32"/>
    <x v="4"/>
    <x v="20"/>
    <x v="0"/>
    <x v="6"/>
  </r>
  <r>
    <d v="2021-05-17T00:00:00"/>
    <x v="30"/>
    <x v="36"/>
    <n v="57.120000000000005"/>
    <n v="8"/>
    <n v="456.96000000000004"/>
    <x v="4"/>
    <x v="20"/>
    <x v="8"/>
    <x v="4"/>
  </r>
  <r>
    <d v="2021-05-18T00:00:00"/>
    <x v="15"/>
    <x v="36"/>
    <n v="57.120000000000005"/>
    <n v="4"/>
    <n v="228.48000000000002"/>
    <x v="4"/>
    <x v="20"/>
    <x v="4"/>
    <x v="4"/>
  </r>
  <r>
    <d v="2021-05-18T00:00:00"/>
    <x v="21"/>
    <x v="2"/>
    <n v="79.92"/>
    <n v="8"/>
    <n v="639.36"/>
    <x v="4"/>
    <x v="20"/>
    <x v="8"/>
    <x v="4"/>
  </r>
  <r>
    <d v="2021-05-18T00:00:00"/>
    <x v="10"/>
    <x v="34"/>
    <n v="85.5"/>
    <n v="1"/>
    <n v="85.5"/>
    <x v="4"/>
    <x v="20"/>
    <x v="2"/>
    <x v="4"/>
  </r>
  <r>
    <d v="2021-05-19T00:00:00"/>
    <x v="9"/>
    <x v="39"/>
    <n v="42.55"/>
    <n v="9"/>
    <n v="382.95"/>
    <x v="4"/>
    <x v="20"/>
    <x v="0"/>
    <x v="0"/>
  </r>
  <r>
    <d v="2021-05-20T00:00:00"/>
    <x v="0"/>
    <x v="6"/>
    <n v="122.08"/>
    <n v="11"/>
    <n v="1342.8799999999999"/>
    <x v="4"/>
    <x v="20"/>
    <x v="0"/>
    <x v="0"/>
  </r>
  <r>
    <d v="2021-05-20T00:00:00"/>
    <x v="29"/>
    <x v="28"/>
    <n v="82.08"/>
    <n v="15"/>
    <n v="1231.2"/>
    <x v="4"/>
    <x v="20"/>
    <x v="0"/>
    <x v="6"/>
  </r>
  <r>
    <d v="2021-05-20T00:00:00"/>
    <x v="27"/>
    <x v="24"/>
    <n v="162"/>
    <n v="2"/>
    <n v="324"/>
    <x v="4"/>
    <x v="20"/>
    <x v="0"/>
    <x v="1"/>
  </r>
  <r>
    <d v="2021-05-21T00:00:00"/>
    <x v="0"/>
    <x v="2"/>
    <n v="79.92"/>
    <n v="21"/>
    <n v="1678.32"/>
    <x v="4"/>
    <x v="20"/>
    <x v="0"/>
    <x v="0"/>
  </r>
  <r>
    <d v="2021-05-21T00:00:00"/>
    <x v="18"/>
    <x v="12"/>
    <n v="6.7"/>
    <n v="16"/>
    <n v="107.2"/>
    <x v="4"/>
    <x v="20"/>
    <x v="0"/>
    <x v="5"/>
  </r>
  <r>
    <d v="2021-05-22T00:00:00"/>
    <x v="3"/>
    <x v="4"/>
    <n v="15.719999999999999"/>
    <n v="12"/>
    <n v="188.64"/>
    <x v="4"/>
    <x v="20"/>
    <x v="0"/>
    <x v="3"/>
  </r>
  <r>
    <d v="2021-05-22T00:00:00"/>
    <x v="13"/>
    <x v="1"/>
    <n v="141.57"/>
    <n v="24"/>
    <n v="3397.68"/>
    <x v="4"/>
    <x v="20"/>
    <x v="5"/>
    <x v="4"/>
  </r>
  <r>
    <d v="2021-05-22T00:00:00"/>
    <x v="18"/>
    <x v="34"/>
    <n v="85.5"/>
    <n v="19"/>
    <n v="1624.5"/>
    <x v="4"/>
    <x v="20"/>
    <x v="0"/>
    <x v="5"/>
  </r>
  <r>
    <d v="2021-05-23T00:00:00"/>
    <x v="9"/>
    <x v="18"/>
    <n v="115.2"/>
    <n v="11"/>
    <n v="1267.2"/>
    <x v="4"/>
    <x v="21"/>
    <x v="0"/>
    <x v="0"/>
  </r>
  <r>
    <d v="2021-05-23T00:00:00"/>
    <x v="35"/>
    <x v="25"/>
    <n v="16.64"/>
    <n v="27"/>
    <n v="449.28000000000003"/>
    <x v="4"/>
    <x v="21"/>
    <x v="13"/>
    <x v="4"/>
  </r>
  <r>
    <d v="2021-05-24T00:00:00"/>
    <x v="5"/>
    <x v="42"/>
    <n v="24.66"/>
    <n v="21"/>
    <n v="517.86"/>
    <x v="4"/>
    <x v="21"/>
    <x v="0"/>
    <x v="2"/>
  </r>
  <r>
    <d v="2021-05-25T00:00:00"/>
    <x v="10"/>
    <x v="20"/>
    <n v="142.80000000000001"/>
    <n v="7"/>
    <n v="999.60000000000014"/>
    <x v="4"/>
    <x v="21"/>
    <x v="2"/>
    <x v="4"/>
  </r>
  <r>
    <d v="2021-05-25T00:00:00"/>
    <x v="30"/>
    <x v="40"/>
    <n v="49.21"/>
    <n v="37"/>
    <n v="1820.77"/>
    <x v="4"/>
    <x v="21"/>
    <x v="8"/>
    <x v="4"/>
  </r>
  <r>
    <d v="2021-05-26T00:00:00"/>
    <x v="3"/>
    <x v="36"/>
    <n v="57.120000000000005"/>
    <n v="2"/>
    <n v="114.24000000000001"/>
    <x v="4"/>
    <x v="21"/>
    <x v="0"/>
    <x v="3"/>
  </r>
  <r>
    <d v="2021-05-26T00:00:00"/>
    <x v="4"/>
    <x v="37"/>
    <n v="41.81"/>
    <n v="2"/>
    <n v="83.62"/>
    <x v="4"/>
    <x v="21"/>
    <x v="0"/>
    <x v="3"/>
  </r>
  <r>
    <d v="2021-05-26T00:00:00"/>
    <x v="23"/>
    <x v="34"/>
    <n v="85.5"/>
    <n v="1"/>
    <n v="85.5"/>
    <x v="4"/>
    <x v="21"/>
    <x v="0"/>
    <x v="6"/>
  </r>
  <r>
    <d v="2021-05-28T00:00:00"/>
    <x v="3"/>
    <x v="29"/>
    <n v="76.25"/>
    <n v="14"/>
    <n v="1067.5"/>
    <x v="4"/>
    <x v="21"/>
    <x v="0"/>
    <x v="3"/>
  </r>
  <r>
    <d v="2021-05-28T00:00:00"/>
    <x v="24"/>
    <x v="10"/>
    <n v="53.11"/>
    <n v="4"/>
    <n v="212.44"/>
    <x v="4"/>
    <x v="21"/>
    <x v="2"/>
    <x v="4"/>
  </r>
  <r>
    <d v="2021-05-28T00:00:00"/>
    <x v="24"/>
    <x v="5"/>
    <n v="164.28"/>
    <n v="9"/>
    <n v="1478.52"/>
    <x v="4"/>
    <x v="21"/>
    <x v="2"/>
    <x v="4"/>
  </r>
  <r>
    <d v="2021-05-28T00:00:00"/>
    <x v="13"/>
    <x v="9"/>
    <n v="48.84"/>
    <n v="12"/>
    <n v="586.08000000000004"/>
    <x v="4"/>
    <x v="21"/>
    <x v="5"/>
    <x v="4"/>
  </r>
  <r>
    <d v="2021-05-28T00:00:00"/>
    <x v="27"/>
    <x v="26"/>
    <n v="94.62"/>
    <n v="5"/>
    <n v="473.1"/>
    <x v="4"/>
    <x v="21"/>
    <x v="0"/>
    <x v="1"/>
  </r>
  <r>
    <d v="2021-05-28T00:00:00"/>
    <x v="30"/>
    <x v="38"/>
    <n v="173.88"/>
    <n v="10"/>
    <n v="1738.8"/>
    <x v="4"/>
    <x v="21"/>
    <x v="8"/>
    <x v="4"/>
  </r>
  <r>
    <d v="2021-05-28T00:00:00"/>
    <x v="30"/>
    <x v="39"/>
    <n v="42.55"/>
    <n v="17"/>
    <n v="723.34999999999991"/>
    <x v="4"/>
    <x v="21"/>
    <x v="8"/>
    <x v="4"/>
  </r>
  <r>
    <d v="2021-05-30T00:00:00"/>
    <x v="15"/>
    <x v="35"/>
    <n v="155.61000000000001"/>
    <n v="4"/>
    <n v="622.44000000000005"/>
    <x v="4"/>
    <x v="22"/>
    <x v="4"/>
    <x v="4"/>
  </r>
  <r>
    <d v="2021-05-30T00:00:00"/>
    <x v="5"/>
    <x v="27"/>
    <n v="149.46"/>
    <n v="13"/>
    <n v="1942.98"/>
    <x v="4"/>
    <x v="22"/>
    <x v="0"/>
    <x v="2"/>
  </r>
  <r>
    <d v="2021-05-30T00:00:00"/>
    <x v="10"/>
    <x v="9"/>
    <n v="48.84"/>
    <n v="23"/>
    <n v="1123.3200000000002"/>
    <x v="4"/>
    <x v="22"/>
    <x v="2"/>
    <x v="4"/>
  </r>
  <r>
    <d v="2021-05-30T00:00:00"/>
    <x v="29"/>
    <x v="6"/>
    <n v="122.08"/>
    <n v="6"/>
    <n v="732.48"/>
    <x v="4"/>
    <x v="22"/>
    <x v="0"/>
    <x v="6"/>
  </r>
  <r>
    <d v="2021-05-30T00:00:00"/>
    <x v="27"/>
    <x v="28"/>
    <n v="82.08"/>
    <n v="9"/>
    <n v="738.72"/>
    <x v="4"/>
    <x v="22"/>
    <x v="0"/>
    <x v="1"/>
  </r>
  <r>
    <d v="2021-05-30T00:00:00"/>
    <x v="35"/>
    <x v="3"/>
    <n v="119.7"/>
    <n v="3"/>
    <n v="359.1"/>
    <x v="4"/>
    <x v="22"/>
    <x v="13"/>
    <x v="4"/>
  </r>
  <r>
    <d v="2021-06-02T00:00:00"/>
    <x v="4"/>
    <x v="36"/>
    <n v="57.120000000000005"/>
    <n v="15"/>
    <n v="856.80000000000007"/>
    <x v="5"/>
    <x v="22"/>
    <x v="0"/>
    <x v="3"/>
  </r>
  <r>
    <d v="2021-06-03T00:00:00"/>
    <x v="24"/>
    <x v="39"/>
    <n v="42.55"/>
    <n v="32"/>
    <n v="1361.6"/>
    <x v="5"/>
    <x v="22"/>
    <x v="2"/>
    <x v="4"/>
  </r>
  <r>
    <d v="2021-06-03T00:00:00"/>
    <x v="28"/>
    <x v="26"/>
    <n v="94.62"/>
    <n v="14"/>
    <n v="1324.68"/>
    <x v="5"/>
    <x v="22"/>
    <x v="11"/>
    <x v="4"/>
  </r>
  <r>
    <d v="2021-06-03T00:00:00"/>
    <x v="10"/>
    <x v="30"/>
    <n v="162.54"/>
    <n v="10"/>
    <n v="1625.3999999999999"/>
    <x v="5"/>
    <x v="22"/>
    <x v="2"/>
    <x v="4"/>
  </r>
  <r>
    <d v="2021-06-04T00:00:00"/>
    <x v="15"/>
    <x v="29"/>
    <n v="76.25"/>
    <n v="8"/>
    <n v="610"/>
    <x v="5"/>
    <x v="22"/>
    <x v="4"/>
    <x v="4"/>
  </r>
  <r>
    <d v="2021-06-04T00:00:00"/>
    <x v="21"/>
    <x v="29"/>
    <n v="76.25"/>
    <n v="12"/>
    <n v="915"/>
    <x v="5"/>
    <x v="22"/>
    <x v="8"/>
    <x v="4"/>
  </r>
  <r>
    <d v="2021-06-04T00:00:00"/>
    <x v="22"/>
    <x v="25"/>
    <n v="16.64"/>
    <n v="30"/>
    <n v="499.20000000000005"/>
    <x v="5"/>
    <x v="22"/>
    <x v="9"/>
    <x v="4"/>
  </r>
  <r>
    <d v="2021-06-05T00:00:00"/>
    <x v="24"/>
    <x v="1"/>
    <n v="141.57"/>
    <n v="15"/>
    <n v="2123.5499999999997"/>
    <x v="5"/>
    <x v="22"/>
    <x v="2"/>
    <x v="4"/>
  </r>
  <r>
    <d v="2021-06-05T00:00:00"/>
    <x v="24"/>
    <x v="11"/>
    <n v="94.17"/>
    <n v="5"/>
    <n v="470.85"/>
    <x v="5"/>
    <x v="22"/>
    <x v="2"/>
    <x v="4"/>
  </r>
  <r>
    <d v="2021-06-05T00:00:00"/>
    <x v="17"/>
    <x v="19"/>
    <n v="80.94"/>
    <n v="17"/>
    <n v="1375.98"/>
    <x v="5"/>
    <x v="22"/>
    <x v="5"/>
    <x v="4"/>
  </r>
  <r>
    <d v="2021-06-05T00:00:00"/>
    <x v="10"/>
    <x v="41"/>
    <n v="7.8599999999999994"/>
    <n v="32"/>
    <n v="251.51999999999998"/>
    <x v="5"/>
    <x v="22"/>
    <x v="2"/>
    <x v="4"/>
  </r>
  <r>
    <d v="2021-06-05T00:00:00"/>
    <x v="30"/>
    <x v="12"/>
    <n v="6.7"/>
    <n v="10"/>
    <n v="67"/>
    <x v="5"/>
    <x v="22"/>
    <x v="8"/>
    <x v="4"/>
  </r>
  <r>
    <d v="2021-06-06T00:00:00"/>
    <x v="22"/>
    <x v="3"/>
    <n v="119.7"/>
    <n v="6"/>
    <n v="718.2"/>
    <x v="5"/>
    <x v="23"/>
    <x v="9"/>
    <x v="4"/>
  </r>
  <r>
    <d v="2021-06-06T00:00:00"/>
    <x v="35"/>
    <x v="31"/>
    <n v="103.88"/>
    <n v="33"/>
    <n v="3428.04"/>
    <x v="5"/>
    <x v="23"/>
    <x v="13"/>
    <x v="4"/>
  </r>
  <r>
    <d v="2021-06-08T00:00:00"/>
    <x v="32"/>
    <x v="37"/>
    <n v="41.81"/>
    <n v="11"/>
    <n v="459.91"/>
    <x v="5"/>
    <x v="23"/>
    <x v="0"/>
    <x v="5"/>
  </r>
  <r>
    <d v="2021-06-08T00:00:00"/>
    <x v="34"/>
    <x v="9"/>
    <n v="48.84"/>
    <n v="11"/>
    <n v="537.24"/>
    <x v="5"/>
    <x v="23"/>
    <x v="0"/>
    <x v="0"/>
  </r>
  <r>
    <d v="2021-06-09T00:00:00"/>
    <x v="20"/>
    <x v="31"/>
    <n v="103.88"/>
    <n v="7"/>
    <n v="727.16"/>
    <x v="5"/>
    <x v="23"/>
    <x v="7"/>
    <x v="4"/>
  </r>
  <r>
    <d v="2021-06-09T00:00:00"/>
    <x v="27"/>
    <x v="18"/>
    <n v="115.2"/>
    <n v="32"/>
    <n v="3686.4"/>
    <x v="5"/>
    <x v="23"/>
    <x v="0"/>
    <x v="1"/>
  </r>
  <r>
    <d v="2021-06-10T00:00:00"/>
    <x v="33"/>
    <x v="37"/>
    <n v="41.81"/>
    <n v="8"/>
    <n v="334.48"/>
    <x v="5"/>
    <x v="23"/>
    <x v="12"/>
    <x v="4"/>
  </r>
  <r>
    <d v="2021-06-11T00:00:00"/>
    <x v="0"/>
    <x v="13"/>
    <n v="117.48"/>
    <n v="12"/>
    <n v="1409.76"/>
    <x v="5"/>
    <x v="23"/>
    <x v="0"/>
    <x v="0"/>
  </r>
  <r>
    <d v="2021-06-11T00:00:00"/>
    <x v="0"/>
    <x v="35"/>
    <n v="155.61000000000001"/>
    <n v="9"/>
    <n v="1400.4900000000002"/>
    <x v="5"/>
    <x v="23"/>
    <x v="0"/>
    <x v="0"/>
  </r>
  <r>
    <d v="2021-06-11T00:00:00"/>
    <x v="28"/>
    <x v="39"/>
    <n v="42.55"/>
    <n v="13"/>
    <n v="553.15"/>
    <x v="5"/>
    <x v="23"/>
    <x v="11"/>
    <x v="4"/>
  </r>
  <r>
    <d v="2021-06-11T00:00:00"/>
    <x v="14"/>
    <x v="30"/>
    <n v="162.54"/>
    <n v="6"/>
    <n v="975.24"/>
    <x v="5"/>
    <x v="23"/>
    <x v="0"/>
    <x v="3"/>
  </r>
  <r>
    <d v="2021-06-12T00:00:00"/>
    <x v="22"/>
    <x v="38"/>
    <n v="173.88"/>
    <n v="6"/>
    <n v="1043.28"/>
    <x v="5"/>
    <x v="23"/>
    <x v="9"/>
    <x v="4"/>
  </r>
  <r>
    <d v="2021-06-13T00:00:00"/>
    <x v="15"/>
    <x v="42"/>
    <n v="24.66"/>
    <n v="6"/>
    <n v="147.96"/>
    <x v="5"/>
    <x v="24"/>
    <x v="4"/>
    <x v="4"/>
  </r>
  <r>
    <d v="2021-06-13T00:00:00"/>
    <x v="36"/>
    <x v="4"/>
    <n v="15.719999999999999"/>
    <n v="3"/>
    <n v="47.16"/>
    <x v="5"/>
    <x v="24"/>
    <x v="0"/>
    <x v="1"/>
  </r>
  <r>
    <d v="2021-06-13T00:00:00"/>
    <x v="17"/>
    <x v="1"/>
    <n v="141.57"/>
    <n v="20"/>
    <n v="2831.3999999999996"/>
    <x v="5"/>
    <x v="24"/>
    <x v="5"/>
    <x v="4"/>
  </r>
  <r>
    <d v="2021-06-13T00:00:00"/>
    <x v="26"/>
    <x v="12"/>
    <n v="6.7"/>
    <n v="2"/>
    <n v="13.4"/>
    <x v="5"/>
    <x v="24"/>
    <x v="10"/>
    <x v="4"/>
  </r>
  <r>
    <d v="2021-06-14T00:00:00"/>
    <x v="15"/>
    <x v="17"/>
    <n v="8.33"/>
    <n v="10"/>
    <n v="83.3"/>
    <x v="5"/>
    <x v="24"/>
    <x v="4"/>
    <x v="4"/>
  </r>
  <r>
    <d v="2021-06-15T00:00:00"/>
    <x v="30"/>
    <x v="24"/>
    <n v="162"/>
    <n v="15"/>
    <n v="2430"/>
    <x v="5"/>
    <x v="24"/>
    <x v="8"/>
    <x v="4"/>
  </r>
  <r>
    <d v="2021-06-16T00:00:00"/>
    <x v="32"/>
    <x v="14"/>
    <n v="210"/>
    <n v="5"/>
    <n v="1050"/>
    <x v="5"/>
    <x v="24"/>
    <x v="0"/>
    <x v="5"/>
  </r>
  <r>
    <d v="2021-06-16T00:00:00"/>
    <x v="20"/>
    <x v="39"/>
    <n v="42.55"/>
    <n v="11"/>
    <n v="468.04999999999995"/>
    <x v="5"/>
    <x v="24"/>
    <x v="7"/>
    <x v="4"/>
  </r>
  <r>
    <d v="2021-06-16T00:00:00"/>
    <x v="29"/>
    <x v="4"/>
    <n v="15.719999999999999"/>
    <n v="12"/>
    <n v="188.64"/>
    <x v="5"/>
    <x v="24"/>
    <x v="0"/>
    <x v="6"/>
  </r>
  <r>
    <d v="2021-06-16T00:00:00"/>
    <x v="7"/>
    <x v="10"/>
    <n v="53.11"/>
    <n v="15"/>
    <n v="796.65"/>
    <x v="5"/>
    <x v="24"/>
    <x v="1"/>
    <x v="4"/>
  </r>
  <r>
    <d v="2021-06-16T00:00:00"/>
    <x v="30"/>
    <x v="31"/>
    <n v="103.88"/>
    <n v="26"/>
    <n v="2700.88"/>
    <x v="5"/>
    <x v="24"/>
    <x v="8"/>
    <x v="4"/>
  </r>
  <r>
    <d v="2021-06-17T00:00:00"/>
    <x v="32"/>
    <x v="25"/>
    <n v="16.64"/>
    <n v="38"/>
    <n v="632.32000000000005"/>
    <x v="5"/>
    <x v="24"/>
    <x v="0"/>
    <x v="5"/>
  </r>
  <r>
    <d v="2021-06-17T00:00:00"/>
    <x v="7"/>
    <x v="14"/>
    <n v="210"/>
    <n v="24"/>
    <n v="5040"/>
    <x v="5"/>
    <x v="24"/>
    <x v="1"/>
    <x v="4"/>
  </r>
  <r>
    <d v="2021-06-18T00:00:00"/>
    <x v="0"/>
    <x v="21"/>
    <n v="58.3"/>
    <n v="35"/>
    <n v="2040.5"/>
    <x v="5"/>
    <x v="24"/>
    <x v="0"/>
    <x v="0"/>
  </r>
  <r>
    <d v="2021-06-18T00:00:00"/>
    <x v="21"/>
    <x v="17"/>
    <n v="8.33"/>
    <n v="13"/>
    <n v="108.29"/>
    <x v="5"/>
    <x v="24"/>
    <x v="8"/>
    <x v="4"/>
  </r>
  <r>
    <d v="2021-06-18T00:00:00"/>
    <x v="10"/>
    <x v="6"/>
    <n v="122.08"/>
    <n v="5"/>
    <n v="610.4"/>
    <x v="5"/>
    <x v="24"/>
    <x v="2"/>
    <x v="4"/>
  </r>
  <r>
    <d v="2021-06-18T00:00:00"/>
    <x v="20"/>
    <x v="13"/>
    <n v="117.48"/>
    <n v="8"/>
    <n v="939.84"/>
    <x v="5"/>
    <x v="24"/>
    <x v="7"/>
    <x v="4"/>
  </r>
  <r>
    <d v="2021-06-19T00:00:00"/>
    <x v="13"/>
    <x v="28"/>
    <n v="82.08"/>
    <n v="11"/>
    <n v="902.88"/>
    <x v="5"/>
    <x v="24"/>
    <x v="5"/>
    <x v="4"/>
  </r>
  <r>
    <d v="2021-06-19T00:00:00"/>
    <x v="23"/>
    <x v="20"/>
    <n v="142.80000000000001"/>
    <n v="8"/>
    <n v="1142.4000000000001"/>
    <x v="5"/>
    <x v="24"/>
    <x v="0"/>
    <x v="6"/>
  </r>
  <r>
    <d v="2021-06-19T00:00:00"/>
    <x v="22"/>
    <x v="38"/>
    <n v="173.88"/>
    <n v="5"/>
    <n v="869.4"/>
    <x v="5"/>
    <x v="24"/>
    <x v="9"/>
    <x v="4"/>
  </r>
  <r>
    <d v="2021-06-20T00:00:00"/>
    <x v="15"/>
    <x v="25"/>
    <n v="16.64"/>
    <n v="1"/>
    <n v="16.64"/>
    <x v="5"/>
    <x v="25"/>
    <x v="4"/>
    <x v="4"/>
  </r>
  <r>
    <d v="2021-06-20T00:00:00"/>
    <x v="30"/>
    <x v="23"/>
    <n v="48.4"/>
    <n v="30"/>
    <n v="1452"/>
    <x v="5"/>
    <x v="25"/>
    <x v="8"/>
    <x v="4"/>
  </r>
  <r>
    <d v="2021-06-21T00:00:00"/>
    <x v="0"/>
    <x v="33"/>
    <n v="156.78"/>
    <n v="14"/>
    <n v="2194.92"/>
    <x v="5"/>
    <x v="25"/>
    <x v="0"/>
    <x v="0"/>
  </r>
  <r>
    <d v="2021-06-22T00:00:00"/>
    <x v="16"/>
    <x v="31"/>
    <n v="103.88"/>
    <n v="4"/>
    <n v="415.52"/>
    <x v="5"/>
    <x v="25"/>
    <x v="6"/>
    <x v="4"/>
  </r>
  <r>
    <d v="2021-06-22T00:00:00"/>
    <x v="24"/>
    <x v="18"/>
    <n v="115.2"/>
    <n v="10"/>
    <n v="1152"/>
    <x v="5"/>
    <x v="25"/>
    <x v="2"/>
    <x v="4"/>
  </r>
  <r>
    <d v="2021-06-23T00:00:00"/>
    <x v="28"/>
    <x v="25"/>
    <n v="16.64"/>
    <n v="4"/>
    <n v="66.56"/>
    <x v="5"/>
    <x v="25"/>
    <x v="11"/>
    <x v="4"/>
  </r>
  <r>
    <d v="2021-06-23T00:00:00"/>
    <x v="26"/>
    <x v="26"/>
    <n v="94.62"/>
    <n v="22"/>
    <n v="2081.6400000000003"/>
    <x v="5"/>
    <x v="25"/>
    <x v="10"/>
    <x v="4"/>
  </r>
  <r>
    <d v="2021-06-23T00:00:00"/>
    <x v="30"/>
    <x v="9"/>
    <n v="48.84"/>
    <n v="8"/>
    <n v="390.72"/>
    <x v="5"/>
    <x v="25"/>
    <x v="8"/>
    <x v="4"/>
  </r>
  <r>
    <d v="2021-06-24T00:00:00"/>
    <x v="21"/>
    <x v="18"/>
    <n v="115.2"/>
    <n v="10"/>
    <n v="1152"/>
    <x v="5"/>
    <x v="25"/>
    <x v="8"/>
    <x v="4"/>
  </r>
  <r>
    <d v="2021-06-24T00:00:00"/>
    <x v="32"/>
    <x v="23"/>
    <n v="48.4"/>
    <n v="13"/>
    <n v="629.19999999999993"/>
    <x v="5"/>
    <x v="25"/>
    <x v="0"/>
    <x v="5"/>
  </r>
  <r>
    <d v="2021-06-24T00:00:00"/>
    <x v="29"/>
    <x v="29"/>
    <n v="76.25"/>
    <n v="23"/>
    <n v="1753.75"/>
    <x v="5"/>
    <x v="25"/>
    <x v="0"/>
    <x v="6"/>
  </r>
  <r>
    <d v="2021-06-24T00:00:00"/>
    <x v="35"/>
    <x v="40"/>
    <n v="49.21"/>
    <n v="7"/>
    <n v="344.47"/>
    <x v="5"/>
    <x v="25"/>
    <x v="13"/>
    <x v="4"/>
  </r>
  <r>
    <d v="2021-06-25T00:00:00"/>
    <x v="32"/>
    <x v="11"/>
    <n v="94.17"/>
    <n v="7"/>
    <n v="659.19"/>
    <x v="5"/>
    <x v="25"/>
    <x v="0"/>
    <x v="5"/>
  </r>
  <r>
    <d v="2021-06-26T00:00:00"/>
    <x v="15"/>
    <x v="8"/>
    <n v="83.08"/>
    <n v="12"/>
    <n v="996.96"/>
    <x v="5"/>
    <x v="25"/>
    <x v="4"/>
    <x v="4"/>
  </r>
  <r>
    <d v="2021-06-26T00:00:00"/>
    <x v="14"/>
    <x v="41"/>
    <n v="7.8599999999999994"/>
    <n v="7"/>
    <n v="55.019999999999996"/>
    <x v="5"/>
    <x v="25"/>
    <x v="0"/>
    <x v="3"/>
  </r>
  <r>
    <d v="2021-06-26T00:00:00"/>
    <x v="30"/>
    <x v="21"/>
    <n v="58.3"/>
    <n v="4"/>
    <n v="233.2"/>
    <x v="5"/>
    <x v="25"/>
    <x v="8"/>
    <x v="4"/>
  </r>
  <r>
    <d v="2021-06-27T00:00:00"/>
    <x v="35"/>
    <x v="35"/>
    <n v="155.61000000000001"/>
    <n v="11"/>
    <n v="1711.71"/>
    <x v="5"/>
    <x v="26"/>
    <x v="13"/>
    <x v="4"/>
  </r>
  <r>
    <d v="2021-06-28T00:00:00"/>
    <x v="15"/>
    <x v="30"/>
    <n v="162.54"/>
    <n v="2"/>
    <n v="325.08"/>
    <x v="5"/>
    <x v="26"/>
    <x v="4"/>
    <x v="4"/>
  </r>
  <r>
    <d v="2021-06-28T00:00:00"/>
    <x v="18"/>
    <x v="12"/>
    <n v="6.7"/>
    <n v="7"/>
    <n v="46.9"/>
    <x v="5"/>
    <x v="26"/>
    <x v="0"/>
    <x v="5"/>
  </r>
  <r>
    <d v="2021-06-29T00:00:00"/>
    <x v="22"/>
    <x v="7"/>
    <n v="146.72"/>
    <n v="4"/>
    <n v="586.88"/>
    <x v="5"/>
    <x v="26"/>
    <x v="9"/>
    <x v="4"/>
  </r>
  <r>
    <d v="2021-06-30T00:00:00"/>
    <x v="23"/>
    <x v="8"/>
    <n v="83.08"/>
    <n v="8"/>
    <n v="664.64"/>
    <x v="5"/>
    <x v="26"/>
    <x v="0"/>
    <x v="6"/>
  </r>
  <r>
    <d v="2021-07-01T00:00:00"/>
    <x v="16"/>
    <x v="35"/>
    <n v="155.61000000000001"/>
    <n v="11"/>
    <n v="1711.71"/>
    <x v="6"/>
    <x v="26"/>
    <x v="6"/>
    <x v="4"/>
  </r>
  <r>
    <d v="2021-07-01T00:00:00"/>
    <x v="30"/>
    <x v="18"/>
    <n v="115.2"/>
    <n v="22"/>
    <n v="2534.4"/>
    <x v="6"/>
    <x v="26"/>
    <x v="8"/>
    <x v="4"/>
  </r>
  <r>
    <d v="2021-07-02T00:00:00"/>
    <x v="13"/>
    <x v="5"/>
    <n v="164.28"/>
    <n v="11"/>
    <n v="1807.08"/>
    <x v="6"/>
    <x v="26"/>
    <x v="5"/>
    <x v="4"/>
  </r>
  <r>
    <d v="2021-07-02T00:00:00"/>
    <x v="5"/>
    <x v="17"/>
    <n v="8.33"/>
    <n v="21"/>
    <n v="174.93"/>
    <x v="6"/>
    <x v="26"/>
    <x v="0"/>
    <x v="2"/>
  </r>
  <r>
    <d v="2021-07-02T00:00:00"/>
    <x v="29"/>
    <x v="36"/>
    <n v="57.120000000000005"/>
    <n v="2"/>
    <n v="114.24000000000001"/>
    <x v="6"/>
    <x v="26"/>
    <x v="0"/>
    <x v="6"/>
  </r>
  <r>
    <d v="2021-07-03T00:00:00"/>
    <x v="33"/>
    <x v="19"/>
    <n v="80.94"/>
    <n v="8"/>
    <n v="647.52"/>
    <x v="6"/>
    <x v="26"/>
    <x v="12"/>
    <x v="4"/>
  </r>
  <r>
    <d v="2021-07-03T00:00:00"/>
    <x v="28"/>
    <x v="3"/>
    <n v="119.7"/>
    <n v="15"/>
    <n v="1795.5"/>
    <x v="6"/>
    <x v="26"/>
    <x v="11"/>
    <x v="4"/>
  </r>
  <r>
    <d v="2021-07-03T00:00:00"/>
    <x v="20"/>
    <x v="3"/>
    <n v="119.7"/>
    <n v="9"/>
    <n v="1077.3"/>
    <x v="6"/>
    <x v="26"/>
    <x v="7"/>
    <x v="4"/>
  </r>
  <r>
    <d v="2021-07-04T00:00:00"/>
    <x v="29"/>
    <x v="15"/>
    <n v="47.730000000000004"/>
    <n v="7"/>
    <n v="334.11"/>
    <x v="6"/>
    <x v="27"/>
    <x v="0"/>
    <x v="6"/>
  </r>
  <r>
    <d v="2021-07-04T00:00:00"/>
    <x v="26"/>
    <x v="38"/>
    <n v="173.88"/>
    <n v="7"/>
    <n v="1217.1599999999999"/>
    <x v="6"/>
    <x v="27"/>
    <x v="10"/>
    <x v="4"/>
  </r>
  <r>
    <d v="2021-07-05T00:00:00"/>
    <x v="4"/>
    <x v="17"/>
    <n v="8.33"/>
    <n v="7"/>
    <n v="58.31"/>
    <x v="6"/>
    <x v="27"/>
    <x v="0"/>
    <x v="3"/>
  </r>
  <r>
    <d v="2021-07-05T00:00:00"/>
    <x v="22"/>
    <x v="4"/>
    <n v="15.719999999999999"/>
    <n v="8"/>
    <n v="125.75999999999999"/>
    <x v="6"/>
    <x v="27"/>
    <x v="9"/>
    <x v="4"/>
  </r>
  <r>
    <d v="2021-07-05T00:00:00"/>
    <x v="20"/>
    <x v="20"/>
    <n v="142.80000000000001"/>
    <n v="8"/>
    <n v="1142.4000000000001"/>
    <x v="6"/>
    <x v="27"/>
    <x v="7"/>
    <x v="4"/>
  </r>
  <r>
    <d v="2021-07-06T00:00:00"/>
    <x v="4"/>
    <x v="0"/>
    <n v="156.96"/>
    <n v="11"/>
    <n v="1726.5600000000002"/>
    <x v="6"/>
    <x v="27"/>
    <x v="0"/>
    <x v="3"/>
  </r>
  <r>
    <d v="2021-07-06T00:00:00"/>
    <x v="17"/>
    <x v="38"/>
    <n v="173.88"/>
    <n v="15"/>
    <n v="2608.1999999999998"/>
    <x v="6"/>
    <x v="27"/>
    <x v="5"/>
    <x v="4"/>
  </r>
  <r>
    <d v="2021-07-06T00:00:00"/>
    <x v="22"/>
    <x v="38"/>
    <n v="173.88"/>
    <n v="2"/>
    <n v="347.76"/>
    <x v="6"/>
    <x v="27"/>
    <x v="9"/>
    <x v="4"/>
  </r>
  <r>
    <d v="2021-07-08T00:00:00"/>
    <x v="29"/>
    <x v="40"/>
    <n v="49.21"/>
    <n v="2"/>
    <n v="98.42"/>
    <x v="6"/>
    <x v="27"/>
    <x v="0"/>
    <x v="6"/>
  </r>
  <r>
    <d v="2021-07-08T00:00:00"/>
    <x v="35"/>
    <x v="9"/>
    <n v="48.84"/>
    <n v="10"/>
    <n v="488.40000000000003"/>
    <x v="6"/>
    <x v="27"/>
    <x v="13"/>
    <x v="4"/>
  </r>
  <r>
    <d v="2021-07-09T00:00:00"/>
    <x v="17"/>
    <x v="34"/>
    <n v="85.5"/>
    <n v="11"/>
    <n v="940.5"/>
    <x v="6"/>
    <x v="27"/>
    <x v="5"/>
    <x v="4"/>
  </r>
  <r>
    <d v="2021-07-10T00:00:00"/>
    <x v="37"/>
    <x v="5"/>
    <n v="164.28"/>
    <n v="15"/>
    <n v="2464.1999999999998"/>
    <x v="6"/>
    <x v="27"/>
    <x v="14"/>
    <x v="4"/>
  </r>
  <r>
    <d v="2021-07-10T00:00:00"/>
    <x v="29"/>
    <x v="13"/>
    <n v="117.48"/>
    <n v="12"/>
    <n v="1409.76"/>
    <x v="6"/>
    <x v="27"/>
    <x v="0"/>
    <x v="6"/>
  </r>
  <r>
    <d v="2021-07-10T00:00:00"/>
    <x v="35"/>
    <x v="21"/>
    <n v="58.3"/>
    <n v="6"/>
    <n v="349.79999999999995"/>
    <x v="6"/>
    <x v="27"/>
    <x v="13"/>
    <x v="4"/>
  </r>
  <r>
    <d v="2021-07-11T00:00:00"/>
    <x v="30"/>
    <x v="41"/>
    <n v="7.8599999999999994"/>
    <n v="4"/>
    <n v="31.439999999999998"/>
    <x v="6"/>
    <x v="28"/>
    <x v="8"/>
    <x v="4"/>
  </r>
  <r>
    <d v="2021-07-12T00:00:00"/>
    <x v="15"/>
    <x v="37"/>
    <n v="41.81"/>
    <n v="12"/>
    <n v="501.72"/>
    <x v="6"/>
    <x v="28"/>
    <x v="4"/>
    <x v="4"/>
  </r>
  <r>
    <d v="2021-07-12T00:00:00"/>
    <x v="22"/>
    <x v="39"/>
    <n v="42.55"/>
    <n v="4"/>
    <n v="170.2"/>
    <x v="6"/>
    <x v="28"/>
    <x v="9"/>
    <x v="4"/>
  </r>
  <r>
    <d v="2021-07-13T00:00:00"/>
    <x v="16"/>
    <x v="14"/>
    <n v="210"/>
    <n v="1"/>
    <n v="210"/>
    <x v="6"/>
    <x v="28"/>
    <x v="6"/>
    <x v="4"/>
  </r>
  <r>
    <d v="2021-07-13T00:00:00"/>
    <x v="20"/>
    <x v="17"/>
    <n v="8.33"/>
    <n v="7"/>
    <n v="58.31"/>
    <x v="6"/>
    <x v="28"/>
    <x v="7"/>
    <x v="4"/>
  </r>
  <r>
    <d v="2021-07-13T00:00:00"/>
    <x v="1"/>
    <x v="1"/>
    <n v="141.57"/>
    <n v="5"/>
    <n v="707.84999999999991"/>
    <x v="6"/>
    <x v="28"/>
    <x v="0"/>
    <x v="1"/>
  </r>
  <r>
    <d v="2021-07-14T00:00:00"/>
    <x v="33"/>
    <x v="3"/>
    <n v="119.7"/>
    <n v="9"/>
    <n v="1077.3"/>
    <x v="6"/>
    <x v="28"/>
    <x v="12"/>
    <x v="4"/>
  </r>
  <r>
    <d v="2021-07-14T00:00:00"/>
    <x v="20"/>
    <x v="11"/>
    <n v="94.17"/>
    <n v="13"/>
    <n v="1224.21"/>
    <x v="6"/>
    <x v="28"/>
    <x v="7"/>
    <x v="4"/>
  </r>
  <r>
    <d v="2021-07-15T00:00:00"/>
    <x v="17"/>
    <x v="8"/>
    <n v="83.08"/>
    <n v="18"/>
    <n v="1495.44"/>
    <x v="6"/>
    <x v="28"/>
    <x v="5"/>
    <x v="4"/>
  </r>
  <r>
    <d v="2021-07-15T00:00:00"/>
    <x v="30"/>
    <x v="9"/>
    <n v="48.84"/>
    <n v="2"/>
    <n v="97.68"/>
    <x v="6"/>
    <x v="28"/>
    <x v="8"/>
    <x v="4"/>
  </r>
  <r>
    <d v="2021-07-16T00:00:00"/>
    <x v="15"/>
    <x v="13"/>
    <n v="117.48"/>
    <n v="33"/>
    <n v="3876.84"/>
    <x v="6"/>
    <x v="28"/>
    <x v="4"/>
    <x v="4"/>
  </r>
  <r>
    <d v="2021-07-16T00:00:00"/>
    <x v="36"/>
    <x v="27"/>
    <n v="149.46"/>
    <n v="8"/>
    <n v="1195.68"/>
    <x v="6"/>
    <x v="28"/>
    <x v="0"/>
    <x v="1"/>
  </r>
  <r>
    <d v="2021-07-16T00:00:00"/>
    <x v="21"/>
    <x v="16"/>
    <n v="104.16"/>
    <n v="35"/>
    <n v="3645.6"/>
    <x v="6"/>
    <x v="28"/>
    <x v="8"/>
    <x v="4"/>
  </r>
  <r>
    <d v="2021-07-17T00:00:00"/>
    <x v="24"/>
    <x v="31"/>
    <n v="103.88"/>
    <n v="38"/>
    <n v="3947.4399999999996"/>
    <x v="6"/>
    <x v="28"/>
    <x v="2"/>
    <x v="4"/>
  </r>
  <r>
    <d v="2021-07-17T00:00:00"/>
    <x v="17"/>
    <x v="1"/>
    <n v="141.57"/>
    <n v="18"/>
    <n v="2548.2599999999998"/>
    <x v="6"/>
    <x v="28"/>
    <x v="5"/>
    <x v="4"/>
  </r>
  <r>
    <d v="2021-07-17T00:00:00"/>
    <x v="34"/>
    <x v="27"/>
    <n v="149.46"/>
    <n v="30"/>
    <n v="4483.8"/>
    <x v="6"/>
    <x v="28"/>
    <x v="0"/>
    <x v="0"/>
  </r>
  <r>
    <d v="2021-07-17T00:00:00"/>
    <x v="25"/>
    <x v="38"/>
    <n v="173.88"/>
    <n v="8"/>
    <n v="1391.04"/>
    <x v="6"/>
    <x v="28"/>
    <x v="0"/>
    <x v="2"/>
  </r>
  <r>
    <d v="2021-07-18T00:00:00"/>
    <x v="10"/>
    <x v="36"/>
    <n v="57.120000000000005"/>
    <n v="14"/>
    <n v="799.68000000000006"/>
    <x v="6"/>
    <x v="29"/>
    <x v="2"/>
    <x v="4"/>
  </r>
  <r>
    <d v="2021-07-18T00:00:00"/>
    <x v="34"/>
    <x v="5"/>
    <n v="164.28"/>
    <n v="12"/>
    <n v="1971.3600000000001"/>
    <x v="6"/>
    <x v="29"/>
    <x v="0"/>
    <x v="0"/>
  </r>
  <r>
    <d v="2021-07-20T00:00:00"/>
    <x v="5"/>
    <x v="2"/>
    <n v="79.92"/>
    <n v="11"/>
    <n v="879.12"/>
    <x v="6"/>
    <x v="29"/>
    <x v="0"/>
    <x v="2"/>
  </r>
  <r>
    <d v="2021-07-20T00:00:00"/>
    <x v="18"/>
    <x v="24"/>
    <n v="162"/>
    <n v="8"/>
    <n v="1296"/>
    <x v="6"/>
    <x v="29"/>
    <x v="0"/>
    <x v="5"/>
  </r>
  <r>
    <d v="2021-07-20T00:00:00"/>
    <x v="1"/>
    <x v="8"/>
    <n v="83.08"/>
    <n v="5"/>
    <n v="415.4"/>
    <x v="6"/>
    <x v="29"/>
    <x v="0"/>
    <x v="1"/>
  </r>
  <r>
    <d v="2021-07-21T00:00:00"/>
    <x v="33"/>
    <x v="10"/>
    <n v="53.11"/>
    <n v="15"/>
    <n v="796.65"/>
    <x v="6"/>
    <x v="29"/>
    <x v="12"/>
    <x v="4"/>
  </r>
  <r>
    <d v="2021-07-22T00:00:00"/>
    <x v="12"/>
    <x v="37"/>
    <n v="41.81"/>
    <n v="5"/>
    <n v="209.05"/>
    <x v="6"/>
    <x v="29"/>
    <x v="4"/>
    <x v="4"/>
  </r>
  <r>
    <d v="2021-07-22T00:00:00"/>
    <x v="37"/>
    <x v="0"/>
    <n v="156.96"/>
    <n v="14"/>
    <n v="2197.44"/>
    <x v="6"/>
    <x v="29"/>
    <x v="14"/>
    <x v="4"/>
  </r>
  <r>
    <d v="2021-07-22T00:00:00"/>
    <x v="36"/>
    <x v="13"/>
    <n v="117.48"/>
    <n v="27"/>
    <n v="3171.96"/>
    <x v="6"/>
    <x v="29"/>
    <x v="0"/>
    <x v="1"/>
  </r>
  <r>
    <d v="2021-07-22T00:00:00"/>
    <x v="28"/>
    <x v="42"/>
    <n v="24.66"/>
    <n v="3"/>
    <n v="73.98"/>
    <x v="6"/>
    <x v="29"/>
    <x v="11"/>
    <x v="4"/>
  </r>
  <r>
    <d v="2021-07-22T00:00:00"/>
    <x v="9"/>
    <x v="21"/>
    <n v="58.3"/>
    <n v="6"/>
    <n v="349.79999999999995"/>
    <x v="6"/>
    <x v="29"/>
    <x v="0"/>
    <x v="0"/>
  </r>
  <r>
    <d v="2021-07-23T00:00:00"/>
    <x v="24"/>
    <x v="40"/>
    <n v="49.21"/>
    <n v="2"/>
    <n v="98.42"/>
    <x v="6"/>
    <x v="29"/>
    <x v="2"/>
    <x v="4"/>
  </r>
  <r>
    <d v="2021-07-23T00:00:00"/>
    <x v="32"/>
    <x v="8"/>
    <n v="83.08"/>
    <n v="9"/>
    <n v="747.72"/>
    <x v="6"/>
    <x v="29"/>
    <x v="0"/>
    <x v="5"/>
  </r>
  <r>
    <d v="2021-07-23T00:00:00"/>
    <x v="38"/>
    <x v="22"/>
    <n v="85.76"/>
    <n v="8"/>
    <n v="686.08"/>
    <x v="6"/>
    <x v="29"/>
    <x v="11"/>
    <x v="4"/>
  </r>
  <r>
    <d v="2021-07-23T00:00:00"/>
    <x v="25"/>
    <x v="43"/>
    <n v="96.3"/>
    <n v="7"/>
    <n v="674.1"/>
    <x v="6"/>
    <x v="29"/>
    <x v="0"/>
    <x v="2"/>
  </r>
  <r>
    <d v="2021-07-24T00:00:00"/>
    <x v="13"/>
    <x v="34"/>
    <n v="85.5"/>
    <n v="14"/>
    <n v="1197"/>
    <x v="6"/>
    <x v="29"/>
    <x v="5"/>
    <x v="4"/>
  </r>
  <r>
    <d v="2021-07-24T00:00:00"/>
    <x v="23"/>
    <x v="41"/>
    <n v="7.8599999999999994"/>
    <n v="4"/>
    <n v="31.439999999999998"/>
    <x v="6"/>
    <x v="29"/>
    <x v="0"/>
    <x v="6"/>
  </r>
  <r>
    <d v="2021-07-24T00:00:00"/>
    <x v="26"/>
    <x v="36"/>
    <n v="57.120000000000005"/>
    <n v="1"/>
    <n v="57.120000000000005"/>
    <x v="6"/>
    <x v="29"/>
    <x v="10"/>
    <x v="4"/>
  </r>
  <r>
    <d v="2021-07-25T00:00:00"/>
    <x v="38"/>
    <x v="19"/>
    <n v="80.94"/>
    <n v="13"/>
    <n v="1052.22"/>
    <x v="6"/>
    <x v="30"/>
    <x v="11"/>
    <x v="4"/>
  </r>
  <r>
    <d v="2021-07-25T00:00:00"/>
    <x v="34"/>
    <x v="28"/>
    <n v="82.08"/>
    <n v="2"/>
    <n v="164.16"/>
    <x v="6"/>
    <x v="30"/>
    <x v="0"/>
    <x v="0"/>
  </r>
  <r>
    <d v="2021-07-25T00:00:00"/>
    <x v="35"/>
    <x v="33"/>
    <n v="156.78"/>
    <n v="12"/>
    <n v="1881.3600000000001"/>
    <x v="6"/>
    <x v="30"/>
    <x v="13"/>
    <x v="4"/>
  </r>
  <r>
    <d v="2021-07-26T00:00:00"/>
    <x v="26"/>
    <x v="42"/>
    <n v="24.66"/>
    <n v="1"/>
    <n v="24.66"/>
    <x v="6"/>
    <x v="30"/>
    <x v="10"/>
    <x v="4"/>
  </r>
  <r>
    <d v="2021-07-26T00:00:00"/>
    <x v="7"/>
    <x v="19"/>
    <n v="80.94"/>
    <n v="10"/>
    <n v="809.4"/>
    <x v="6"/>
    <x v="30"/>
    <x v="1"/>
    <x v="4"/>
  </r>
  <r>
    <d v="2021-07-27T00:00:00"/>
    <x v="21"/>
    <x v="21"/>
    <n v="58.3"/>
    <n v="25"/>
    <n v="1457.5"/>
    <x v="6"/>
    <x v="30"/>
    <x v="8"/>
    <x v="4"/>
  </r>
  <r>
    <d v="2021-07-27T00:00:00"/>
    <x v="29"/>
    <x v="43"/>
    <n v="96.3"/>
    <n v="38"/>
    <n v="3659.4"/>
    <x v="6"/>
    <x v="30"/>
    <x v="0"/>
    <x v="6"/>
  </r>
  <r>
    <d v="2021-07-29T00:00:00"/>
    <x v="16"/>
    <x v="32"/>
    <n v="201.28"/>
    <n v="37"/>
    <n v="7447.36"/>
    <x v="6"/>
    <x v="30"/>
    <x v="6"/>
    <x v="4"/>
  </r>
  <r>
    <d v="2021-07-29T00:00:00"/>
    <x v="23"/>
    <x v="28"/>
    <n v="82.08"/>
    <n v="15"/>
    <n v="1231.2"/>
    <x v="6"/>
    <x v="30"/>
    <x v="0"/>
    <x v="6"/>
  </r>
  <r>
    <d v="2021-07-30T00:00:00"/>
    <x v="32"/>
    <x v="34"/>
    <n v="85.5"/>
    <n v="25"/>
    <n v="2137.5"/>
    <x v="6"/>
    <x v="30"/>
    <x v="0"/>
    <x v="5"/>
  </r>
  <r>
    <d v="2021-07-30T00:00:00"/>
    <x v="35"/>
    <x v="43"/>
    <n v="96.3"/>
    <n v="12"/>
    <n v="1155.5999999999999"/>
    <x v="6"/>
    <x v="30"/>
    <x v="13"/>
    <x v="4"/>
  </r>
  <r>
    <d v="2021-07-31T00:00:00"/>
    <x v="36"/>
    <x v="11"/>
    <n v="94.17"/>
    <n v="12"/>
    <n v="1130.04"/>
    <x v="6"/>
    <x v="30"/>
    <x v="0"/>
    <x v="1"/>
  </r>
  <r>
    <d v="2021-07-31T00:00:00"/>
    <x v="25"/>
    <x v="24"/>
    <n v="162"/>
    <n v="31"/>
    <n v="5022"/>
    <x v="6"/>
    <x v="30"/>
    <x v="0"/>
    <x v="2"/>
  </r>
  <r>
    <d v="2021-08-01T00:00:00"/>
    <x v="1"/>
    <x v="31"/>
    <n v="103.88"/>
    <n v="11"/>
    <n v="1142.6799999999998"/>
    <x v="7"/>
    <x v="31"/>
    <x v="0"/>
    <x v="1"/>
  </r>
  <r>
    <d v="2021-08-02T00:00:00"/>
    <x v="17"/>
    <x v="27"/>
    <n v="149.46"/>
    <n v="3"/>
    <n v="448.38"/>
    <x v="7"/>
    <x v="31"/>
    <x v="5"/>
    <x v="4"/>
  </r>
  <r>
    <d v="2021-08-03T00:00:00"/>
    <x v="24"/>
    <x v="21"/>
    <n v="58.3"/>
    <n v="12"/>
    <n v="699.59999999999991"/>
    <x v="7"/>
    <x v="31"/>
    <x v="2"/>
    <x v="4"/>
  </r>
  <r>
    <d v="2021-08-03T00:00:00"/>
    <x v="20"/>
    <x v="1"/>
    <n v="141.57"/>
    <n v="13"/>
    <n v="1840.4099999999999"/>
    <x v="7"/>
    <x v="31"/>
    <x v="7"/>
    <x v="4"/>
  </r>
  <r>
    <d v="2021-08-03T00:00:00"/>
    <x v="20"/>
    <x v="11"/>
    <n v="94.17"/>
    <n v="5"/>
    <n v="470.85"/>
    <x v="7"/>
    <x v="31"/>
    <x v="7"/>
    <x v="4"/>
  </r>
  <r>
    <d v="2021-08-03T00:00:00"/>
    <x v="7"/>
    <x v="7"/>
    <n v="146.72"/>
    <n v="8"/>
    <n v="1173.76"/>
    <x v="7"/>
    <x v="31"/>
    <x v="1"/>
    <x v="4"/>
  </r>
  <r>
    <d v="2021-08-04T00:00:00"/>
    <x v="33"/>
    <x v="42"/>
    <n v="24.66"/>
    <n v="16"/>
    <n v="394.56"/>
    <x v="7"/>
    <x v="31"/>
    <x v="12"/>
    <x v="4"/>
  </r>
  <r>
    <d v="2021-08-05T00:00:00"/>
    <x v="21"/>
    <x v="37"/>
    <n v="41.81"/>
    <n v="14"/>
    <n v="585.34"/>
    <x v="7"/>
    <x v="31"/>
    <x v="8"/>
    <x v="4"/>
  </r>
  <r>
    <d v="2021-08-06T00:00:00"/>
    <x v="4"/>
    <x v="22"/>
    <n v="85.76"/>
    <n v="1"/>
    <n v="85.76"/>
    <x v="7"/>
    <x v="31"/>
    <x v="0"/>
    <x v="3"/>
  </r>
  <r>
    <d v="2021-08-06T00:00:00"/>
    <x v="20"/>
    <x v="25"/>
    <n v="16.64"/>
    <n v="9"/>
    <n v="149.76"/>
    <x v="7"/>
    <x v="31"/>
    <x v="7"/>
    <x v="4"/>
  </r>
  <r>
    <d v="2021-08-08T00:00:00"/>
    <x v="31"/>
    <x v="30"/>
    <n v="162.54"/>
    <n v="11"/>
    <n v="1787.9399999999998"/>
    <x v="7"/>
    <x v="32"/>
    <x v="9"/>
    <x v="4"/>
  </r>
  <r>
    <d v="2021-08-08T00:00:00"/>
    <x v="32"/>
    <x v="13"/>
    <n v="117.48"/>
    <n v="12"/>
    <n v="1409.76"/>
    <x v="7"/>
    <x v="32"/>
    <x v="0"/>
    <x v="5"/>
  </r>
  <r>
    <d v="2021-08-08T00:00:00"/>
    <x v="28"/>
    <x v="4"/>
    <n v="15.719999999999999"/>
    <n v="38"/>
    <n v="597.3599999999999"/>
    <x v="7"/>
    <x v="32"/>
    <x v="11"/>
    <x v="4"/>
  </r>
  <r>
    <d v="2021-08-08T00:00:00"/>
    <x v="18"/>
    <x v="25"/>
    <n v="16.64"/>
    <n v="2"/>
    <n v="33.28"/>
    <x v="7"/>
    <x v="32"/>
    <x v="0"/>
    <x v="5"/>
  </r>
  <r>
    <d v="2021-08-10T00:00:00"/>
    <x v="12"/>
    <x v="2"/>
    <n v="79.92"/>
    <n v="38"/>
    <n v="3036.96"/>
    <x v="7"/>
    <x v="32"/>
    <x v="4"/>
    <x v="4"/>
  </r>
  <r>
    <d v="2021-08-10T00:00:00"/>
    <x v="26"/>
    <x v="35"/>
    <n v="155.61000000000001"/>
    <n v="4"/>
    <n v="622.44000000000005"/>
    <x v="7"/>
    <x v="32"/>
    <x v="10"/>
    <x v="4"/>
  </r>
  <r>
    <d v="2021-08-10T00:00:00"/>
    <x v="1"/>
    <x v="28"/>
    <n v="82.08"/>
    <n v="10"/>
    <n v="820.8"/>
    <x v="7"/>
    <x v="32"/>
    <x v="0"/>
    <x v="1"/>
  </r>
  <r>
    <d v="2021-08-10T00:00:00"/>
    <x v="30"/>
    <x v="34"/>
    <n v="85.5"/>
    <n v="6"/>
    <n v="513"/>
    <x v="7"/>
    <x v="32"/>
    <x v="8"/>
    <x v="4"/>
  </r>
  <r>
    <d v="2021-08-11T00:00:00"/>
    <x v="23"/>
    <x v="27"/>
    <n v="149.46"/>
    <n v="4"/>
    <n v="597.84"/>
    <x v="7"/>
    <x v="32"/>
    <x v="0"/>
    <x v="6"/>
  </r>
  <r>
    <d v="2021-08-11T00:00:00"/>
    <x v="22"/>
    <x v="32"/>
    <n v="201.28"/>
    <n v="20"/>
    <n v="4025.6"/>
    <x v="7"/>
    <x v="32"/>
    <x v="9"/>
    <x v="4"/>
  </r>
  <r>
    <d v="2021-08-13T00:00:00"/>
    <x v="23"/>
    <x v="23"/>
    <n v="48.4"/>
    <n v="13"/>
    <n v="629.19999999999993"/>
    <x v="7"/>
    <x v="32"/>
    <x v="0"/>
    <x v="6"/>
  </r>
  <r>
    <d v="2021-08-13T00:00:00"/>
    <x v="14"/>
    <x v="36"/>
    <n v="57.120000000000005"/>
    <n v="9"/>
    <n v="514.08000000000004"/>
    <x v="7"/>
    <x v="32"/>
    <x v="0"/>
    <x v="3"/>
  </r>
  <r>
    <d v="2021-08-14T00:00:00"/>
    <x v="33"/>
    <x v="32"/>
    <n v="201.28"/>
    <n v="14"/>
    <n v="2817.92"/>
    <x v="7"/>
    <x v="32"/>
    <x v="12"/>
    <x v="4"/>
  </r>
  <r>
    <d v="2021-08-15T00:00:00"/>
    <x v="23"/>
    <x v="4"/>
    <n v="15.719999999999999"/>
    <n v="7"/>
    <n v="110.03999999999999"/>
    <x v="7"/>
    <x v="33"/>
    <x v="0"/>
    <x v="6"/>
  </r>
  <r>
    <d v="2021-08-15T00:00:00"/>
    <x v="11"/>
    <x v="23"/>
    <n v="48.4"/>
    <n v="10"/>
    <n v="484"/>
    <x v="7"/>
    <x v="33"/>
    <x v="3"/>
    <x v="4"/>
  </r>
  <r>
    <d v="2021-08-16T00:00:00"/>
    <x v="13"/>
    <x v="41"/>
    <n v="7.8599999999999994"/>
    <n v="31"/>
    <n v="243.65999999999997"/>
    <x v="7"/>
    <x v="33"/>
    <x v="5"/>
    <x v="4"/>
  </r>
  <r>
    <d v="2021-08-16T00:00:00"/>
    <x v="10"/>
    <x v="19"/>
    <n v="80.94"/>
    <n v="3"/>
    <n v="242.82"/>
    <x v="7"/>
    <x v="33"/>
    <x v="2"/>
    <x v="4"/>
  </r>
  <r>
    <d v="2021-08-16T00:00:00"/>
    <x v="14"/>
    <x v="6"/>
    <n v="122.08"/>
    <n v="1"/>
    <n v="122.08"/>
    <x v="7"/>
    <x v="33"/>
    <x v="0"/>
    <x v="3"/>
  </r>
  <r>
    <d v="2021-08-18T00:00:00"/>
    <x v="21"/>
    <x v="17"/>
    <n v="8.33"/>
    <n v="6"/>
    <n v="49.980000000000004"/>
    <x v="7"/>
    <x v="33"/>
    <x v="8"/>
    <x v="4"/>
  </r>
  <r>
    <d v="2021-08-18T00:00:00"/>
    <x v="10"/>
    <x v="10"/>
    <n v="53.11"/>
    <n v="8"/>
    <n v="424.88"/>
    <x v="7"/>
    <x v="33"/>
    <x v="2"/>
    <x v="4"/>
  </r>
  <r>
    <d v="2021-08-18T00:00:00"/>
    <x v="34"/>
    <x v="10"/>
    <n v="53.11"/>
    <n v="19"/>
    <n v="1009.09"/>
    <x v="7"/>
    <x v="33"/>
    <x v="0"/>
    <x v="0"/>
  </r>
  <r>
    <d v="2021-08-18T00:00:00"/>
    <x v="11"/>
    <x v="5"/>
    <n v="164.28"/>
    <n v="2"/>
    <n v="328.56"/>
    <x v="7"/>
    <x v="33"/>
    <x v="3"/>
    <x v="4"/>
  </r>
  <r>
    <d v="2021-08-19T00:00:00"/>
    <x v="31"/>
    <x v="15"/>
    <n v="47.730000000000004"/>
    <n v="3"/>
    <n v="143.19"/>
    <x v="7"/>
    <x v="33"/>
    <x v="9"/>
    <x v="4"/>
  </r>
  <r>
    <d v="2021-08-20T00:00:00"/>
    <x v="33"/>
    <x v="3"/>
    <n v="119.7"/>
    <n v="14"/>
    <n v="1675.8"/>
    <x v="7"/>
    <x v="33"/>
    <x v="12"/>
    <x v="4"/>
  </r>
  <r>
    <d v="2021-08-20T00:00:00"/>
    <x v="31"/>
    <x v="29"/>
    <n v="76.25"/>
    <n v="15"/>
    <n v="1143.75"/>
    <x v="7"/>
    <x v="33"/>
    <x v="9"/>
    <x v="4"/>
  </r>
  <r>
    <d v="2021-08-20T00:00:00"/>
    <x v="21"/>
    <x v="27"/>
    <n v="149.46"/>
    <n v="13"/>
    <n v="1942.98"/>
    <x v="7"/>
    <x v="33"/>
    <x v="8"/>
    <x v="4"/>
  </r>
  <r>
    <d v="2021-08-20T00:00:00"/>
    <x v="28"/>
    <x v="40"/>
    <n v="49.21"/>
    <n v="19"/>
    <n v="934.99"/>
    <x v="7"/>
    <x v="33"/>
    <x v="11"/>
    <x v="4"/>
  </r>
  <r>
    <d v="2021-08-20T00:00:00"/>
    <x v="29"/>
    <x v="16"/>
    <n v="104.16"/>
    <n v="9"/>
    <n v="937.43999999999994"/>
    <x v="7"/>
    <x v="33"/>
    <x v="0"/>
    <x v="6"/>
  </r>
  <r>
    <d v="2021-08-20T00:00:00"/>
    <x v="34"/>
    <x v="37"/>
    <n v="41.81"/>
    <n v="13"/>
    <n v="543.53"/>
    <x v="7"/>
    <x v="33"/>
    <x v="0"/>
    <x v="0"/>
  </r>
  <r>
    <d v="2021-08-21T00:00:00"/>
    <x v="34"/>
    <x v="25"/>
    <n v="16.64"/>
    <n v="4"/>
    <n v="66.56"/>
    <x v="7"/>
    <x v="33"/>
    <x v="0"/>
    <x v="0"/>
  </r>
  <r>
    <d v="2021-08-22T00:00:00"/>
    <x v="29"/>
    <x v="35"/>
    <n v="155.61000000000001"/>
    <n v="19"/>
    <n v="2956.59"/>
    <x v="7"/>
    <x v="34"/>
    <x v="0"/>
    <x v="6"/>
  </r>
  <r>
    <d v="2021-08-23T00:00:00"/>
    <x v="15"/>
    <x v="28"/>
    <n v="82.08"/>
    <n v="11"/>
    <n v="902.88"/>
    <x v="7"/>
    <x v="34"/>
    <x v="4"/>
    <x v="4"/>
  </r>
  <r>
    <d v="2021-08-23T00:00:00"/>
    <x v="18"/>
    <x v="10"/>
    <n v="53.11"/>
    <n v="14"/>
    <n v="743.54"/>
    <x v="7"/>
    <x v="34"/>
    <x v="0"/>
    <x v="5"/>
  </r>
  <r>
    <d v="2021-08-24T00:00:00"/>
    <x v="18"/>
    <x v="35"/>
    <n v="155.61000000000001"/>
    <n v="5"/>
    <n v="778.05000000000007"/>
    <x v="7"/>
    <x v="34"/>
    <x v="0"/>
    <x v="5"/>
  </r>
  <r>
    <d v="2021-08-25T00:00:00"/>
    <x v="14"/>
    <x v="38"/>
    <n v="173.88"/>
    <n v="38"/>
    <n v="6607.44"/>
    <x v="7"/>
    <x v="34"/>
    <x v="0"/>
    <x v="3"/>
  </r>
  <r>
    <d v="2021-08-26T00:00:00"/>
    <x v="12"/>
    <x v="21"/>
    <n v="58.3"/>
    <n v="21"/>
    <n v="1224.3"/>
    <x v="7"/>
    <x v="34"/>
    <x v="4"/>
    <x v="4"/>
  </r>
  <r>
    <d v="2021-08-26T00:00:00"/>
    <x v="13"/>
    <x v="39"/>
    <n v="42.55"/>
    <n v="4"/>
    <n v="170.2"/>
    <x v="7"/>
    <x v="34"/>
    <x v="5"/>
    <x v="4"/>
  </r>
  <r>
    <d v="2021-08-26T00:00:00"/>
    <x v="32"/>
    <x v="30"/>
    <n v="162.54"/>
    <n v="18"/>
    <n v="2925.72"/>
    <x v="7"/>
    <x v="34"/>
    <x v="0"/>
    <x v="5"/>
  </r>
  <r>
    <d v="2021-08-26T00:00:00"/>
    <x v="18"/>
    <x v="22"/>
    <n v="85.76"/>
    <n v="8"/>
    <n v="686.08"/>
    <x v="7"/>
    <x v="34"/>
    <x v="0"/>
    <x v="5"/>
  </r>
  <r>
    <d v="2021-08-26T00:00:00"/>
    <x v="11"/>
    <x v="14"/>
    <n v="210"/>
    <n v="13"/>
    <n v="2730"/>
    <x v="7"/>
    <x v="34"/>
    <x v="3"/>
    <x v="4"/>
  </r>
  <r>
    <d v="2021-08-26T00:00:00"/>
    <x v="30"/>
    <x v="41"/>
    <n v="7.8599999999999994"/>
    <n v="38"/>
    <n v="298.67999999999995"/>
    <x v="7"/>
    <x v="34"/>
    <x v="8"/>
    <x v="4"/>
  </r>
  <r>
    <d v="2021-08-27T00:00:00"/>
    <x v="9"/>
    <x v="39"/>
    <n v="42.55"/>
    <n v="15"/>
    <n v="638.25"/>
    <x v="7"/>
    <x v="34"/>
    <x v="0"/>
    <x v="0"/>
  </r>
  <r>
    <d v="2021-08-28T00:00:00"/>
    <x v="33"/>
    <x v="5"/>
    <n v="164.28"/>
    <n v="20"/>
    <n v="3285.6"/>
    <x v="7"/>
    <x v="34"/>
    <x v="12"/>
    <x v="4"/>
  </r>
  <r>
    <d v="2021-08-28T00:00:00"/>
    <x v="12"/>
    <x v="35"/>
    <n v="155.61000000000001"/>
    <n v="9"/>
    <n v="1400.4900000000002"/>
    <x v="7"/>
    <x v="34"/>
    <x v="4"/>
    <x v="4"/>
  </r>
  <r>
    <d v="2021-08-28T00:00:00"/>
    <x v="13"/>
    <x v="39"/>
    <n v="42.55"/>
    <n v="5"/>
    <n v="212.75"/>
    <x v="7"/>
    <x v="34"/>
    <x v="5"/>
    <x v="4"/>
  </r>
  <r>
    <d v="2021-08-28T00:00:00"/>
    <x v="21"/>
    <x v="8"/>
    <n v="83.08"/>
    <n v="25"/>
    <n v="2077"/>
    <x v="7"/>
    <x v="34"/>
    <x v="8"/>
    <x v="4"/>
  </r>
  <r>
    <d v="2021-08-28T00:00:00"/>
    <x v="20"/>
    <x v="22"/>
    <n v="85.76"/>
    <n v="22"/>
    <n v="1886.72"/>
    <x v="7"/>
    <x v="34"/>
    <x v="7"/>
    <x v="4"/>
  </r>
  <r>
    <d v="2021-08-29T00:00:00"/>
    <x v="37"/>
    <x v="21"/>
    <n v="58.3"/>
    <n v="12"/>
    <n v="699.59999999999991"/>
    <x v="7"/>
    <x v="35"/>
    <x v="14"/>
    <x v="4"/>
  </r>
  <r>
    <d v="2021-08-30T00:00:00"/>
    <x v="31"/>
    <x v="34"/>
    <n v="85.5"/>
    <n v="6"/>
    <n v="513"/>
    <x v="7"/>
    <x v="35"/>
    <x v="9"/>
    <x v="4"/>
  </r>
  <r>
    <d v="2021-08-30T00:00:00"/>
    <x v="22"/>
    <x v="6"/>
    <n v="122.08"/>
    <n v="13"/>
    <n v="1587.04"/>
    <x v="7"/>
    <x v="35"/>
    <x v="9"/>
    <x v="4"/>
  </r>
  <r>
    <d v="2021-08-30T00:00:00"/>
    <x v="7"/>
    <x v="17"/>
    <n v="8.33"/>
    <n v="5"/>
    <n v="41.65"/>
    <x v="7"/>
    <x v="35"/>
    <x v="1"/>
    <x v="4"/>
  </r>
  <r>
    <d v="2021-08-30T00:00:00"/>
    <x v="30"/>
    <x v="8"/>
    <n v="83.08"/>
    <n v="6"/>
    <n v="498.48"/>
    <x v="7"/>
    <x v="35"/>
    <x v="8"/>
    <x v="4"/>
  </r>
  <r>
    <d v="2021-08-31T00:00:00"/>
    <x v="36"/>
    <x v="31"/>
    <n v="103.88"/>
    <n v="2"/>
    <n v="207.76"/>
    <x v="7"/>
    <x v="35"/>
    <x v="0"/>
    <x v="1"/>
  </r>
  <r>
    <d v="2021-08-31T00:00:00"/>
    <x v="36"/>
    <x v="4"/>
    <n v="15.719999999999999"/>
    <n v="13"/>
    <n v="204.35999999999999"/>
    <x v="7"/>
    <x v="35"/>
    <x v="0"/>
    <x v="1"/>
  </r>
  <r>
    <d v="2021-08-31T00:00:00"/>
    <x v="17"/>
    <x v="12"/>
    <n v="6.7"/>
    <n v="11"/>
    <n v="73.7"/>
    <x v="7"/>
    <x v="35"/>
    <x v="5"/>
    <x v="4"/>
  </r>
  <r>
    <d v="2021-08-31T00:00:00"/>
    <x v="14"/>
    <x v="30"/>
    <n v="162.54"/>
    <n v="6"/>
    <n v="975.24"/>
    <x v="7"/>
    <x v="35"/>
    <x v="0"/>
    <x v="3"/>
  </r>
  <r>
    <d v="2021-09-01T00:00:00"/>
    <x v="4"/>
    <x v="19"/>
    <n v="80.94"/>
    <n v="14"/>
    <n v="1133.1599999999999"/>
    <x v="8"/>
    <x v="35"/>
    <x v="0"/>
    <x v="3"/>
  </r>
  <r>
    <d v="2021-09-01T00:00:00"/>
    <x v="22"/>
    <x v="0"/>
    <n v="156.96"/>
    <n v="1"/>
    <n v="156.96"/>
    <x v="8"/>
    <x v="35"/>
    <x v="9"/>
    <x v="4"/>
  </r>
  <r>
    <d v="2021-09-01T00:00:00"/>
    <x v="11"/>
    <x v="4"/>
    <n v="15.719999999999999"/>
    <n v="11"/>
    <n v="172.92"/>
    <x v="8"/>
    <x v="35"/>
    <x v="3"/>
    <x v="4"/>
  </r>
  <r>
    <d v="2021-09-03T00:00:00"/>
    <x v="14"/>
    <x v="38"/>
    <n v="173.88"/>
    <n v="8"/>
    <n v="1391.04"/>
    <x v="8"/>
    <x v="35"/>
    <x v="0"/>
    <x v="3"/>
  </r>
  <r>
    <d v="2021-09-03T00:00:00"/>
    <x v="1"/>
    <x v="25"/>
    <n v="16.64"/>
    <n v="28"/>
    <n v="465.92"/>
    <x v="8"/>
    <x v="35"/>
    <x v="0"/>
    <x v="1"/>
  </r>
  <r>
    <d v="2021-09-04T00:00:00"/>
    <x v="18"/>
    <x v="12"/>
    <n v="6.7"/>
    <n v="1"/>
    <n v="6.7"/>
    <x v="8"/>
    <x v="35"/>
    <x v="0"/>
    <x v="5"/>
  </r>
  <r>
    <d v="2021-09-04T00:00:00"/>
    <x v="29"/>
    <x v="27"/>
    <n v="149.46"/>
    <n v="15"/>
    <n v="2241.9"/>
    <x v="8"/>
    <x v="35"/>
    <x v="0"/>
    <x v="6"/>
  </r>
  <r>
    <d v="2021-09-04T00:00:00"/>
    <x v="26"/>
    <x v="37"/>
    <n v="41.81"/>
    <n v="7"/>
    <n v="292.67"/>
    <x v="8"/>
    <x v="35"/>
    <x v="10"/>
    <x v="4"/>
  </r>
  <r>
    <d v="2021-09-04T00:00:00"/>
    <x v="26"/>
    <x v="31"/>
    <n v="103.88"/>
    <n v="34"/>
    <n v="3531.92"/>
    <x v="8"/>
    <x v="35"/>
    <x v="10"/>
    <x v="4"/>
  </r>
  <r>
    <d v="2021-09-04T00:00:00"/>
    <x v="26"/>
    <x v="20"/>
    <n v="142.80000000000001"/>
    <n v="1"/>
    <n v="142.80000000000001"/>
    <x v="8"/>
    <x v="35"/>
    <x v="10"/>
    <x v="4"/>
  </r>
  <r>
    <d v="2021-09-05T00:00:00"/>
    <x v="4"/>
    <x v="13"/>
    <n v="117.48"/>
    <n v="1"/>
    <n v="117.48"/>
    <x v="8"/>
    <x v="36"/>
    <x v="0"/>
    <x v="3"/>
  </r>
  <r>
    <d v="2021-09-05T00:00:00"/>
    <x v="39"/>
    <x v="15"/>
    <n v="47.730000000000004"/>
    <n v="35"/>
    <n v="1670.5500000000002"/>
    <x v="8"/>
    <x v="36"/>
    <x v="3"/>
    <x v="4"/>
  </r>
  <r>
    <d v="2021-09-06T00:00:00"/>
    <x v="28"/>
    <x v="16"/>
    <n v="104.16"/>
    <n v="20"/>
    <n v="2083.1999999999998"/>
    <x v="8"/>
    <x v="36"/>
    <x v="11"/>
    <x v="4"/>
  </r>
  <r>
    <d v="2021-09-06T00:00:00"/>
    <x v="9"/>
    <x v="35"/>
    <n v="155.61000000000001"/>
    <n v="12"/>
    <n v="1867.3200000000002"/>
    <x v="8"/>
    <x v="36"/>
    <x v="0"/>
    <x v="0"/>
  </r>
  <r>
    <d v="2021-09-07T00:00:00"/>
    <x v="16"/>
    <x v="14"/>
    <n v="210"/>
    <n v="5"/>
    <n v="1050"/>
    <x v="8"/>
    <x v="36"/>
    <x v="6"/>
    <x v="4"/>
  </r>
  <r>
    <d v="2021-09-08T00:00:00"/>
    <x v="29"/>
    <x v="11"/>
    <n v="94.17"/>
    <n v="23"/>
    <n v="2165.91"/>
    <x v="8"/>
    <x v="36"/>
    <x v="0"/>
    <x v="6"/>
  </r>
  <r>
    <d v="2021-09-09T00:00:00"/>
    <x v="18"/>
    <x v="19"/>
    <n v="80.94"/>
    <n v="3"/>
    <n v="242.82"/>
    <x v="8"/>
    <x v="36"/>
    <x v="0"/>
    <x v="5"/>
  </r>
  <r>
    <d v="2021-09-09T00:00:00"/>
    <x v="10"/>
    <x v="38"/>
    <n v="173.88"/>
    <n v="9"/>
    <n v="1564.92"/>
    <x v="8"/>
    <x v="36"/>
    <x v="2"/>
    <x v="4"/>
  </r>
  <r>
    <d v="2021-09-09T00:00:00"/>
    <x v="14"/>
    <x v="28"/>
    <n v="82.08"/>
    <n v="4"/>
    <n v="328.32"/>
    <x v="8"/>
    <x v="36"/>
    <x v="0"/>
    <x v="3"/>
  </r>
  <r>
    <d v="2021-09-09T00:00:00"/>
    <x v="1"/>
    <x v="23"/>
    <n v="48.4"/>
    <n v="26"/>
    <n v="1258.3999999999999"/>
    <x v="8"/>
    <x v="36"/>
    <x v="0"/>
    <x v="1"/>
  </r>
  <r>
    <d v="2021-09-10T00:00:00"/>
    <x v="15"/>
    <x v="2"/>
    <n v="79.92"/>
    <n v="4"/>
    <n v="319.68"/>
    <x v="8"/>
    <x v="36"/>
    <x v="4"/>
    <x v="4"/>
  </r>
  <r>
    <d v="2021-09-10T00:00:00"/>
    <x v="20"/>
    <x v="31"/>
    <n v="103.88"/>
    <n v="9"/>
    <n v="934.92"/>
    <x v="8"/>
    <x v="36"/>
    <x v="7"/>
    <x v="4"/>
  </r>
  <r>
    <d v="2021-09-10T00:00:00"/>
    <x v="34"/>
    <x v="32"/>
    <n v="201.28"/>
    <n v="6"/>
    <n v="1207.68"/>
    <x v="8"/>
    <x v="36"/>
    <x v="0"/>
    <x v="0"/>
  </r>
  <r>
    <d v="2021-09-10T00:00:00"/>
    <x v="34"/>
    <x v="42"/>
    <n v="24.66"/>
    <n v="2"/>
    <n v="49.32"/>
    <x v="8"/>
    <x v="36"/>
    <x v="0"/>
    <x v="0"/>
  </r>
  <r>
    <d v="2021-09-10T00:00:00"/>
    <x v="39"/>
    <x v="12"/>
    <n v="6.7"/>
    <n v="15"/>
    <n v="100.5"/>
    <x v="8"/>
    <x v="36"/>
    <x v="3"/>
    <x v="4"/>
  </r>
  <r>
    <d v="2021-09-11T00:00:00"/>
    <x v="36"/>
    <x v="31"/>
    <n v="103.88"/>
    <n v="6"/>
    <n v="623.28"/>
    <x v="8"/>
    <x v="36"/>
    <x v="0"/>
    <x v="1"/>
  </r>
  <r>
    <d v="2021-09-13T00:00:00"/>
    <x v="7"/>
    <x v="38"/>
    <n v="173.88"/>
    <n v="7"/>
    <n v="1217.1599999999999"/>
    <x v="8"/>
    <x v="37"/>
    <x v="1"/>
    <x v="4"/>
  </r>
  <r>
    <d v="2021-09-14T00:00:00"/>
    <x v="36"/>
    <x v="10"/>
    <n v="53.11"/>
    <n v="3"/>
    <n v="159.32999999999998"/>
    <x v="8"/>
    <x v="37"/>
    <x v="0"/>
    <x v="1"/>
  </r>
  <r>
    <d v="2021-09-14T00:00:00"/>
    <x v="29"/>
    <x v="42"/>
    <n v="24.66"/>
    <n v="34"/>
    <n v="838.44"/>
    <x v="8"/>
    <x v="37"/>
    <x v="0"/>
    <x v="6"/>
  </r>
  <r>
    <d v="2021-09-14T00:00:00"/>
    <x v="14"/>
    <x v="23"/>
    <n v="48.4"/>
    <n v="27"/>
    <n v="1306.8"/>
    <x v="8"/>
    <x v="37"/>
    <x v="0"/>
    <x v="3"/>
  </r>
  <r>
    <d v="2021-09-15T00:00:00"/>
    <x v="31"/>
    <x v="2"/>
    <n v="79.92"/>
    <n v="3"/>
    <n v="239.76"/>
    <x v="8"/>
    <x v="37"/>
    <x v="9"/>
    <x v="4"/>
  </r>
  <r>
    <d v="2021-09-15T00:00:00"/>
    <x v="24"/>
    <x v="24"/>
    <n v="162"/>
    <n v="14"/>
    <n v="2268"/>
    <x v="8"/>
    <x v="37"/>
    <x v="2"/>
    <x v="4"/>
  </r>
  <r>
    <d v="2021-09-15T00:00:00"/>
    <x v="36"/>
    <x v="24"/>
    <n v="162"/>
    <n v="6"/>
    <n v="972"/>
    <x v="8"/>
    <x v="37"/>
    <x v="0"/>
    <x v="1"/>
  </r>
  <r>
    <d v="2021-09-15T00:00:00"/>
    <x v="22"/>
    <x v="22"/>
    <n v="85.76"/>
    <n v="15"/>
    <n v="1286.4000000000001"/>
    <x v="8"/>
    <x v="37"/>
    <x v="9"/>
    <x v="4"/>
  </r>
  <r>
    <d v="2021-09-16T00:00:00"/>
    <x v="21"/>
    <x v="40"/>
    <n v="49.21"/>
    <n v="11"/>
    <n v="541.31000000000006"/>
    <x v="8"/>
    <x v="37"/>
    <x v="8"/>
    <x v="4"/>
  </r>
  <r>
    <d v="2021-09-17T00:00:00"/>
    <x v="21"/>
    <x v="5"/>
    <n v="164.28"/>
    <n v="12"/>
    <n v="1971.3600000000001"/>
    <x v="8"/>
    <x v="37"/>
    <x v="8"/>
    <x v="4"/>
  </r>
  <r>
    <d v="2021-09-18T00:00:00"/>
    <x v="13"/>
    <x v="16"/>
    <n v="104.16"/>
    <n v="22"/>
    <n v="2291.52"/>
    <x v="8"/>
    <x v="37"/>
    <x v="5"/>
    <x v="4"/>
  </r>
  <r>
    <d v="2021-09-18T00:00:00"/>
    <x v="29"/>
    <x v="42"/>
    <n v="24.66"/>
    <n v="14"/>
    <n v="345.24"/>
    <x v="8"/>
    <x v="37"/>
    <x v="0"/>
    <x v="6"/>
  </r>
  <r>
    <d v="2021-09-19T00:00:00"/>
    <x v="17"/>
    <x v="3"/>
    <n v="119.7"/>
    <n v="8"/>
    <n v="957.6"/>
    <x v="8"/>
    <x v="38"/>
    <x v="5"/>
    <x v="4"/>
  </r>
  <r>
    <d v="2021-09-20T00:00:00"/>
    <x v="33"/>
    <x v="3"/>
    <n v="119.7"/>
    <n v="6"/>
    <n v="718.2"/>
    <x v="8"/>
    <x v="38"/>
    <x v="12"/>
    <x v="4"/>
  </r>
  <r>
    <d v="2021-09-20T00:00:00"/>
    <x v="32"/>
    <x v="12"/>
    <n v="6.7"/>
    <n v="32"/>
    <n v="214.4"/>
    <x v="8"/>
    <x v="38"/>
    <x v="0"/>
    <x v="5"/>
  </r>
  <r>
    <d v="2021-09-20T00:00:00"/>
    <x v="14"/>
    <x v="31"/>
    <n v="103.88"/>
    <n v="10"/>
    <n v="1038.8"/>
    <x v="8"/>
    <x v="38"/>
    <x v="0"/>
    <x v="3"/>
  </r>
  <r>
    <d v="2021-09-21T00:00:00"/>
    <x v="13"/>
    <x v="43"/>
    <n v="96.3"/>
    <n v="35"/>
    <n v="3370.5"/>
    <x v="8"/>
    <x v="38"/>
    <x v="5"/>
    <x v="4"/>
  </r>
  <r>
    <d v="2021-09-21T00:00:00"/>
    <x v="23"/>
    <x v="20"/>
    <n v="142.80000000000001"/>
    <n v="32"/>
    <n v="4569.6000000000004"/>
    <x v="8"/>
    <x v="38"/>
    <x v="0"/>
    <x v="6"/>
  </r>
  <r>
    <d v="2021-09-21T00:00:00"/>
    <x v="18"/>
    <x v="29"/>
    <n v="76.25"/>
    <n v="7"/>
    <n v="533.75"/>
    <x v="8"/>
    <x v="38"/>
    <x v="0"/>
    <x v="5"/>
  </r>
  <r>
    <d v="2021-09-21T00:00:00"/>
    <x v="20"/>
    <x v="42"/>
    <n v="24.66"/>
    <n v="5"/>
    <n v="123.3"/>
    <x v="8"/>
    <x v="38"/>
    <x v="7"/>
    <x v="4"/>
  </r>
  <r>
    <d v="2021-09-21T00:00:00"/>
    <x v="1"/>
    <x v="40"/>
    <n v="49.21"/>
    <n v="14"/>
    <n v="688.94"/>
    <x v="8"/>
    <x v="38"/>
    <x v="0"/>
    <x v="1"/>
  </r>
  <r>
    <d v="2021-09-22T00:00:00"/>
    <x v="4"/>
    <x v="30"/>
    <n v="162.54"/>
    <n v="21"/>
    <n v="3413.3399999999997"/>
    <x v="8"/>
    <x v="38"/>
    <x v="0"/>
    <x v="3"/>
  </r>
  <r>
    <d v="2021-09-22T00:00:00"/>
    <x v="10"/>
    <x v="9"/>
    <n v="48.84"/>
    <n v="14"/>
    <n v="683.76"/>
    <x v="8"/>
    <x v="38"/>
    <x v="2"/>
    <x v="4"/>
  </r>
  <r>
    <d v="2021-09-22T00:00:00"/>
    <x v="11"/>
    <x v="20"/>
    <n v="142.80000000000001"/>
    <n v="4"/>
    <n v="571.20000000000005"/>
    <x v="8"/>
    <x v="38"/>
    <x v="3"/>
    <x v="4"/>
  </r>
  <r>
    <d v="2021-09-22T00:00:00"/>
    <x v="39"/>
    <x v="18"/>
    <n v="115.2"/>
    <n v="2"/>
    <n v="230.4"/>
    <x v="8"/>
    <x v="38"/>
    <x v="3"/>
    <x v="4"/>
  </r>
  <r>
    <d v="2021-09-22T00:00:00"/>
    <x v="39"/>
    <x v="8"/>
    <n v="83.08"/>
    <n v="12"/>
    <n v="996.96"/>
    <x v="8"/>
    <x v="38"/>
    <x v="3"/>
    <x v="4"/>
  </r>
  <r>
    <d v="2021-09-23T00:00:00"/>
    <x v="32"/>
    <x v="11"/>
    <n v="94.17"/>
    <n v="12"/>
    <n v="1130.04"/>
    <x v="8"/>
    <x v="38"/>
    <x v="0"/>
    <x v="5"/>
  </r>
  <r>
    <d v="2021-09-23T00:00:00"/>
    <x v="34"/>
    <x v="30"/>
    <n v="162.54"/>
    <n v="7"/>
    <n v="1137.78"/>
    <x v="8"/>
    <x v="38"/>
    <x v="0"/>
    <x v="0"/>
  </r>
  <r>
    <d v="2021-09-23T00:00:00"/>
    <x v="14"/>
    <x v="40"/>
    <n v="49.21"/>
    <n v="12"/>
    <n v="590.52"/>
    <x v="8"/>
    <x v="38"/>
    <x v="0"/>
    <x v="3"/>
  </r>
  <r>
    <d v="2021-09-24T00:00:00"/>
    <x v="15"/>
    <x v="13"/>
    <n v="117.48"/>
    <n v="34"/>
    <n v="3994.32"/>
    <x v="8"/>
    <x v="38"/>
    <x v="4"/>
    <x v="4"/>
  </r>
  <r>
    <d v="2021-09-24T00:00:00"/>
    <x v="36"/>
    <x v="13"/>
    <n v="117.48"/>
    <n v="8"/>
    <n v="939.84"/>
    <x v="8"/>
    <x v="38"/>
    <x v="0"/>
    <x v="1"/>
  </r>
  <r>
    <d v="2021-09-24T00:00:00"/>
    <x v="23"/>
    <x v="13"/>
    <n v="117.48"/>
    <n v="14"/>
    <n v="1644.72"/>
    <x v="8"/>
    <x v="38"/>
    <x v="0"/>
    <x v="6"/>
  </r>
  <r>
    <d v="2021-09-25T00:00:00"/>
    <x v="32"/>
    <x v="19"/>
    <n v="80.94"/>
    <n v="31"/>
    <n v="2509.14"/>
    <x v="8"/>
    <x v="38"/>
    <x v="0"/>
    <x v="5"/>
  </r>
  <r>
    <d v="2021-09-27T00:00:00"/>
    <x v="31"/>
    <x v="21"/>
    <n v="58.3"/>
    <n v="1"/>
    <n v="58.3"/>
    <x v="8"/>
    <x v="39"/>
    <x v="9"/>
    <x v="4"/>
  </r>
  <r>
    <d v="2021-09-27T00:00:00"/>
    <x v="4"/>
    <x v="35"/>
    <n v="155.61000000000001"/>
    <n v="11"/>
    <n v="1711.71"/>
    <x v="8"/>
    <x v="39"/>
    <x v="0"/>
    <x v="3"/>
  </r>
  <r>
    <d v="2021-09-27T00:00:00"/>
    <x v="22"/>
    <x v="43"/>
    <n v="96.3"/>
    <n v="4"/>
    <n v="385.2"/>
    <x v="8"/>
    <x v="39"/>
    <x v="9"/>
    <x v="4"/>
  </r>
  <r>
    <d v="2021-09-27T00:00:00"/>
    <x v="9"/>
    <x v="2"/>
    <n v="79.92"/>
    <n v="3"/>
    <n v="239.76"/>
    <x v="8"/>
    <x v="39"/>
    <x v="0"/>
    <x v="0"/>
  </r>
  <r>
    <d v="2021-09-27T00:00:00"/>
    <x v="34"/>
    <x v="38"/>
    <n v="173.88"/>
    <n v="23"/>
    <n v="3999.24"/>
    <x v="8"/>
    <x v="39"/>
    <x v="0"/>
    <x v="0"/>
  </r>
  <r>
    <d v="2021-09-27T00:00:00"/>
    <x v="39"/>
    <x v="28"/>
    <n v="82.08"/>
    <n v="9"/>
    <n v="738.72"/>
    <x v="8"/>
    <x v="39"/>
    <x v="3"/>
    <x v="4"/>
  </r>
  <r>
    <d v="2021-09-29T00:00:00"/>
    <x v="26"/>
    <x v="21"/>
    <n v="58.3"/>
    <n v="13"/>
    <n v="757.9"/>
    <x v="8"/>
    <x v="39"/>
    <x v="10"/>
    <x v="4"/>
  </r>
  <r>
    <d v="2021-09-30T00:00:00"/>
    <x v="16"/>
    <x v="7"/>
    <n v="146.72"/>
    <n v="9"/>
    <n v="1320.48"/>
    <x v="8"/>
    <x v="39"/>
    <x v="6"/>
    <x v="4"/>
  </r>
  <r>
    <d v="2021-09-30T00:00:00"/>
    <x v="11"/>
    <x v="34"/>
    <n v="85.5"/>
    <n v="5"/>
    <n v="427.5"/>
    <x v="8"/>
    <x v="39"/>
    <x v="3"/>
    <x v="4"/>
  </r>
  <r>
    <d v="2021-10-01T00:00:00"/>
    <x v="1"/>
    <x v="32"/>
    <n v="201.28"/>
    <n v="14"/>
    <n v="2817.92"/>
    <x v="9"/>
    <x v="39"/>
    <x v="0"/>
    <x v="1"/>
  </r>
  <r>
    <d v="2021-10-02T00:00:00"/>
    <x v="24"/>
    <x v="7"/>
    <n v="146.72"/>
    <n v="15"/>
    <n v="2200.8000000000002"/>
    <x v="9"/>
    <x v="39"/>
    <x v="2"/>
    <x v="4"/>
  </r>
  <r>
    <d v="2021-10-02T00:00:00"/>
    <x v="21"/>
    <x v="20"/>
    <n v="142.80000000000001"/>
    <n v="22"/>
    <n v="3141.6000000000004"/>
    <x v="9"/>
    <x v="39"/>
    <x v="8"/>
    <x v="4"/>
  </r>
  <r>
    <d v="2021-10-03T00:00:00"/>
    <x v="12"/>
    <x v="14"/>
    <n v="210"/>
    <n v="9"/>
    <n v="1890"/>
    <x v="9"/>
    <x v="40"/>
    <x v="4"/>
    <x v="4"/>
  </r>
  <r>
    <d v="2021-10-03T00:00:00"/>
    <x v="15"/>
    <x v="38"/>
    <n v="173.88"/>
    <n v="23"/>
    <n v="3999.24"/>
    <x v="9"/>
    <x v="40"/>
    <x v="4"/>
    <x v="4"/>
  </r>
  <r>
    <d v="2021-10-03T00:00:00"/>
    <x v="23"/>
    <x v="23"/>
    <n v="48.4"/>
    <n v="5"/>
    <n v="242"/>
    <x v="9"/>
    <x v="40"/>
    <x v="0"/>
    <x v="6"/>
  </r>
  <r>
    <d v="2021-10-04T00:00:00"/>
    <x v="29"/>
    <x v="15"/>
    <n v="47.730000000000004"/>
    <n v="15"/>
    <n v="715.95"/>
    <x v="9"/>
    <x v="40"/>
    <x v="0"/>
    <x v="6"/>
  </r>
  <r>
    <d v="2021-10-05T00:00:00"/>
    <x v="34"/>
    <x v="0"/>
    <n v="156.96"/>
    <n v="36"/>
    <n v="5650.56"/>
    <x v="9"/>
    <x v="40"/>
    <x v="0"/>
    <x v="0"/>
  </r>
  <r>
    <d v="2021-10-05T00:00:00"/>
    <x v="14"/>
    <x v="0"/>
    <n v="156.96"/>
    <n v="23"/>
    <n v="3610.0800000000004"/>
    <x v="9"/>
    <x v="40"/>
    <x v="0"/>
    <x v="3"/>
  </r>
  <r>
    <d v="2021-10-06T00:00:00"/>
    <x v="31"/>
    <x v="12"/>
    <n v="6.7"/>
    <n v="1"/>
    <n v="6.7"/>
    <x v="9"/>
    <x v="40"/>
    <x v="9"/>
    <x v="4"/>
  </r>
  <r>
    <d v="2021-10-06T00:00:00"/>
    <x v="21"/>
    <x v="26"/>
    <n v="94.62"/>
    <n v="23"/>
    <n v="2176.2600000000002"/>
    <x v="9"/>
    <x v="40"/>
    <x v="8"/>
    <x v="4"/>
  </r>
  <r>
    <d v="2021-10-06T00:00:00"/>
    <x v="32"/>
    <x v="8"/>
    <n v="83.08"/>
    <n v="17"/>
    <n v="1412.36"/>
    <x v="9"/>
    <x v="40"/>
    <x v="0"/>
    <x v="5"/>
  </r>
  <r>
    <d v="2021-10-06T00:00:00"/>
    <x v="28"/>
    <x v="30"/>
    <n v="162.54"/>
    <n v="10"/>
    <n v="1625.3999999999999"/>
    <x v="9"/>
    <x v="40"/>
    <x v="11"/>
    <x v="4"/>
  </r>
  <r>
    <d v="2021-10-06T00:00:00"/>
    <x v="9"/>
    <x v="43"/>
    <n v="96.3"/>
    <n v="12"/>
    <n v="1155.5999999999999"/>
    <x v="9"/>
    <x v="40"/>
    <x v="0"/>
    <x v="0"/>
  </r>
  <r>
    <d v="2021-10-06T00:00:00"/>
    <x v="39"/>
    <x v="12"/>
    <n v="6.7"/>
    <n v="1"/>
    <n v="6.7"/>
    <x v="9"/>
    <x v="40"/>
    <x v="3"/>
    <x v="4"/>
  </r>
  <r>
    <d v="2021-10-07T00:00:00"/>
    <x v="28"/>
    <x v="42"/>
    <n v="24.66"/>
    <n v="6"/>
    <n v="147.96"/>
    <x v="9"/>
    <x v="40"/>
    <x v="11"/>
    <x v="4"/>
  </r>
  <r>
    <d v="2021-10-09T00:00:00"/>
    <x v="16"/>
    <x v="2"/>
    <n v="79.92"/>
    <n v="14"/>
    <n v="1118.8800000000001"/>
    <x v="9"/>
    <x v="40"/>
    <x v="6"/>
    <x v="4"/>
  </r>
  <r>
    <d v="2021-10-09T00:00:00"/>
    <x v="33"/>
    <x v="2"/>
    <n v="79.92"/>
    <n v="5"/>
    <n v="399.6"/>
    <x v="9"/>
    <x v="40"/>
    <x v="12"/>
    <x v="4"/>
  </r>
  <r>
    <d v="2021-10-09T00:00:00"/>
    <x v="23"/>
    <x v="13"/>
    <n v="117.48"/>
    <n v="11"/>
    <n v="1292.28"/>
    <x v="9"/>
    <x v="40"/>
    <x v="0"/>
    <x v="6"/>
  </r>
  <r>
    <d v="2021-10-10T00:00:00"/>
    <x v="31"/>
    <x v="12"/>
    <n v="6.7"/>
    <n v="14"/>
    <n v="93.8"/>
    <x v="9"/>
    <x v="41"/>
    <x v="9"/>
    <x v="4"/>
  </r>
  <r>
    <d v="2021-10-10T00:00:00"/>
    <x v="31"/>
    <x v="14"/>
    <n v="210"/>
    <n v="9"/>
    <n v="1890"/>
    <x v="9"/>
    <x v="41"/>
    <x v="9"/>
    <x v="4"/>
  </r>
  <r>
    <d v="2021-10-10T00:00:00"/>
    <x v="28"/>
    <x v="28"/>
    <n v="82.08"/>
    <n v="12"/>
    <n v="984.96"/>
    <x v="9"/>
    <x v="41"/>
    <x v="11"/>
    <x v="4"/>
  </r>
  <r>
    <d v="2021-10-11T00:00:00"/>
    <x v="34"/>
    <x v="26"/>
    <n v="94.62"/>
    <n v="10"/>
    <n v="946.2"/>
    <x v="9"/>
    <x v="41"/>
    <x v="0"/>
    <x v="0"/>
  </r>
  <r>
    <d v="2021-10-11T00:00:00"/>
    <x v="26"/>
    <x v="23"/>
    <n v="48.4"/>
    <n v="15"/>
    <n v="726"/>
    <x v="9"/>
    <x v="41"/>
    <x v="10"/>
    <x v="4"/>
  </r>
  <r>
    <d v="2021-10-12T00:00:00"/>
    <x v="17"/>
    <x v="36"/>
    <n v="57.120000000000005"/>
    <n v="8"/>
    <n v="456.96000000000004"/>
    <x v="9"/>
    <x v="41"/>
    <x v="5"/>
    <x v="4"/>
  </r>
  <r>
    <d v="2021-10-13T00:00:00"/>
    <x v="33"/>
    <x v="20"/>
    <n v="142.80000000000001"/>
    <n v="15"/>
    <n v="2142"/>
    <x v="9"/>
    <x v="41"/>
    <x v="12"/>
    <x v="4"/>
  </r>
  <r>
    <d v="2021-10-13T00:00:00"/>
    <x v="9"/>
    <x v="2"/>
    <n v="79.92"/>
    <n v="18"/>
    <n v="1438.56"/>
    <x v="9"/>
    <x v="41"/>
    <x v="0"/>
    <x v="0"/>
  </r>
  <r>
    <d v="2021-10-14T00:00:00"/>
    <x v="37"/>
    <x v="28"/>
    <n v="82.08"/>
    <n v="15"/>
    <n v="1231.2"/>
    <x v="9"/>
    <x v="41"/>
    <x v="14"/>
    <x v="4"/>
  </r>
  <r>
    <d v="2021-10-15T00:00:00"/>
    <x v="36"/>
    <x v="4"/>
    <n v="15.719999999999999"/>
    <n v="10"/>
    <n v="157.19999999999999"/>
    <x v="9"/>
    <x v="41"/>
    <x v="0"/>
    <x v="1"/>
  </r>
  <r>
    <d v="2021-10-16T00:00:00"/>
    <x v="20"/>
    <x v="43"/>
    <n v="96.3"/>
    <n v="3"/>
    <n v="288.89999999999998"/>
    <x v="9"/>
    <x v="41"/>
    <x v="7"/>
    <x v="4"/>
  </r>
  <r>
    <d v="2021-10-16T00:00:00"/>
    <x v="26"/>
    <x v="0"/>
    <n v="156.96"/>
    <n v="18"/>
    <n v="2825.28"/>
    <x v="9"/>
    <x v="41"/>
    <x v="10"/>
    <x v="4"/>
  </r>
  <r>
    <d v="2021-10-16T00:00:00"/>
    <x v="14"/>
    <x v="28"/>
    <n v="82.08"/>
    <n v="18"/>
    <n v="1477.44"/>
    <x v="9"/>
    <x v="41"/>
    <x v="0"/>
    <x v="3"/>
  </r>
  <r>
    <d v="2021-10-17T00:00:00"/>
    <x v="26"/>
    <x v="31"/>
    <n v="103.88"/>
    <n v="13"/>
    <n v="1350.44"/>
    <x v="9"/>
    <x v="42"/>
    <x v="10"/>
    <x v="4"/>
  </r>
  <r>
    <d v="2021-10-18T00:00:00"/>
    <x v="16"/>
    <x v="24"/>
    <n v="162"/>
    <n v="31"/>
    <n v="5022"/>
    <x v="9"/>
    <x v="42"/>
    <x v="6"/>
    <x v="4"/>
  </r>
  <r>
    <d v="2021-10-18T00:00:00"/>
    <x v="12"/>
    <x v="26"/>
    <n v="94.62"/>
    <n v="11"/>
    <n v="1040.8200000000002"/>
    <x v="9"/>
    <x v="42"/>
    <x v="4"/>
    <x v="4"/>
  </r>
  <r>
    <d v="2021-10-18T00:00:00"/>
    <x v="13"/>
    <x v="19"/>
    <n v="80.94"/>
    <n v="6"/>
    <n v="485.64"/>
    <x v="9"/>
    <x v="42"/>
    <x v="5"/>
    <x v="4"/>
  </r>
  <r>
    <d v="2021-10-18T00:00:00"/>
    <x v="0"/>
    <x v="17"/>
    <n v="8.33"/>
    <n v="16"/>
    <n v="133.28"/>
    <x v="9"/>
    <x v="42"/>
    <x v="0"/>
    <x v="0"/>
  </r>
  <r>
    <d v="2021-10-18T00:00:00"/>
    <x v="34"/>
    <x v="17"/>
    <n v="8.33"/>
    <n v="6"/>
    <n v="49.980000000000004"/>
    <x v="9"/>
    <x v="42"/>
    <x v="0"/>
    <x v="0"/>
  </r>
  <r>
    <d v="2021-10-18T00:00:00"/>
    <x v="34"/>
    <x v="30"/>
    <n v="162.54"/>
    <n v="13"/>
    <n v="2113.02"/>
    <x v="9"/>
    <x v="42"/>
    <x v="0"/>
    <x v="0"/>
  </r>
  <r>
    <d v="2021-10-22T00:00:00"/>
    <x v="31"/>
    <x v="23"/>
    <n v="48.4"/>
    <n v="7"/>
    <n v="338.8"/>
    <x v="9"/>
    <x v="42"/>
    <x v="9"/>
    <x v="4"/>
  </r>
  <r>
    <d v="2021-10-22T00:00:00"/>
    <x v="15"/>
    <x v="41"/>
    <n v="7.8599999999999994"/>
    <n v="1"/>
    <n v="7.8599999999999994"/>
    <x v="9"/>
    <x v="42"/>
    <x v="4"/>
    <x v="4"/>
  </r>
  <r>
    <d v="2021-10-22T00:00:00"/>
    <x v="24"/>
    <x v="0"/>
    <n v="156.96"/>
    <n v="13"/>
    <n v="2040.48"/>
    <x v="9"/>
    <x v="42"/>
    <x v="2"/>
    <x v="4"/>
  </r>
  <r>
    <d v="2021-10-22T00:00:00"/>
    <x v="21"/>
    <x v="13"/>
    <n v="117.48"/>
    <n v="34"/>
    <n v="3994.32"/>
    <x v="9"/>
    <x v="42"/>
    <x v="8"/>
    <x v="4"/>
  </r>
  <r>
    <d v="2021-10-22T00:00:00"/>
    <x v="22"/>
    <x v="39"/>
    <n v="42.55"/>
    <n v="24"/>
    <n v="1021.1999999999999"/>
    <x v="9"/>
    <x v="42"/>
    <x v="9"/>
    <x v="4"/>
  </r>
  <r>
    <d v="2021-10-23T00:00:00"/>
    <x v="29"/>
    <x v="0"/>
    <n v="156.96"/>
    <n v="14"/>
    <n v="2197.44"/>
    <x v="9"/>
    <x v="42"/>
    <x v="0"/>
    <x v="6"/>
  </r>
  <r>
    <d v="2021-10-24T00:00:00"/>
    <x v="0"/>
    <x v="43"/>
    <n v="96.3"/>
    <n v="22"/>
    <n v="2118.6"/>
    <x v="9"/>
    <x v="43"/>
    <x v="0"/>
    <x v="0"/>
  </r>
  <r>
    <d v="2021-10-24T00:00:00"/>
    <x v="34"/>
    <x v="23"/>
    <n v="48.4"/>
    <n v="3"/>
    <n v="145.19999999999999"/>
    <x v="9"/>
    <x v="43"/>
    <x v="0"/>
    <x v="0"/>
  </r>
  <r>
    <d v="2021-10-24T00:00:00"/>
    <x v="34"/>
    <x v="17"/>
    <n v="8.33"/>
    <n v="21"/>
    <n v="174.93"/>
    <x v="9"/>
    <x v="43"/>
    <x v="0"/>
    <x v="0"/>
  </r>
  <r>
    <d v="2021-10-24T00:00:00"/>
    <x v="39"/>
    <x v="3"/>
    <n v="119.7"/>
    <n v="4"/>
    <n v="478.8"/>
    <x v="9"/>
    <x v="43"/>
    <x v="3"/>
    <x v="4"/>
  </r>
  <r>
    <d v="2021-10-25T00:00:00"/>
    <x v="28"/>
    <x v="28"/>
    <n v="82.08"/>
    <n v="9"/>
    <n v="738.72"/>
    <x v="9"/>
    <x v="43"/>
    <x v="11"/>
    <x v="4"/>
  </r>
  <r>
    <d v="2021-10-25T00:00:00"/>
    <x v="29"/>
    <x v="31"/>
    <n v="103.88"/>
    <n v="18"/>
    <n v="1869.84"/>
    <x v="9"/>
    <x v="43"/>
    <x v="0"/>
    <x v="6"/>
  </r>
  <r>
    <d v="2021-10-26T00:00:00"/>
    <x v="37"/>
    <x v="9"/>
    <n v="48.84"/>
    <n v="6"/>
    <n v="293.04000000000002"/>
    <x v="9"/>
    <x v="43"/>
    <x v="14"/>
    <x v="4"/>
  </r>
  <r>
    <d v="2021-10-28T00:00:00"/>
    <x v="11"/>
    <x v="26"/>
    <n v="94.62"/>
    <n v="1"/>
    <n v="94.62"/>
    <x v="9"/>
    <x v="43"/>
    <x v="3"/>
    <x v="4"/>
  </r>
  <r>
    <d v="2021-10-28T00:00:00"/>
    <x v="26"/>
    <x v="12"/>
    <n v="6.7"/>
    <n v="39"/>
    <n v="261.3"/>
    <x v="9"/>
    <x v="43"/>
    <x v="10"/>
    <x v="4"/>
  </r>
  <r>
    <d v="2021-10-29T00:00:00"/>
    <x v="36"/>
    <x v="20"/>
    <n v="142.80000000000001"/>
    <n v="23"/>
    <n v="3284.4"/>
    <x v="9"/>
    <x v="43"/>
    <x v="0"/>
    <x v="1"/>
  </r>
  <r>
    <d v="2021-10-29T00:00:00"/>
    <x v="23"/>
    <x v="2"/>
    <n v="79.92"/>
    <n v="14"/>
    <n v="1118.8800000000001"/>
    <x v="9"/>
    <x v="43"/>
    <x v="0"/>
    <x v="6"/>
  </r>
  <r>
    <d v="2021-10-30T00:00:00"/>
    <x v="16"/>
    <x v="32"/>
    <n v="201.28"/>
    <n v="30"/>
    <n v="6038.4"/>
    <x v="9"/>
    <x v="43"/>
    <x v="6"/>
    <x v="4"/>
  </r>
  <r>
    <d v="2021-10-30T00:00:00"/>
    <x v="28"/>
    <x v="17"/>
    <n v="8.33"/>
    <n v="37"/>
    <n v="308.20999999999998"/>
    <x v="9"/>
    <x v="43"/>
    <x v="11"/>
    <x v="4"/>
  </r>
  <r>
    <d v="2021-10-30T00:00:00"/>
    <x v="17"/>
    <x v="24"/>
    <n v="162"/>
    <n v="3"/>
    <n v="486"/>
    <x v="9"/>
    <x v="43"/>
    <x v="5"/>
    <x v="4"/>
  </r>
  <r>
    <d v="2021-10-30T00:00:00"/>
    <x v="14"/>
    <x v="41"/>
    <n v="7.8599999999999994"/>
    <n v="6"/>
    <n v="47.16"/>
    <x v="9"/>
    <x v="43"/>
    <x v="0"/>
    <x v="3"/>
  </r>
  <r>
    <d v="2021-10-31T00:00:00"/>
    <x v="16"/>
    <x v="2"/>
    <n v="79.92"/>
    <n v="8"/>
    <n v="639.36"/>
    <x v="9"/>
    <x v="44"/>
    <x v="6"/>
    <x v="4"/>
  </r>
  <r>
    <d v="2021-10-31T00:00:00"/>
    <x v="37"/>
    <x v="30"/>
    <n v="162.54"/>
    <n v="6"/>
    <n v="975.24"/>
    <x v="9"/>
    <x v="44"/>
    <x v="14"/>
    <x v="4"/>
  </r>
  <r>
    <d v="2021-11-01T00:00:00"/>
    <x v="4"/>
    <x v="11"/>
    <n v="94.17"/>
    <n v="15"/>
    <n v="1412.55"/>
    <x v="10"/>
    <x v="44"/>
    <x v="0"/>
    <x v="3"/>
  </r>
  <r>
    <d v="2021-11-02T00:00:00"/>
    <x v="23"/>
    <x v="4"/>
    <n v="15.719999999999999"/>
    <n v="15"/>
    <n v="235.79999999999998"/>
    <x v="10"/>
    <x v="44"/>
    <x v="0"/>
    <x v="6"/>
  </r>
  <r>
    <d v="2021-11-02T00:00:00"/>
    <x v="29"/>
    <x v="12"/>
    <n v="6.7"/>
    <n v="5"/>
    <n v="33.5"/>
    <x v="10"/>
    <x v="44"/>
    <x v="0"/>
    <x v="6"/>
  </r>
  <r>
    <d v="2021-11-02T00:00:00"/>
    <x v="34"/>
    <x v="32"/>
    <n v="201.28"/>
    <n v="15"/>
    <n v="3019.2"/>
    <x v="10"/>
    <x v="44"/>
    <x v="0"/>
    <x v="0"/>
  </r>
  <r>
    <d v="2021-11-03T00:00:00"/>
    <x v="15"/>
    <x v="29"/>
    <n v="76.25"/>
    <n v="11"/>
    <n v="838.75"/>
    <x v="10"/>
    <x v="44"/>
    <x v="4"/>
    <x v="4"/>
  </r>
  <r>
    <d v="2021-11-03T00:00:00"/>
    <x v="10"/>
    <x v="6"/>
    <n v="122.08"/>
    <n v="12"/>
    <n v="1464.96"/>
    <x v="10"/>
    <x v="44"/>
    <x v="2"/>
    <x v="4"/>
  </r>
  <r>
    <d v="2021-11-04T00:00:00"/>
    <x v="36"/>
    <x v="26"/>
    <n v="94.62"/>
    <n v="10"/>
    <n v="946.2"/>
    <x v="10"/>
    <x v="44"/>
    <x v="0"/>
    <x v="1"/>
  </r>
  <r>
    <d v="2021-11-05T00:00:00"/>
    <x v="23"/>
    <x v="14"/>
    <n v="210"/>
    <n v="15"/>
    <n v="3150"/>
    <x v="10"/>
    <x v="44"/>
    <x v="0"/>
    <x v="6"/>
  </r>
  <r>
    <d v="2021-11-06T00:00:00"/>
    <x v="16"/>
    <x v="8"/>
    <n v="83.08"/>
    <n v="13"/>
    <n v="1080.04"/>
    <x v="10"/>
    <x v="44"/>
    <x v="6"/>
    <x v="4"/>
  </r>
  <r>
    <d v="2021-11-06T00:00:00"/>
    <x v="4"/>
    <x v="24"/>
    <n v="162"/>
    <n v="13"/>
    <n v="2106"/>
    <x v="10"/>
    <x v="44"/>
    <x v="0"/>
    <x v="3"/>
  </r>
  <r>
    <d v="2021-11-06T00:00:00"/>
    <x v="9"/>
    <x v="43"/>
    <n v="96.3"/>
    <n v="10"/>
    <n v="963"/>
    <x v="10"/>
    <x v="44"/>
    <x v="0"/>
    <x v="0"/>
  </r>
  <r>
    <d v="2021-11-06T00:00:00"/>
    <x v="20"/>
    <x v="4"/>
    <n v="15.719999999999999"/>
    <n v="13"/>
    <n v="204.35999999999999"/>
    <x v="10"/>
    <x v="44"/>
    <x v="7"/>
    <x v="4"/>
  </r>
  <r>
    <d v="2021-11-07T00:00:00"/>
    <x v="23"/>
    <x v="32"/>
    <n v="201.28"/>
    <n v="11"/>
    <n v="2214.08"/>
    <x v="10"/>
    <x v="45"/>
    <x v="0"/>
    <x v="6"/>
  </r>
  <r>
    <d v="2021-11-07T00:00:00"/>
    <x v="11"/>
    <x v="35"/>
    <n v="155.61000000000001"/>
    <n v="3"/>
    <n v="466.83000000000004"/>
    <x v="10"/>
    <x v="45"/>
    <x v="3"/>
    <x v="4"/>
  </r>
  <r>
    <d v="2021-11-07T00:00:00"/>
    <x v="1"/>
    <x v="18"/>
    <n v="115.2"/>
    <n v="13"/>
    <n v="1497.6000000000001"/>
    <x v="10"/>
    <x v="45"/>
    <x v="0"/>
    <x v="1"/>
  </r>
  <r>
    <d v="2021-11-08T00:00:00"/>
    <x v="0"/>
    <x v="15"/>
    <n v="47.730000000000004"/>
    <n v="15"/>
    <n v="715.95"/>
    <x v="10"/>
    <x v="45"/>
    <x v="0"/>
    <x v="0"/>
  </r>
  <r>
    <d v="2021-11-08T00:00:00"/>
    <x v="38"/>
    <x v="43"/>
    <n v="96.3"/>
    <n v="11"/>
    <n v="1059.3"/>
    <x v="10"/>
    <x v="45"/>
    <x v="11"/>
    <x v="4"/>
  </r>
  <r>
    <d v="2021-11-08T00:00:00"/>
    <x v="10"/>
    <x v="14"/>
    <n v="210"/>
    <n v="10"/>
    <n v="2100"/>
    <x v="10"/>
    <x v="45"/>
    <x v="2"/>
    <x v="4"/>
  </r>
  <r>
    <d v="2021-11-08T00:00:00"/>
    <x v="26"/>
    <x v="40"/>
    <n v="49.21"/>
    <n v="26"/>
    <n v="1279.46"/>
    <x v="10"/>
    <x v="45"/>
    <x v="10"/>
    <x v="4"/>
  </r>
  <r>
    <d v="2021-11-08T00:00:00"/>
    <x v="14"/>
    <x v="11"/>
    <n v="94.17"/>
    <n v="10"/>
    <n v="941.7"/>
    <x v="10"/>
    <x v="45"/>
    <x v="0"/>
    <x v="3"/>
  </r>
  <r>
    <d v="2021-11-09T00:00:00"/>
    <x v="20"/>
    <x v="23"/>
    <n v="48.4"/>
    <n v="6"/>
    <n v="290.39999999999998"/>
    <x v="10"/>
    <x v="45"/>
    <x v="7"/>
    <x v="4"/>
  </r>
  <r>
    <d v="2021-11-09T00:00:00"/>
    <x v="20"/>
    <x v="36"/>
    <n v="57.120000000000005"/>
    <n v="8"/>
    <n v="456.96000000000004"/>
    <x v="10"/>
    <x v="45"/>
    <x v="7"/>
    <x v="4"/>
  </r>
  <r>
    <d v="2021-11-10T00:00:00"/>
    <x v="31"/>
    <x v="40"/>
    <n v="49.21"/>
    <n v="7"/>
    <n v="344.47"/>
    <x v="10"/>
    <x v="45"/>
    <x v="9"/>
    <x v="4"/>
  </r>
  <r>
    <d v="2021-11-10T00:00:00"/>
    <x v="24"/>
    <x v="24"/>
    <n v="162"/>
    <n v="6"/>
    <n v="972"/>
    <x v="10"/>
    <x v="45"/>
    <x v="2"/>
    <x v="4"/>
  </r>
  <r>
    <d v="2021-11-11T00:00:00"/>
    <x v="5"/>
    <x v="18"/>
    <n v="115.2"/>
    <n v="12"/>
    <n v="1382.4"/>
    <x v="10"/>
    <x v="45"/>
    <x v="0"/>
    <x v="2"/>
  </r>
  <r>
    <d v="2021-11-11T00:00:00"/>
    <x v="26"/>
    <x v="2"/>
    <n v="79.92"/>
    <n v="16"/>
    <n v="1278.72"/>
    <x v="10"/>
    <x v="45"/>
    <x v="10"/>
    <x v="4"/>
  </r>
  <r>
    <d v="2021-11-12T00:00:00"/>
    <x v="33"/>
    <x v="12"/>
    <n v="6.7"/>
    <n v="6"/>
    <n v="40.200000000000003"/>
    <x v="10"/>
    <x v="45"/>
    <x v="12"/>
    <x v="4"/>
  </r>
  <r>
    <d v="2021-11-12T00:00:00"/>
    <x v="14"/>
    <x v="5"/>
    <n v="164.28"/>
    <n v="3"/>
    <n v="492.84000000000003"/>
    <x v="10"/>
    <x v="45"/>
    <x v="0"/>
    <x v="3"/>
  </r>
  <r>
    <d v="2021-11-13T00:00:00"/>
    <x v="38"/>
    <x v="36"/>
    <n v="57.120000000000005"/>
    <n v="10"/>
    <n v="571.20000000000005"/>
    <x v="10"/>
    <x v="45"/>
    <x v="11"/>
    <x v="4"/>
  </r>
  <r>
    <d v="2021-11-14T00:00:00"/>
    <x v="36"/>
    <x v="20"/>
    <n v="142.80000000000001"/>
    <n v="1"/>
    <n v="142.80000000000001"/>
    <x v="10"/>
    <x v="46"/>
    <x v="0"/>
    <x v="1"/>
  </r>
  <r>
    <d v="2021-11-15T00:00:00"/>
    <x v="16"/>
    <x v="36"/>
    <n v="57.120000000000005"/>
    <n v="36"/>
    <n v="2056.3200000000002"/>
    <x v="10"/>
    <x v="46"/>
    <x v="6"/>
    <x v="4"/>
  </r>
  <r>
    <d v="2021-11-15T00:00:00"/>
    <x v="29"/>
    <x v="11"/>
    <n v="94.17"/>
    <n v="14"/>
    <n v="1318.38"/>
    <x v="10"/>
    <x v="46"/>
    <x v="0"/>
    <x v="6"/>
  </r>
  <r>
    <d v="2021-11-16T00:00:00"/>
    <x v="29"/>
    <x v="33"/>
    <n v="156.78"/>
    <n v="8"/>
    <n v="1254.24"/>
    <x v="10"/>
    <x v="46"/>
    <x v="0"/>
    <x v="6"/>
  </r>
  <r>
    <d v="2021-11-17T00:00:00"/>
    <x v="2"/>
    <x v="2"/>
    <n v="79.92"/>
    <n v="33"/>
    <n v="2637.36"/>
    <x v="10"/>
    <x v="46"/>
    <x v="0"/>
    <x v="2"/>
  </r>
  <r>
    <d v="2021-11-18T00:00:00"/>
    <x v="15"/>
    <x v="28"/>
    <n v="82.08"/>
    <n v="18"/>
    <n v="1477.44"/>
    <x v="10"/>
    <x v="46"/>
    <x v="4"/>
    <x v="4"/>
  </r>
  <r>
    <d v="2021-11-18T00:00:00"/>
    <x v="20"/>
    <x v="21"/>
    <n v="58.3"/>
    <n v="8"/>
    <n v="466.4"/>
    <x v="10"/>
    <x v="46"/>
    <x v="7"/>
    <x v="4"/>
  </r>
  <r>
    <d v="2021-11-18T00:00:00"/>
    <x v="6"/>
    <x v="39"/>
    <n v="42.55"/>
    <n v="4"/>
    <n v="170.2"/>
    <x v="10"/>
    <x v="46"/>
    <x v="0"/>
    <x v="3"/>
  </r>
  <r>
    <d v="2021-11-19T00:00:00"/>
    <x v="35"/>
    <x v="40"/>
    <n v="49.21"/>
    <n v="4"/>
    <n v="196.84"/>
    <x v="10"/>
    <x v="46"/>
    <x v="13"/>
    <x v="4"/>
  </r>
  <r>
    <d v="2021-11-20T00:00:00"/>
    <x v="36"/>
    <x v="26"/>
    <n v="94.62"/>
    <n v="11"/>
    <n v="1040.8200000000002"/>
    <x v="10"/>
    <x v="46"/>
    <x v="0"/>
    <x v="1"/>
  </r>
  <r>
    <d v="2021-11-20T00:00:00"/>
    <x v="19"/>
    <x v="1"/>
    <n v="141.57"/>
    <n v="34"/>
    <n v="4813.38"/>
    <x v="10"/>
    <x v="46"/>
    <x v="4"/>
    <x v="4"/>
  </r>
  <r>
    <d v="2021-11-20T00:00:00"/>
    <x v="35"/>
    <x v="21"/>
    <n v="58.3"/>
    <n v="14"/>
    <n v="816.19999999999993"/>
    <x v="10"/>
    <x v="46"/>
    <x v="13"/>
    <x v="4"/>
  </r>
  <r>
    <d v="2021-11-21T00:00:00"/>
    <x v="2"/>
    <x v="34"/>
    <n v="85.5"/>
    <n v="1"/>
    <n v="85.5"/>
    <x v="10"/>
    <x v="47"/>
    <x v="0"/>
    <x v="2"/>
  </r>
  <r>
    <d v="2021-11-21T00:00:00"/>
    <x v="0"/>
    <x v="38"/>
    <n v="173.88"/>
    <n v="24"/>
    <n v="4173.12"/>
    <x v="10"/>
    <x v="47"/>
    <x v="0"/>
    <x v="0"/>
  </r>
  <r>
    <d v="2021-11-21T00:00:00"/>
    <x v="24"/>
    <x v="29"/>
    <n v="76.25"/>
    <n v="6"/>
    <n v="457.5"/>
    <x v="10"/>
    <x v="47"/>
    <x v="2"/>
    <x v="4"/>
  </r>
  <r>
    <d v="2021-11-21T00:00:00"/>
    <x v="18"/>
    <x v="24"/>
    <n v="162"/>
    <n v="10"/>
    <n v="1620"/>
    <x v="10"/>
    <x v="47"/>
    <x v="0"/>
    <x v="5"/>
  </r>
  <r>
    <d v="2021-11-21T00:00:00"/>
    <x v="7"/>
    <x v="7"/>
    <n v="146.72"/>
    <n v="1"/>
    <n v="146.72"/>
    <x v="10"/>
    <x v="47"/>
    <x v="1"/>
    <x v="4"/>
  </r>
  <r>
    <d v="2021-11-22T00:00:00"/>
    <x v="34"/>
    <x v="33"/>
    <n v="156.78"/>
    <n v="35"/>
    <n v="5487.3"/>
    <x v="10"/>
    <x v="47"/>
    <x v="0"/>
    <x v="0"/>
  </r>
  <r>
    <d v="2021-11-23T00:00:00"/>
    <x v="17"/>
    <x v="43"/>
    <n v="96.3"/>
    <n v="12"/>
    <n v="1155.5999999999999"/>
    <x v="10"/>
    <x v="47"/>
    <x v="5"/>
    <x v="4"/>
  </r>
  <r>
    <d v="2021-11-25T00:00:00"/>
    <x v="38"/>
    <x v="9"/>
    <n v="48.84"/>
    <n v="5"/>
    <n v="244.20000000000002"/>
    <x v="10"/>
    <x v="47"/>
    <x v="11"/>
    <x v="4"/>
  </r>
  <r>
    <d v="2021-11-25T00:00:00"/>
    <x v="34"/>
    <x v="19"/>
    <n v="80.94"/>
    <n v="10"/>
    <n v="809.4"/>
    <x v="10"/>
    <x v="47"/>
    <x v="0"/>
    <x v="0"/>
  </r>
  <r>
    <d v="2021-11-25T00:00:00"/>
    <x v="34"/>
    <x v="25"/>
    <n v="16.64"/>
    <n v="14"/>
    <n v="232.96"/>
    <x v="10"/>
    <x v="47"/>
    <x v="0"/>
    <x v="0"/>
  </r>
  <r>
    <d v="2021-11-26T00:00:00"/>
    <x v="17"/>
    <x v="41"/>
    <n v="7.8599999999999994"/>
    <n v="25"/>
    <n v="196.5"/>
    <x v="10"/>
    <x v="47"/>
    <x v="5"/>
    <x v="4"/>
  </r>
  <r>
    <d v="2021-11-26T00:00:00"/>
    <x v="20"/>
    <x v="13"/>
    <n v="117.48"/>
    <n v="5"/>
    <n v="587.4"/>
    <x v="10"/>
    <x v="47"/>
    <x v="7"/>
    <x v="4"/>
  </r>
  <r>
    <d v="2021-11-27T00:00:00"/>
    <x v="5"/>
    <x v="11"/>
    <n v="94.17"/>
    <n v="8"/>
    <n v="753.36"/>
    <x v="10"/>
    <x v="47"/>
    <x v="0"/>
    <x v="2"/>
  </r>
  <r>
    <d v="2021-11-27T00:00:00"/>
    <x v="5"/>
    <x v="21"/>
    <n v="58.3"/>
    <n v="15"/>
    <n v="874.5"/>
    <x v="10"/>
    <x v="47"/>
    <x v="0"/>
    <x v="2"/>
  </r>
  <r>
    <d v="2021-11-27T00:00:00"/>
    <x v="28"/>
    <x v="3"/>
    <n v="119.7"/>
    <n v="28"/>
    <n v="3351.6"/>
    <x v="10"/>
    <x v="47"/>
    <x v="11"/>
    <x v="4"/>
  </r>
  <r>
    <d v="2021-11-27T00:00:00"/>
    <x v="17"/>
    <x v="12"/>
    <n v="6.7"/>
    <n v="28"/>
    <n v="187.6"/>
    <x v="10"/>
    <x v="47"/>
    <x v="5"/>
    <x v="4"/>
  </r>
  <r>
    <d v="2021-11-27T00:00:00"/>
    <x v="18"/>
    <x v="1"/>
    <n v="141.57"/>
    <n v="37"/>
    <n v="5238.09"/>
    <x v="10"/>
    <x v="47"/>
    <x v="0"/>
    <x v="5"/>
  </r>
  <r>
    <d v="2021-11-28T00:00:00"/>
    <x v="4"/>
    <x v="37"/>
    <n v="41.81"/>
    <n v="9"/>
    <n v="376.29"/>
    <x v="10"/>
    <x v="48"/>
    <x v="0"/>
    <x v="3"/>
  </r>
  <r>
    <d v="2021-11-28T00:00:00"/>
    <x v="24"/>
    <x v="18"/>
    <n v="115.2"/>
    <n v="2"/>
    <n v="230.4"/>
    <x v="10"/>
    <x v="48"/>
    <x v="2"/>
    <x v="4"/>
  </r>
  <r>
    <d v="2021-11-28T00:00:00"/>
    <x v="23"/>
    <x v="16"/>
    <n v="104.16"/>
    <n v="8"/>
    <n v="833.28"/>
    <x v="10"/>
    <x v="48"/>
    <x v="0"/>
    <x v="6"/>
  </r>
  <r>
    <d v="2021-11-30T00:00:00"/>
    <x v="33"/>
    <x v="39"/>
    <n v="42.55"/>
    <n v="15"/>
    <n v="638.25"/>
    <x v="10"/>
    <x v="48"/>
    <x v="12"/>
    <x v="4"/>
  </r>
  <r>
    <d v="2021-11-30T00:00:00"/>
    <x v="0"/>
    <x v="4"/>
    <n v="15.719999999999999"/>
    <n v="2"/>
    <n v="31.439999999999998"/>
    <x v="10"/>
    <x v="48"/>
    <x v="0"/>
    <x v="0"/>
  </r>
  <r>
    <d v="2021-12-02T00:00:00"/>
    <x v="22"/>
    <x v="25"/>
    <n v="16.64"/>
    <n v="10"/>
    <n v="166.4"/>
    <x v="11"/>
    <x v="48"/>
    <x v="9"/>
    <x v="4"/>
  </r>
  <r>
    <d v="2021-12-03T00:00:00"/>
    <x v="17"/>
    <x v="14"/>
    <n v="210"/>
    <n v="8"/>
    <n v="1680"/>
    <x v="11"/>
    <x v="48"/>
    <x v="5"/>
    <x v="4"/>
  </r>
  <r>
    <d v="2021-12-03T00:00:00"/>
    <x v="19"/>
    <x v="21"/>
    <n v="58.3"/>
    <n v="2"/>
    <n v="116.6"/>
    <x v="11"/>
    <x v="48"/>
    <x v="4"/>
    <x v="4"/>
  </r>
  <r>
    <d v="2021-12-03T00:00:00"/>
    <x v="6"/>
    <x v="37"/>
    <n v="41.81"/>
    <n v="5"/>
    <n v="209.05"/>
    <x v="11"/>
    <x v="48"/>
    <x v="0"/>
    <x v="3"/>
  </r>
  <r>
    <d v="2021-12-04T00:00:00"/>
    <x v="2"/>
    <x v="9"/>
    <n v="48.84"/>
    <n v="32"/>
    <n v="1562.88"/>
    <x v="11"/>
    <x v="48"/>
    <x v="0"/>
    <x v="2"/>
  </r>
  <r>
    <d v="2021-12-04T00:00:00"/>
    <x v="33"/>
    <x v="28"/>
    <n v="82.08"/>
    <n v="15"/>
    <n v="1231.2"/>
    <x v="11"/>
    <x v="48"/>
    <x v="12"/>
    <x v="4"/>
  </r>
  <r>
    <d v="2021-12-04T00:00:00"/>
    <x v="21"/>
    <x v="42"/>
    <n v="24.66"/>
    <n v="10"/>
    <n v="246.6"/>
    <x v="11"/>
    <x v="48"/>
    <x v="8"/>
    <x v="4"/>
  </r>
  <r>
    <d v="2021-12-05T00:00:00"/>
    <x v="21"/>
    <x v="17"/>
    <n v="8.33"/>
    <n v="12"/>
    <n v="99.960000000000008"/>
    <x v="11"/>
    <x v="49"/>
    <x v="8"/>
    <x v="4"/>
  </r>
  <r>
    <d v="2021-12-05T00:00:00"/>
    <x v="9"/>
    <x v="9"/>
    <n v="48.84"/>
    <n v="15"/>
    <n v="732.6"/>
    <x v="11"/>
    <x v="49"/>
    <x v="0"/>
    <x v="0"/>
  </r>
  <r>
    <d v="2021-12-05T00:00:00"/>
    <x v="18"/>
    <x v="5"/>
    <n v="164.28"/>
    <n v="1"/>
    <n v="164.28"/>
    <x v="11"/>
    <x v="49"/>
    <x v="0"/>
    <x v="5"/>
  </r>
  <r>
    <d v="2021-12-07T00:00:00"/>
    <x v="37"/>
    <x v="2"/>
    <n v="79.92"/>
    <n v="5"/>
    <n v="399.6"/>
    <x v="11"/>
    <x v="49"/>
    <x v="14"/>
    <x v="4"/>
  </r>
  <r>
    <d v="2021-12-07T00:00:00"/>
    <x v="23"/>
    <x v="25"/>
    <n v="16.64"/>
    <n v="13"/>
    <n v="216.32"/>
    <x v="11"/>
    <x v="49"/>
    <x v="0"/>
    <x v="6"/>
  </r>
  <r>
    <d v="2021-12-07T00:00:00"/>
    <x v="26"/>
    <x v="2"/>
    <n v="79.92"/>
    <n v="12"/>
    <n v="959.04"/>
    <x v="11"/>
    <x v="49"/>
    <x v="10"/>
    <x v="4"/>
  </r>
  <r>
    <d v="2021-12-07T00:00:00"/>
    <x v="7"/>
    <x v="34"/>
    <n v="85.5"/>
    <n v="27"/>
    <n v="2308.5"/>
    <x v="11"/>
    <x v="49"/>
    <x v="1"/>
    <x v="4"/>
  </r>
  <r>
    <d v="2021-12-07T00:00:00"/>
    <x v="39"/>
    <x v="6"/>
    <n v="122.08"/>
    <n v="8"/>
    <n v="976.64"/>
    <x v="11"/>
    <x v="49"/>
    <x v="3"/>
    <x v="4"/>
  </r>
  <r>
    <d v="2021-12-08T00:00:00"/>
    <x v="18"/>
    <x v="38"/>
    <n v="173.88"/>
    <n v="32"/>
    <n v="5564.16"/>
    <x v="11"/>
    <x v="49"/>
    <x v="0"/>
    <x v="5"/>
  </r>
  <r>
    <d v="2021-12-08T00:00:00"/>
    <x v="35"/>
    <x v="28"/>
    <n v="82.08"/>
    <n v="14"/>
    <n v="1149.1199999999999"/>
    <x v="11"/>
    <x v="49"/>
    <x v="13"/>
    <x v="4"/>
  </r>
  <r>
    <d v="2021-12-09T00:00:00"/>
    <x v="17"/>
    <x v="15"/>
    <n v="47.730000000000004"/>
    <n v="16"/>
    <n v="763.68000000000006"/>
    <x v="11"/>
    <x v="49"/>
    <x v="5"/>
    <x v="4"/>
  </r>
  <r>
    <d v="2021-12-10T00:00:00"/>
    <x v="17"/>
    <x v="33"/>
    <n v="156.78"/>
    <n v="6"/>
    <n v="940.68000000000006"/>
    <x v="11"/>
    <x v="49"/>
    <x v="5"/>
    <x v="4"/>
  </r>
  <r>
    <d v="2021-12-10T00:00:00"/>
    <x v="39"/>
    <x v="22"/>
    <n v="85.76"/>
    <n v="19"/>
    <n v="1629.44"/>
    <x v="11"/>
    <x v="49"/>
    <x v="3"/>
    <x v="4"/>
  </r>
  <r>
    <d v="2021-12-11T00:00:00"/>
    <x v="12"/>
    <x v="7"/>
    <n v="146.72"/>
    <n v="10"/>
    <n v="1467.2"/>
    <x v="11"/>
    <x v="49"/>
    <x v="4"/>
    <x v="4"/>
  </r>
  <r>
    <d v="2021-12-11T00:00:00"/>
    <x v="23"/>
    <x v="36"/>
    <n v="57.120000000000005"/>
    <n v="5"/>
    <n v="285.60000000000002"/>
    <x v="11"/>
    <x v="49"/>
    <x v="0"/>
    <x v="6"/>
  </r>
  <r>
    <d v="2021-12-11T00:00:00"/>
    <x v="34"/>
    <x v="6"/>
    <n v="122.08"/>
    <n v="9"/>
    <n v="1098.72"/>
    <x v="11"/>
    <x v="49"/>
    <x v="0"/>
    <x v="0"/>
  </r>
  <r>
    <d v="2021-12-12T00:00:00"/>
    <x v="9"/>
    <x v="38"/>
    <n v="173.88"/>
    <n v="10"/>
    <n v="1738.8"/>
    <x v="11"/>
    <x v="50"/>
    <x v="0"/>
    <x v="0"/>
  </r>
  <r>
    <d v="2021-12-12T00:00:00"/>
    <x v="18"/>
    <x v="32"/>
    <n v="201.28"/>
    <n v="9"/>
    <n v="1811.52"/>
    <x v="11"/>
    <x v="50"/>
    <x v="0"/>
    <x v="5"/>
  </r>
  <r>
    <d v="2021-12-14T00:00:00"/>
    <x v="12"/>
    <x v="11"/>
    <n v="94.17"/>
    <n v="6"/>
    <n v="565.02"/>
    <x v="11"/>
    <x v="50"/>
    <x v="4"/>
    <x v="4"/>
  </r>
  <r>
    <d v="2021-12-14T00:00:00"/>
    <x v="38"/>
    <x v="24"/>
    <n v="162"/>
    <n v="4"/>
    <n v="648"/>
    <x v="11"/>
    <x v="50"/>
    <x v="11"/>
    <x v="4"/>
  </r>
  <r>
    <d v="2021-12-14T00:00:00"/>
    <x v="35"/>
    <x v="35"/>
    <n v="155.61000000000001"/>
    <n v="4"/>
    <n v="622.44000000000005"/>
    <x v="11"/>
    <x v="50"/>
    <x v="13"/>
    <x v="4"/>
  </r>
  <r>
    <d v="2021-12-15T00:00:00"/>
    <x v="0"/>
    <x v="32"/>
    <n v="201.28"/>
    <n v="33"/>
    <n v="6642.24"/>
    <x v="11"/>
    <x v="50"/>
    <x v="0"/>
    <x v="0"/>
  </r>
  <r>
    <d v="2021-12-15T00:00:00"/>
    <x v="23"/>
    <x v="41"/>
    <n v="7.8599999999999994"/>
    <n v="13"/>
    <n v="102.17999999999999"/>
    <x v="11"/>
    <x v="50"/>
    <x v="0"/>
    <x v="6"/>
  </r>
  <r>
    <d v="2021-12-15T00:00:00"/>
    <x v="34"/>
    <x v="25"/>
    <n v="16.64"/>
    <n v="6"/>
    <n v="99.84"/>
    <x v="11"/>
    <x v="50"/>
    <x v="0"/>
    <x v="0"/>
  </r>
  <r>
    <d v="2021-12-16T00:00:00"/>
    <x v="18"/>
    <x v="5"/>
    <n v="164.28"/>
    <n v="9"/>
    <n v="1478.52"/>
    <x v="11"/>
    <x v="50"/>
    <x v="0"/>
    <x v="5"/>
  </r>
  <r>
    <d v="2021-12-17T00:00:00"/>
    <x v="31"/>
    <x v="42"/>
    <n v="24.66"/>
    <n v="20"/>
    <n v="493.2"/>
    <x v="11"/>
    <x v="50"/>
    <x v="9"/>
    <x v="4"/>
  </r>
  <r>
    <d v="2021-12-18T00:00:00"/>
    <x v="24"/>
    <x v="1"/>
    <n v="141.57"/>
    <n v="8"/>
    <n v="1132.56"/>
    <x v="11"/>
    <x v="50"/>
    <x v="2"/>
    <x v="4"/>
  </r>
  <r>
    <d v="2021-12-18T00:00:00"/>
    <x v="34"/>
    <x v="19"/>
    <n v="80.94"/>
    <n v="2"/>
    <n v="161.88"/>
    <x v="11"/>
    <x v="50"/>
    <x v="0"/>
    <x v="0"/>
  </r>
  <r>
    <d v="2021-12-19T00:00:00"/>
    <x v="37"/>
    <x v="12"/>
    <n v="6.7"/>
    <n v="20"/>
    <n v="134"/>
    <x v="11"/>
    <x v="51"/>
    <x v="14"/>
    <x v="4"/>
  </r>
  <r>
    <d v="2021-12-19T00:00:00"/>
    <x v="0"/>
    <x v="28"/>
    <n v="82.08"/>
    <n v="7"/>
    <n v="574.55999999999995"/>
    <x v="11"/>
    <x v="51"/>
    <x v="0"/>
    <x v="0"/>
  </r>
  <r>
    <d v="2021-12-19T00:00:00"/>
    <x v="0"/>
    <x v="41"/>
    <n v="7.8599999999999994"/>
    <n v="11"/>
    <n v="86.46"/>
    <x v="11"/>
    <x v="51"/>
    <x v="0"/>
    <x v="0"/>
  </r>
  <r>
    <d v="2021-12-19T00:00:00"/>
    <x v="23"/>
    <x v="10"/>
    <n v="53.11"/>
    <n v="3"/>
    <n v="159.32999999999998"/>
    <x v="11"/>
    <x v="51"/>
    <x v="0"/>
    <x v="6"/>
  </r>
  <r>
    <d v="2021-12-19T00:00:00"/>
    <x v="28"/>
    <x v="23"/>
    <n v="48.4"/>
    <n v="14"/>
    <n v="677.6"/>
    <x v="11"/>
    <x v="51"/>
    <x v="11"/>
    <x v="4"/>
  </r>
  <r>
    <d v="2021-12-19T00:00:00"/>
    <x v="17"/>
    <x v="27"/>
    <n v="149.46"/>
    <n v="12"/>
    <n v="1793.52"/>
    <x v="11"/>
    <x v="51"/>
    <x v="5"/>
    <x v="4"/>
  </r>
  <r>
    <d v="2021-12-19T00:00:00"/>
    <x v="18"/>
    <x v="27"/>
    <n v="149.46"/>
    <n v="13"/>
    <n v="1942.98"/>
    <x v="11"/>
    <x v="51"/>
    <x v="0"/>
    <x v="5"/>
  </r>
  <r>
    <d v="2021-12-19T00:00:00"/>
    <x v="26"/>
    <x v="23"/>
    <n v="48.4"/>
    <n v="10"/>
    <n v="484"/>
    <x v="11"/>
    <x v="51"/>
    <x v="10"/>
    <x v="4"/>
  </r>
  <r>
    <d v="2021-12-20T00:00:00"/>
    <x v="4"/>
    <x v="11"/>
    <n v="94.17"/>
    <n v="14"/>
    <n v="1318.38"/>
    <x v="11"/>
    <x v="51"/>
    <x v="0"/>
    <x v="3"/>
  </r>
  <r>
    <d v="2021-12-20T00:00:00"/>
    <x v="9"/>
    <x v="12"/>
    <n v="6.7"/>
    <n v="24"/>
    <n v="160.80000000000001"/>
    <x v="11"/>
    <x v="51"/>
    <x v="0"/>
    <x v="0"/>
  </r>
  <r>
    <d v="2021-12-21T00:00:00"/>
    <x v="31"/>
    <x v="34"/>
    <n v="85.5"/>
    <n v="10"/>
    <n v="855"/>
    <x v="11"/>
    <x v="51"/>
    <x v="9"/>
    <x v="4"/>
  </r>
  <r>
    <d v="2021-12-21T00:00:00"/>
    <x v="5"/>
    <x v="42"/>
    <n v="24.66"/>
    <n v="10"/>
    <n v="246.6"/>
    <x v="11"/>
    <x v="51"/>
    <x v="0"/>
    <x v="2"/>
  </r>
  <r>
    <d v="2021-12-21T00:00:00"/>
    <x v="38"/>
    <x v="29"/>
    <n v="76.25"/>
    <n v="16"/>
    <n v="1220"/>
    <x v="11"/>
    <x v="51"/>
    <x v="11"/>
    <x v="4"/>
  </r>
  <r>
    <d v="2021-12-21T00:00:00"/>
    <x v="18"/>
    <x v="1"/>
    <n v="141.57"/>
    <n v="16"/>
    <n v="2265.12"/>
    <x v="11"/>
    <x v="51"/>
    <x v="0"/>
    <x v="5"/>
  </r>
  <r>
    <d v="2021-12-22T00:00:00"/>
    <x v="8"/>
    <x v="38"/>
    <n v="173.88"/>
    <n v="35"/>
    <n v="6085.8"/>
    <x v="11"/>
    <x v="51"/>
    <x v="0"/>
    <x v="3"/>
  </r>
  <r>
    <d v="2021-12-22T00:00:00"/>
    <x v="5"/>
    <x v="24"/>
    <n v="162"/>
    <n v="5"/>
    <n v="810"/>
    <x v="11"/>
    <x v="51"/>
    <x v="0"/>
    <x v="2"/>
  </r>
  <r>
    <d v="2021-12-24T00:00:00"/>
    <x v="38"/>
    <x v="43"/>
    <n v="96.3"/>
    <n v="8"/>
    <n v="770.4"/>
    <x v="11"/>
    <x v="51"/>
    <x v="11"/>
    <x v="4"/>
  </r>
  <r>
    <d v="2021-12-24T00:00:00"/>
    <x v="20"/>
    <x v="24"/>
    <n v="162"/>
    <n v="8"/>
    <n v="1296"/>
    <x v="11"/>
    <x v="51"/>
    <x v="7"/>
    <x v="4"/>
  </r>
  <r>
    <d v="2021-12-25T00:00:00"/>
    <x v="33"/>
    <x v="23"/>
    <n v="48.4"/>
    <n v="29"/>
    <n v="1403.6"/>
    <x v="11"/>
    <x v="51"/>
    <x v="12"/>
    <x v="4"/>
  </r>
  <r>
    <d v="2021-12-25T00:00:00"/>
    <x v="33"/>
    <x v="17"/>
    <n v="8.33"/>
    <n v="39"/>
    <n v="324.87"/>
    <x v="11"/>
    <x v="51"/>
    <x v="12"/>
    <x v="4"/>
  </r>
  <r>
    <d v="2021-12-25T00:00:00"/>
    <x v="4"/>
    <x v="18"/>
    <n v="115.2"/>
    <n v="15"/>
    <n v="1728"/>
    <x v="11"/>
    <x v="51"/>
    <x v="0"/>
    <x v="3"/>
  </r>
  <r>
    <d v="2021-12-26T00:00:00"/>
    <x v="26"/>
    <x v="38"/>
    <n v="173.88"/>
    <n v="14"/>
    <n v="2434.3199999999997"/>
    <x v="11"/>
    <x v="52"/>
    <x v="10"/>
    <x v="4"/>
  </r>
  <r>
    <d v="2021-12-26T00:00:00"/>
    <x v="6"/>
    <x v="22"/>
    <n v="85.76"/>
    <n v="36"/>
    <n v="3087.36"/>
    <x v="11"/>
    <x v="52"/>
    <x v="0"/>
    <x v="3"/>
  </r>
  <r>
    <d v="2021-12-27T00:00:00"/>
    <x v="6"/>
    <x v="5"/>
    <n v="164.28"/>
    <n v="26"/>
    <n v="4271.28"/>
    <x v="11"/>
    <x v="52"/>
    <x v="0"/>
    <x v="3"/>
  </r>
  <r>
    <d v="2021-12-27T00:00:00"/>
    <x v="39"/>
    <x v="10"/>
    <n v="53.11"/>
    <n v="14"/>
    <n v="743.54"/>
    <x v="11"/>
    <x v="52"/>
    <x v="3"/>
    <x v="4"/>
  </r>
  <r>
    <d v="2021-12-28T00:00:00"/>
    <x v="8"/>
    <x v="10"/>
    <n v="53.11"/>
    <n v="6"/>
    <n v="318.65999999999997"/>
    <x v="11"/>
    <x v="52"/>
    <x v="0"/>
    <x v="3"/>
  </r>
  <r>
    <d v="2021-12-29T00:00:00"/>
    <x v="2"/>
    <x v="26"/>
    <n v="94.62"/>
    <n v="15"/>
    <n v="1419.3000000000002"/>
    <x v="11"/>
    <x v="52"/>
    <x v="0"/>
    <x v="2"/>
  </r>
  <r>
    <d v="2021-12-29T00:00:00"/>
    <x v="33"/>
    <x v="34"/>
    <n v="85.5"/>
    <n v="26"/>
    <n v="2223"/>
    <x v="11"/>
    <x v="52"/>
    <x v="12"/>
    <x v="4"/>
  </r>
  <r>
    <d v="2021-12-29T00:00:00"/>
    <x v="19"/>
    <x v="24"/>
    <n v="162"/>
    <n v="1"/>
    <n v="162"/>
    <x v="11"/>
    <x v="52"/>
    <x v="4"/>
    <x v="4"/>
  </r>
  <r>
    <d v="2021-12-30T00:00:00"/>
    <x v="2"/>
    <x v="5"/>
    <n v="164.28"/>
    <n v="13"/>
    <n v="2135.64"/>
    <x v="11"/>
    <x v="52"/>
    <x v="0"/>
    <x v="2"/>
  </r>
  <r>
    <d v="2021-12-30T00:00:00"/>
    <x v="0"/>
    <x v="38"/>
    <n v="173.88"/>
    <n v="14"/>
    <n v="2434.3199999999997"/>
    <x v="11"/>
    <x v="52"/>
    <x v="0"/>
    <x v="0"/>
  </r>
  <r>
    <d v="2021-12-30T00:00:00"/>
    <x v="20"/>
    <x v="32"/>
    <n v="201.28"/>
    <n v="31"/>
    <n v="6239.68"/>
    <x v="11"/>
    <x v="52"/>
    <x v="7"/>
    <x v="4"/>
  </r>
  <r>
    <d v="2021-12-31T00:00:00"/>
    <x v="12"/>
    <x v="23"/>
    <n v="48.4"/>
    <n v="6"/>
    <n v="290.39999999999998"/>
    <x v="11"/>
    <x v="52"/>
    <x v="4"/>
    <x v="4"/>
  </r>
  <r>
    <d v="2021-12-31T00:00:00"/>
    <x v="9"/>
    <x v="3"/>
    <n v="119.7"/>
    <n v="12"/>
    <n v="1436.4"/>
    <x v="11"/>
    <x v="52"/>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0369F-4634-467C-98E5-352BFB87EC2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C3:D15" firstHeaderRow="1" firstDataRow="1" firstDataCol="1"/>
  <pivotFields count="10">
    <pivotField numFmtId="14" showAll="0"/>
    <pivotField showAll="0"/>
    <pivotField showAll="0"/>
    <pivotField numFmtId="4" showAll="0"/>
    <pivotField showAll="0"/>
    <pivotField dataField="1" showAll="0"/>
    <pivotField axis="axisRow" showAll="0">
      <items count="13">
        <item x="0"/>
        <item x="1"/>
        <item x="2"/>
        <item x="3"/>
        <item x="4"/>
        <item x="5"/>
        <item x="6"/>
        <item x="7"/>
        <item x="8"/>
        <item x="9"/>
        <item x="10"/>
        <item x="11"/>
        <item t="default"/>
      </items>
    </pivotField>
    <pivotField showAll="0"/>
    <pivotField showAll="0"/>
    <pivotField showAll="0">
      <items count="8">
        <item x="5"/>
        <item x="6"/>
        <item x="4"/>
        <item x="2"/>
        <item x="3"/>
        <item x="1"/>
        <item x="0"/>
        <item t="default"/>
      </items>
    </pivotField>
  </pivotFields>
  <rowFields count="1">
    <field x="6"/>
  </rowFields>
  <rowItems count="12">
    <i>
      <x/>
    </i>
    <i>
      <x v="1"/>
    </i>
    <i>
      <x v="2"/>
    </i>
    <i>
      <x v="3"/>
    </i>
    <i>
      <x v="4"/>
    </i>
    <i>
      <x v="5"/>
    </i>
    <i>
      <x v="6"/>
    </i>
    <i>
      <x v="7"/>
    </i>
    <i>
      <x v="8"/>
    </i>
    <i>
      <x v="9"/>
    </i>
    <i>
      <x v="10"/>
    </i>
    <i>
      <x v="11"/>
    </i>
  </rowItems>
  <colItems count="1">
    <i/>
  </colItems>
  <dataFields count="1">
    <dataField name="Sum of TOTAL SALES" fld="5" baseField="0" baseItem="0"/>
  </dataField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8FF4B6-1BC4-4CEA-B168-392A271D4EC9}" name="PivotTable1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 NAME">
  <location ref="F21:G24" firstHeaderRow="1" firstDataRow="1" firstDataCol="1"/>
  <pivotFields count="10">
    <pivotField numFmtId="14" showAll="0"/>
    <pivotField axis="axisRow"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showAll="0"/>
    <pivotField numFmtId="4" showAll="0"/>
    <pivotField showAll="0"/>
    <pivotField dataField="1" showAll="0"/>
    <pivotField showAll="0">
      <items count="13">
        <item x="0"/>
        <item x="1"/>
        <item x="2"/>
        <item x="3"/>
        <item x="4"/>
        <item x="5"/>
        <item x="6"/>
        <item x="7"/>
        <item x="8"/>
        <item x="9"/>
        <item x="10"/>
        <item x="11"/>
        <item t="default"/>
      </items>
    </pivotField>
    <pivotField showAll="0"/>
    <pivotField showAll="0"/>
    <pivotField showAll="0">
      <items count="8">
        <item x="5"/>
        <item x="6"/>
        <item x="4"/>
        <item x="2"/>
        <item x="3"/>
        <item x="1"/>
        <item x="0"/>
        <item t="default"/>
      </items>
    </pivotField>
  </pivotFields>
  <rowFields count="1">
    <field x="1"/>
  </rowFields>
  <rowItems count="3">
    <i>
      <x v="32"/>
    </i>
    <i>
      <x v="21"/>
    </i>
    <i>
      <x v="22"/>
    </i>
  </rowItems>
  <colItems count="1">
    <i/>
  </colItems>
  <dataFields count="1">
    <dataField name="Sum of TOTAL SALES" fld="5" baseField="0" baseItem="0" numFmtId="165"/>
  </dataFields>
  <formats count="1">
    <format dxfId="29">
      <pivotArea outline="0" collapsedLevelsAreSubtotals="1" fieldPosition="0"/>
    </format>
  </formats>
  <pivotTableStyleInfo name="PivotStyleDark4"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F58B0A-0380-4E6A-B08C-778D53BF977B}"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WEEK">
  <location ref="C21:D74" firstHeaderRow="1" firstDataRow="1" firstDataCol="1"/>
  <pivotFields count="10">
    <pivotField numFmtId="14" showAll="0"/>
    <pivotField showAll="0"/>
    <pivotField showAll="0"/>
    <pivotField numFmtId="4" showAll="0"/>
    <pivotField showAll="0"/>
    <pivotField dataField="1" showAll="0"/>
    <pivotField showAll="0">
      <items count="13">
        <item x="0"/>
        <item x="1"/>
        <item x="2"/>
        <item x="3"/>
        <item x="4"/>
        <item x="5"/>
        <item x="6"/>
        <item x="7"/>
        <item x="8"/>
        <item x="9"/>
        <item x="10"/>
        <item x="11"/>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items count="8">
        <item x="5"/>
        <item x="6"/>
        <item x="4"/>
        <item x="2"/>
        <item x="3"/>
        <item x="1"/>
        <item x="0"/>
        <item t="default"/>
      </items>
    </pivotField>
  </pivotFields>
  <rowFields count="1">
    <field x="7"/>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TOTAL SALES" fld="5"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87F73-AA22-4F4A-9A52-DD55EA5892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0">
    <pivotField numFmtId="14" showAll="0"/>
    <pivotField showAll="0"/>
    <pivotField showAll="0"/>
    <pivotField numFmtId="4" showAll="0"/>
    <pivotField showAll="0"/>
    <pivotField dataField="1" showAll="0"/>
    <pivotField showAll="0">
      <items count="13">
        <item x="0"/>
        <item x="1"/>
        <item x="2"/>
        <item x="3"/>
        <item x="4"/>
        <item x="5"/>
        <item x="6"/>
        <item x="7"/>
        <item x="8"/>
        <item x="9"/>
        <item x="10"/>
        <item x="11"/>
        <item t="default"/>
      </items>
    </pivotField>
    <pivotField showAll="0"/>
    <pivotField showAll="0"/>
    <pivotField showAll="0">
      <items count="8">
        <item x="5"/>
        <item x="6"/>
        <item x="4"/>
        <item x="2"/>
        <item x="3"/>
        <item x="1"/>
        <item x="0"/>
        <item t="default"/>
      </items>
    </pivotField>
  </pivotFields>
  <rowItems count="1">
    <i/>
  </rowItems>
  <colItems count="1">
    <i/>
  </colItems>
  <dataFields count="1">
    <dataField name="Sum of TOTAL SALES" fld="5" baseField="0" baseItem="0" numFmtId="165"/>
  </dataFields>
  <formats count="1">
    <format dxfId="30">
      <pivotArea outline="0" collapsedLevelsAreSubtotals="1" fieldPosition="0"/>
    </format>
  </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378EA5-DCCE-4478-8A7F-DDFCA0AA43EE}"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PRODUCT">
  <location ref="I21:J31" firstHeaderRow="1" firstDataRow="1" firstDataCol="1"/>
  <pivotFields count="10">
    <pivotField numFmtId="14" showAll="0"/>
    <pivotField showAll="0"/>
    <pivotField axis="axisRow" showAll="0" measureFilter="1" sortType="ascending">
      <items count="45">
        <item x="28"/>
        <item x="8"/>
        <item x="24"/>
        <item x="38"/>
        <item x="18"/>
        <item x="39"/>
        <item x="2"/>
        <item x="22"/>
        <item x="43"/>
        <item x="12"/>
        <item x="21"/>
        <item x="3"/>
        <item x="13"/>
        <item x="16"/>
        <item x="32"/>
        <item x="10"/>
        <item x="37"/>
        <item x="36"/>
        <item x="42"/>
        <item x="17"/>
        <item x="0"/>
        <item x="27"/>
        <item x="1"/>
        <item x="30"/>
        <item x="29"/>
        <item x="14"/>
        <item x="40"/>
        <item x="33"/>
        <item x="25"/>
        <item x="4"/>
        <item x="7"/>
        <item x="6"/>
        <item x="11"/>
        <item x="23"/>
        <item x="5"/>
        <item x="41"/>
        <item x="26"/>
        <item x="15"/>
        <item x="34"/>
        <item x="35"/>
        <item x="9"/>
        <item x="19"/>
        <item x="20"/>
        <item x="31"/>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items count="13">
        <item x="0"/>
        <item x="1"/>
        <item x="2"/>
        <item x="3"/>
        <item x="4"/>
        <item x="5"/>
        <item x="6"/>
        <item x="7"/>
        <item x="8"/>
        <item x="9"/>
        <item x="10"/>
        <item x="11"/>
        <item t="default"/>
      </items>
    </pivotField>
    <pivotField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s>
  <rowFields count="1">
    <field x="2"/>
  </rowFields>
  <rowItems count="10">
    <i>
      <x v="34"/>
    </i>
    <i>
      <x v="2"/>
    </i>
    <i>
      <x v="39"/>
    </i>
    <i>
      <x v="23"/>
    </i>
    <i>
      <x v="12"/>
    </i>
    <i>
      <x v="22"/>
    </i>
    <i>
      <x v="25"/>
    </i>
    <i>
      <x v="20"/>
    </i>
    <i>
      <x v="3"/>
    </i>
    <i>
      <x v="14"/>
    </i>
  </rowItems>
  <colItems count="1">
    <i/>
  </colItems>
  <dataFields count="1">
    <dataField name="Sum of TOTAL SALES" fld="5" baseField="0" baseItem="0" numFmtId="1"/>
  </dataFields>
  <formats count="1">
    <format dxfId="31">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Dark4"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9FF071-121E-4A5B-A459-D313F7A5A4B3}" name="PivotTable 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REGION">
  <location ref="I3:J10" firstHeaderRow="1" firstDataRow="1" firstDataCol="1"/>
  <pivotFields count="10">
    <pivotField numFmtId="14" showAll="0"/>
    <pivotField showAll="0"/>
    <pivotField showAll="0"/>
    <pivotField numFmtId="4" showAll="0"/>
    <pivotField showAll="0"/>
    <pivotField dataField="1" showAll="0"/>
    <pivotField showAll="0">
      <items count="13">
        <item x="0"/>
        <item x="1"/>
        <item x="2"/>
        <item x="3"/>
        <item x="4"/>
        <item x="5"/>
        <item x="6"/>
        <item x="7"/>
        <item x="8"/>
        <item x="9"/>
        <item x="10"/>
        <item x="11"/>
        <item t="default"/>
      </items>
    </pivotField>
    <pivotField showAll="0"/>
    <pivotField showAll="0"/>
    <pivotField axis="axisRow" showAll="0">
      <items count="8">
        <item x="5"/>
        <item x="6"/>
        <item x="4"/>
        <item x="2"/>
        <item x="3"/>
        <item x="1"/>
        <item x="0"/>
        <item t="default"/>
      </items>
    </pivotField>
  </pivotFields>
  <rowFields count="1">
    <field x="9"/>
  </rowFields>
  <rowItems count="7">
    <i>
      <x/>
    </i>
    <i>
      <x v="1"/>
    </i>
    <i>
      <x v="2"/>
    </i>
    <i>
      <x v="3"/>
    </i>
    <i>
      <x v="4"/>
    </i>
    <i>
      <x v="5"/>
    </i>
    <i>
      <x v="6"/>
    </i>
  </rowItems>
  <colItems count="1">
    <i/>
  </colItems>
  <dataFields count="1">
    <dataField name="Sum of TOTAL SALES" fld="5" baseField="0" baseItem="0"/>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B23BCC-D064-41A3-9588-DCAB21CE8D8F}"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UNTRY">
  <location ref="F3:G18" firstHeaderRow="1" firstDataRow="1" firstDataCol="1"/>
  <pivotFields count="10">
    <pivotField numFmtId="14" showAll="0"/>
    <pivotField showAll="0"/>
    <pivotField showAll="0"/>
    <pivotField numFmtId="4" showAll="0"/>
    <pivotField showAll="0"/>
    <pivotField dataField="1" showAll="0"/>
    <pivotField showAll="0">
      <items count="13">
        <item x="0"/>
        <item x="1"/>
        <item x="2"/>
        <item x="3"/>
        <item x="4"/>
        <item x="5"/>
        <item x="6"/>
        <item x="7"/>
        <item x="8"/>
        <item x="9"/>
        <item x="10"/>
        <item x="11"/>
        <item t="default"/>
      </items>
    </pivotField>
    <pivotField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s>
  <rowFields count="1">
    <field x="8"/>
  </rowFields>
  <rowItems count="15">
    <i>
      <x/>
    </i>
    <i>
      <x v="1"/>
    </i>
    <i>
      <x v="2"/>
    </i>
    <i>
      <x v="3"/>
    </i>
    <i>
      <x v="4"/>
    </i>
    <i>
      <x v="5"/>
    </i>
    <i>
      <x v="6"/>
    </i>
    <i>
      <x v="7"/>
    </i>
    <i>
      <x v="8"/>
    </i>
    <i>
      <x v="9"/>
    </i>
    <i>
      <x v="10"/>
    </i>
    <i>
      <x v="11"/>
    </i>
    <i>
      <x v="12"/>
    </i>
    <i>
      <x v="13"/>
    </i>
    <i>
      <x v="14"/>
    </i>
  </rowItems>
  <colItems count="1">
    <i/>
  </colItems>
  <dataFields count="1">
    <dataField name="Sum of TOTAL SALES" fld="5" baseField="0" baseItem="0"/>
  </dataField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BED138B-27DA-4FDA-BACD-63C2352A2A49}" sourceName="MONTH">
  <pivotTables>
    <pivotTable tabId="10" name="PivotTable1"/>
    <pivotTable tabId="10" name="PivotTable 12"/>
    <pivotTable tabId="10" name="PivotTable11"/>
    <pivotTable tabId="10" name="PivotTable15"/>
    <pivotTable tabId="10" name="PivotTable18"/>
    <pivotTable tabId="10" name="PivotTable19"/>
  </pivotTables>
  <data>
    <tabular pivotCacheId="623546594">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B33397-CF0A-43EF-BFA4-19D2D1DF0225}" sourceName="REGION">
  <pivotTables>
    <pivotTable tabId="10" name="PivotTable1"/>
    <pivotTable tabId="10" name="PivotTable 12"/>
    <pivotTable tabId="10" name="PivotTable11"/>
    <pivotTable tabId="10" name="PivotTable15"/>
    <pivotTable tabId="10" name="PivotTable18"/>
    <pivotTable tabId="10" name="PivotTable19"/>
    <pivotTable tabId="10" name="PivotTable2"/>
  </pivotTables>
  <data>
    <tabular pivotCacheId="623546594">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2C2AE77-C80C-4A88-9F59-45AB8FBBB417}" cache="Slicer_MONTH" caption="MONTH" columnCount="2" style="SLICER 2" rowHeight="484632"/>
  <slicer name="REGION" xr10:uid="{2BC13FE0-08E4-4BF5-8C71-5D94289F837E}" cache="Slicer_REGION" caption="REGION" columnCount="3" style="SLICER 2" rowHeight="26517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28" dataDxfId="26" headerRowBorderDxfId="27">
  <autoFilter ref="A1:J833" xr:uid="{60351B27-4213-4B50-AF1E-6DD234ED1CD8}"/>
  <sortState xmlns:xlrd2="http://schemas.microsoft.com/office/spreadsheetml/2017/richdata2" ref="A2:E833">
    <sortCondition ref="A1:A833"/>
  </sortState>
  <tableColumns count="10">
    <tableColumn id="1" xr3:uid="{7E2D9722-C99A-4D79-AD8A-A4AF24D31B15}" name="DATE" dataDxfId="25" totalsRowDxfId="24"/>
    <tableColumn id="7" xr3:uid="{304B12AC-0228-4F17-A98A-1CAA20F1E66F}" name="CUSTOMER NAME" dataDxfId="23" totalsRowDxfId="22"/>
    <tableColumn id="4" xr3:uid="{ADAE3F09-9DD0-4996-A8A9-A560ACE428D0}" name="PRODUCT" dataDxfId="21" totalsRowDxfId="20"/>
    <tableColumn id="6" xr3:uid="{D84FA6C2-6488-41F6-803C-EF2DB5E1BB3C}" name="UNIT PRICE ($)" dataDxfId="19" totalsRowDxfId="18" dataCellStyle="Comma" totalsRowCellStyle="Comma"/>
    <tableColumn id="2" xr3:uid="{3D21C161-3520-4EEB-95C2-BC89A67F811B}" name="QUANTITY" dataDxfId="17" totalsRowDxfId="16"/>
    <tableColumn id="3" xr3:uid="{DD21761C-1ABC-4534-B97E-5B6029C48C31}" name="TOTAL SALES" dataDxfId="15">
      <calculatedColumnFormula>InputData[[#This Row],[UNIT PRICE ($)]]*InputData[[#This Row],[QUANTITY]]</calculatedColumnFormula>
    </tableColumn>
    <tableColumn id="8" xr3:uid="{AF6AC8D9-E4E4-4327-97B4-CD4C8A3AA3A2}" name="MONTH" dataDxfId="14">
      <calculatedColumnFormula>TEXT(InputData[[#This Row],[DATE]],"mmm")</calculatedColumnFormula>
    </tableColumn>
    <tableColumn id="9" xr3:uid="{3087AACE-06EF-446F-BFD6-37FD7BC9EC94}" name="Week" dataDxfId="13">
      <calculatedColumnFormula>WEEKNUM(InputData[[#This Row],[DATE]])</calculatedColumnFormula>
    </tableColumn>
    <tableColumn id="11" xr3:uid="{AAE5F10B-1E05-4E90-8117-3156D523877E}" name="COUNTRY" dataDxfId="12">
      <calculatedColumnFormula>VLOOKUP(InputData[[#This Row],[CUSTOMER NAME]],Country[],2,0)</calculatedColumnFormula>
    </tableColumn>
    <tableColumn id="12" xr3:uid="{BF577475-97B3-4DF2-B12F-817B0461CBAA}" name="REGION" dataDxfId="11">
      <calculatedColumnFormula>VLOOKUP(InputData[[#This Row],[CUSTOMER NAME]],Country[],3,0)</calculatedColumnFormula>
    </tableColumn>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0"/>
    <tableColumn id="1" xr3:uid="{7E15E36E-1D29-4C1F-937B-F6ED2566A237}" name="Month Name" dataDxfId="9"/>
    <tableColumn id="2" xr3:uid="{16689519-8940-4E31-97FA-FB7C3607F6A5}" name="Target ($)" dataDxfId="8"/>
    <tableColumn id="4" xr3:uid="{08BE8850-B570-4D3D-A19D-CA05FBA6E4CA}" name="Total Sale" dataDxfId="7" dataCellStyle="Comma">
      <calculatedColumnFormula>VLOOKUP(TargetData[[#This Row],[Month Name]],Analysis!C4:D15,2,0)</calculatedColumnFormula>
    </tableColumn>
    <tableColumn id="5" xr3:uid="{D660C2AA-2E87-423A-9693-A747F5D4D1D8}" name="Above" dataDxfId="6" dataCellStyle="Comma">
      <calculatedColumnFormula>IF(TargetData[[#This Row],[Total Sale]]&gt;=TargetData[[#This Row],[Target ($)]],TargetData[[#This Row],[Total Sale]],NA())</calculatedColumnFormula>
    </tableColumn>
    <tableColumn id="6" xr3:uid="{2A8D49D7-3176-4ABA-909B-6FEE60BE4511}" name="Below" dataDxfId="5" dataCellStyle="Comma">
      <calculatedColumnFormula>IF(TargetData[[#This Row],[Total Sale]]&lt;TargetData[[#This Row],[Target ($)]],TargetData[[#This Row],[Total Sale]],NA())</calculatedColumnFormula>
    </tableColumn>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4" headerRowBorderDxfId="3">
  <autoFilter ref="A1:C41" xr:uid="{A1484F8F-F990-476D-AC0A-22802092E6B5}"/>
  <sortState xmlns:xlrd2="http://schemas.microsoft.com/office/spreadsheetml/2017/richdata2" ref="A2:C41">
    <sortCondition ref="A1:A41"/>
  </sortState>
  <tableColumns count="3">
    <tableColumn id="1" xr3:uid="{19491024-23D3-4302-A629-AA327DBEA5BC}" name="Customer Name" dataDxfId="2"/>
    <tableColumn id="2" xr3:uid="{2667C84B-7A6D-49CB-99B7-D752F4C88E66}" name="Country" dataDxfId="1"/>
    <tableColumn id="3" xr3:uid="{8B1962F1-87DE-4B20-AD4E-433BA3B41D41}" name="Region" dataDxfId="0"/>
  </tableColumns>
  <tableStyleInfo name="TableStyleMedium11"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250B5-0891-464B-867D-7C505599BBA2}">
  <dimension ref="A1:AD164"/>
  <sheetViews>
    <sheetView showGridLines="0" tabSelected="1" zoomScale="83" workbookViewId="0">
      <selection activeCell="U35" sqref="U35"/>
    </sheetView>
  </sheetViews>
  <sheetFormatPr defaultRowHeight="17.25" x14ac:dyDescent="0.35"/>
  <cols>
    <col min="19" max="27" width="9" style="16"/>
  </cols>
  <sheetData>
    <row r="1" spans="19:30" x14ac:dyDescent="0.35">
      <c r="S1" s="13"/>
      <c r="T1" s="13"/>
      <c r="U1" s="13"/>
      <c r="V1" s="13"/>
      <c r="W1" s="13"/>
      <c r="X1" s="13"/>
      <c r="Y1" s="13"/>
      <c r="Z1" s="13"/>
      <c r="AA1" s="13"/>
      <c r="AB1" s="13"/>
      <c r="AC1" s="13"/>
      <c r="AD1" s="13"/>
    </row>
    <row r="2" spans="19:30" x14ac:dyDescent="0.35">
      <c r="S2" s="13"/>
      <c r="T2" s="13"/>
      <c r="U2" s="13"/>
      <c r="V2" s="13"/>
      <c r="W2" s="13"/>
      <c r="X2" s="13"/>
      <c r="Y2" s="13"/>
      <c r="Z2" s="13"/>
      <c r="AA2" s="13"/>
      <c r="AB2" s="13"/>
      <c r="AC2" s="13"/>
      <c r="AD2" s="13"/>
    </row>
    <row r="3" spans="19:30" x14ac:dyDescent="0.35">
      <c r="S3" s="13"/>
      <c r="T3" s="13"/>
      <c r="U3" s="13"/>
      <c r="V3" s="13"/>
      <c r="W3" s="13"/>
      <c r="X3" s="13"/>
      <c r="Y3" s="13"/>
      <c r="Z3" s="13"/>
      <c r="AA3" s="13"/>
      <c r="AB3" s="13"/>
      <c r="AC3" s="13"/>
      <c r="AD3" s="13"/>
    </row>
    <row r="4" spans="19:30" ht="24.75" customHeight="1" x14ac:dyDescent="0.35">
      <c r="S4" s="13"/>
      <c r="T4" s="13"/>
      <c r="U4" s="13"/>
      <c r="V4" s="13"/>
      <c r="W4" s="13"/>
      <c r="X4" s="13"/>
      <c r="Y4" s="13"/>
      <c r="Z4" s="13"/>
      <c r="AA4" s="13"/>
      <c r="AB4" s="13"/>
      <c r="AC4" s="13"/>
      <c r="AD4" s="13"/>
    </row>
    <row r="5" spans="19:30" x14ac:dyDescent="0.35">
      <c r="S5" s="13"/>
      <c r="T5" s="13"/>
      <c r="U5" s="13"/>
      <c r="V5" s="13"/>
      <c r="W5" s="13"/>
      <c r="X5" s="13"/>
      <c r="Y5" s="13"/>
      <c r="Z5" s="13"/>
      <c r="AA5" s="13"/>
      <c r="AB5" s="13"/>
      <c r="AC5" s="13"/>
      <c r="AD5" s="13"/>
    </row>
    <row r="6" spans="19:30" x14ac:dyDescent="0.35">
      <c r="S6" s="13"/>
      <c r="T6" s="13"/>
      <c r="U6" s="13"/>
      <c r="V6" s="13"/>
      <c r="W6" s="13"/>
      <c r="X6" s="13"/>
      <c r="Y6" s="13"/>
      <c r="Z6" s="13"/>
      <c r="AA6" s="13"/>
      <c r="AB6" s="13"/>
      <c r="AC6" s="13"/>
      <c r="AD6" s="13"/>
    </row>
    <row r="7" spans="19:30" x14ac:dyDescent="0.35">
      <c r="S7" s="13"/>
      <c r="T7" s="13"/>
      <c r="U7" s="13"/>
      <c r="V7" s="13"/>
      <c r="W7" s="13"/>
      <c r="X7" s="13"/>
      <c r="Y7" s="13"/>
      <c r="Z7" s="13"/>
      <c r="AA7" s="13"/>
      <c r="AB7" s="13"/>
      <c r="AC7" s="13"/>
      <c r="AD7" s="13"/>
    </row>
    <row r="8" spans="19:30" x14ac:dyDescent="0.35">
      <c r="S8" s="13"/>
      <c r="T8" s="13"/>
      <c r="U8" s="13"/>
      <c r="V8" s="13"/>
      <c r="W8" s="13"/>
      <c r="X8" s="13"/>
      <c r="Y8" s="13"/>
      <c r="Z8" s="13"/>
      <c r="AA8" s="13"/>
      <c r="AB8" s="13"/>
      <c r="AC8" s="13"/>
      <c r="AD8" s="13"/>
    </row>
    <row r="9" spans="19:30" x14ac:dyDescent="0.35">
      <c r="S9" s="13"/>
      <c r="T9" s="13"/>
      <c r="U9" s="13"/>
      <c r="V9" s="13"/>
      <c r="W9" s="13"/>
      <c r="X9" s="13"/>
      <c r="Y9" s="13"/>
      <c r="Z9" s="13"/>
      <c r="AA9" s="13"/>
      <c r="AB9" s="13"/>
      <c r="AC9" s="13"/>
      <c r="AD9" s="13"/>
    </row>
    <row r="10" spans="19:30" x14ac:dyDescent="0.35">
      <c r="S10" s="13"/>
      <c r="T10" s="13"/>
      <c r="U10" s="13"/>
      <c r="V10" s="13"/>
      <c r="W10" s="13"/>
      <c r="X10" s="13"/>
      <c r="Y10" s="13"/>
      <c r="Z10" s="13"/>
      <c r="AA10" s="13"/>
      <c r="AB10" s="13"/>
      <c r="AC10" s="13"/>
      <c r="AD10" s="13"/>
    </row>
    <row r="11" spans="19:30" x14ac:dyDescent="0.35">
      <c r="S11" s="13"/>
      <c r="T11" s="13"/>
      <c r="U11" s="13"/>
      <c r="V11" s="13"/>
      <c r="W11" s="13"/>
      <c r="X11" s="13"/>
      <c r="Y11" s="13"/>
      <c r="Z11" s="13"/>
      <c r="AA11" s="13"/>
      <c r="AB11" s="13"/>
      <c r="AC11" s="13"/>
      <c r="AD11" s="13"/>
    </row>
    <row r="12" spans="19:30" x14ac:dyDescent="0.35">
      <c r="S12" s="13"/>
      <c r="T12" s="13"/>
      <c r="U12" s="13"/>
      <c r="V12" s="13"/>
      <c r="W12" s="13"/>
      <c r="X12" s="13"/>
      <c r="Y12" s="13"/>
      <c r="Z12" s="13"/>
      <c r="AA12" s="13"/>
      <c r="AB12" s="13"/>
      <c r="AC12" s="13"/>
      <c r="AD12" s="13"/>
    </row>
    <row r="13" spans="19:30" x14ac:dyDescent="0.35">
      <c r="S13" s="13"/>
      <c r="T13" s="13"/>
      <c r="U13" s="13"/>
      <c r="V13" s="13"/>
      <c r="W13" s="13"/>
      <c r="X13" s="13"/>
      <c r="Y13" s="13"/>
      <c r="Z13" s="13"/>
      <c r="AA13" s="13"/>
      <c r="AB13" s="13"/>
      <c r="AC13" s="13"/>
      <c r="AD13" s="13"/>
    </row>
    <row r="14" spans="19:30" x14ac:dyDescent="0.35">
      <c r="S14" s="13"/>
      <c r="T14" s="13"/>
      <c r="U14" s="13"/>
      <c r="V14" s="13"/>
      <c r="W14" s="13"/>
      <c r="X14" s="13"/>
      <c r="Y14" s="13"/>
      <c r="Z14" s="13"/>
      <c r="AA14" s="13"/>
      <c r="AB14" s="13"/>
      <c r="AC14" s="13"/>
      <c r="AD14" s="13"/>
    </row>
    <row r="15" spans="19:30" x14ac:dyDescent="0.35">
      <c r="S15" s="13"/>
      <c r="T15" s="13"/>
      <c r="U15" s="13"/>
      <c r="V15" s="13"/>
      <c r="W15" s="13"/>
      <c r="X15" s="13"/>
      <c r="Y15" s="13"/>
      <c r="Z15" s="13"/>
      <c r="AA15" s="13"/>
      <c r="AB15" s="13"/>
      <c r="AC15" s="13"/>
      <c r="AD15" s="13"/>
    </row>
    <row r="16" spans="19:30" x14ac:dyDescent="0.35">
      <c r="S16" s="13"/>
      <c r="T16" s="13"/>
      <c r="U16" s="13"/>
      <c r="V16" s="13"/>
      <c r="W16" s="13"/>
      <c r="X16" s="13"/>
      <c r="Y16" s="13"/>
      <c r="Z16" s="13"/>
      <c r="AA16" s="13"/>
      <c r="AB16" s="13"/>
      <c r="AC16" s="13"/>
      <c r="AD16" s="13"/>
    </row>
    <row r="17" spans="1:30" x14ac:dyDescent="0.35">
      <c r="S17" s="13"/>
      <c r="T17" s="13"/>
      <c r="U17" s="13"/>
      <c r="V17" s="13"/>
      <c r="W17" s="13"/>
      <c r="X17" s="13"/>
      <c r="Y17" s="13"/>
      <c r="Z17" s="13"/>
      <c r="AA17" s="13"/>
      <c r="AB17" s="13"/>
      <c r="AC17" s="13"/>
      <c r="AD17" s="13"/>
    </row>
    <row r="18" spans="1:30" x14ac:dyDescent="0.35">
      <c r="S18" s="13"/>
      <c r="T18" s="13"/>
      <c r="U18" s="13"/>
      <c r="V18" s="13"/>
      <c r="W18" s="13"/>
      <c r="X18" s="13"/>
      <c r="Y18" s="13"/>
      <c r="Z18" s="13"/>
      <c r="AA18" s="13"/>
      <c r="AB18" s="13"/>
      <c r="AC18" s="13"/>
      <c r="AD18" s="13"/>
    </row>
    <row r="19" spans="1:30" x14ac:dyDescent="0.35">
      <c r="S19" s="13"/>
      <c r="T19" s="13"/>
      <c r="U19" s="13"/>
      <c r="V19" s="13"/>
      <c r="W19" s="13"/>
      <c r="X19" s="13"/>
      <c r="Y19" s="13"/>
      <c r="Z19" s="13"/>
      <c r="AA19" s="13"/>
      <c r="AB19" s="13"/>
      <c r="AC19" s="13"/>
      <c r="AD19" s="13"/>
    </row>
    <row r="20" spans="1:30" x14ac:dyDescent="0.35">
      <c r="S20" s="13"/>
      <c r="T20" s="13"/>
      <c r="U20" s="13"/>
      <c r="V20" s="13"/>
      <c r="W20" s="13"/>
      <c r="X20" s="13"/>
      <c r="Y20" s="13"/>
      <c r="Z20" s="13"/>
      <c r="AA20" s="13"/>
      <c r="AB20" s="13"/>
      <c r="AC20" s="13"/>
      <c r="AD20" s="13"/>
    </row>
    <row r="21" spans="1:30" x14ac:dyDescent="0.35">
      <c r="S21" s="13"/>
      <c r="T21" s="13"/>
      <c r="U21" s="13"/>
      <c r="V21" s="13"/>
      <c r="W21" s="13"/>
      <c r="X21" s="13"/>
      <c r="Y21" s="13"/>
      <c r="Z21" s="13"/>
      <c r="AA21" s="13"/>
      <c r="AB21" s="13"/>
      <c r="AC21" s="13"/>
      <c r="AD21" s="13"/>
    </row>
    <row r="22" spans="1:30" x14ac:dyDescent="0.35">
      <c r="S22" s="13"/>
      <c r="T22" s="13"/>
      <c r="U22" s="13"/>
      <c r="V22" s="13"/>
      <c r="W22" s="13"/>
      <c r="X22" s="13"/>
      <c r="Y22" s="13"/>
      <c r="Z22" s="13"/>
      <c r="AA22" s="13"/>
      <c r="AB22" s="13"/>
      <c r="AC22" s="13"/>
      <c r="AD22" s="13"/>
    </row>
    <row r="23" spans="1:30" x14ac:dyDescent="0.35">
      <c r="S23" s="13"/>
      <c r="T23" s="13"/>
      <c r="U23" s="13"/>
      <c r="V23" s="13"/>
      <c r="W23" s="13"/>
      <c r="X23" s="13"/>
      <c r="Y23" s="13"/>
      <c r="Z23" s="13"/>
      <c r="AA23" s="13"/>
      <c r="AB23" s="13"/>
      <c r="AC23" s="13"/>
      <c r="AD23" s="13"/>
    </row>
    <row r="24" spans="1:30" x14ac:dyDescent="0.35">
      <c r="S24" s="13"/>
      <c r="T24" s="13"/>
      <c r="U24" s="13"/>
      <c r="V24" s="13"/>
      <c r="W24" s="13"/>
      <c r="X24" s="13"/>
      <c r="Y24" s="13"/>
      <c r="Z24" s="13"/>
      <c r="AA24" s="13"/>
      <c r="AB24" s="13"/>
      <c r="AC24" s="13"/>
      <c r="AD24" s="13"/>
    </row>
    <row r="25" spans="1:30" x14ac:dyDescent="0.35">
      <c r="S25" s="13"/>
      <c r="T25" s="13"/>
      <c r="U25" s="13"/>
      <c r="V25" s="13"/>
      <c r="W25" s="13"/>
      <c r="X25" s="13"/>
      <c r="Y25" s="13"/>
      <c r="Z25" s="13"/>
      <c r="AA25" s="13"/>
      <c r="AB25" s="13"/>
      <c r="AC25" s="13"/>
      <c r="AD25" s="13"/>
    </row>
    <row r="26" spans="1:30" x14ac:dyDescent="0.3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row>
    <row r="27" spans="1:30" s="16" customFormat="1" ht="16.5" customHeight="1" x14ac:dyDescent="0.3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row>
    <row r="28" spans="1:30" s="16" customFormat="1" x14ac:dyDescent="0.3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row>
    <row r="29" spans="1:30" s="16" customFormat="1" x14ac:dyDescent="0.3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0" s="16" customFormat="1" x14ac:dyDescent="0.3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row>
    <row r="31" spans="1:30" s="16" customFormat="1" x14ac:dyDescent="0.3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row>
    <row r="32" spans="1:30" s="16" customFormat="1" x14ac:dyDescent="0.3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row>
    <row r="33" spans="1:30" s="16" customFormat="1" x14ac:dyDescent="0.3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row>
    <row r="34" spans="1:30" s="16" customFormat="1" x14ac:dyDescent="0.3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row>
    <row r="35" spans="1:30" s="16" customFormat="1" x14ac:dyDescent="0.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row>
    <row r="36" spans="1:30" s="16" customFormat="1" x14ac:dyDescent="0.3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row>
    <row r="37" spans="1:30" s="16" customFormat="1" x14ac:dyDescent="0.3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row>
    <row r="38" spans="1:30" s="16" customFormat="1" x14ac:dyDescent="0.3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row>
    <row r="39" spans="1:30" s="16" customFormat="1" x14ac:dyDescent="0.3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row>
    <row r="40" spans="1:30" s="16" customFormat="1" x14ac:dyDescent="0.3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row>
    <row r="41" spans="1:30" s="16" customFormat="1" x14ac:dyDescent="0.3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row>
    <row r="42" spans="1:30" s="16" customFormat="1" x14ac:dyDescent="0.3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row>
    <row r="43" spans="1:30" s="16" customFormat="1" x14ac:dyDescent="0.3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row>
    <row r="44" spans="1:30" s="16" customFormat="1" x14ac:dyDescent="0.3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row>
    <row r="45" spans="1:30" s="16" customFormat="1" x14ac:dyDescent="0.3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row>
    <row r="46" spans="1:30" s="16" customFormat="1" x14ac:dyDescent="0.3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row>
    <row r="47" spans="1:30" s="16" customFormat="1" x14ac:dyDescent="0.3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row>
    <row r="48" spans="1:30" s="16" customFormat="1" x14ac:dyDescent="0.3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row>
    <row r="49" spans="1:30" s="16" customFormat="1" x14ac:dyDescent="0.3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row>
    <row r="50" spans="1:30" s="16" customFormat="1" x14ac:dyDescent="0.3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row>
    <row r="51" spans="1:30" s="16" customFormat="1" x14ac:dyDescent="0.3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row>
    <row r="52" spans="1:30" s="16" customFormat="1" x14ac:dyDescent="0.35"/>
    <row r="53" spans="1:30" s="16" customFormat="1" x14ac:dyDescent="0.35"/>
    <row r="54" spans="1:30" s="16" customFormat="1" x14ac:dyDescent="0.35"/>
    <row r="55" spans="1:30" s="16" customFormat="1" x14ac:dyDescent="0.35"/>
    <row r="56" spans="1:30" s="16" customFormat="1" x14ac:dyDescent="0.35"/>
    <row r="57" spans="1:30" s="16" customFormat="1" x14ac:dyDescent="0.35"/>
    <row r="58" spans="1:30" s="16" customFormat="1" x14ac:dyDescent="0.35"/>
    <row r="59" spans="1:30" s="16" customFormat="1" x14ac:dyDescent="0.35"/>
    <row r="60" spans="1:30" s="16" customFormat="1" x14ac:dyDescent="0.35"/>
    <row r="61" spans="1:30" s="16" customFormat="1" x14ac:dyDescent="0.35"/>
    <row r="62" spans="1:30" s="16" customFormat="1" x14ac:dyDescent="0.35"/>
    <row r="63" spans="1:30" s="16" customFormat="1" x14ac:dyDescent="0.35"/>
    <row r="64" spans="1:30" s="16" customFormat="1" x14ac:dyDescent="0.35"/>
    <row r="65" s="16" customFormat="1" x14ac:dyDescent="0.35"/>
    <row r="66" s="16" customFormat="1" x14ac:dyDescent="0.35"/>
    <row r="67" s="16" customFormat="1" x14ac:dyDescent="0.35"/>
    <row r="68" s="16" customFormat="1" x14ac:dyDescent="0.35"/>
    <row r="69" s="16" customFormat="1" x14ac:dyDescent="0.35"/>
    <row r="70" s="16" customFormat="1" x14ac:dyDescent="0.35"/>
    <row r="71" s="16" customFormat="1" x14ac:dyDescent="0.35"/>
    <row r="72" s="16" customFormat="1" x14ac:dyDescent="0.35"/>
    <row r="73" s="16" customFormat="1" x14ac:dyDescent="0.35"/>
    <row r="74" s="16" customFormat="1" x14ac:dyDescent="0.35"/>
    <row r="75" s="16" customFormat="1" x14ac:dyDescent="0.35"/>
    <row r="76" s="16" customFormat="1" x14ac:dyDescent="0.35"/>
    <row r="77" s="16" customFormat="1" x14ac:dyDescent="0.35"/>
    <row r="78" s="16" customFormat="1" x14ac:dyDescent="0.35"/>
    <row r="79" s="16" customFormat="1" x14ac:dyDescent="0.35"/>
    <row r="80" s="16" customFormat="1" x14ac:dyDescent="0.35"/>
    <row r="81" s="16" customFormat="1" x14ac:dyDescent="0.35"/>
    <row r="82" s="16" customFormat="1" x14ac:dyDescent="0.35"/>
    <row r="83" s="16" customFormat="1" x14ac:dyDescent="0.35"/>
    <row r="84" s="16" customFormat="1" x14ac:dyDescent="0.35"/>
    <row r="85" s="16" customFormat="1" x14ac:dyDescent="0.35"/>
    <row r="86" s="16" customFormat="1" x14ac:dyDescent="0.35"/>
    <row r="87" s="16" customFormat="1" x14ac:dyDescent="0.35"/>
    <row r="88" s="16" customFormat="1" x14ac:dyDescent="0.35"/>
    <row r="89" s="16" customFormat="1" x14ac:dyDescent="0.35"/>
    <row r="90" s="16" customFormat="1" x14ac:dyDescent="0.35"/>
    <row r="91" s="16" customFormat="1" x14ac:dyDescent="0.35"/>
    <row r="92" s="16" customFormat="1" x14ac:dyDescent="0.35"/>
    <row r="93" s="16" customFormat="1" x14ac:dyDescent="0.35"/>
    <row r="94" s="16" customFormat="1" x14ac:dyDescent="0.35"/>
    <row r="95" s="16" customFormat="1" x14ac:dyDescent="0.35"/>
    <row r="96" s="16" customFormat="1" x14ac:dyDescent="0.35"/>
    <row r="97" s="16" customFormat="1" x14ac:dyDescent="0.35"/>
    <row r="98" s="16" customFormat="1" x14ac:dyDescent="0.35"/>
    <row r="99" s="16" customFormat="1" x14ac:dyDescent="0.35"/>
    <row r="100" s="16" customFormat="1" x14ac:dyDescent="0.35"/>
    <row r="101" s="16" customFormat="1" x14ac:dyDescent="0.35"/>
    <row r="102" s="16" customFormat="1" x14ac:dyDescent="0.35"/>
    <row r="103" s="16" customFormat="1" x14ac:dyDescent="0.35"/>
    <row r="104" s="16" customFormat="1" x14ac:dyDescent="0.35"/>
    <row r="105" s="16" customFormat="1" x14ac:dyDescent="0.35"/>
    <row r="106" s="16" customFormat="1" x14ac:dyDescent="0.35"/>
    <row r="107" s="16" customFormat="1" x14ac:dyDescent="0.35"/>
    <row r="108" s="16" customFormat="1" x14ac:dyDescent="0.35"/>
    <row r="109" s="16" customFormat="1" x14ac:dyDescent="0.35"/>
    <row r="110" s="16" customFormat="1" x14ac:dyDescent="0.35"/>
    <row r="111" s="16" customFormat="1" x14ac:dyDescent="0.35"/>
    <row r="112" s="16" customFormat="1" x14ac:dyDescent="0.35"/>
    <row r="113" s="16" customFormat="1" x14ac:dyDescent="0.35"/>
    <row r="114" s="16" customFormat="1" x14ac:dyDescent="0.35"/>
    <row r="115" s="16" customFormat="1" x14ac:dyDescent="0.35"/>
    <row r="116" s="16" customFormat="1" x14ac:dyDescent="0.35"/>
    <row r="117" s="16" customFormat="1" x14ac:dyDescent="0.35"/>
    <row r="118" s="16" customFormat="1" x14ac:dyDescent="0.35"/>
    <row r="119" s="16" customFormat="1" x14ac:dyDescent="0.35"/>
    <row r="120" s="16" customFormat="1" x14ac:dyDescent="0.35"/>
    <row r="121" s="16" customFormat="1" x14ac:dyDescent="0.35"/>
    <row r="122" s="16" customFormat="1" x14ac:dyDescent="0.35"/>
    <row r="123" s="16" customFormat="1" x14ac:dyDescent="0.35"/>
    <row r="124" s="16" customFormat="1" x14ac:dyDescent="0.35"/>
    <row r="125" s="16" customFormat="1" x14ac:dyDescent="0.35"/>
    <row r="126" s="16" customFormat="1" x14ac:dyDescent="0.35"/>
    <row r="127" s="16" customFormat="1" x14ac:dyDescent="0.35"/>
    <row r="128" s="16" customFormat="1" x14ac:dyDescent="0.35"/>
    <row r="129" s="16" customFormat="1" x14ac:dyDescent="0.35"/>
    <row r="130" s="16" customFormat="1" x14ac:dyDescent="0.35"/>
    <row r="131" s="16" customFormat="1" x14ac:dyDescent="0.35"/>
    <row r="132" s="16" customFormat="1" x14ac:dyDescent="0.35"/>
    <row r="133" s="16" customFormat="1" x14ac:dyDescent="0.35"/>
    <row r="134" s="16" customFormat="1" x14ac:dyDescent="0.35"/>
    <row r="135" s="16" customFormat="1" x14ac:dyDescent="0.35"/>
    <row r="136" s="16" customFormat="1" x14ac:dyDescent="0.35"/>
    <row r="137" s="16" customFormat="1" x14ac:dyDescent="0.35"/>
    <row r="138" s="16" customFormat="1" x14ac:dyDescent="0.35"/>
    <row r="139" s="16" customFormat="1" x14ac:dyDescent="0.35"/>
    <row r="140" s="16" customFormat="1" x14ac:dyDescent="0.35"/>
    <row r="141" s="16" customFormat="1" x14ac:dyDescent="0.35"/>
    <row r="142" s="16" customFormat="1" x14ac:dyDescent="0.35"/>
    <row r="143" s="16" customFormat="1" x14ac:dyDescent="0.35"/>
    <row r="144" s="16" customFormat="1" x14ac:dyDescent="0.35"/>
    <row r="145" s="16" customFormat="1" x14ac:dyDescent="0.35"/>
    <row r="146" s="16" customFormat="1" x14ac:dyDescent="0.35"/>
    <row r="147" s="16" customFormat="1" x14ac:dyDescent="0.35"/>
    <row r="148" s="16" customFormat="1" x14ac:dyDescent="0.35"/>
    <row r="149" s="16" customFormat="1" x14ac:dyDescent="0.35"/>
    <row r="150" s="16" customFormat="1" x14ac:dyDescent="0.35"/>
    <row r="151" s="16" customFormat="1" x14ac:dyDescent="0.35"/>
    <row r="152" s="16" customFormat="1" x14ac:dyDescent="0.35"/>
    <row r="153" s="16" customFormat="1" x14ac:dyDescent="0.35"/>
    <row r="154" s="16" customFormat="1" x14ac:dyDescent="0.35"/>
    <row r="155" s="16" customFormat="1" x14ac:dyDescent="0.35"/>
    <row r="156" s="16" customFormat="1" x14ac:dyDescent="0.35"/>
    <row r="157" s="16" customFormat="1" x14ac:dyDescent="0.35"/>
    <row r="158" s="16" customFormat="1" x14ac:dyDescent="0.35"/>
    <row r="159" s="16" customFormat="1" x14ac:dyDescent="0.35"/>
    <row r="160" s="16" customFormat="1" x14ac:dyDescent="0.35"/>
    <row r="161" s="16" customFormat="1" x14ac:dyDescent="0.35"/>
    <row r="162" s="16" customFormat="1" x14ac:dyDescent="0.35"/>
    <row r="163" s="16" customFormat="1" x14ac:dyDescent="0.35"/>
    <row r="164" s="16"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A74CE-7EA2-4CA0-ACA0-5F130AF55F64}">
  <dimension ref="A3:M74"/>
  <sheetViews>
    <sheetView workbookViewId="0">
      <selection activeCell="O11" sqref="O11"/>
    </sheetView>
  </sheetViews>
  <sheetFormatPr defaultRowHeight="17.25" x14ac:dyDescent="0.35"/>
  <cols>
    <col min="1" max="1" width="21.625" bestFit="1" customWidth="1"/>
    <col min="2" max="2" width="18.875" customWidth="1"/>
    <col min="3" max="3" width="12.75" bestFit="1" customWidth="1"/>
    <col min="4" max="4" width="21.625" bestFit="1" customWidth="1"/>
    <col min="5" max="5" width="10.25" customWidth="1"/>
    <col min="6" max="6" width="20.75" bestFit="1" customWidth="1"/>
    <col min="7" max="7" width="21.625" bestFit="1" customWidth="1"/>
    <col min="9" max="9" width="12.75" bestFit="1" customWidth="1"/>
    <col min="10" max="10" width="21.625" bestFit="1" customWidth="1"/>
    <col min="11" max="11" width="8" customWidth="1"/>
    <col min="12" max="12" width="8"/>
    <col min="13" max="13" width="16.625" bestFit="1" customWidth="1"/>
  </cols>
  <sheetData>
    <row r="3" spans="1:13" x14ac:dyDescent="0.35">
      <c r="A3" t="s">
        <v>134</v>
      </c>
      <c r="C3" s="11" t="s">
        <v>135</v>
      </c>
      <c r="D3" t="s">
        <v>134</v>
      </c>
      <c r="F3" s="11" t="s">
        <v>130</v>
      </c>
      <c r="G3" t="s">
        <v>134</v>
      </c>
      <c r="I3" s="11" t="s">
        <v>133</v>
      </c>
      <c r="J3" t="s">
        <v>134</v>
      </c>
      <c r="L3" s="17" t="str" cm="1">
        <f t="array" aca="1" ref="L3:M17" ca="1">OFFSET(F3,1,0,COUNT(G4:G18),2)</f>
        <v>Bangladesh</v>
      </c>
      <c r="M3" s="17">
        <f ca="1"/>
        <v>31336.229999999992</v>
      </c>
    </row>
    <row r="4" spans="1:13" x14ac:dyDescent="0.35">
      <c r="A4" s="14">
        <v>984571.05999999924</v>
      </c>
      <c r="C4" s="12" t="s">
        <v>47</v>
      </c>
      <c r="D4">
        <v>92118.789999999964</v>
      </c>
      <c r="F4" s="12" t="s">
        <v>90</v>
      </c>
      <c r="G4">
        <v>31336.229999999992</v>
      </c>
      <c r="I4" s="12" t="s">
        <v>121</v>
      </c>
      <c r="J4">
        <v>72920.48000000001</v>
      </c>
      <c r="L4" s="17" t="str">
        <f ca="1"/>
        <v>Brazil</v>
      </c>
      <c r="M4" s="17">
        <f ca="1"/>
        <v>39438.44000000001</v>
      </c>
    </row>
    <row r="5" spans="1:13" x14ac:dyDescent="0.35">
      <c r="C5" s="12" t="s">
        <v>48</v>
      </c>
      <c r="D5">
        <v>91137.049999999988</v>
      </c>
      <c r="F5" s="12" t="s">
        <v>91</v>
      </c>
      <c r="G5">
        <v>39438.44000000001</v>
      </c>
      <c r="I5" s="12" t="s">
        <v>122</v>
      </c>
      <c r="J5">
        <v>75939.73000000001</v>
      </c>
      <c r="L5" s="17" t="str">
        <f ca="1"/>
        <v>Ethiopia</v>
      </c>
      <c r="M5" s="17">
        <f ca="1"/>
        <v>39653.929999999993</v>
      </c>
    </row>
    <row r="6" spans="1:13" x14ac:dyDescent="0.35">
      <c r="C6" s="12" t="s">
        <v>49</v>
      </c>
      <c r="D6">
        <v>97920.72</v>
      </c>
      <c r="F6" s="12" t="s">
        <v>92</v>
      </c>
      <c r="G6">
        <v>39653.929999999993</v>
      </c>
      <c r="I6" s="12" t="s">
        <v>127</v>
      </c>
      <c r="J6">
        <v>531575.61999999988</v>
      </c>
      <c r="L6" s="17" t="str">
        <f ca="1"/>
        <v>France</v>
      </c>
      <c r="M6" s="17">
        <f ca="1"/>
        <v>14337.400000000003</v>
      </c>
    </row>
    <row r="7" spans="1:13" x14ac:dyDescent="0.35">
      <c r="C7" s="12" t="s">
        <v>50</v>
      </c>
      <c r="D7">
        <v>72320.89</v>
      </c>
      <c r="F7" s="12" t="s">
        <v>93</v>
      </c>
      <c r="G7">
        <v>14337.400000000003</v>
      </c>
      <c r="I7" s="12" t="s">
        <v>123</v>
      </c>
      <c r="J7">
        <v>45081.780000000006</v>
      </c>
      <c r="L7" s="17" t="str">
        <f ca="1"/>
        <v>Germany</v>
      </c>
      <c r="M7" s="17">
        <f ca="1"/>
        <v>16810.719999999998</v>
      </c>
    </row>
    <row r="8" spans="1:13" x14ac:dyDescent="0.35">
      <c r="C8" s="12" t="s">
        <v>51</v>
      </c>
      <c r="D8">
        <v>70511.75999999998</v>
      </c>
      <c r="F8" s="12" t="s">
        <v>94</v>
      </c>
      <c r="G8">
        <v>16810.719999999998</v>
      </c>
      <c r="I8" s="12" t="s">
        <v>124</v>
      </c>
      <c r="J8">
        <v>83994.49000000002</v>
      </c>
      <c r="L8" s="17" t="str">
        <f ca="1"/>
        <v>India</v>
      </c>
      <c r="M8" s="17">
        <f ca="1"/>
        <v>452995.44000000024</v>
      </c>
    </row>
    <row r="9" spans="1:13" x14ac:dyDescent="0.35">
      <c r="C9" s="12" t="s">
        <v>52</v>
      </c>
      <c r="D9">
        <v>66727.399999999994</v>
      </c>
      <c r="F9" s="12" t="s">
        <v>95</v>
      </c>
      <c r="G9">
        <v>452995.44000000024</v>
      </c>
      <c r="I9" s="12" t="s">
        <v>125</v>
      </c>
      <c r="J9">
        <v>53277.570000000007</v>
      </c>
      <c r="L9" s="17" t="str">
        <f ca="1"/>
        <v>Indonesia</v>
      </c>
      <c r="M9" s="17">
        <f ca="1"/>
        <v>8394.32</v>
      </c>
    </row>
    <row r="10" spans="1:13" x14ac:dyDescent="0.35">
      <c r="C10" s="12" t="s">
        <v>53</v>
      </c>
      <c r="D10">
        <v>92661.550000000017</v>
      </c>
      <c r="F10" s="12" t="s">
        <v>96</v>
      </c>
      <c r="G10">
        <v>8394.32</v>
      </c>
      <c r="I10" s="12" t="s">
        <v>126</v>
      </c>
      <c r="J10">
        <v>121781.38999999998</v>
      </c>
      <c r="L10" s="17" t="str">
        <f ca="1"/>
        <v>Mexico</v>
      </c>
      <c r="M10" s="17">
        <f ca="1"/>
        <v>65776.760000000009</v>
      </c>
    </row>
    <row r="11" spans="1:13" x14ac:dyDescent="0.35">
      <c r="C11" s="12" t="s">
        <v>54</v>
      </c>
      <c r="D11">
        <v>69125.749999999985</v>
      </c>
      <c r="F11" s="12" t="s">
        <v>97</v>
      </c>
      <c r="G11">
        <v>65776.760000000009</v>
      </c>
      <c r="L11" s="17" t="str">
        <f ca="1"/>
        <v>Nigeria</v>
      </c>
      <c r="M11" s="17">
        <f ca="1"/>
        <v>39993.270000000004</v>
      </c>
    </row>
    <row r="12" spans="1:13" x14ac:dyDescent="0.35">
      <c r="C12" s="12" t="s">
        <v>55</v>
      </c>
      <c r="D12">
        <v>78253.529999999984</v>
      </c>
      <c r="F12" s="12" t="s">
        <v>98</v>
      </c>
      <c r="G12">
        <v>39993.270000000004</v>
      </c>
      <c r="L12" s="17" t="str">
        <f ca="1"/>
        <v>Pakistan</v>
      </c>
      <c r="M12" s="17">
        <f ca="1"/>
        <v>77523.280000000028</v>
      </c>
    </row>
    <row r="13" spans="1:13" x14ac:dyDescent="0.35">
      <c r="C13" s="12" t="s">
        <v>56</v>
      </c>
      <c r="D13">
        <v>87136.37</v>
      </c>
      <c r="F13" s="12" t="s">
        <v>99</v>
      </c>
      <c r="G13">
        <v>77523.280000000028</v>
      </c>
      <c r="L13" s="17" t="str">
        <f ca="1"/>
        <v>Russia</v>
      </c>
      <c r="M13" s="17">
        <f ca="1"/>
        <v>63344.339999999989</v>
      </c>
    </row>
    <row r="14" spans="1:13" x14ac:dyDescent="0.35">
      <c r="C14" s="12" t="s">
        <v>57</v>
      </c>
      <c r="D14">
        <v>75659.86</v>
      </c>
      <c r="F14" s="12" t="s">
        <v>100</v>
      </c>
      <c r="G14">
        <v>63344.339999999989</v>
      </c>
      <c r="L14" s="17" t="str">
        <f ca="1"/>
        <v>Saudi Arabia</v>
      </c>
      <c r="M14" s="17">
        <f ca="1"/>
        <v>38317.789999999994</v>
      </c>
    </row>
    <row r="15" spans="1:13" x14ac:dyDescent="0.35">
      <c r="C15" s="12" t="s">
        <v>58</v>
      </c>
      <c r="D15">
        <v>90997.389999999985</v>
      </c>
      <c r="F15" s="12" t="s">
        <v>101</v>
      </c>
      <c r="G15">
        <v>38317.789999999994</v>
      </c>
      <c r="L15" s="17" t="str">
        <f ca="1"/>
        <v>South Africa</v>
      </c>
      <c r="M15" s="17">
        <f ca="1"/>
        <v>32808.019999999997</v>
      </c>
    </row>
    <row r="16" spans="1:13" x14ac:dyDescent="0.35">
      <c r="F16" s="12" t="s">
        <v>102</v>
      </c>
      <c r="G16">
        <v>32808.019999999997</v>
      </c>
      <c r="L16" s="17" t="str">
        <f ca="1"/>
        <v>United Kingdom</v>
      </c>
      <c r="M16" s="17">
        <f ca="1"/>
        <v>50749.039999999994</v>
      </c>
    </row>
    <row r="17" spans="3:13" x14ac:dyDescent="0.35">
      <c r="F17" s="12" t="s">
        <v>103</v>
      </c>
      <c r="G17">
        <v>50749.039999999994</v>
      </c>
      <c r="L17" s="17" t="str">
        <f ca="1"/>
        <v>United States of America</v>
      </c>
      <c r="M17" s="17">
        <f ca="1"/>
        <v>13092.080000000002</v>
      </c>
    </row>
    <row r="18" spans="3:13" x14ac:dyDescent="0.35">
      <c r="F18" s="12" t="s">
        <v>104</v>
      </c>
      <c r="G18">
        <v>13092.080000000002</v>
      </c>
    </row>
    <row r="21" spans="3:13" x14ac:dyDescent="0.35">
      <c r="C21" s="11" t="s">
        <v>136</v>
      </c>
      <c r="D21" t="s">
        <v>134</v>
      </c>
      <c r="F21" s="11" t="s">
        <v>128</v>
      </c>
      <c r="G21" t="s">
        <v>134</v>
      </c>
      <c r="I21" s="11" t="s">
        <v>0</v>
      </c>
      <c r="J21" t="s">
        <v>134</v>
      </c>
    </row>
    <row r="22" spans="3:13" x14ac:dyDescent="0.35">
      <c r="C22" s="12">
        <v>1</v>
      </c>
      <c r="D22">
        <v>5179.59</v>
      </c>
      <c r="F22" s="12" t="s">
        <v>110</v>
      </c>
      <c r="G22" s="14">
        <v>60929.149999999994</v>
      </c>
      <c r="I22" s="12" t="s">
        <v>10</v>
      </c>
      <c r="J22" s="15">
        <v>34991.64</v>
      </c>
    </row>
    <row r="23" spans="3:13" x14ac:dyDescent="0.35">
      <c r="C23" s="12">
        <v>2</v>
      </c>
      <c r="D23">
        <v>21116.729999999996</v>
      </c>
      <c r="F23" s="12" t="s">
        <v>81</v>
      </c>
      <c r="G23" s="14">
        <v>45112.94999999999</v>
      </c>
      <c r="I23" s="12" t="s">
        <v>42</v>
      </c>
      <c r="J23" s="15">
        <v>38232</v>
      </c>
    </row>
    <row r="24" spans="3:13" x14ac:dyDescent="0.35">
      <c r="C24" s="12">
        <v>3</v>
      </c>
      <c r="D24">
        <v>14261.190000000004</v>
      </c>
      <c r="F24" s="12" t="s">
        <v>82</v>
      </c>
      <c r="G24" s="14">
        <v>43062.83</v>
      </c>
      <c r="I24" s="12" t="s">
        <v>5</v>
      </c>
      <c r="J24" s="15">
        <v>38591.280000000006</v>
      </c>
    </row>
    <row r="25" spans="3:13" x14ac:dyDescent="0.35">
      <c r="C25" s="12">
        <v>4</v>
      </c>
      <c r="D25">
        <v>11433.2</v>
      </c>
      <c r="I25" s="12" t="s">
        <v>21</v>
      </c>
      <c r="J25" s="15">
        <v>39659.759999999995</v>
      </c>
    </row>
    <row r="26" spans="3:13" x14ac:dyDescent="0.35">
      <c r="C26" s="12">
        <v>5</v>
      </c>
      <c r="D26">
        <v>33727.55000000001</v>
      </c>
      <c r="I26" s="12" t="s">
        <v>32</v>
      </c>
      <c r="J26" s="15">
        <v>40883.039999999994</v>
      </c>
    </row>
    <row r="27" spans="3:13" x14ac:dyDescent="0.35">
      <c r="C27" s="12">
        <v>6</v>
      </c>
      <c r="D27">
        <v>34794.820000000007</v>
      </c>
      <c r="I27" s="12" t="s">
        <v>22</v>
      </c>
      <c r="J27" s="15">
        <v>41055.299999999996</v>
      </c>
    </row>
    <row r="28" spans="3:13" x14ac:dyDescent="0.35">
      <c r="C28" s="12">
        <v>7</v>
      </c>
      <c r="D28">
        <v>32107.100000000006</v>
      </c>
      <c r="I28" s="12" t="s">
        <v>19</v>
      </c>
      <c r="J28" s="15">
        <v>41580</v>
      </c>
    </row>
    <row r="29" spans="3:13" x14ac:dyDescent="0.35">
      <c r="C29" s="12">
        <v>8</v>
      </c>
      <c r="D29">
        <v>11777.67</v>
      </c>
      <c r="I29" s="12" t="s">
        <v>24</v>
      </c>
      <c r="J29" s="15">
        <v>49599.360000000008</v>
      </c>
    </row>
    <row r="30" spans="3:13" x14ac:dyDescent="0.35">
      <c r="C30" s="12">
        <v>9</v>
      </c>
      <c r="D30">
        <v>17571.589999999997</v>
      </c>
      <c r="I30" s="12" t="s">
        <v>41</v>
      </c>
      <c r="J30" s="15">
        <v>57554.28</v>
      </c>
    </row>
    <row r="31" spans="3:13" x14ac:dyDescent="0.35">
      <c r="C31" s="12">
        <v>10</v>
      </c>
      <c r="D31">
        <v>17413.299999999996</v>
      </c>
      <c r="I31" s="12" t="s">
        <v>30</v>
      </c>
      <c r="J31" s="15">
        <v>57968.639999999992</v>
      </c>
    </row>
    <row r="32" spans="3:13" x14ac:dyDescent="0.35">
      <c r="C32" s="12">
        <v>11</v>
      </c>
      <c r="D32">
        <v>18811.389999999996</v>
      </c>
    </row>
    <row r="33" spans="3:4" x14ac:dyDescent="0.35">
      <c r="C33" s="12">
        <v>12</v>
      </c>
      <c r="D33">
        <v>29446.460000000003</v>
      </c>
    </row>
    <row r="34" spans="3:4" x14ac:dyDescent="0.35">
      <c r="C34" s="12">
        <v>13</v>
      </c>
      <c r="D34">
        <v>22723.600000000002</v>
      </c>
    </row>
    <row r="35" spans="3:4" x14ac:dyDescent="0.35">
      <c r="C35" s="12">
        <v>14</v>
      </c>
      <c r="D35">
        <v>13729.810000000001</v>
      </c>
    </row>
    <row r="36" spans="3:4" x14ac:dyDescent="0.35">
      <c r="C36" s="12">
        <v>15</v>
      </c>
      <c r="D36">
        <v>27820.09</v>
      </c>
    </row>
    <row r="37" spans="3:4" x14ac:dyDescent="0.35">
      <c r="C37" s="12">
        <v>16</v>
      </c>
      <c r="D37">
        <v>9407.51</v>
      </c>
    </row>
    <row r="38" spans="3:4" x14ac:dyDescent="0.35">
      <c r="C38" s="12">
        <v>17</v>
      </c>
      <c r="D38">
        <v>22127.300000000003</v>
      </c>
    </row>
    <row r="39" spans="3:4" x14ac:dyDescent="0.35">
      <c r="C39" s="12">
        <v>18</v>
      </c>
      <c r="D39">
        <v>11809.4</v>
      </c>
    </row>
    <row r="40" spans="3:4" x14ac:dyDescent="0.35">
      <c r="C40" s="12">
        <v>19</v>
      </c>
      <c r="D40">
        <v>12750.539999999997</v>
      </c>
    </row>
    <row r="41" spans="3:4" x14ac:dyDescent="0.35">
      <c r="C41" s="12">
        <v>20</v>
      </c>
      <c r="D41">
        <v>19691.759999999998</v>
      </c>
    </row>
    <row r="42" spans="3:4" x14ac:dyDescent="0.35">
      <c r="C42" s="12">
        <v>21</v>
      </c>
      <c r="D42">
        <v>19171.71</v>
      </c>
    </row>
    <row r="43" spans="3:4" x14ac:dyDescent="0.35">
      <c r="C43" s="12">
        <v>22</v>
      </c>
      <c r="D43">
        <v>11617.86</v>
      </c>
    </row>
    <row r="44" spans="3:4" x14ac:dyDescent="0.35">
      <c r="C44" s="12">
        <v>23</v>
      </c>
      <c r="D44">
        <v>17000.620000000003</v>
      </c>
    </row>
    <row r="45" spans="3:4" x14ac:dyDescent="0.35">
      <c r="C45" s="12">
        <v>24</v>
      </c>
      <c r="D45">
        <v>15273.349999999999</v>
      </c>
    </row>
    <row r="46" spans="3:4" x14ac:dyDescent="0.35">
      <c r="C46" s="12">
        <v>25</v>
      </c>
      <c r="D46">
        <v>23043.470000000005</v>
      </c>
    </row>
    <row r="47" spans="3:4" x14ac:dyDescent="0.35">
      <c r="C47" s="12">
        <v>26</v>
      </c>
      <c r="D47">
        <v>13593.79</v>
      </c>
    </row>
    <row r="48" spans="3:4" x14ac:dyDescent="0.35">
      <c r="C48" s="12">
        <v>27</v>
      </c>
      <c r="D48">
        <v>13197.89</v>
      </c>
    </row>
    <row r="49" spans="3:4" x14ac:dyDescent="0.35">
      <c r="C49" s="12">
        <v>28</v>
      </c>
      <c r="D49">
        <v>13311.339999999998</v>
      </c>
    </row>
    <row r="50" spans="3:4" x14ac:dyDescent="0.35">
      <c r="C50" s="12">
        <v>29</v>
      </c>
      <c r="D50">
        <v>26662.809999999998</v>
      </c>
    </row>
    <row r="51" spans="3:4" x14ac:dyDescent="0.35">
      <c r="C51" s="12">
        <v>30</v>
      </c>
      <c r="D51">
        <v>15652.32</v>
      </c>
    </row>
    <row r="52" spans="3:4" x14ac:dyDescent="0.35">
      <c r="C52" s="12">
        <v>31</v>
      </c>
      <c r="D52">
        <v>27172.400000000001</v>
      </c>
    </row>
    <row r="53" spans="3:4" x14ac:dyDescent="0.35">
      <c r="C53" s="12">
        <v>32</v>
      </c>
      <c r="D53">
        <v>6991.1000000000013</v>
      </c>
    </row>
    <row r="54" spans="3:4" x14ac:dyDescent="0.35">
      <c r="C54" s="12">
        <v>33</v>
      </c>
      <c r="D54">
        <v>17406.18</v>
      </c>
    </row>
    <row r="55" spans="3:4" x14ac:dyDescent="0.35">
      <c r="C55" s="12">
        <v>34</v>
      </c>
      <c r="D55">
        <v>10403.35</v>
      </c>
    </row>
    <row r="56" spans="3:4" x14ac:dyDescent="0.35">
      <c r="C56" s="12">
        <v>35</v>
      </c>
      <c r="D56">
        <v>29524.29</v>
      </c>
    </row>
    <row r="57" spans="3:4" x14ac:dyDescent="0.35">
      <c r="C57" s="12">
        <v>36</v>
      </c>
      <c r="D57">
        <v>14336.82</v>
      </c>
    </row>
    <row r="58" spans="3:4" x14ac:dyDescent="0.35">
      <c r="C58" s="12">
        <v>37</v>
      </c>
      <c r="D58">
        <v>15584.3</v>
      </c>
    </row>
    <row r="59" spans="3:4" x14ac:dyDescent="0.35">
      <c r="C59" s="12">
        <v>38</v>
      </c>
      <c r="D59">
        <v>13437.32</v>
      </c>
    </row>
    <row r="60" spans="3:4" x14ac:dyDescent="0.35">
      <c r="C60" s="12">
        <v>39</v>
      </c>
      <c r="D60">
        <v>30057.11</v>
      </c>
    </row>
    <row r="61" spans="3:4" x14ac:dyDescent="0.35">
      <c r="C61" s="12">
        <v>40</v>
      </c>
      <c r="D61">
        <v>17799.129999999997</v>
      </c>
    </row>
    <row r="62" spans="3:4" x14ac:dyDescent="0.35">
      <c r="C62" s="12">
        <v>41</v>
      </c>
      <c r="D62">
        <v>25449.57</v>
      </c>
    </row>
    <row r="63" spans="3:4" x14ac:dyDescent="0.35">
      <c r="C63" s="12">
        <v>42</v>
      </c>
      <c r="D63">
        <v>14658.500000000002</v>
      </c>
    </row>
    <row r="64" spans="3:4" x14ac:dyDescent="0.35">
      <c r="C64" s="12">
        <v>43</v>
      </c>
      <c r="D64">
        <v>19795.28</v>
      </c>
    </row>
    <row r="65" spans="3:4" x14ac:dyDescent="0.35">
      <c r="C65" s="12">
        <v>44</v>
      </c>
      <c r="D65">
        <v>17458.100000000002</v>
      </c>
    </row>
    <row r="66" spans="3:4" x14ac:dyDescent="0.35">
      <c r="C66" s="12">
        <v>45</v>
      </c>
      <c r="D66">
        <v>17068.960000000003</v>
      </c>
    </row>
    <row r="67" spans="3:4" x14ac:dyDescent="0.35">
      <c r="C67" s="12">
        <v>46</v>
      </c>
      <c r="D67">
        <v>16104.110000000002</v>
      </c>
    </row>
    <row r="68" spans="3:4" x14ac:dyDescent="0.35">
      <c r="C68" s="12">
        <v>47</v>
      </c>
      <c r="D68">
        <v>16390.38</v>
      </c>
    </row>
    <row r="69" spans="3:4" x14ac:dyDescent="0.35">
      <c r="C69" s="12">
        <v>48</v>
      </c>
      <c r="D69">
        <v>25601.349999999995</v>
      </c>
    </row>
    <row r="70" spans="3:4" x14ac:dyDescent="0.35">
      <c r="C70" s="12">
        <v>49</v>
      </c>
      <c r="D70">
        <v>7322.39</v>
      </c>
    </row>
    <row r="71" spans="3:4" x14ac:dyDescent="0.35">
      <c r="C71" s="12">
        <v>50</v>
      </c>
      <c r="D71">
        <v>18755.54</v>
      </c>
    </row>
    <row r="72" spans="3:4" x14ac:dyDescent="0.35">
      <c r="C72" s="12">
        <v>51</v>
      </c>
      <c r="D72">
        <v>15496.2</v>
      </c>
    </row>
    <row r="73" spans="3:4" x14ac:dyDescent="0.35">
      <c r="C73" s="12">
        <v>52</v>
      </c>
      <c r="D73">
        <v>24337.019999999997</v>
      </c>
    </row>
    <row r="74" spans="3:4" x14ac:dyDescent="0.35">
      <c r="C74" s="12">
        <v>53</v>
      </c>
      <c r="D74">
        <v>27195.9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zoomScaleNormal="100" workbookViewId="0">
      <selection activeCell="N36" sqref="N36"/>
    </sheetView>
  </sheetViews>
  <sheetFormatPr defaultColWidth="8.75" defaultRowHeight="17.25" x14ac:dyDescent="0.35"/>
  <cols>
    <col min="1" max="1" width="11.75" style="1" customWidth="1"/>
    <col min="2" max="2" width="20.875" style="6" customWidth="1"/>
    <col min="3" max="4" width="17.75" style="1" customWidth="1"/>
    <col min="5" max="8" width="16.25" style="1" customWidth="1"/>
    <col min="9" max="9" width="23.25" style="1" customWidth="1"/>
    <col min="10" max="11" width="16.25" style="1" customWidth="1"/>
    <col min="12" max="16384" width="8.75" style="1"/>
  </cols>
  <sheetData>
    <row r="1" spans="1:10" ht="18" thickBot="1" x14ac:dyDescent="0.4">
      <c r="A1" s="2" t="s">
        <v>45</v>
      </c>
      <c r="B1" s="2" t="s">
        <v>128</v>
      </c>
      <c r="C1" s="2" t="s">
        <v>0</v>
      </c>
      <c r="D1" s="2" t="s">
        <v>59</v>
      </c>
      <c r="E1" s="2" t="s">
        <v>46</v>
      </c>
      <c r="F1" s="2" t="s">
        <v>129</v>
      </c>
      <c r="G1" s="2" t="s">
        <v>131</v>
      </c>
      <c r="H1" s="2" t="s">
        <v>132</v>
      </c>
      <c r="I1" s="2" t="s">
        <v>130</v>
      </c>
      <c r="J1" s="2" t="s">
        <v>133</v>
      </c>
    </row>
    <row r="2" spans="1:10" x14ac:dyDescent="0.35">
      <c r="A2" s="3">
        <v>44197</v>
      </c>
      <c r="B2" s="6" t="s">
        <v>110</v>
      </c>
      <c r="C2" s="4" t="s">
        <v>24</v>
      </c>
      <c r="D2" s="5">
        <v>156.96</v>
      </c>
      <c r="E2" s="1">
        <v>9</v>
      </c>
      <c r="F2" s="1">
        <v>1412.64</v>
      </c>
      <c r="G2" s="1" t="str">
        <f>TEXT(InputData[[#This Row],[DATE]],"mmm")</f>
        <v>Jan</v>
      </c>
      <c r="H2" s="1">
        <f>WEEKNUM(InputData[[#This Row],[DATE]])</f>
        <v>1</v>
      </c>
      <c r="I2" s="1" t="str">
        <f>VLOOKUP(InputData[[#This Row],[CUSTOMER NAME]],Country[],2,0)</f>
        <v>India</v>
      </c>
      <c r="J2" s="1" t="str">
        <f>VLOOKUP(InputData[[#This Row],[CUSTOMER NAME]],Country[],3,0)</f>
        <v>Western</v>
      </c>
    </row>
    <row r="3" spans="1:10" x14ac:dyDescent="0.35">
      <c r="A3" s="3">
        <v>44197</v>
      </c>
      <c r="B3" s="6" t="s">
        <v>88</v>
      </c>
      <c r="C3" s="4" t="s">
        <v>22</v>
      </c>
      <c r="D3" s="5">
        <v>141.57</v>
      </c>
      <c r="E3" s="1">
        <v>1</v>
      </c>
      <c r="F3" s="1">
        <f>InputData[[#This Row],[UNIT PRICE ($)]]*InputData[[#This Row],[QUANTITY]]</f>
        <v>141.57</v>
      </c>
      <c r="G3" s="1" t="str">
        <f>TEXT(InputData[[#This Row],[DATE]],"mmm")</f>
        <v>Jan</v>
      </c>
      <c r="H3" s="1">
        <f>WEEKNUM(InputData[[#This Row],[DATE]])</f>
        <v>1</v>
      </c>
      <c r="I3" s="1" t="str">
        <f>VLOOKUP(InputData[[#This Row],[CUSTOMER NAME]],Country[],2,0)</f>
        <v>India</v>
      </c>
      <c r="J3" s="1" t="str">
        <f>VLOOKUP(InputData[[#This Row],[CUSTOMER NAME]],Country[],3,0)</f>
        <v>South</v>
      </c>
    </row>
    <row r="4" spans="1:10" x14ac:dyDescent="0.35">
      <c r="A4" s="3">
        <v>44198</v>
      </c>
      <c r="B4" s="6" t="s">
        <v>108</v>
      </c>
      <c r="C4" s="4" t="s">
        <v>38</v>
      </c>
      <c r="D4" s="5">
        <v>79.92</v>
      </c>
      <c r="E4" s="1">
        <v>15</v>
      </c>
      <c r="F4" s="1">
        <f>InputData[[#This Row],[UNIT PRICE ($)]]*InputData[[#This Row],[QUANTITY]]</f>
        <v>1198.8</v>
      </c>
      <c r="G4" s="1" t="str">
        <f>TEXT(InputData[[#This Row],[DATE]],"mmm")</f>
        <v>Jan</v>
      </c>
      <c r="H4" s="1">
        <f>WEEKNUM(InputData[[#This Row],[DATE]])</f>
        <v>1</v>
      </c>
      <c r="I4" s="1" t="str">
        <f>VLOOKUP(InputData[[#This Row],[CUSTOMER NAME]],Country[],2,0)</f>
        <v>India</v>
      </c>
      <c r="J4" s="1" t="str">
        <f>VLOOKUP(InputData[[#This Row],[CUSTOMER NAME]],Country[],3,0)</f>
        <v>North</v>
      </c>
    </row>
    <row r="5" spans="1:10" x14ac:dyDescent="0.35">
      <c r="A5" s="3">
        <v>44198</v>
      </c>
      <c r="B5" s="6" t="s">
        <v>62</v>
      </c>
      <c r="C5" s="4" t="s">
        <v>33</v>
      </c>
      <c r="D5" s="5">
        <v>119.7</v>
      </c>
      <c r="E5" s="1">
        <v>1</v>
      </c>
      <c r="F5" s="1">
        <f>InputData[[#This Row],[UNIT PRICE ($)]]*InputData[[#This Row],[QUANTITY]]</f>
        <v>119.7</v>
      </c>
      <c r="G5" s="1" t="str">
        <f>TEXT(InputData[[#This Row],[DATE]],"mmm")</f>
        <v>Jan</v>
      </c>
      <c r="H5" s="1">
        <f>WEEKNUM(InputData[[#This Row],[DATE]])</f>
        <v>1</v>
      </c>
      <c r="I5" s="1" t="str">
        <f>VLOOKUP(InputData[[#This Row],[CUSTOMER NAME]],Country[],2,0)</f>
        <v>India</v>
      </c>
      <c r="J5" s="1" t="str">
        <f>VLOOKUP(InputData[[#This Row],[CUSTOMER NAME]],Country[],3,0)</f>
        <v>Northeast</v>
      </c>
    </row>
    <row r="6" spans="1:10" x14ac:dyDescent="0.35">
      <c r="A6" s="3">
        <v>44198</v>
      </c>
      <c r="B6" s="6" t="s">
        <v>64</v>
      </c>
      <c r="C6" s="4" t="s">
        <v>15</v>
      </c>
      <c r="D6" s="5">
        <v>15.719999999999999</v>
      </c>
      <c r="E6" s="1">
        <v>2</v>
      </c>
      <c r="F6" s="1">
        <f>InputData[[#This Row],[UNIT PRICE ($)]]*InputData[[#This Row],[QUANTITY]]</f>
        <v>31.439999999999998</v>
      </c>
      <c r="G6" s="1" t="str">
        <f>TEXT(InputData[[#This Row],[DATE]],"mmm")</f>
        <v>Jan</v>
      </c>
      <c r="H6" s="1">
        <f>WEEKNUM(InputData[[#This Row],[DATE]])</f>
        <v>1</v>
      </c>
      <c r="I6" s="1" t="str">
        <f>VLOOKUP(InputData[[#This Row],[CUSTOMER NAME]],Country[],2,0)</f>
        <v>India</v>
      </c>
      <c r="J6" s="1" t="str">
        <f>VLOOKUP(InputData[[#This Row],[CUSTOMER NAME]],Country[],3,0)</f>
        <v>Northeast</v>
      </c>
    </row>
    <row r="7" spans="1:10" x14ac:dyDescent="0.35">
      <c r="A7" s="3">
        <v>44198</v>
      </c>
      <c r="B7" s="6" t="s">
        <v>112</v>
      </c>
      <c r="C7" s="4" t="s">
        <v>10</v>
      </c>
      <c r="D7" s="5">
        <v>164.28</v>
      </c>
      <c r="E7" s="1">
        <v>7</v>
      </c>
      <c r="F7" s="1">
        <f>InputData[[#This Row],[UNIT PRICE ($)]]*InputData[[#This Row],[QUANTITY]]</f>
        <v>1149.96</v>
      </c>
      <c r="G7" s="1" t="str">
        <f>TEXT(InputData[[#This Row],[DATE]],"mmm")</f>
        <v>Jan</v>
      </c>
      <c r="H7" s="1">
        <f>WEEKNUM(InputData[[#This Row],[DATE]])</f>
        <v>1</v>
      </c>
      <c r="I7" s="1" t="str">
        <f>VLOOKUP(InputData[[#This Row],[CUSTOMER NAME]],Country[],2,0)</f>
        <v>India</v>
      </c>
      <c r="J7" s="1" t="str">
        <f>VLOOKUP(InputData[[#This Row],[CUSTOMER NAME]],Country[],3,0)</f>
        <v>North</v>
      </c>
    </row>
    <row r="8" spans="1:10" x14ac:dyDescent="0.35">
      <c r="A8" s="3">
        <v>44198</v>
      </c>
      <c r="B8" s="6" t="s">
        <v>115</v>
      </c>
      <c r="C8" s="4" t="s">
        <v>13</v>
      </c>
      <c r="D8" s="5">
        <v>122.08</v>
      </c>
      <c r="E8" s="1">
        <v>6</v>
      </c>
      <c r="F8" s="1">
        <f>InputData[[#This Row],[UNIT PRICE ($)]]*InputData[[#This Row],[QUANTITY]]</f>
        <v>732.48</v>
      </c>
      <c r="G8" s="1" t="str">
        <f>TEXT(InputData[[#This Row],[DATE]],"mmm")</f>
        <v>Jan</v>
      </c>
      <c r="H8" s="1">
        <f>WEEKNUM(InputData[[#This Row],[DATE]])</f>
        <v>1</v>
      </c>
      <c r="I8" s="1" t="str">
        <f>VLOOKUP(InputData[[#This Row],[CUSTOMER NAME]],Country[],2,0)</f>
        <v>India</v>
      </c>
      <c r="J8" s="1" t="str">
        <f>VLOOKUP(InputData[[#This Row],[CUSTOMER NAME]],Country[],3,0)</f>
        <v>Northeast</v>
      </c>
    </row>
    <row r="9" spans="1:10" x14ac:dyDescent="0.35">
      <c r="A9" s="3">
        <v>44198</v>
      </c>
      <c r="B9" s="6" t="s">
        <v>116</v>
      </c>
      <c r="C9" s="4" t="s">
        <v>15</v>
      </c>
      <c r="D9" s="5">
        <v>15.719999999999999</v>
      </c>
      <c r="E9" s="1">
        <v>25</v>
      </c>
      <c r="F9" s="1">
        <f>InputData[[#This Row],[UNIT PRICE ($)]]*InputData[[#This Row],[QUANTITY]]</f>
        <v>393</v>
      </c>
      <c r="G9" s="1" t="str">
        <f>TEXT(InputData[[#This Row],[DATE]],"mmm")</f>
        <v>Jan</v>
      </c>
      <c r="H9" s="1">
        <f>WEEKNUM(InputData[[#This Row],[DATE]])</f>
        <v>1</v>
      </c>
      <c r="I9" s="1" t="str">
        <f>VLOOKUP(InputData[[#This Row],[CUSTOMER NAME]],Country[],2,0)</f>
        <v>Germany</v>
      </c>
      <c r="J9" s="1" t="str">
        <f>VLOOKUP(InputData[[#This Row],[CUSTOMER NAME]],Country[],3,0)</f>
        <v>Export</v>
      </c>
    </row>
    <row r="10" spans="1:10" x14ac:dyDescent="0.35">
      <c r="A10" s="3">
        <v>44199</v>
      </c>
      <c r="B10" s="6" t="s">
        <v>111</v>
      </c>
      <c r="C10" s="4" t="s">
        <v>14</v>
      </c>
      <c r="D10" s="5">
        <v>146.72</v>
      </c>
      <c r="E10" s="1">
        <v>21</v>
      </c>
      <c r="F10" s="1">
        <f>InputData[[#This Row],[UNIT PRICE ($)]]*InputData[[#This Row],[QUANTITY]]</f>
        <v>3081.12</v>
      </c>
      <c r="G10" s="1" t="str">
        <f>TEXT(InputData[[#This Row],[DATE]],"mmm")</f>
        <v>Jan</v>
      </c>
      <c r="H10" s="1">
        <f>WEEKNUM(InputData[[#This Row],[DATE]])</f>
        <v>2</v>
      </c>
      <c r="I10" s="1" t="str">
        <f>VLOOKUP(InputData[[#This Row],[CUSTOMER NAME]],Country[],2,0)</f>
        <v>India</v>
      </c>
      <c r="J10" s="1" t="str">
        <f>VLOOKUP(InputData[[#This Row],[CUSTOMER NAME]],Country[],3,0)</f>
        <v>Northeast</v>
      </c>
    </row>
    <row r="11" spans="1:10" x14ac:dyDescent="0.35">
      <c r="A11" s="3">
        <v>44199</v>
      </c>
      <c r="B11" s="6" t="s">
        <v>77</v>
      </c>
      <c r="C11" s="4" t="s">
        <v>43</v>
      </c>
      <c r="D11" s="5">
        <v>83.08</v>
      </c>
      <c r="E11" s="1">
        <v>9</v>
      </c>
      <c r="F11" s="1">
        <f>InputData[[#This Row],[UNIT PRICE ($)]]*InputData[[#This Row],[QUANTITY]]</f>
        <v>747.72</v>
      </c>
      <c r="G11" s="1" t="str">
        <f>TEXT(InputData[[#This Row],[DATE]],"mmm")</f>
        <v>Jan</v>
      </c>
      <c r="H11" s="1">
        <f>WEEKNUM(InputData[[#This Row],[DATE]])</f>
        <v>2</v>
      </c>
      <c r="I11" s="1" t="str">
        <f>VLOOKUP(InputData[[#This Row],[CUSTOMER NAME]],Country[],2,0)</f>
        <v>India</v>
      </c>
      <c r="J11" s="1" t="str">
        <f>VLOOKUP(InputData[[#This Row],[CUSTOMER NAME]],Country[],3,0)</f>
        <v>Western</v>
      </c>
    </row>
    <row r="12" spans="1:10" x14ac:dyDescent="0.35">
      <c r="A12" s="3">
        <v>44199</v>
      </c>
      <c r="B12" s="6" t="s">
        <v>79</v>
      </c>
      <c r="C12" s="4" t="s">
        <v>38</v>
      </c>
      <c r="D12" s="5">
        <v>79.92</v>
      </c>
      <c r="E12" s="1">
        <v>31</v>
      </c>
      <c r="F12" s="1">
        <f>InputData[[#This Row],[UNIT PRICE ($)]]*InputData[[#This Row],[QUANTITY]]</f>
        <v>2477.52</v>
      </c>
      <c r="G12" s="1" t="str">
        <f>TEXT(InputData[[#This Row],[DATE]],"mmm")</f>
        <v>Jan</v>
      </c>
      <c r="H12" s="1">
        <f>WEEKNUM(InputData[[#This Row],[DATE]])</f>
        <v>2</v>
      </c>
      <c r="I12" s="1" t="str">
        <f>VLOOKUP(InputData[[#This Row],[CUSTOMER NAME]],Country[],2,0)</f>
        <v>United Kingdom</v>
      </c>
      <c r="J12" s="1" t="str">
        <f>VLOOKUP(InputData[[#This Row],[CUSTOMER NAME]],Country[],3,0)</f>
        <v>Export</v>
      </c>
    </row>
    <row r="13" spans="1:10" x14ac:dyDescent="0.35">
      <c r="A13" s="3">
        <v>44199</v>
      </c>
      <c r="B13" s="6" t="s">
        <v>114</v>
      </c>
      <c r="C13" s="4" t="s">
        <v>4</v>
      </c>
      <c r="D13" s="5">
        <v>48.84</v>
      </c>
      <c r="E13" s="1">
        <v>5</v>
      </c>
      <c r="F13" s="1">
        <f>InputData[[#This Row],[UNIT PRICE ($)]]*InputData[[#This Row],[QUANTITY]]</f>
        <v>244.20000000000002</v>
      </c>
      <c r="G13" s="1" t="str">
        <f>TEXT(InputData[[#This Row],[DATE]],"mmm")</f>
        <v>Jan</v>
      </c>
      <c r="H13" s="1">
        <f>WEEKNUM(InputData[[#This Row],[DATE]])</f>
        <v>2</v>
      </c>
      <c r="I13" s="1" t="str">
        <f>VLOOKUP(InputData[[#This Row],[CUSTOMER NAME]],Country[],2,0)</f>
        <v>United States of America</v>
      </c>
      <c r="J13" s="1" t="str">
        <f>VLOOKUP(InputData[[#This Row],[CUSTOMER NAME]],Country[],3,0)</f>
        <v>Export</v>
      </c>
    </row>
    <row r="14" spans="1:10" x14ac:dyDescent="0.35">
      <c r="A14" s="3">
        <v>44200</v>
      </c>
      <c r="B14" s="6" t="s">
        <v>109</v>
      </c>
      <c r="C14" s="4" t="s">
        <v>29</v>
      </c>
      <c r="D14" s="5">
        <v>53.11</v>
      </c>
      <c r="E14" s="1">
        <v>1</v>
      </c>
      <c r="F14" s="1">
        <f>InputData[[#This Row],[UNIT PRICE ($)]]*InputData[[#This Row],[QUANTITY]]</f>
        <v>53.11</v>
      </c>
      <c r="G14" s="1" t="str">
        <f>TEXT(InputData[[#This Row],[DATE]],"mmm")</f>
        <v>Jan</v>
      </c>
      <c r="H14" s="1">
        <f>WEEKNUM(InputData[[#This Row],[DATE]])</f>
        <v>2</v>
      </c>
      <c r="I14" s="1" t="str">
        <f>VLOOKUP(InputData[[#This Row],[CUSTOMER NAME]],Country[],2,0)</f>
        <v>Pakistan</v>
      </c>
      <c r="J14" s="1" t="str">
        <f>VLOOKUP(InputData[[#This Row],[CUSTOMER NAME]],Country[],3,0)</f>
        <v>Export</v>
      </c>
    </row>
    <row r="15" spans="1:10" x14ac:dyDescent="0.35">
      <c r="A15" s="3">
        <v>44200</v>
      </c>
      <c r="B15" s="6" t="s">
        <v>68</v>
      </c>
      <c r="C15" s="4" t="s">
        <v>12</v>
      </c>
      <c r="D15" s="5">
        <v>94.17</v>
      </c>
      <c r="E15" s="1">
        <v>8</v>
      </c>
      <c r="F15" s="1">
        <f>InputData[[#This Row],[UNIT PRICE ($)]]*InputData[[#This Row],[QUANTITY]]</f>
        <v>753.36</v>
      </c>
      <c r="G15" s="1" t="str">
        <f>TEXT(InputData[[#This Row],[DATE]],"mmm")</f>
        <v>Jan</v>
      </c>
      <c r="H15" s="1">
        <f>WEEKNUM(InputData[[#This Row],[DATE]])</f>
        <v>2</v>
      </c>
      <c r="I15" s="1" t="str">
        <f>VLOOKUP(InputData[[#This Row],[CUSTOMER NAME]],Country[],2,0)</f>
        <v>Russia</v>
      </c>
      <c r="J15" s="1" t="str">
        <f>VLOOKUP(InputData[[#This Row],[CUSTOMER NAME]],Country[],3,0)</f>
        <v>Export</v>
      </c>
    </row>
    <row r="16" spans="1:10" x14ac:dyDescent="0.35">
      <c r="A16" s="3">
        <v>44200</v>
      </c>
      <c r="B16" s="6" t="s">
        <v>85</v>
      </c>
      <c r="C16" s="4" t="s">
        <v>35</v>
      </c>
      <c r="D16" s="5">
        <v>6.7</v>
      </c>
      <c r="E16" s="1">
        <v>12</v>
      </c>
      <c r="F16" s="1">
        <f>InputData[[#This Row],[UNIT PRICE ($)]]*InputData[[#This Row],[QUANTITY]]</f>
        <v>80.400000000000006</v>
      </c>
      <c r="G16" s="1" t="str">
        <f>TEXT(InputData[[#This Row],[DATE]],"mmm")</f>
        <v>Jan</v>
      </c>
      <c r="H16" s="1">
        <f>WEEKNUM(InputData[[#This Row],[DATE]])</f>
        <v>2</v>
      </c>
      <c r="I16" s="1" t="str">
        <f>VLOOKUP(InputData[[#This Row],[CUSTOMER NAME]],Country[],2,0)</f>
        <v>India</v>
      </c>
      <c r="J16" s="1" t="str">
        <f>VLOOKUP(InputData[[#This Row],[CUSTOMER NAME]],Country[],3,0)</f>
        <v>Northeast</v>
      </c>
    </row>
    <row r="17" spans="1:10" x14ac:dyDescent="0.35">
      <c r="A17" s="3">
        <v>44202</v>
      </c>
      <c r="B17" s="6" t="s">
        <v>65</v>
      </c>
      <c r="C17" s="4" t="s">
        <v>32</v>
      </c>
      <c r="D17" s="5">
        <v>117.48</v>
      </c>
      <c r="E17" s="1">
        <v>9</v>
      </c>
      <c r="F17" s="1">
        <f>InputData[[#This Row],[UNIT PRICE ($)]]*InputData[[#This Row],[QUANTITY]]</f>
        <v>1057.32</v>
      </c>
      <c r="G17" s="1" t="str">
        <f>TEXT(InputData[[#This Row],[DATE]],"mmm")</f>
        <v>Jan</v>
      </c>
      <c r="H17" s="1">
        <f>WEEKNUM(InputData[[#This Row],[DATE]])</f>
        <v>2</v>
      </c>
      <c r="I17" s="1" t="str">
        <f>VLOOKUP(InputData[[#This Row],[CUSTOMER NAME]],Country[],2,0)</f>
        <v>Pakistan</v>
      </c>
      <c r="J17" s="1" t="str">
        <f>VLOOKUP(InputData[[#This Row],[CUSTOMER NAME]],Country[],3,0)</f>
        <v>Export</v>
      </c>
    </row>
    <row r="18" spans="1:10" x14ac:dyDescent="0.35">
      <c r="A18" s="3">
        <v>44204</v>
      </c>
      <c r="B18" s="6" t="s">
        <v>68</v>
      </c>
      <c r="C18" s="4" t="s">
        <v>19</v>
      </c>
      <c r="D18" s="5">
        <v>210</v>
      </c>
      <c r="E18" s="1">
        <v>14</v>
      </c>
      <c r="F18" s="1">
        <f>InputData[[#This Row],[UNIT PRICE ($)]]*InputData[[#This Row],[QUANTITY]]</f>
        <v>2940</v>
      </c>
      <c r="G18" s="1" t="str">
        <f>TEXT(InputData[[#This Row],[DATE]],"mmm")</f>
        <v>Jan</v>
      </c>
      <c r="H18" s="1">
        <f>WEEKNUM(InputData[[#This Row],[DATE]])</f>
        <v>2</v>
      </c>
      <c r="I18" s="1" t="str">
        <f>VLOOKUP(InputData[[#This Row],[CUSTOMER NAME]],Country[],2,0)</f>
        <v>Russia</v>
      </c>
      <c r="J18" s="1" t="str">
        <f>VLOOKUP(InputData[[#This Row],[CUSTOMER NAME]],Country[],3,0)</f>
        <v>Export</v>
      </c>
    </row>
    <row r="19" spans="1:10" x14ac:dyDescent="0.35">
      <c r="A19" s="3">
        <v>44205</v>
      </c>
      <c r="B19" s="6" t="s">
        <v>60</v>
      </c>
      <c r="C19" s="4" t="s">
        <v>7</v>
      </c>
      <c r="D19" s="5">
        <v>47.730000000000004</v>
      </c>
      <c r="E19" s="1">
        <v>26</v>
      </c>
      <c r="F19" s="1">
        <f>InputData[[#This Row],[UNIT PRICE ($)]]*InputData[[#This Row],[QUANTITY]]</f>
        <v>1240.98</v>
      </c>
      <c r="G19" s="1" t="str">
        <f>TEXT(InputData[[#This Row],[DATE]],"mmm")</f>
        <v>Jan</v>
      </c>
      <c r="H19" s="1">
        <f>WEEKNUM(InputData[[#This Row],[DATE]])</f>
        <v>2</v>
      </c>
      <c r="I19" s="1" t="str">
        <f>VLOOKUP(InputData[[#This Row],[CUSTOMER NAME]],Country[],2,0)</f>
        <v>Nigeria</v>
      </c>
      <c r="J19" s="1" t="str">
        <f>VLOOKUP(InputData[[#This Row],[CUSTOMER NAME]],Country[],3,0)</f>
        <v>Export</v>
      </c>
    </row>
    <row r="20" spans="1:10" x14ac:dyDescent="0.35">
      <c r="A20" s="3">
        <v>44205</v>
      </c>
      <c r="B20" s="6" t="s">
        <v>64</v>
      </c>
      <c r="C20" s="4" t="s">
        <v>31</v>
      </c>
      <c r="D20" s="5">
        <v>104.16</v>
      </c>
      <c r="E20" s="1">
        <v>1</v>
      </c>
      <c r="F20" s="1">
        <f>InputData[[#This Row],[UNIT PRICE ($)]]*InputData[[#This Row],[QUANTITY]]</f>
        <v>104.16</v>
      </c>
      <c r="G20" s="1" t="str">
        <f>TEXT(InputData[[#This Row],[DATE]],"mmm")</f>
        <v>Jan</v>
      </c>
      <c r="H20" s="1">
        <f>WEEKNUM(InputData[[#This Row],[DATE]])</f>
        <v>2</v>
      </c>
      <c r="I20" s="1" t="str">
        <f>VLOOKUP(InputData[[#This Row],[CUSTOMER NAME]],Country[],2,0)</f>
        <v>India</v>
      </c>
      <c r="J20" s="1" t="str">
        <f>VLOOKUP(InputData[[#This Row],[CUSTOMER NAME]],Country[],3,0)</f>
        <v>Northeast</v>
      </c>
    </row>
    <row r="21" spans="1:10" x14ac:dyDescent="0.35">
      <c r="A21" s="3">
        <v>44205</v>
      </c>
      <c r="B21" s="6" t="s">
        <v>111</v>
      </c>
      <c r="C21" s="4" t="s">
        <v>25</v>
      </c>
      <c r="D21" s="5">
        <v>8.33</v>
      </c>
      <c r="E21" s="1">
        <v>4</v>
      </c>
      <c r="F21" s="1">
        <f>InputData[[#This Row],[UNIT PRICE ($)]]*InputData[[#This Row],[QUANTITY]]</f>
        <v>33.32</v>
      </c>
      <c r="G21" s="1" t="str">
        <f>TEXT(InputData[[#This Row],[DATE]],"mmm")</f>
        <v>Jan</v>
      </c>
      <c r="H21" s="1">
        <f>WEEKNUM(InputData[[#This Row],[DATE]])</f>
        <v>2</v>
      </c>
      <c r="I21" s="1" t="str">
        <f>VLOOKUP(InputData[[#This Row],[CUSTOMER NAME]],Country[],2,0)</f>
        <v>India</v>
      </c>
      <c r="J21" s="1" t="str">
        <f>VLOOKUP(InputData[[#This Row],[CUSTOMER NAME]],Country[],3,0)</f>
        <v>Northeast</v>
      </c>
    </row>
    <row r="22" spans="1:10" x14ac:dyDescent="0.35">
      <c r="A22" s="3">
        <v>44205</v>
      </c>
      <c r="B22" s="6" t="s">
        <v>75</v>
      </c>
      <c r="C22" s="4" t="s">
        <v>31</v>
      </c>
      <c r="D22" s="5">
        <v>104.16</v>
      </c>
      <c r="E22" s="1">
        <v>29</v>
      </c>
      <c r="F22" s="1">
        <f>InputData[[#This Row],[UNIT PRICE ($)]]*InputData[[#This Row],[QUANTITY]]</f>
        <v>3020.64</v>
      </c>
      <c r="G22" s="1" t="str">
        <f>TEXT(InputData[[#This Row],[DATE]],"mmm")</f>
        <v>Jan</v>
      </c>
      <c r="H22" s="1">
        <f>WEEKNUM(InputData[[#This Row],[DATE]])</f>
        <v>2</v>
      </c>
      <c r="I22" s="1" t="str">
        <f>VLOOKUP(InputData[[#This Row],[CUSTOMER NAME]],Country[],2,0)</f>
        <v>Russia</v>
      </c>
      <c r="J22" s="1" t="str">
        <f>VLOOKUP(InputData[[#This Row],[CUSTOMER NAME]],Country[],3,0)</f>
        <v>Export</v>
      </c>
    </row>
    <row r="23" spans="1:10" x14ac:dyDescent="0.35">
      <c r="A23" s="3">
        <v>44205</v>
      </c>
      <c r="B23" s="6" t="s">
        <v>78</v>
      </c>
      <c r="C23" s="4" t="s">
        <v>40</v>
      </c>
      <c r="D23" s="5">
        <v>115.2</v>
      </c>
      <c r="E23" s="1">
        <v>28</v>
      </c>
      <c r="F23" s="1">
        <f>InputData[[#This Row],[UNIT PRICE ($)]]*InputData[[#This Row],[QUANTITY]]</f>
        <v>3225.6</v>
      </c>
      <c r="G23" s="1" t="str">
        <f>TEXT(InputData[[#This Row],[DATE]],"mmm")</f>
        <v>Jan</v>
      </c>
      <c r="H23" s="1">
        <f>WEEKNUM(InputData[[#This Row],[DATE]])</f>
        <v>2</v>
      </c>
      <c r="I23" s="1" t="str">
        <f>VLOOKUP(InputData[[#This Row],[CUSTOMER NAME]],Country[],2,0)</f>
        <v>India</v>
      </c>
      <c r="J23" s="1" t="str">
        <f>VLOOKUP(InputData[[#This Row],[CUSTOMER NAME]],Country[],3,0)</f>
        <v>Central</v>
      </c>
    </row>
    <row r="24" spans="1:10" x14ac:dyDescent="0.35">
      <c r="A24" s="3">
        <v>44205</v>
      </c>
      <c r="B24" s="6" t="s">
        <v>79</v>
      </c>
      <c r="C24" s="4" t="s">
        <v>3</v>
      </c>
      <c r="D24" s="5">
        <v>80.94</v>
      </c>
      <c r="E24" s="1">
        <v>8</v>
      </c>
      <c r="F24" s="1">
        <f>InputData[[#This Row],[UNIT PRICE ($)]]*InputData[[#This Row],[QUANTITY]]</f>
        <v>647.52</v>
      </c>
      <c r="G24" s="1" t="str">
        <f>TEXT(InputData[[#This Row],[DATE]],"mmm")</f>
        <v>Jan</v>
      </c>
      <c r="H24" s="1">
        <f>WEEKNUM(InputData[[#This Row],[DATE]])</f>
        <v>2</v>
      </c>
      <c r="I24" s="1" t="str">
        <f>VLOOKUP(InputData[[#This Row],[CUSTOMER NAME]],Country[],2,0)</f>
        <v>United Kingdom</v>
      </c>
      <c r="J24" s="1" t="str">
        <f>VLOOKUP(InputData[[#This Row],[CUSTOMER NAME]],Country[],3,0)</f>
        <v>Export</v>
      </c>
    </row>
    <row r="25" spans="1:10" x14ac:dyDescent="0.35">
      <c r="A25" s="3">
        <v>44205</v>
      </c>
      <c r="B25" s="6" t="s">
        <v>113</v>
      </c>
      <c r="C25" s="4" t="s">
        <v>32</v>
      </c>
      <c r="D25" s="5">
        <v>117.48</v>
      </c>
      <c r="E25" s="1">
        <v>12</v>
      </c>
      <c r="F25" s="1">
        <f>InputData[[#This Row],[UNIT PRICE ($)]]*InputData[[#This Row],[QUANTITY]]</f>
        <v>1409.76</v>
      </c>
      <c r="G25" s="1" t="str">
        <f>TEXT(InputData[[#This Row],[DATE]],"mmm")</f>
        <v>Jan</v>
      </c>
      <c r="H25" s="1">
        <f>WEEKNUM(InputData[[#This Row],[DATE]])</f>
        <v>2</v>
      </c>
      <c r="I25" s="1" t="str">
        <f>VLOOKUP(InputData[[#This Row],[CUSTOMER NAME]],Country[],2,0)</f>
        <v>Pakistan</v>
      </c>
      <c r="J25" s="1" t="str">
        <f>VLOOKUP(InputData[[#This Row],[CUSTOMER NAME]],Country[],3,0)</f>
        <v>Export</v>
      </c>
    </row>
    <row r="26" spans="1:10" x14ac:dyDescent="0.35">
      <c r="A26" s="3">
        <v>44206</v>
      </c>
      <c r="B26" s="6" t="s">
        <v>62</v>
      </c>
      <c r="C26" s="4" t="s">
        <v>2</v>
      </c>
      <c r="D26" s="5">
        <v>142.80000000000001</v>
      </c>
      <c r="E26" s="1">
        <v>24</v>
      </c>
      <c r="F26" s="1">
        <f>InputData[[#This Row],[UNIT PRICE ($)]]*InputData[[#This Row],[QUANTITY]]</f>
        <v>3427.2000000000003</v>
      </c>
      <c r="G26" s="1" t="str">
        <f>TEXT(InputData[[#This Row],[DATE]],"mmm")</f>
        <v>Jan</v>
      </c>
      <c r="H26" s="1">
        <f>WEEKNUM(InputData[[#This Row],[DATE]])</f>
        <v>3</v>
      </c>
      <c r="I26" s="1" t="str">
        <f>VLOOKUP(InputData[[#This Row],[CUSTOMER NAME]],Country[],2,0)</f>
        <v>India</v>
      </c>
      <c r="J26" s="1" t="str">
        <f>VLOOKUP(InputData[[#This Row],[CUSTOMER NAME]],Country[],3,0)</f>
        <v>Northeast</v>
      </c>
    </row>
    <row r="27" spans="1:10" x14ac:dyDescent="0.35">
      <c r="A27" s="3">
        <v>44206</v>
      </c>
      <c r="B27" s="6" t="s">
        <v>80</v>
      </c>
      <c r="C27" s="4" t="s">
        <v>34</v>
      </c>
      <c r="D27" s="5">
        <v>58.3</v>
      </c>
      <c r="E27" s="1">
        <v>14</v>
      </c>
      <c r="F27" s="1">
        <f>InputData[[#This Row],[UNIT PRICE ($)]]*InputData[[#This Row],[QUANTITY]]</f>
        <v>816.19999999999993</v>
      </c>
      <c r="G27" s="1" t="str">
        <f>TEXT(InputData[[#This Row],[DATE]],"mmm")</f>
        <v>Jan</v>
      </c>
      <c r="H27" s="1">
        <f>WEEKNUM(InputData[[#This Row],[DATE]])</f>
        <v>3</v>
      </c>
      <c r="I27" s="1" t="str">
        <f>VLOOKUP(InputData[[#This Row],[CUSTOMER NAME]],Country[],2,0)</f>
        <v>South Africa</v>
      </c>
      <c r="J27" s="1" t="str">
        <f>VLOOKUP(InputData[[#This Row],[CUSTOMER NAME]],Country[],3,0)</f>
        <v>Export</v>
      </c>
    </row>
    <row r="28" spans="1:10" x14ac:dyDescent="0.35">
      <c r="A28" s="3">
        <v>44206</v>
      </c>
      <c r="B28" s="6" t="s">
        <v>113</v>
      </c>
      <c r="C28" s="4" t="s">
        <v>35</v>
      </c>
      <c r="D28" s="5">
        <v>6.7</v>
      </c>
      <c r="E28" s="1">
        <v>9</v>
      </c>
      <c r="F28" s="1">
        <f>InputData[[#This Row],[UNIT PRICE ($)]]*InputData[[#This Row],[QUANTITY]]</f>
        <v>60.300000000000004</v>
      </c>
      <c r="G28" s="1" t="str">
        <f>TEXT(InputData[[#This Row],[DATE]],"mmm")</f>
        <v>Jan</v>
      </c>
      <c r="H28" s="1">
        <f>WEEKNUM(InputData[[#This Row],[DATE]])</f>
        <v>3</v>
      </c>
      <c r="I28" s="1" t="str">
        <f>VLOOKUP(InputData[[#This Row],[CUSTOMER NAME]],Country[],2,0)</f>
        <v>Pakistan</v>
      </c>
      <c r="J28" s="1" t="str">
        <f>VLOOKUP(InputData[[#This Row],[CUSTOMER NAME]],Country[],3,0)</f>
        <v>Export</v>
      </c>
    </row>
    <row r="29" spans="1:10" x14ac:dyDescent="0.35">
      <c r="A29" s="3">
        <v>44207</v>
      </c>
      <c r="B29" s="6" t="s">
        <v>62</v>
      </c>
      <c r="C29" s="4" t="s">
        <v>37</v>
      </c>
      <c r="D29" s="5">
        <v>85.76</v>
      </c>
      <c r="E29" s="1">
        <v>3</v>
      </c>
      <c r="F29" s="1">
        <f>InputData[[#This Row],[UNIT PRICE ($)]]*InputData[[#This Row],[QUANTITY]]</f>
        <v>257.28000000000003</v>
      </c>
      <c r="G29" s="1" t="str">
        <f>TEXT(InputData[[#This Row],[DATE]],"mmm")</f>
        <v>Jan</v>
      </c>
      <c r="H29" s="1">
        <f>WEEKNUM(InputData[[#This Row],[DATE]])</f>
        <v>3</v>
      </c>
      <c r="I29" s="1" t="str">
        <f>VLOOKUP(InputData[[#This Row],[CUSTOMER NAME]],Country[],2,0)</f>
        <v>India</v>
      </c>
      <c r="J29" s="1" t="str">
        <f>VLOOKUP(InputData[[#This Row],[CUSTOMER NAME]],Country[],3,0)</f>
        <v>Northeast</v>
      </c>
    </row>
    <row r="30" spans="1:10" x14ac:dyDescent="0.35">
      <c r="A30" s="3">
        <v>44207</v>
      </c>
      <c r="B30" s="6" t="s">
        <v>70</v>
      </c>
      <c r="C30" s="4" t="s">
        <v>14</v>
      </c>
      <c r="D30" s="5">
        <v>146.72</v>
      </c>
      <c r="E30" s="1">
        <v>4</v>
      </c>
      <c r="F30" s="1">
        <f>InputData[[#This Row],[UNIT PRICE ($)]]*InputData[[#This Row],[QUANTITY]]</f>
        <v>586.88</v>
      </c>
      <c r="G30" s="1" t="str">
        <f>TEXT(InputData[[#This Row],[DATE]],"mmm")</f>
        <v>Jan</v>
      </c>
      <c r="H30" s="1">
        <f>WEEKNUM(InputData[[#This Row],[DATE]])</f>
        <v>3</v>
      </c>
      <c r="I30" s="1" t="str">
        <f>VLOOKUP(InputData[[#This Row],[CUSTOMER NAME]],Country[],2,0)</f>
        <v>Mexico</v>
      </c>
      <c r="J30" s="1" t="str">
        <f>VLOOKUP(InputData[[#This Row],[CUSTOMER NAME]],Country[],3,0)</f>
        <v>Export</v>
      </c>
    </row>
    <row r="31" spans="1:10" x14ac:dyDescent="0.35">
      <c r="A31" s="3">
        <v>44207</v>
      </c>
      <c r="B31" s="6" t="s">
        <v>111</v>
      </c>
      <c r="C31" s="4" t="s">
        <v>11</v>
      </c>
      <c r="D31" s="5">
        <v>48.4</v>
      </c>
      <c r="E31" s="1">
        <v>14</v>
      </c>
      <c r="F31" s="1">
        <f>InputData[[#This Row],[UNIT PRICE ($)]]*InputData[[#This Row],[QUANTITY]]</f>
        <v>677.6</v>
      </c>
      <c r="G31" s="1" t="str">
        <f>TEXT(InputData[[#This Row],[DATE]],"mmm")</f>
        <v>Jan</v>
      </c>
      <c r="H31" s="1">
        <f>WEEKNUM(InputData[[#This Row],[DATE]])</f>
        <v>3</v>
      </c>
      <c r="I31" s="1" t="str">
        <f>VLOOKUP(InputData[[#This Row],[CUSTOMER NAME]],Country[],2,0)</f>
        <v>India</v>
      </c>
      <c r="J31" s="1" t="str">
        <f>VLOOKUP(InputData[[#This Row],[CUSTOMER NAME]],Country[],3,0)</f>
        <v>Northeast</v>
      </c>
    </row>
    <row r="32" spans="1:10" x14ac:dyDescent="0.35">
      <c r="A32" s="3">
        <v>44207</v>
      </c>
      <c r="B32" s="6" t="s">
        <v>76</v>
      </c>
      <c r="C32" s="4" t="s">
        <v>42</v>
      </c>
      <c r="D32" s="5">
        <v>162</v>
      </c>
      <c r="E32" s="1">
        <v>4</v>
      </c>
      <c r="F32" s="1">
        <f>InputData[[#This Row],[UNIT PRICE ($)]]*InputData[[#This Row],[QUANTITY]]</f>
        <v>648</v>
      </c>
      <c r="G32" s="1" t="str">
        <f>TEXT(InputData[[#This Row],[DATE]],"mmm")</f>
        <v>Jan</v>
      </c>
      <c r="H32" s="1">
        <f>WEEKNUM(InputData[[#This Row],[DATE]])</f>
        <v>3</v>
      </c>
      <c r="I32" s="1" t="str">
        <f>VLOOKUP(InputData[[#This Row],[CUSTOMER NAME]],Country[],2,0)</f>
        <v>Saudi Arabia</v>
      </c>
      <c r="J32" s="1" t="str">
        <f>VLOOKUP(InputData[[#This Row],[CUSTOMER NAME]],Country[],3,0)</f>
        <v>Export</v>
      </c>
    </row>
    <row r="33" spans="1:10" x14ac:dyDescent="0.35">
      <c r="A33" s="3">
        <v>44207</v>
      </c>
      <c r="B33" s="6" t="s">
        <v>79</v>
      </c>
      <c r="C33" s="4" t="s">
        <v>32</v>
      </c>
      <c r="D33" s="5">
        <v>117.48</v>
      </c>
      <c r="E33" s="1">
        <v>2</v>
      </c>
      <c r="F33" s="1">
        <f>InputData[[#This Row],[UNIT PRICE ($)]]*InputData[[#This Row],[QUANTITY]]</f>
        <v>234.96</v>
      </c>
      <c r="G33" s="1" t="str">
        <f>TEXT(InputData[[#This Row],[DATE]],"mmm")</f>
        <v>Jan</v>
      </c>
      <c r="H33" s="1">
        <f>WEEKNUM(InputData[[#This Row],[DATE]])</f>
        <v>3</v>
      </c>
      <c r="I33" s="1" t="str">
        <f>VLOOKUP(InputData[[#This Row],[CUSTOMER NAME]],Country[],2,0)</f>
        <v>United Kingdom</v>
      </c>
      <c r="J33" s="1" t="str">
        <f>VLOOKUP(InputData[[#This Row],[CUSTOMER NAME]],Country[],3,0)</f>
        <v>Export</v>
      </c>
    </row>
    <row r="34" spans="1:10" x14ac:dyDescent="0.35">
      <c r="A34" s="3">
        <v>44208</v>
      </c>
      <c r="B34" s="6" t="s">
        <v>64</v>
      </c>
      <c r="C34" s="4" t="s">
        <v>42</v>
      </c>
      <c r="D34" s="5">
        <v>162</v>
      </c>
      <c r="E34" s="1">
        <v>10</v>
      </c>
      <c r="F34" s="1">
        <f>InputData[[#This Row],[UNIT PRICE ($)]]*InputData[[#This Row],[QUANTITY]]</f>
        <v>1620</v>
      </c>
      <c r="G34" s="1" t="str">
        <f>TEXT(InputData[[#This Row],[DATE]],"mmm")</f>
        <v>Jan</v>
      </c>
      <c r="H34" s="1">
        <f>WEEKNUM(InputData[[#This Row],[DATE]])</f>
        <v>3</v>
      </c>
      <c r="I34" s="1" t="str">
        <f>VLOOKUP(InputData[[#This Row],[CUSTOMER NAME]],Country[],2,0)</f>
        <v>India</v>
      </c>
      <c r="J34" s="1" t="str">
        <f>VLOOKUP(InputData[[#This Row],[CUSTOMER NAME]],Country[],3,0)</f>
        <v>Northeast</v>
      </c>
    </row>
    <row r="35" spans="1:10" x14ac:dyDescent="0.35">
      <c r="A35" s="3">
        <v>44209</v>
      </c>
      <c r="B35" s="6" t="s">
        <v>108</v>
      </c>
      <c r="C35" s="4" t="s">
        <v>16</v>
      </c>
      <c r="D35" s="5">
        <v>16.64</v>
      </c>
      <c r="E35" s="1">
        <v>15</v>
      </c>
      <c r="F35" s="1">
        <f>InputData[[#This Row],[UNIT PRICE ($)]]*InputData[[#This Row],[QUANTITY]]</f>
        <v>249.60000000000002</v>
      </c>
      <c r="G35" s="1" t="str">
        <f>TEXT(InputData[[#This Row],[DATE]],"mmm")</f>
        <v>Jan</v>
      </c>
      <c r="H35" s="1">
        <f>WEEKNUM(InputData[[#This Row],[DATE]])</f>
        <v>3</v>
      </c>
      <c r="I35" s="1" t="str">
        <f>VLOOKUP(InputData[[#This Row],[CUSTOMER NAME]],Country[],2,0)</f>
        <v>India</v>
      </c>
      <c r="J35" s="1" t="str">
        <f>VLOOKUP(InputData[[#This Row],[CUSTOMER NAME]],Country[],3,0)</f>
        <v>North</v>
      </c>
    </row>
    <row r="36" spans="1:10" x14ac:dyDescent="0.35">
      <c r="A36" s="3">
        <v>44209</v>
      </c>
      <c r="B36" s="6" t="s">
        <v>65</v>
      </c>
      <c r="C36" s="4" t="s">
        <v>19</v>
      </c>
      <c r="D36" s="5">
        <v>210</v>
      </c>
      <c r="E36" s="1">
        <v>6</v>
      </c>
      <c r="F36" s="1">
        <f>InputData[[#This Row],[UNIT PRICE ($)]]*InputData[[#This Row],[QUANTITY]]</f>
        <v>1260</v>
      </c>
      <c r="G36" s="1" t="str">
        <f>TEXT(InputData[[#This Row],[DATE]],"mmm")</f>
        <v>Jan</v>
      </c>
      <c r="H36" s="1">
        <f>WEEKNUM(InputData[[#This Row],[DATE]])</f>
        <v>3</v>
      </c>
      <c r="I36" s="1" t="str">
        <f>VLOOKUP(InputData[[#This Row],[CUSTOMER NAME]],Country[],2,0)</f>
        <v>Pakistan</v>
      </c>
      <c r="J36" s="1" t="str">
        <f>VLOOKUP(InputData[[#This Row],[CUSTOMER NAME]],Country[],3,0)</f>
        <v>Export</v>
      </c>
    </row>
    <row r="37" spans="1:10" x14ac:dyDescent="0.35">
      <c r="A37" s="3">
        <v>44210</v>
      </c>
      <c r="B37" s="6" t="s">
        <v>115</v>
      </c>
      <c r="C37" s="4" t="s">
        <v>11</v>
      </c>
      <c r="D37" s="5">
        <v>48.4</v>
      </c>
      <c r="E37" s="1">
        <v>14</v>
      </c>
      <c r="F37" s="1">
        <f>InputData[[#This Row],[UNIT PRICE ($)]]*InputData[[#This Row],[QUANTITY]]</f>
        <v>677.6</v>
      </c>
      <c r="G37" s="1" t="str">
        <f>TEXT(InputData[[#This Row],[DATE]],"mmm")</f>
        <v>Jan</v>
      </c>
      <c r="H37" s="1">
        <f>WEEKNUM(InputData[[#This Row],[DATE]])</f>
        <v>3</v>
      </c>
      <c r="I37" s="1" t="str">
        <f>VLOOKUP(InputData[[#This Row],[CUSTOMER NAME]],Country[],2,0)</f>
        <v>India</v>
      </c>
      <c r="J37" s="1" t="str">
        <f>VLOOKUP(InputData[[#This Row],[CUSTOMER NAME]],Country[],3,0)</f>
        <v>Northeast</v>
      </c>
    </row>
    <row r="38" spans="1:10" x14ac:dyDescent="0.35">
      <c r="A38" s="3">
        <v>44211</v>
      </c>
      <c r="B38" s="6" t="s">
        <v>73</v>
      </c>
      <c r="C38" s="4" t="s">
        <v>7</v>
      </c>
      <c r="D38" s="5">
        <v>47.730000000000004</v>
      </c>
      <c r="E38" s="1">
        <v>15</v>
      </c>
      <c r="F38" s="1">
        <f>InputData[[#This Row],[UNIT PRICE ($)]]*InputData[[#This Row],[QUANTITY]]</f>
        <v>715.95</v>
      </c>
      <c r="G38" s="1" t="str">
        <f>TEXT(InputData[[#This Row],[DATE]],"mmm")</f>
        <v>Jan</v>
      </c>
      <c r="H38" s="1">
        <f>WEEKNUM(InputData[[#This Row],[DATE]])</f>
        <v>3</v>
      </c>
      <c r="I38" s="1" t="str">
        <f>VLOOKUP(InputData[[#This Row],[CUSTOMER NAME]],Country[],2,0)</f>
        <v>India</v>
      </c>
      <c r="J38" s="1" t="str">
        <f>VLOOKUP(InputData[[#This Row],[CUSTOMER NAME]],Country[],3,0)</f>
        <v>East</v>
      </c>
    </row>
    <row r="39" spans="1:10" x14ac:dyDescent="0.35">
      <c r="A39" s="3">
        <v>44211</v>
      </c>
      <c r="B39" s="6" t="s">
        <v>79</v>
      </c>
      <c r="C39" s="4" t="s">
        <v>22</v>
      </c>
      <c r="D39" s="5">
        <v>141.57</v>
      </c>
      <c r="E39" s="1">
        <v>10</v>
      </c>
      <c r="F39" s="1">
        <f>InputData[[#This Row],[UNIT PRICE ($)]]*InputData[[#This Row],[QUANTITY]]</f>
        <v>1415.6999999999998</v>
      </c>
      <c r="G39" s="1" t="str">
        <f>TEXT(InputData[[#This Row],[DATE]],"mmm")</f>
        <v>Jan</v>
      </c>
      <c r="H39" s="1">
        <f>WEEKNUM(InputData[[#This Row],[DATE]])</f>
        <v>3</v>
      </c>
      <c r="I39" s="1" t="str">
        <f>VLOOKUP(InputData[[#This Row],[CUSTOMER NAME]],Country[],2,0)</f>
        <v>United Kingdom</v>
      </c>
      <c r="J39" s="1" t="str">
        <f>VLOOKUP(InputData[[#This Row],[CUSTOMER NAME]],Country[],3,0)</f>
        <v>Export</v>
      </c>
    </row>
    <row r="40" spans="1:10" x14ac:dyDescent="0.35">
      <c r="A40" s="3">
        <v>44212</v>
      </c>
      <c r="B40" s="6" t="s">
        <v>109</v>
      </c>
      <c r="C40" s="4" t="s">
        <v>14</v>
      </c>
      <c r="D40" s="5">
        <v>146.72</v>
      </c>
      <c r="E40" s="1">
        <v>11</v>
      </c>
      <c r="F40" s="1">
        <f>InputData[[#This Row],[UNIT PRICE ($)]]*InputData[[#This Row],[QUANTITY]]</f>
        <v>1613.92</v>
      </c>
      <c r="G40" s="1" t="str">
        <f>TEXT(InputData[[#This Row],[DATE]],"mmm")</f>
        <v>Jan</v>
      </c>
      <c r="H40" s="1">
        <f>WEEKNUM(InputData[[#This Row],[DATE]])</f>
        <v>3</v>
      </c>
      <c r="I40" s="1" t="str">
        <f>VLOOKUP(InputData[[#This Row],[CUSTOMER NAME]],Country[],2,0)</f>
        <v>Pakistan</v>
      </c>
      <c r="J40" s="1" t="str">
        <f>VLOOKUP(InputData[[#This Row],[CUSTOMER NAME]],Country[],3,0)</f>
        <v>Export</v>
      </c>
    </row>
    <row r="41" spans="1:10" x14ac:dyDescent="0.35">
      <c r="A41" s="3">
        <v>44213</v>
      </c>
      <c r="B41" s="6" t="s">
        <v>67</v>
      </c>
      <c r="C41" s="4" t="s">
        <v>40</v>
      </c>
      <c r="D41" s="5">
        <v>115.2</v>
      </c>
      <c r="E41" s="1">
        <v>4</v>
      </c>
      <c r="F41" s="1">
        <f>InputData[[#This Row],[UNIT PRICE ($)]]*InputData[[#This Row],[QUANTITY]]</f>
        <v>460.8</v>
      </c>
      <c r="G41" s="1" t="str">
        <f>TEXT(InputData[[#This Row],[DATE]],"mmm")</f>
        <v>Jan</v>
      </c>
      <c r="H41" s="1">
        <f>WEEKNUM(InputData[[#This Row],[DATE]])</f>
        <v>4</v>
      </c>
      <c r="I41" s="1" t="str">
        <f>VLOOKUP(InputData[[#This Row],[CUSTOMER NAME]],Country[],2,0)</f>
        <v>United Kingdom</v>
      </c>
      <c r="J41" s="1" t="str">
        <f>VLOOKUP(InputData[[#This Row],[CUSTOMER NAME]],Country[],3,0)</f>
        <v>Export</v>
      </c>
    </row>
    <row r="42" spans="1:10" x14ac:dyDescent="0.35">
      <c r="A42" s="3">
        <v>44214</v>
      </c>
      <c r="B42" s="6" t="s">
        <v>65</v>
      </c>
      <c r="C42" s="4" t="s">
        <v>8</v>
      </c>
      <c r="D42" s="5">
        <v>94.62</v>
      </c>
      <c r="E42" s="1">
        <v>9</v>
      </c>
      <c r="F42" s="1">
        <f>InputData[[#This Row],[UNIT PRICE ($)]]*InputData[[#This Row],[QUANTITY]]</f>
        <v>851.58</v>
      </c>
      <c r="G42" s="1" t="str">
        <f>TEXT(InputData[[#This Row],[DATE]],"mmm")</f>
        <v>Jan</v>
      </c>
      <c r="H42" s="1">
        <f>WEEKNUM(InputData[[#This Row],[DATE]])</f>
        <v>4</v>
      </c>
      <c r="I42" s="1" t="str">
        <f>VLOOKUP(InputData[[#This Row],[CUSTOMER NAME]],Country[],2,0)</f>
        <v>Pakistan</v>
      </c>
      <c r="J42" s="1" t="str">
        <f>VLOOKUP(InputData[[#This Row],[CUSTOMER NAME]],Country[],3,0)</f>
        <v>Export</v>
      </c>
    </row>
    <row r="43" spans="1:10" x14ac:dyDescent="0.35">
      <c r="A43" s="3">
        <v>44214</v>
      </c>
      <c r="B43" s="6" t="s">
        <v>78</v>
      </c>
      <c r="C43" s="4" t="s">
        <v>23</v>
      </c>
      <c r="D43" s="5">
        <v>149.46</v>
      </c>
      <c r="E43" s="1">
        <v>3</v>
      </c>
      <c r="F43" s="1">
        <f>InputData[[#This Row],[UNIT PRICE ($)]]*InputData[[#This Row],[QUANTITY]]</f>
        <v>448.38</v>
      </c>
      <c r="G43" s="1" t="str">
        <f>TEXT(InputData[[#This Row],[DATE]],"mmm")</f>
        <v>Jan</v>
      </c>
      <c r="H43" s="1">
        <f>WEEKNUM(InputData[[#This Row],[DATE]])</f>
        <v>4</v>
      </c>
      <c r="I43" s="1" t="str">
        <f>VLOOKUP(InputData[[#This Row],[CUSTOMER NAME]],Country[],2,0)</f>
        <v>India</v>
      </c>
      <c r="J43" s="1" t="str">
        <f>VLOOKUP(InputData[[#This Row],[CUSTOMER NAME]],Country[],3,0)</f>
        <v>Central</v>
      </c>
    </row>
    <row r="44" spans="1:10" x14ac:dyDescent="0.35">
      <c r="A44" s="3">
        <v>44214</v>
      </c>
      <c r="B44" s="6" t="s">
        <v>83</v>
      </c>
      <c r="C44" s="4" t="s">
        <v>44</v>
      </c>
      <c r="D44" s="5">
        <v>82.08</v>
      </c>
      <c r="E44" s="1">
        <v>13</v>
      </c>
      <c r="F44" s="1">
        <f>InputData[[#This Row],[UNIT PRICE ($)]]*InputData[[#This Row],[QUANTITY]]</f>
        <v>1067.04</v>
      </c>
      <c r="G44" s="1" t="str">
        <f>TEXT(InputData[[#This Row],[DATE]],"mmm")</f>
        <v>Jan</v>
      </c>
      <c r="H44" s="1">
        <f>WEEKNUM(InputData[[#This Row],[DATE]])</f>
        <v>4</v>
      </c>
      <c r="I44" s="1" t="str">
        <f>VLOOKUP(InputData[[#This Row],[CUSTOMER NAME]],Country[],2,0)</f>
        <v>India</v>
      </c>
      <c r="J44" s="1" t="str">
        <f>VLOOKUP(InputData[[#This Row],[CUSTOMER NAME]],Country[],3,0)</f>
        <v>North</v>
      </c>
    </row>
    <row r="45" spans="1:10" x14ac:dyDescent="0.35">
      <c r="A45" s="3">
        <v>44215</v>
      </c>
      <c r="B45" s="6" t="s">
        <v>79</v>
      </c>
      <c r="C45" s="4" t="s">
        <v>35</v>
      </c>
      <c r="D45" s="5">
        <v>6.7</v>
      </c>
      <c r="E45" s="1">
        <v>6</v>
      </c>
      <c r="F45" s="1">
        <f>InputData[[#This Row],[UNIT PRICE ($)]]*InputData[[#This Row],[QUANTITY]]</f>
        <v>40.200000000000003</v>
      </c>
      <c r="G45" s="1" t="str">
        <f>TEXT(InputData[[#This Row],[DATE]],"mmm")</f>
        <v>Jan</v>
      </c>
      <c r="H45" s="1">
        <f>WEEKNUM(InputData[[#This Row],[DATE]])</f>
        <v>4</v>
      </c>
      <c r="I45" s="1" t="str">
        <f>VLOOKUP(InputData[[#This Row],[CUSTOMER NAME]],Country[],2,0)</f>
        <v>United Kingdom</v>
      </c>
      <c r="J45" s="1" t="str">
        <f>VLOOKUP(InputData[[#This Row],[CUSTOMER NAME]],Country[],3,0)</f>
        <v>Export</v>
      </c>
    </row>
    <row r="46" spans="1:10" x14ac:dyDescent="0.35">
      <c r="A46" s="3">
        <v>44216</v>
      </c>
      <c r="B46" s="6" t="s">
        <v>68</v>
      </c>
      <c r="C46" s="4" t="s">
        <v>34</v>
      </c>
      <c r="D46" s="5">
        <v>58.3</v>
      </c>
      <c r="E46" s="1">
        <v>4</v>
      </c>
      <c r="F46" s="1">
        <f>InputData[[#This Row],[UNIT PRICE ($)]]*InputData[[#This Row],[QUANTITY]]</f>
        <v>233.2</v>
      </c>
      <c r="G46" s="1" t="str">
        <f>TEXT(InputData[[#This Row],[DATE]],"mmm")</f>
        <v>Jan</v>
      </c>
      <c r="H46" s="1">
        <f>WEEKNUM(InputData[[#This Row],[DATE]])</f>
        <v>4</v>
      </c>
      <c r="I46" s="1" t="str">
        <f>VLOOKUP(InputData[[#This Row],[CUSTOMER NAME]],Country[],2,0)</f>
        <v>Russia</v>
      </c>
      <c r="J46" s="1" t="str">
        <f>VLOOKUP(InputData[[#This Row],[CUSTOMER NAME]],Country[],3,0)</f>
        <v>Export</v>
      </c>
    </row>
    <row r="47" spans="1:10" x14ac:dyDescent="0.35">
      <c r="A47" s="3">
        <v>44216</v>
      </c>
      <c r="B47" s="6" t="s">
        <v>112</v>
      </c>
      <c r="C47" s="4" t="s">
        <v>20</v>
      </c>
      <c r="D47" s="5">
        <v>76.25</v>
      </c>
      <c r="E47" s="1">
        <v>4</v>
      </c>
      <c r="F47" s="1">
        <f>InputData[[#This Row],[UNIT PRICE ($)]]*InputData[[#This Row],[QUANTITY]]</f>
        <v>305</v>
      </c>
      <c r="G47" s="1" t="str">
        <f>TEXT(InputData[[#This Row],[DATE]],"mmm")</f>
        <v>Jan</v>
      </c>
      <c r="H47" s="1">
        <f>WEEKNUM(InputData[[#This Row],[DATE]])</f>
        <v>4</v>
      </c>
      <c r="I47" s="1" t="str">
        <f>VLOOKUP(InputData[[#This Row],[CUSTOMER NAME]],Country[],2,0)</f>
        <v>India</v>
      </c>
      <c r="J47" s="1" t="str">
        <f>VLOOKUP(InputData[[#This Row],[CUSTOMER NAME]],Country[],3,0)</f>
        <v>North</v>
      </c>
    </row>
    <row r="48" spans="1:10" x14ac:dyDescent="0.35">
      <c r="A48" s="3">
        <v>44216</v>
      </c>
      <c r="B48" s="6" t="s">
        <v>77</v>
      </c>
      <c r="C48" s="4" t="s">
        <v>21</v>
      </c>
      <c r="D48" s="5">
        <v>162.54</v>
      </c>
      <c r="E48" s="1">
        <v>2</v>
      </c>
      <c r="F48" s="1">
        <f>InputData[[#This Row],[UNIT PRICE ($)]]*InputData[[#This Row],[QUANTITY]]</f>
        <v>325.08</v>
      </c>
      <c r="G48" s="1" t="str">
        <f>TEXT(InputData[[#This Row],[DATE]],"mmm")</f>
        <v>Jan</v>
      </c>
      <c r="H48" s="1">
        <f>WEEKNUM(InputData[[#This Row],[DATE]])</f>
        <v>4</v>
      </c>
      <c r="I48" s="1" t="str">
        <f>VLOOKUP(InputData[[#This Row],[CUSTOMER NAME]],Country[],2,0)</f>
        <v>India</v>
      </c>
      <c r="J48" s="1" t="str">
        <f>VLOOKUP(InputData[[#This Row],[CUSTOMER NAME]],Country[],3,0)</f>
        <v>Western</v>
      </c>
    </row>
    <row r="49" spans="1:10" x14ac:dyDescent="0.35">
      <c r="A49" s="3">
        <v>44216</v>
      </c>
      <c r="B49" s="6" t="s">
        <v>84</v>
      </c>
      <c r="C49" s="4" t="s">
        <v>14</v>
      </c>
      <c r="D49" s="5">
        <v>146.72</v>
      </c>
      <c r="E49" s="1">
        <v>7</v>
      </c>
      <c r="F49" s="1">
        <f>InputData[[#This Row],[UNIT PRICE ($)]]*InputData[[#This Row],[QUANTITY]]</f>
        <v>1027.04</v>
      </c>
      <c r="G49" s="1" t="str">
        <f>TEXT(InputData[[#This Row],[DATE]],"mmm")</f>
        <v>Jan</v>
      </c>
      <c r="H49" s="1">
        <f>WEEKNUM(InputData[[#This Row],[DATE]])</f>
        <v>4</v>
      </c>
      <c r="I49" s="1" t="str">
        <f>VLOOKUP(InputData[[#This Row],[CUSTOMER NAME]],Country[],2,0)</f>
        <v>Ethiopia</v>
      </c>
      <c r="J49" s="1" t="str">
        <f>VLOOKUP(InputData[[#This Row],[CUSTOMER NAME]],Country[],3,0)</f>
        <v>Export</v>
      </c>
    </row>
    <row r="50" spans="1:10" x14ac:dyDescent="0.35">
      <c r="A50" s="3">
        <v>44217</v>
      </c>
      <c r="B50" s="6" t="s">
        <v>113</v>
      </c>
      <c r="C50" s="4" t="s">
        <v>4</v>
      </c>
      <c r="D50" s="5">
        <v>48.84</v>
      </c>
      <c r="E50" s="1">
        <v>15</v>
      </c>
      <c r="F50" s="1">
        <f>InputData[[#This Row],[UNIT PRICE ($)]]*InputData[[#This Row],[QUANTITY]]</f>
        <v>732.6</v>
      </c>
      <c r="G50" s="1" t="str">
        <f>TEXT(InputData[[#This Row],[DATE]],"mmm")</f>
        <v>Jan</v>
      </c>
      <c r="H50" s="1">
        <f>WEEKNUM(InputData[[#This Row],[DATE]])</f>
        <v>4</v>
      </c>
      <c r="I50" s="1" t="str">
        <f>VLOOKUP(InputData[[#This Row],[CUSTOMER NAME]],Country[],2,0)</f>
        <v>Pakistan</v>
      </c>
      <c r="J50" s="1" t="str">
        <f>VLOOKUP(InputData[[#This Row],[CUSTOMER NAME]],Country[],3,0)</f>
        <v>Export</v>
      </c>
    </row>
    <row r="51" spans="1:10" x14ac:dyDescent="0.35">
      <c r="A51" s="3">
        <v>44217</v>
      </c>
      <c r="B51" s="6" t="s">
        <v>115</v>
      </c>
      <c r="C51" s="4" t="s">
        <v>42</v>
      </c>
      <c r="D51" s="5">
        <v>162</v>
      </c>
      <c r="E51" s="1">
        <v>6</v>
      </c>
      <c r="F51" s="1">
        <f>InputData[[#This Row],[UNIT PRICE ($)]]*InputData[[#This Row],[QUANTITY]]</f>
        <v>972</v>
      </c>
      <c r="G51" s="1" t="str">
        <f>TEXT(InputData[[#This Row],[DATE]],"mmm")</f>
        <v>Jan</v>
      </c>
      <c r="H51" s="1">
        <f>WEEKNUM(InputData[[#This Row],[DATE]])</f>
        <v>4</v>
      </c>
      <c r="I51" s="1" t="str">
        <f>VLOOKUP(InputData[[#This Row],[CUSTOMER NAME]],Country[],2,0)</f>
        <v>India</v>
      </c>
      <c r="J51" s="1" t="str">
        <f>VLOOKUP(InputData[[#This Row],[CUSTOMER NAME]],Country[],3,0)</f>
        <v>Northeast</v>
      </c>
    </row>
    <row r="52" spans="1:10" x14ac:dyDescent="0.35">
      <c r="A52" s="3">
        <v>44217</v>
      </c>
      <c r="B52" s="6" t="s">
        <v>88</v>
      </c>
      <c r="C52" s="4" t="s">
        <v>3</v>
      </c>
      <c r="D52" s="5">
        <v>80.94</v>
      </c>
      <c r="E52" s="1">
        <v>9</v>
      </c>
      <c r="F52" s="1">
        <f>InputData[[#This Row],[UNIT PRICE ($)]]*InputData[[#This Row],[QUANTITY]]</f>
        <v>728.46</v>
      </c>
      <c r="G52" s="1" t="str">
        <f>TEXT(InputData[[#This Row],[DATE]],"mmm")</f>
        <v>Jan</v>
      </c>
      <c r="H52" s="1">
        <f>WEEKNUM(InputData[[#This Row],[DATE]])</f>
        <v>4</v>
      </c>
      <c r="I52" s="1" t="str">
        <f>VLOOKUP(InputData[[#This Row],[CUSTOMER NAME]],Country[],2,0)</f>
        <v>India</v>
      </c>
      <c r="J52" s="1" t="str">
        <f>VLOOKUP(InputData[[#This Row],[CUSTOMER NAME]],Country[],3,0)</f>
        <v>South</v>
      </c>
    </row>
    <row r="53" spans="1:10" x14ac:dyDescent="0.35">
      <c r="A53" s="3">
        <v>44218</v>
      </c>
      <c r="B53" s="6" t="s">
        <v>86</v>
      </c>
      <c r="C53" s="4" t="s">
        <v>1</v>
      </c>
      <c r="D53" s="5">
        <v>103.88</v>
      </c>
      <c r="E53" s="1">
        <v>6</v>
      </c>
      <c r="F53" s="1">
        <f>InputData[[#This Row],[UNIT PRICE ($)]]*InputData[[#This Row],[QUANTITY]]</f>
        <v>623.28</v>
      </c>
      <c r="G53" s="1" t="str">
        <f>TEXT(InputData[[#This Row],[DATE]],"mmm")</f>
        <v>Jan</v>
      </c>
      <c r="H53" s="1">
        <f>WEEKNUM(InputData[[#This Row],[DATE]])</f>
        <v>4</v>
      </c>
      <c r="I53" s="1" t="str">
        <f>VLOOKUP(InputData[[#This Row],[CUSTOMER NAME]],Country[],2,0)</f>
        <v>India</v>
      </c>
      <c r="J53" s="1" t="str">
        <f>VLOOKUP(InputData[[#This Row],[CUSTOMER NAME]],Country[],3,0)</f>
        <v>South</v>
      </c>
    </row>
    <row r="54" spans="1:10" x14ac:dyDescent="0.35">
      <c r="A54" s="3">
        <v>44219</v>
      </c>
      <c r="B54" s="6" t="s">
        <v>70</v>
      </c>
      <c r="C54" s="4" t="s">
        <v>2</v>
      </c>
      <c r="D54" s="5">
        <v>142.80000000000001</v>
      </c>
      <c r="E54" s="1">
        <v>5</v>
      </c>
      <c r="F54" s="1">
        <f>InputData[[#This Row],[UNIT PRICE ($)]]*InputData[[#This Row],[QUANTITY]]</f>
        <v>714</v>
      </c>
      <c r="G54" s="1" t="str">
        <f>TEXT(InputData[[#This Row],[DATE]],"mmm")</f>
        <v>Jan</v>
      </c>
      <c r="H54" s="1">
        <f>WEEKNUM(InputData[[#This Row],[DATE]])</f>
        <v>4</v>
      </c>
      <c r="I54" s="1" t="str">
        <f>VLOOKUP(InputData[[#This Row],[CUSTOMER NAME]],Country[],2,0)</f>
        <v>Mexico</v>
      </c>
      <c r="J54" s="1" t="str">
        <f>VLOOKUP(InputData[[#This Row],[CUSTOMER NAME]],Country[],3,0)</f>
        <v>Export</v>
      </c>
    </row>
    <row r="55" spans="1:10" x14ac:dyDescent="0.35">
      <c r="A55" s="3">
        <v>44219</v>
      </c>
      <c r="B55" s="6" t="s">
        <v>77</v>
      </c>
      <c r="C55" s="4" t="s">
        <v>8</v>
      </c>
      <c r="D55" s="5">
        <v>94.62</v>
      </c>
      <c r="E55" s="1">
        <v>17</v>
      </c>
      <c r="F55" s="1">
        <f>InputData[[#This Row],[UNIT PRICE ($)]]*InputData[[#This Row],[QUANTITY]]</f>
        <v>1608.54</v>
      </c>
      <c r="G55" s="1" t="str">
        <f>TEXT(InputData[[#This Row],[DATE]],"mmm")</f>
        <v>Jan</v>
      </c>
      <c r="H55" s="1">
        <f>WEEKNUM(InputData[[#This Row],[DATE]])</f>
        <v>4</v>
      </c>
      <c r="I55" s="1" t="str">
        <f>VLOOKUP(InputData[[#This Row],[CUSTOMER NAME]],Country[],2,0)</f>
        <v>India</v>
      </c>
      <c r="J55" s="1" t="str">
        <f>VLOOKUP(InputData[[#This Row],[CUSTOMER NAME]],Country[],3,0)</f>
        <v>Western</v>
      </c>
    </row>
    <row r="56" spans="1:10" x14ac:dyDescent="0.35">
      <c r="A56" s="3">
        <v>44219</v>
      </c>
      <c r="B56" s="6" t="s">
        <v>78</v>
      </c>
      <c r="C56" s="4" t="s">
        <v>42</v>
      </c>
      <c r="D56" s="5">
        <v>162</v>
      </c>
      <c r="E56" s="1">
        <v>8</v>
      </c>
      <c r="F56" s="1">
        <f>InputData[[#This Row],[UNIT PRICE ($)]]*InputData[[#This Row],[QUANTITY]]</f>
        <v>1296</v>
      </c>
      <c r="G56" s="1" t="str">
        <f>TEXT(InputData[[#This Row],[DATE]],"mmm")</f>
        <v>Jan</v>
      </c>
      <c r="H56" s="1">
        <f>WEEKNUM(InputData[[#This Row],[DATE]])</f>
        <v>4</v>
      </c>
      <c r="I56" s="1" t="str">
        <f>VLOOKUP(InputData[[#This Row],[CUSTOMER NAME]],Country[],2,0)</f>
        <v>India</v>
      </c>
      <c r="J56" s="1" t="str">
        <f>VLOOKUP(InputData[[#This Row],[CUSTOMER NAME]],Country[],3,0)</f>
        <v>Central</v>
      </c>
    </row>
    <row r="57" spans="1:10" x14ac:dyDescent="0.35">
      <c r="A57" s="3">
        <v>44220</v>
      </c>
      <c r="B57" s="6" t="s">
        <v>85</v>
      </c>
      <c r="C57" s="4" t="s">
        <v>30</v>
      </c>
      <c r="D57" s="5">
        <v>201.28</v>
      </c>
      <c r="E57" s="1">
        <v>15</v>
      </c>
      <c r="F57" s="1">
        <f>InputData[[#This Row],[UNIT PRICE ($)]]*InputData[[#This Row],[QUANTITY]]</f>
        <v>3019.2</v>
      </c>
      <c r="G57" s="1" t="str">
        <f>TEXT(InputData[[#This Row],[DATE]],"mmm")</f>
        <v>Jan</v>
      </c>
      <c r="H57" s="1">
        <f>WEEKNUM(InputData[[#This Row],[DATE]])</f>
        <v>5</v>
      </c>
      <c r="I57" s="1" t="str">
        <f>VLOOKUP(InputData[[#This Row],[CUSTOMER NAME]],Country[],2,0)</f>
        <v>India</v>
      </c>
      <c r="J57" s="1" t="str">
        <f>VLOOKUP(InputData[[#This Row],[CUSTOMER NAME]],Country[],3,0)</f>
        <v>Northeast</v>
      </c>
    </row>
    <row r="58" spans="1:10" x14ac:dyDescent="0.35">
      <c r="A58" s="3">
        <v>44221</v>
      </c>
      <c r="B58" s="6" t="s">
        <v>60</v>
      </c>
      <c r="C58" s="4" t="s">
        <v>31</v>
      </c>
      <c r="D58" s="5">
        <v>104.16</v>
      </c>
      <c r="E58" s="1">
        <v>14</v>
      </c>
      <c r="F58" s="1">
        <f>InputData[[#This Row],[UNIT PRICE ($)]]*InputData[[#This Row],[QUANTITY]]</f>
        <v>1458.24</v>
      </c>
      <c r="G58" s="1" t="str">
        <f>TEXT(InputData[[#This Row],[DATE]],"mmm")</f>
        <v>Jan</v>
      </c>
      <c r="H58" s="1">
        <f>WEEKNUM(InputData[[#This Row],[DATE]])</f>
        <v>5</v>
      </c>
      <c r="I58" s="1" t="str">
        <f>VLOOKUP(InputData[[#This Row],[CUSTOMER NAME]],Country[],2,0)</f>
        <v>Nigeria</v>
      </c>
      <c r="J58" s="1" t="str">
        <f>VLOOKUP(InputData[[#This Row],[CUSTOMER NAME]],Country[],3,0)</f>
        <v>Export</v>
      </c>
    </row>
    <row r="59" spans="1:10" x14ac:dyDescent="0.35">
      <c r="A59" s="3">
        <v>44221</v>
      </c>
      <c r="B59" s="6" t="s">
        <v>108</v>
      </c>
      <c r="C59" s="4" t="s">
        <v>35</v>
      </c>
      <c r="D59" s="5">
        <v>6.7</v>
      </c>
      <c r="E59" s="1">
        <v>7</v>
      </c>
      <c r="F59" s="1">
        <f>InputData[[#This Row],[UNIT PRICE ($)]]*InputData[[#This Row],[QUANTITY]]</f>
        <v>46.9</v>
      </c>
      <c r="G59" s="1" t="str">
        <f>TEXT(InputData[[#This Row],[DATE]],"mmm")</f>
        <v>Jan</v>
      </c>
      <c r="H59" s="1">
        <f>WEEKNUM(InputData[[#This Row],[DATE]])</f>
        <v>5</v>
      </c>
      <c r="I59" s="1" t="str">
        <f>VLOOKUP(InputData[[#This Row],[CUSTOMER NAME]],Country[],2,0)</f>
        <v>India</v>
      </c>
      <c r="J59" s="1" t="str">
        <f>VLOOKUP(InputData[[#This Row],[CUSTOMER NAME]],Country[],3,0)</f>
        <v>North</v>
      </c>
    </row>
    <row r="60" spans="1:10" x14ac:dyDescent="0.35">
      <c r="A60" s="3">
        <v>44221</v>
      </c>
      <c r="B60" s="6" t="s">
        <v>67</v>
      </c>
      <c r="C60" s="4" t="s">
        <v>34</v>
      </c>
      <c r="D60" s="5">
        <v>58.3</v>
      </c>
      <c r="E60" s="1">
        <v>6</v>
      </c>
      <c r="F60" s="1">
        <f>InputData[[#This Row],[UNIT PRICE ($)]]*InputData[[#This Row],[QUANTITY]]</f>
        <v>349.79999999999995</v>
      </c>
      <c r="G60" s="1" t="str">
        <f>TEXT(InputData[[#This Row],[DATE]],"mmm")</f>
        <v>Jan</v>
      </c>
      <c r="H60" s="1">
        <f>WEEKNUM(InputData[[#This Row],[DATE]])</f>
        <v>5</v>
      </c>
      <c r="I60" s="1" t="str">
        <f>VLOOKUP(InputData[[#This Row],[CUSTOMER NAME]],Country[],2,0)</f>
        <v>United Kingdom</v>
      </c>
      <c r="J60" s="1" t="str">
        <f>VLOOKUP(InputData[[#This Row],[CUSTOMER NAME]],Country[],3,0)</f>
        <v>Export</v>
      </c>
    </row>
    <row r="61" spans="1:10" x14ac:dyDescent="0.35">
      <c r="A61" s="3">
        <v>44221</v>
      </c>
      <c r="B61" s="6" t="s">
        <v>80</v>
      </c>
      <c r="C61" s="4" t="s">
        <v>17</v>
      </c>
      <c r="D61" s="5">
        <v>156.78</v>
      </c>
      <c r="E61" s="1">
        <v>14</v>
      </c>
      <c r="F61" s="1">
        <f>InputData[[#This Row],[UNIT PRICE ($)]]*InputData[[#This Row],[QUANTITY]]</f>
        <v>2194.92</v>
      </c>
      <c r="G61" s="1" t="str">
        <f>TEXT(InputData[[#This Row],[DATE]],"mmm")</f>
        <v>Jan</v>
      </c>
      <c r="H61" s="1">
        <f>WEEKNUM(InputData[[#This Row],[DATE]])</f>
        <v>5</v>
      </c>
      <c r="I61" s="1" t="str">
        <f>VLOOKUP(InputData[[#This Row],[CUSTOMER NAME]],Country[],2,0)</f>
        <v>South Africa</v>
      </c>
      <c r="J61" s="1" t="str">
        <f>VLOOKUP(InputData[[#This Row],[CUSTOMER NAME]],Country[],3,0)</f>
        <v>Export</v>
      </c>
    </row>
    <row r="62" spans="1:10" x14ac:dyDescent="0.35">
      <c r="A62" s="3">
        <v>44222</v>
      </c>
      <c r="B62" s="6" t="s">
        <v>108</v>
      </c>
      <c r="C62" s="4" t="s">
        <v>24</v>
      </c>
      <c r="D62" s="5">
        <v>156.96</v>
      </c>
      <c r="E62" s="1">
        <v>29</v>
      </c>
      <c r="F62" s="1">
        <f>InputData[[#This Row],[UNIT PRICE ($)]]*InputData[[#This Row],[QUANTITY]]</f>
        <v>4551.84</v>
      </c>
      <c r="G62" s="1" t="str">
        <f>TEXT(InputData[[#This Row],[DATE]],"mmm")</f>
        <v>Jan</v>
      </c>
      <c r="H62" s="1">
        <f>WEEKNUM(InputData[[#This Row],[DATE]])</f>
        <v>5</v>
      </c>
      <c r="I62" s="1" t="str">
        <f>VLOOKUP(InputData[[#This Row],[CUSTOMER NAME]],Country[],2,0)</f>
        <v>India</v>
      </c>
      <c r="J62" s="1" t="str">
        <f>VLOOKUP(InputData[[#This Row],[CUSTOMER NAME]],Country[],3,0)</f>
        <v>North</v>
      </c>
    </row>
    <row r="63" spans="1:10" x14ac:dyDescent="0.35">
      <c r="A63" s="3">
        <v>44222</v>
      </c>
      <c r="B63" s="6" t="s">
        <v>65</v>
      </c>
      <c r="C63" s="4" t="s">
        <v>44</v>
      </c>
      <c r="D63" s="5">
        <v>82.08</v>
      </c>
      <c r="E63" s="1">
        <v>9</v>
      </c>
      <c r="F63" s="1">
        <f>InputData[[#This Row],[UNIT PRICE ($)]]*InputData[[#This Row],[QUANTITY]]</f>
        <v>738.72</v>
      </c>
      <c r="G63" s="1" t="str">
        <f>TEXT(InputData[[#This Row],[DATE]],"mmm")</f>
        <v>Jan</v>
      </c>
      <c r="H63" s="1">
        <f>WEEKNUM(InputData[[#This Row],[DATE]])</f>
        <v>5</v>
      </c>
      <c r="I63" s="1" t="str">
        <f>VLOOKUP(InputData[[#This Row],[CUSTOMER NAME]],Country[],2,0)</f>
        <v>Pakistan</v>
      </c>
      <c r="J63" s="1" t="str">
        <f>VLOOKUP(InputData[[#This Row],[CUSTOMER NAME]],Country[],3,0)</f>
        <v>Export</v>
      </c>
    </row>
    <row r="64" spans="1:10" x14ac:dyDescent="0.35">
      <c r="A64" s="3">
        <v>44222</v>
      </c>
      <c r="B64" s="6" t="s">
        <v>111</v>
      </c>
      <c r="C64" s="4" t="s">
        <v>1</v>
      </c>
      <c r="D64" s="5">
        <v>103.88</v>
      </c>
      <c r="E64" s="1">
        <v>7</v>
      </c>
      <c r="F64" s="1">
        <f>InputData[[#This Row],[UNIT PRICE ($)]]*InputData[[#This Row],[QUANTITY]]</f>
        <v>727.16</v>
      </c>
      <c r="G64" s="1" t="str">
        <f>TEXT(InputData[[#This Row],[DATE]],"mmm")</f>
        <v>Jan</v>
      </c>
      <c r="H64" s="1">
        <f>WEEKNUM(InputData[[#This Row],[DATE]])</f>
        <v>5</v>
      </c>
      <c r="I64" s="1" t="str">
        <f>VLOOKUP(InputData[[#This Row],[CUSTOMER NAME]],Country[],2,0)</f>
        <v>India</v>
      </c>
      <c r="J64" s="1" t="str">
        <f>VLOOKUP(InputData[[#This Row],[CUSTOMER NAME]],Country[],3,0)</f>
        <v>Northeast</v>
      </c>
    </row>
    <row r="65" spans="1:10" x14ac:dyDescent="0.35">
      <c r="A65" s="3">
        <v>44222</v>
      </c>
      <c r="B65" s="6" t="s">
        <v>76</v>
      </c>
      <c r="C65" s="4" t="s">
        <v>6</v>
      </c>
      <c r="D65" s="5">
        <v>85.5</v>
      </c>
      <c r="E65" s="1">
        <v>7</v>
      </c>
      <c r="F65" s="1">
        <f>InputData[[#This Row],[UNIT PRICE ($)]]*InputData[[#This Row],[QUANTITY]]</f>
        <v>598.5</v>
      </c>
      <c r="G65" s="1" t="str">
        <f>TEXT(InputData[[#This Row],[DATE]],"mmm")</f>
        <v>Jan</v>
      </c>
      <c r="H65" s="1">
        <f>WEEKNUM(InputData[[#This Row],[DATE]])</f>
        <v>5</v>
      </c>
      <c r="I65" s="1" t="str">
        <f>VLOOKUP(InputData[[#This Row],[CUSTOMER NAME]],Country[],2,0)</f>
        <v>Saudi Arabia</v>
      </c>
      <c r="J65" s="1" t="str">
        <f>VLOOKUP(InputData[[#This Row],[CUSTOMER NAME]],Country[],3,0)</f>
        <v>Export</v>
      </c>
    </row>
    <row r="66" spans="1:10" x14ac:dyDescent="0.35">
      <c r="A66" s="3">
        <v>44222</v>
      </c>
      <c r="B66" s="6" t="s">
        <v>77</v>
      </c>
      <c r="C66" s="4" t="s">
        <v>10</v>
      </c>
      <c r="D66" s="5">
        <v>164.28</v>
      </c>
      <c r="E66" s="1">
        <v>1</v>
      </c>
      <c r="F66" s="1">
        <f>InputData[[#This Row],[UNIT PRICE ($)]]*InputData[[#This Row],[QUANTITY]]</f>
        <v>164.28</v>
      </c>
      <c r="G66" s="1" t="str">
        <f>TEXT(InputData[[#This Row],[DATE]],"mmm")</f>
        <v>Jan</v>
      </c>
      <c r="H66" s="1">
        <f>WEEKNUM(InputData[[#This Row],[DATE]])</f>
        <v>5</v>
      </c>
      <c r="I66" s="1" t="str">
        <f>VLOOKUP(InputData[[#This Row],[CUSTOMER NAME]],Country[],2,0)</f>
        <v>India</v>
      </c>
      <c r="J66" s="1" t="str">
        <f>VLOOKUP(InputData[[#This Row],[CUSTOMER NAME]],Country[],3,0)</f>
        <v>Western</v>
      </c>
    </row>
    <row r="67" spans="1:10" x14ac:dyDescent="0.35">
      <c r="A67" s="3">
        <v>44223</v>
      </c>
      <c r="B67" s="6" t="s">
        <v>67</v>
      </c>
      <c r="C67" s="4" t="s">
        <v>32</v>
      </c>
      <c r="D67" s="5">
        <v>117.48</v>
      </c>
      <c r="E67" s="1">
        <v>3</v>
      </c>
      <c r="F67" s="1">
        <f>InputData[[#This Row],[UNIT PRICE ($)]]*InputData[[#This Row],[QUANTITY]]</f>
        <v>352.44</v>
      </c>
      <c r="G67" s="1" t="str">
        <f>TEXT(InputData[[#This Row],[DATE]],"mmm")</f>
        <v>Jan</v>
      </c>
      <c r="H67" s="1">
        <f>WEEKNUM(InputData[[#This Row],[DATE]])</f>
        <v>5</v>
      </c>
      <c r="I67" s="1" t="str">
        <f>VLOOKUP(InputData[[#This Row],[CUSTOMER NAME]],Country[],2,0)</f>
        <v>United Kingdom</v>
      </c>
      <c r="J67" s="1" t="str">
        <f>VLOOKUP(InputData[[#This Row],[CUSTOMER NAME]],Country[],3,0)</f>
        <v>Export</v>
      </c>
    </row>
    <row r="68" spans="1:10" x14ac:dyDescent="0.35">
      <c r="A68" s="3">
        <v>44223</v>
      </c>
      <c r="B68" s="6" t="s">
        <v>74</v>
      </c>
      <c r="C68" s="4" t="s">
        <v>40</v>
      </c>
      <c r="D68" s="5">
        <v>115.2</v>
      </c>
      <c r="E68" s="1">
        <v>7</v>
      </c>
      <c r="F68" s="1">
        <f>InputData[[#This Row],[UNIT PRICE ($)]]*InputData[[#This Row],[QUANTITY]]</f>
        <v>806.4</v>
      </c>
      <c r="G68" s="1" t="str">
        <f>TEXT(InputData[[#This Row],[DATE]],"mmm")</f>
        <v>Jan</v>
      </c>
      <c r="H68" s="1">
        <f>WEEKNUM(InputData[[#This Row],[DATE]])</f>
        <v>5</v>
      </c>
      <c r="I68" s="1" t="str">
        <f>VLOOKUP(InputData[[#This Row],[CUSTOMER NAME]],Country[],2,0)</f>
        <v>Brazil</v>
      </c>
      <c r="J68" s="1" t="str">
        <f>VLOOKUP(InputData[[#This Row],[CUSTOMER NAME]],Country[],3,0)</f>
        <v>Export</v>
      </c>
    </row>
    <row r="69" spans="1:10" x14ac:dyDescent="0.35">
      <c r="A69" s="3">
        <v>44223</v>
      </c>
      <c r="B69" s="6" t="s">
        <v>75</v>
      </c>
      <c r="C69" s="4" t="s">
        <v>5</v>
      </c>
      <c r="D69" s="5">
        <v>155.61000000000001</v>
      </c>
      <c r="E69" s="1">
        <v>37</v>
      </c>
      <c r="F69" s="1">
        <f>InputData[[#This Row],[UNIT PRICE ($)]]*InputData[[#This Row],[QUANTITY]]</f>
        <v>5757.5700000000006</v>
      </c>
      <c r="G69" s="1" t="str">
        <f>TEXT(InputData[[#This Row],[DATE]],"mmm")</f>
        <v>Jan</v>
      </c>
      <c r="H69" s="1">
        <f>WEEKNUM(InputData[[#This Row],[DATE]])</f>
        <v>5</v>
      </c>
      <c r="I69" s="1" t="str">
        <f>VLOOKUP(InputData[[#This Row],[CUSTOMER NAME]],Country[],2,0)</f>
        <v>Russia</v>
      </c>
      <c r="J69" s="1" t="str">
        <f>VLOOKUP(InputData[[#This Row],[CUSTOMER NAME]],Country[],3,0)</f>
        <v>Export</v>
      </c>
    </row>
    <row r="70" spans="1:10" x14ac:dyDescent="0.35">
      <c r="A70" s="3">
        <v>44223</v>
      </c>
      <c r="B70" s="6" t="s">
        <v>84</v>
      </c>
      <c r="C70" s="4" t="s">
        <v>19</v>
      </c>
      <c r="D70" s="5">
        <v>210</v>
      </c>
      <c r="E70" s="1">
        <v>21</v>
      </c>
      <c r="F70" s="1">
        <f>InputData[[#This Row],[UNIT PRICE ($)]]*InputData[[#This Row],[QUANTITY]]</f>
        <v>4410</v>
      </c>
      <c r="G70" s="1" t="str">
        <f>TEXT(InputData[[#This Row],[DATE]],"mmm")</f>
        <v>Jan</v>
      </c>
      <c r="H70" s="1">
        <f>WEEKNUM(InputData[[#This Row],[DATE]])</f>
        <v>5</v>
      </c>
      <c r="I70" s="1" t="str">
        <f>VLOOKUP(InputData[[#This Row],[CUSTOMER NAME]],Country[],2,0)</f>
        <v>Ethiopia</v>
      </c>
      <c r="J70" s="1" t="str">
        <f>VLOOKUP(InputData[[#This Row],[CUSTOMER NAME]],Country[],3,0)</f>
        <v>Export</v>
      </c>
    </row>
    <row r="71" spans="1:10" x14ac:dyDescent="0.35">
      <c r="A71" s="3">
        <v>44224</v>
      </c>
      <c r="B71" s="6" t="s">
        <v>108</v>
      </c>
      <c r="C71" s="4" t="s">
        <v>16</v>
      </c>
      <c r="D71" s="5">
        <v>16.64</v>
      </c>
      <c r="E71" s="1">
        <v>11</v>
      </c>
      <c r="F71" s="1">
        <f>InputData[[#This Row],[UNIT PRICE ($)]]*InputData[[#This Row],[QUANTITY]]</f>
        <v>183.04000000000002</v>
      </c>
      <c r="G71" s="1" t="str">
        <f>TEXT(InputData[[#This Row],[DATE]],"mmm")</f>
        <v>Jan</v>
      </c>
      <c r="H71" s="1">
        <f>WEEKNUM(InputData[[#This Row],[DATE]])</f>
        <v>5</v>
      </c>
      <c r="I71" s="1" t="str">
        <f>VLOOKUP(InputData[[#This Row],[CUSTOMER NAME]],Country[],2,0)</f>
        <v>India</v>
      </c>
      <c r="J71" s="1" t="str">
        <f>VLOOKUP(InputData[[#This Row],[CUSTOMER NAME]],Country[],3,0)</f>
        <v>North</v>
      </c>
    </row>
    <row r="72" spans="1:10" x14ac:dyDescent="0.35">
      <c r="A72" s="3">
        <v>44224</v>
      </c>
      <c r="B72" s="6" t="s">
        <v>62</v>
      </c>
      <c r="C72" s="4" t="s">
        <v>29</v>
      </c>
      <c r="D72" s="5">
        <v>53.11</v>
      </c>
      <c r="E72" s="1">
        <v>2</v>
      </c>
      <c r="F72" s="1">
        <f>InputData[[#This Row],[UNIT PRICE ($)]]*InputData[[#This Row],[QUANTITY]]</f>
        <v>106.22</v>
      </c>
      <c r="G72" s="1" t="str">
        <f>TEXT(InputData[[#This Row],[DATE]],"mmm")</f>
        <v>Jan</v>
      </c>
      <c r="H72" s="1">
        <f>WEEKNUM(InputData[[#This Row],[DATE]])</f>
        <v>5</v>
      </c>
      <c r="I72" s="1" t="str">
        <f>VLOOKUP(InputData[[#This Row],[CUSTOMER NAME]],Country[],2,0)</f>
        <v>India</v>
      </c>
      <c r="J72" s="1" t="str">
        <f>VLOOKUP(InputData[[#This Row],[CUSTOMER NAME]],Country[],3,0)</f>
        <v>Northeast</v>
      </c>
    </row>
    <row r="73" spans="1:10" x14ac:dyDescent="0.35">
      <c r="A73" s="3">
        <v>44224</v>
      </c>
      <c r="B73" s="6" t="s">
        <v>116</v>
      </c>
      <c r="C73" s="4" t="s">
        <v>4</v>
      </c>
      <c r="D73" s="5">
        <v>48.84</v>
      </c>
      <c r="E73" s="1">
        <v>10</v>
      </c>
      <c r="F73" s="1">
        <f>InputData[[#This Row],[UNIT PRICE ($)]]*InputData[[#This Row],[QUANTITY]]</f>
        <v>488.40000000000003</v>
      </c>
      <c r="G73" s="1" t="str">
        <f>TEXT(InputData[[#This Row],[DATE]],"mmm")</f>
        <v>Jan</v>
      </c>
      <c r="H73" s="1">
        <f>WEEKNUM(InputData[[#This Row],[DATE]])</f>
        <v>5</v>
      </c>
      <c r="I73" s="1" t="str">
        <f>VLOOKUP(InputData[[#This Row],[CUSTOMER NAME]],Country[],2,0)</f>
        <v>Germany</v>
      </c>
      <c r="J73" s="1" t="str">
        <f>VLOOKUP(InputData[[#This Row],[CUSTOMER NAME]],Country[],3,0)</f>
        <v>Export</v>
      </c>
    </row>
    <row r="74" spans="1:10" x14ac:dyDescent="0.35">
      <c r="A74" s="3">
        <v>44225</v>
      </c>
      <c r="B74" s="6" t="s">
        <v>110</v>
      </c>
      <c r="C74" s="4" t="s">
        <v>4</v>
      </c>
      <c r="D74" s="5">
        <v>48.84</v>
      </c>
      <c r="E74" s="1">
        <v>10</v>
      </c>
      <c r="F74" s="1">
        <f>InputData[[#This Row],[UNIT PRICE ($)]]*InputData[[#This Row],[QUANTITY]]</f>
        <v>488.40000000000003</v>
      </c>
      <c r="G74" s="1" t="str">
        <f>TEXT(InputData[[#This Row],[DATE]],"mmm")</f>
        <v>Jan</v>
      </c>
      <c r="H74" s="1">
        <f>WEEKNUM(InputData[[#This Row],[DATE]])</f>
        <v>5</v>
      </c>
      <c r="I74" s="1" t="str">
        <f>VLOOKUP(InputData[[#This Row],[CUSTOMER NAME]],Country[],2,0)</f>
        <v>India</v>
      </c>
      <c r="J74" s="1" t="str">
        <f>VLOOKUP(InputData[[#This Row],[CUSTOMER NAME]],Country[],3,0)</f>
        <v>Western</v>
      </c>
    </row>
    <row r="75" spans="1:10" x14ac:dyDescent="0.35">
      <c r="A75" s="3">
        <v>44225</v>
      </c>
      <c r="B75" s="6" t="s">
        <v>78</v>
      </c>
      <c r="C75" s="4" t="s">
        <v>24</v>
      </c>
      <c r="D75" s="5">
        <v>156.96</v>
      </c>
      <c r="E75" s="1">
        <v>25</v>
      </c>
      <c r="F75" s="1">
        <f>InputData[[#This Row],[UNIT PRICE ($)]]*InputData[[#This Row],[QUANTITY]]</f>
        <v>3924</v>
      </c>
      <c r="G75" s="1" t="str">
        <f>TEXT(InputData[[#This Row],[DATE]],"mmm")</f>
        <v>Jan</v>
      </c>
      <c r="H75" s="1">
        <f>WEEKNUM(InputData[[#This Row],[DATE]])</f>
        <v>5</v>
      </c>
      <c r="I75" s="1" t="str">
        <f>VLOOKUP(InputData[[#This Row],[CUSTOMER NAME]],Country[],2,0)</f>
        <v>India</v>
      </c>
      <c r="J75" s="1" t="str">
        <f>VLOOKUP(InputData[[#This Row],[CUSTOMER NAME]],Country[],3,0)</f>
        <v>Central</v>
      </c>
    </row>
    <row r="76" spans="1:10" x14ac:dyDescent="0.35">
      <c r="A76" s="3">
        <v>44225</v>
      </c>
      <c r="B76" s="6" t="s">
        <v>113</v>
      </c>
      <c r="C76" s="4" t="s">
        <v>14</v>
      </c>
      <c r="D76" s="5">
        <v>146.72</v>
      </c>
      <c r="E76" s="1">
        <v>21</v>
      </c>
      <c r="F76" s="1">
        <f>InputData[[#This Row],[UNIT PRICE ($)]]*InputData[[#This Row],[QUANTITY]]</f>
        <v>3081.12</v>
      </c>
      <c r="G76" s="1" t="str">
        <f>TEXT(InputData[[#This Row],[DATE]],"mmm")</f>
        <v>Jan</v>
      </c>
      <c r="H76" s="1">
        <f>WEEKNUM(InputData[[#This Row],[DATE]])</f>
        <v>5</v>
      </c>
      <c r="I76" s="1" t="str">
        <f>VLOOKUP(InputData[[#This Row],[CUSTOMER NAME]],Country[],2,0)</f>
        <v>Pakistan</v>
      </c>
      <c r="J76" s="1" t="str">
        <f>VLOOKUP(InputData[[#This Row],[CUSTOMER NAME]],Country[],3,0)</f>
        <v>Export</v>
      </c>
    </row>
    <row r="77" spans="1:10" x14ac:dyDescent="0.35">
      <c r="A77" s="3">
        <v>44226</v>
      </c>
      <c r="B77" s="6" t="s">
        <v>112</v>
      </c>
      <c r="C77" s="4" t="s">
        <v>43</v>
      </c>
      <c r="D77" s="5">
        <v>83.08</v>
      </c>
      <c r="E77" s="1">
        <v>2</v>
      </c>
      <c r="F77" s="1">
        <f>InputData[[#This Row],[UNIT PRICE ($)]]*InputData[[#This Row],[QUANTITY]]</f>
        <v>166.16</v>
      </c>
      <c r="G77" s="1" t="str">
        <f>TEXT(InputData[[#This Row],[DATE]],"mmm")</f>
        <v>Jan</v>
      </c>
      <c r="H77" s="1">
        <f>WEEKNUM(InputData[[#This Row],[DATE]])</f>
        <v>5</v>
      </c>
      <c r="I77" s="1" t="str">
        <f>VLOOKUP(InputData[[#This Row],[CUSTOMER NAME]],Country[],2,0)</f>
        <v>India</v>
      </c>
      <c r="J77" s="1" t="str">
        <f>VLOOKUP(InputData[[#This Row],[CUSTOMER NAME]],Country[],3,0)</f>
        <v>North</v>
      </c>
    </row>
    <row r="78" spans="1:10" x14ac:dyDescent="0.35">
      <c r="A78" s="3">
        <v>44226</v>
      </c>
      <c r="B78" s="6" t="s">
        <v>80</v>
      </c>
      <c r="C78" s="4" t="s">
        <v>27</v>
      </c>
      <c r="D78" s="5">
        <v>57.120000000000005</v>
      </c>
      <c r="E78" s="1">
        <v>2</v>
      </c>
      <c r="F78" s="1">
        <f>InputData[[#This Row],[UNIT PRICE ($)]]*InputData[[#This Row],[QUANTITY]]</f>
        <v>114.24000000000001</v>
      </c>
      <c r="G78" s="1" t="str">
        <f>TEXT(InputData[[#This Row],[DATE]],"mmm")</f>
        <v>Jan</v>
      </c>
      <c r="H78" s="1">
        <f>WEEKNUM(InputData[[#This Row],[DATE]])</f>
        <v>5</v>
      </c>
      <c r="I78" s="1" t="str">
        <f>VLOOKUP(InputData[[#This Row],[CUSTOMER NAME]],Country[],2,0)</f>
        <v>South Africa</v>
      </c>
      <c r="J78" s="1" t="str">
        <f>VLOOKUP(InputData[[#This Row],[CUSTOMER NAME]],Country[],3,0)</f>
        <v>Export</v>
      </c>
    </row>
    <row r="79" spans="1:10" x14ac:dyDescent="0.35">
      <c r="A79" s="3">
        <v>44227</v>
      </c>
      <c r="B79" s="6" t="s">
        <v>110</v>
      </c>
      <c r="C79" s="4" t="s">
        <v>27</v>
      </c>
      <c r="D79" s="5">
        <v>57.120000000000005</v>
      </c>
      <c r="E79" s="1">
        <v>20</v>
      </c>
      <c r="F79" s="1">
        <f>InputData[[#This Row],[UNIT PRICE ($)]]*InputData[[#This Row],[QUANTITY]]</f>
        <v>1142.4000000000001</v>
      </c>
      <c r="G79" s="1" t="str">
        <f>TEXT(InputData[[#This Row],[DATE]],"mmm")</f>
        <v>Jan</v>
      </c>
      <c r="H79" s="1">
        <f>WEEKNUM(InputData[[#This Row],[DATE]])</f>
        <v>6</v>
      </c>
      <c r="I79" s="1" t="str">
        <f>VLOOKUP(InputData[[#This Row],[CUSTOMER NAME]],Country[],2,0)</f>
        <v>India</v>
      </c>
      <c r="J79" s="1" t="str">
        <f>VLOOKUP(InputData[[#This Row],[CUSTOMER NAME]],Country[],3,0)</f>
        <v>Western</v>
      </c>
    </row>
    <row r="80" spans="1:10" x14ac:dyDescent="0.35">
      <c r="A80" s="3">
        <v>44227</v>
      </c>
      <c r="B80" s="6" t="s">
        <v>110</v>
      </c>
      <c r="C80" s="4" t="s">
        <v>28</v>
      </c>
      <c r="D80" s="5">
        <v>41.81</v>
      </c>
      <c r="E80" s="1">
        <v>3</v>
      </c>
      <c r="F80" s="1">
        <f>InputData[[#This Row],[UNIT PRICE ($)]]*InputData[[#This Row],[QUANTITY]]</f>
        <v>125.43</v>
      </c>
      <c r="G80" s="1" t="str">
        <f>TEXT(InputData[[#This Row],[DATE]],"mmm")</f>
        <v>Jan</v>
      </c>
      <c r="H80" s="1">
        <f>WEEKNUM(InputData[[#This Row],[DATE]])</f>
        <v>6</v>
      </c>
      <c r="I80" s="1" t="str">
        <f>VLOOKUP(InputData[[#This Row],[CUSTOMER NAME]],Country[],2,0)</f>
        <v>India</v>
      </c>
      <c r="J80" s="1" t="str">
        <f>VLOOKUP(InputData[[#This Row],[CUSTOMER NAME]],Country[],3,0)</f>
        <v>Western</v>
      </c>
    </row>
    <row r="81" spans="1:10" x14ac:dyDescent="0.35">
      <c r="A81" s="3">
        <v>44227</v>
      </c>
      <c r="B81" s="6" t="s">
        <v>81</v>
      </c>
      <c r="C81" s="4" t="s">
        <v>41</v>
      </c>
      <c r="D81" s="5">
        <v>173.88</v>
      </c>
      <c r="E81" s="1">
        <v>9</v>
      </c>
      <c r="F81" s="1">
        <f>InputData[[#This Row],[UNIT PRICE ($)]]*InputData[[#This Row],[QUANTITY]]</f>
        <v>1564.92</v>
      </c>
      <c r="G81" s="1" t="str">
        <f>TEXT(InputData[[#This Row],[DATE]],"mmm")</f>
        <v>Jan</v>
      </c>
      <c r="H81" s="1">
        <f>WEEKNUM(InputData[[#This Row],[DATE]])</f>
        <v>6</v>
      </c>
      <c r="I81" s="1" t="str">
        <f>VLOOKUP(InputData[[#This Row],[CUSTOMER NAME]],Country[],2,0)</f>
        <v>India</v>
      </c>
      <c r="J81" s="1" t="str">
        <f>VLOOKUP(InputData[[#This Row],[CUSTOMER NAME]],Country[],3,0)</f>
        <v>East</v>
      </c>
    </row>
    <row r="82" spans="1:10" x14ac:dyDescent="0.35">
      <c r="A82" s="3">
        <v>44227</v>
      </c>
      <c r="B82" s="6" t="s">
        <v>116</v>
      </c>
      <c r="C82" s="4" t="s">
        <v>3</v>
      </c>
      <c r="D82" s="5">
        <v>80.94</v>
      </c>
      <c r="E82" s="1">
        <v>33</v>
      </c>
      <c r="F82" s="1">
        <f>InputData[[#This Row],[UNIT PRICE ($)]]*InputData[[#This Row],[QUANTITY]]</f>
        <v>2671.02</v>
      </c>
      <c r="G82" s="1" t="str">
        <f>TEXT(InputData[[#This Row],[DATE]],"mmm")</f>
        <v>Jan</v>
      </c>
      <c r="H82" s="1">
        <f>WEEKNUM(InputData[[#This Row],[DATE]])</f>
        <v>6</v>
      </c>
      <c r="I82" s="1" t="str">
        <f>VLOOKUP(InputData[[#This Row],[CUSTOMER NAME]],Country[],2,0)</f>
        <v>Germany</v>
      </c>
      <c r="J82" s="1" t="str">
        <f>VLOOKUP(InputData[[#This Row],[CUSTOMER NAME]],Country[],3,0)</f>
        <v>Export</v>
      </c>
    </row>
    <row r="83" spans="1:10" x14ac:dyDescent="0.35">
      <c r="A83" s="3">
        <v>44227</v>
      </c>
      <c r="B83" s="6" t="s">
        <v>89</v>
      </c>
      <c r="C83" s="4" t="s">
        <v>23</v>
      </c>
      <c r="D83" s="5">
        <v>149.46</v>
      </c>
      <c r="E83" s="1">
        <v>6</v>
      </c>
      <c r="F83" s="1">
        <f>InputData[[#This Row],[UNIT PRICE ($)]]*InputData[[#This Row],[QUANTITY]]</f>
        <v>896.76</v>
      </c>
      <c r="G83" s="1" t="str">
        <f>TEXT(InputData[[#This Row],[DATE]],"mmm")</f>
        <v>Jan</v>
      </c>
      <c r="H83" s="1">
        <f>WEEKNUM(InputData[[#This Row],[DATE]])</f>
        <v>6</v>
      </c>
      <c r="I83" s="1" t="str">
        <f>VLOOKUP(InputData[[#This Row],[CUSTOMER NAME]],Country[],2,0)</f>
        <v>Mexico</v>
      </c>
      <c r="J83" s="1" t="str">
        <f>VLOOKUP(InputData[[#This Row],[CUSTOMER NAME]],Country[],3,0)</f>
        <v>Export</v>
      </c>
    </row>
    <row r="84" spans="1:10" x14ac:dyDescent="0.35">
      <c r="A84" s="3">
        <v>44228</v>
      </c>
      <c r="B84" s="6" t="s">
        <v>60</v>
      </c>
      <c r="C84" s="4" t="s">
        <v>5</v>
      </c>
      <c r="D84" s="5">
        <v>155.61000000000001</v>
      </c>
      <c r="E84" s="1">
        <v>9</v>
      </c>
      <c r="F84" s="1">
        <f>InputData[[#This Row],[UNIT PRICE ($)]]*InputData[[#This Row],[QUANTITY]]</f>
        <v>1400.4900000000002</v>
      </c>
      <c r="G84" s="1" t="str">
        <f>TEXT(InputData[[#This Row],[DATE]],"mmm")</f>
        <v>Feb</v>
      </c>
      <c r="H84" s="1">
        <f>WEEKNUM(InputData[[#This Row],[DATE]])</f>
        <v>6</v>
      </c>
      <c r="I84" s="1" t="str">
        <f>VLOOKUP(InputData[[#This Row],[CUSTOMER NAME]],Country[],2,0)</f>
        <v>Nigeria</v>
      </c>
      <c r="J84" s="1" t="str">
        <f>VLOOKUP(InputData[[#This Row],[CUSTOMER NAME]],Country[],3,0)</f>
        <v>Export</v>
      </c>
    </row>
    <row r="85" spans="1:10" x14ac:dyDescent="0.35">
      <c r="A85" s="3">
        <v>44229</v>
      </c>
      <c r="B85" s="6" t="s">
        <v>112</v>
      </c>
      <c r="C85" s="4" t="s">
        <v>10</v>
      </c>
      <c r="D85" s="5">
        <v>164.28</v>
      </c>
      <c r="E85" s="1">
        <v>7</v>
      </c>
      <c r="F85" s="1">
        <f>InputData[[#This Row],[UNIT PRICE ($)]]*InputData[[#This Row],[QUANTITY]]</f>
        <v>1149.96</v>
      </c>
      <c r="G85" s="1" t="str">
        <f>TEXT(InputData[[#This Row],[DATE]],"mmm")</f>
        <v>Feb</v>
      </c>
      <c r="H85" s="1">
        <f>WEEKNUM(InputData[[#This Row],[DATE]])</f>
        <v>6</v>
      </c>
      <c r="I85" s="1" t="str">
        <f>VLOOKUP(InputData[[#This Row],[CUSTOMER NAME]],Country[],2,0)</f>
        <v>India</v>
      </c>
      <c r="J85" s="1" t="str">
        <f>VLOOKUP(InputData[[#This Row],[CUSTOMER NAME]],Country[],3,0)</f>
        <v>North</v>
      </c>
    </row>
    <row r="86" spans="1:10" x14ac:dyDescent="0.35">
      <c r="A86" s="3">
        <v>44230</v>
      </c>
      <c r="B86" s="6" t="s">
        <v>108</v>
      </c>
      <c r="C86" s="4" t="s">
        <v>22</v>
      </c>
      <c r="D86" s="5">
        <v>141.57</v>
      </c>
      <c r="E86" s="1">
        <v>2</v>
      </c>
      <c r="F86" s="1">
        <f>InputData[[#This Row],[UNIT PRICE ($)]]*InputData[[#This Row],[QUANTITY]]</f>
        <v>283.14</v>
      </c>
      <c r="G86" s="1" t="str">
        <f>TEXT(InputData[[#This Row],[DATE]],"mmm")</f>
        <v>Feb</v>
      </c>
      <c r="H86" s="1">
        <f>WEEKNUM(InputData[[#This Row],[DATE]])</f>
        <v>6</v>
      </c>
      <c r="I86" s="1" t="str">
        <f>VLOOKUP(InputData[[#This Row],[CUSTOMER NAME]],Country[],2,0)</f>
        <v>India</v>
      </c>
      <c r="J86" s="1" t="str">
        <f>VLOOKUP(InputData[[#This Row],[CUSTOMER NAME]],Country[],3,0)</f>
        <v>North</v>
      </c>
    </row>
    <row r="87" spans="1:10" x14ac:dyDescent="0.35">
      <c r="A87" s="3">
        <v>44230</v>
      </c>
      <c r="B87" s="6" t="s">
        <v>110</v>
      </c>
      <c r="C87" s="4" t="s">
        <v>19</v>
      </c>
      <c r="D87" s="5">
        <v>210</v>
      </c>
      <c r="E87" s="1">
        <v>39</v>
      </c>
      <c r="F87" s="1">
        <f>InputData[[#This Row],[UNIT PRICE ($)]]*InputData[[#This Row],[QUANTITY]]</f>
        <v>8190</v>
      </c>
      <c r="G87" s="1" t="str">
        <f>TEXT(InputData[[#This Row],[DATE]],"mmm")</f>
        <v>Feb</v>
      </c>
      <c r="H87" s="1">
        <f>WEEKNUM(InputData[[#This Row],[DATE]])</f>
        <v>6</v>
      </c>
      <c r="I87" s="1" t="str">
        <f>VLOOKUP(InputData[[#This Row],[CUSTOMER NAME]],Country[],2,0)</f>
        <v>India</v>
      </c>
      <c r="J87" s="1" t="str">
        <f>VLOOKUP(InputData[[#This Row],[CUSTOMER NAME]],Country[],3,0)</f>
        <v>Western</v>
      </c>
    </row>
    <row r="88" spans="1:10" x14ac:dyDescent="0.35">
      <c r="A88" s="3">
        <v>44230</v>
      </c>
      <c r="B88" s="6" t="s">
        <v>84</v>
      </c>
      <c r="C88" s="4" t="s">
        <v>38</v>
      </c>
      <c r="D88" s="5">
        <v>79.92</v>
      </c>
      <c r="E88" s="1">
        <v>27</v>
      </c>
      <c r="F88" s="1">
        <f>InputData[[#This Row],[UNIT PRICE ($)]]*InputData[[#This Row],[QUANTITY]]</f>
        <v>2157.84</v>
      </c>
      <c r="G88" s="1" t="str">
        <f>TEXT(InputData[[#This Row],[DATE]],"mmm")</f>
        <v>Feb</v>
      </c>
      <c r="H88" s="1">
        <f>WEEKNUM(InputData[[#This Row],[DATE]])</f>
        <v>6</v>
      </c>
      <c r="I88" s="1" t="str">
        <f>VLOOKUP(InputData[[#This Row],[CUSTOMER NAME]],Country[],2,0)</f>
        <v>Ethiopia</v>
      </c>
      <c r="J88" s="1" t="str">
        <f>VLOOKUP(InputData[[#This Row],[CUSTOMER NAME]],Country[],3,0)</f>
        <v>Export</v>
      </c>
    </row>
    <row r="89" spans="1:10" x14ac:dyDescent="0.35">
      <c r="A89" s="3">
        <v>44230</v>
      </c>
      <c r="B89" s="6" t="s">
        <v>86</v>
      </c>
      <c r="C89" s="4" t="s">
        <v>14</v>
      </c>
      <c r="D89" s="5">
        <v>146.72</v>
      </c>
      <c r="E89" s="1">
        <v>8</v>
      </c>
      <c r="F89" s="1">
        <f>InputData[[#This Row],[UNIT PRICE ($)]]*InputData[[#This Row],[QUANTITY]]</f>
        <v>1173.76</v>
      </c>
      <c r="G89" s="1" t="str">
        <f>TEXT(InputData[[#This Row],[DATE]],"mmm")</f>
        <v>Feb</v>
      </c>
      <c r="H89" s="1">
        <f>WEEKNUM(InputData[[#This Row],[DATE]])</f>
        <v>6</v>
      </c>
      <c r="I89" s="1" t="str">
        <f>VLOOKUP(InputData[[#This Row],[CUSTOMER NAME]],Country[],2,0)</f>
        <v>India</v>
      </c>
      <c r="J89" s="1" t="str">
        <f>VLOOKUP(InputData[[#This Row],[CUSTOMER NAME]],Country[],3,0)</f>
        <v>South</v>
      </c>
    </row>
    <row r="90" spans="1:10" x14ac:dyDescent="0.35">
      <c r="A90" s="3">
        <v>44230</v>
      </c>
      <c r="B90" s="6" t="s">
        <v>88</v>
      </c>
      <c r="C90" s="4" t="s">
        <v>16</v>
      </c>
      <c r="D90" s="5">
        <v>16.64</v>
      </c>
      <c r="E90" s="1">
        <v>13</v>
      </c>
      <c r="F90" s="1">
        <f>InputData[[#This Row],[UNIT PRICE ($)]]*InputData[[#This Row],[QUANTITY]]</f>
        <v>216.32</v>
      </c>
      <c r="G90" s="1" t="str">
        <f>TEXT(InputData[[#This Row],[DATE]],"mmm")</f>
        <v>Feb</v>
      </c>
      <c r="H90" s="1">
        <f>WEEKNUM(InputData[[#This Row],[DATE]])</f>
        <v>6</v>
      </c>
      <c r="I90" s="1" t="str">
        <f>VLOOKUP(InputData[[#This Row],[CUSTOMER NAME]],Country[],2,0)</f>
        <v>India</v>
      </c>
      <c r="J90" s="1" t="str">
        <f>VLOOKUP(InputData[[#This Row],[CUSTOMER NAME]],Country[],3,0)</f>
        <v>South</v>
      </c>
    </row>
    <row r="91" spans="1:10" x14ac:dyDescent="0.35">
      <c r="A91" s="3">
        <v>44231</v>
      </c>
      <c r="B91" s="6" t="s">
        <v>113</v>
      </c>
      <c r="C91" s="4" t="s">
        <v>44</v>
      </c>
      <c r="D91" s="5">
        <v>82.08</v>
      </c>
      <c r="E91" s="1">
        <v>39</v>
      </c>
      <c r="F91" s="1">
        <f>InputData[[#This Row],[UNIT PRICE ($)]]*InputData[[#This Row],[QUANTITY]]</f>
        <v>3201.12</v>
      </c>
      <c r="G91" s="1" t="str">
        <f>TEXT(InputData[[#This Row],[DATE]],"mmm")</f>
        <v>Feb</v>
      </c>
      <c r="H91" s="1">
        <f>WEEKNUM(InputData[[#This Row],[DATE]])</f>
        <v>6</v>
      </c>
      <c r="I91" s="1" t="str">
        <f>VLOOKUP(InputData[[#This Row],[CUSTOMER NAME]],Country[],2,0)</f>
        <v>Pakistan</v>
      </c>
      <c r="J91" s="1" t="str">
        <f>VLOOKUP(InputData[[#This Row],[CUSTOMER NAME]],Country[],3,0)</f>
        <v>Export</v>
      </c>
    </row>
    <row r="92" spans="1:10" x14ac:dyDescent="0.35">
      <c r="A92" s="3">
        <v>44231</v>
      </c>
      <c r="B92" s="6" t="s">
        <v>84</v>
      </c>
      <c r="C92" s="4" t="s">
        <v>37</v>
      </c>
      <c r="D92" s="5">
        <v>85.76</v>
      </c>
      <c r="E92" s="1">
        <v>4</v>
      </c>
      <c r="F92" s="1">
        <f>InputData[[#This Row],[UNIT PRICE ($)]]*InputData[[#This Row],[QUANTITY]]</f>
        <v>343.04</v>
      </c>
      <c r="G92" s="1" t="str">
        <f>TEXT(InputData[[#This Row],[DATE]],"mmm")</f>
        <v>Feb</v>
      </c>
      <c r="H92" s="1">
        <f>WEEKNUM(InputData[[#This Row],[DATE]])</f>
        <v>6</v>
      </c>
      <c r="I92" s="1" t="str">
        <f>VLOOKUP(InputData[[#This Row],[CUSTOMER NAME]],Country[],2,0)</f>
        <v>Ethiopia</v>
      </c>
      <c r="J92" s="1" t="str">
        <f>VLOOKUP(InputData[[#This Row],[CUSTOMER NAME]],Country[],3,0)</f>
        <v>Export</v>
      </c>
    </row>
    <row r="93" spans="1:10" x14ac:dyDescent="0.35">
      <c r="A93" s="3">
        <v>44231</v>
      </c>
      <c r="B93" s="6" t="s">
        <v>85</v>
      </c>
      <c r="C93" s="4" t="s">
        <v>14</v>
      </c>
      <c r="D93" s="5">
        <v>146.72</v>
      </c>
      <c r="E93" s="1">
        <v>26</v>
      </c>
      <c r="F93" s="1">
        <f>InputData[[#This Row],[UNIT PRICE ($)]]*InputData[[#This Row],[QUANTITY]]</f>
        <v>3814.72</v>
      </c>
      <c r="G93" s="1" t="str">
        <f>TEXT(InputData[[#This Row],[DATE]],"mmm")</f>
        <v>Feb</v>
      </c>
      <c r="H93" s="1">
        <f>WEEKNUM(InputData[[#This Row],[DATE]])</f>
        <v>6</v>
      </c>
      <c r="I93" s="1" t="str">
        <f>VLOOKUP(InputData[[#This Row],[CUSTOMER NAME]],Country[],2,0)</f>
        <v>India</v>
      </c>
      <c r="J93" s="1" t="str">
        <f>VLOOKUP(InputData[[#This Row],[CUSTOMER NAME]],Country[],3,0)</f>
        <v>Northeast</v>
      </c>
    </row>
    <row r="94" spans="1:10" x14ac:dyDescent="0.35">
      <c r="A94" s="3">
        <v>44231</v>
      </c>
      <c r="B94" s="6" t="s">
        <v>86</v>
      </c>
      <c r="C94" s="4" t="s">
        <v>25</v>
      </c>
      <c r="D94" s="5">
        <v>8.33</v>
      </c>
      <c r="E94" s="1">
        <v>3</v>
      </c>
      <c r="F94" s="1">
        <f>InputData[[#This Row],[UNIT PRICE ($)]]*InputData[[#This Row],[QUANTITY]]</f>
        <v>24.990000000000002</v>
      </c>
      <c r="G94" s="1" t="str">
        <f>TEXT(InputData[[#This Row],[DATE]],"mmm")</f>
        <v>Feb</v>
      </c>
      <c r="H94" s="1">
        <f>WEEKNUM(InputData[[#This Row],[DATE]])</f>
        <v>6</v>
      </c>
      <c r="I94" s="1" t="str">
        <f>VLOOKUP(InputData[[#This Row],[CUSTOMER NAME]],Country[],2,0)</f>
        <v>India</v>
      </c>
      <c r="J94" s="1" t="str">
        <f>VLOOKUP(InputData[[#This Row],[CUSTOMER NAME]],Country[],3,0)</f>
        <v>South</v>
      </c>
    </row>
    <row r="95" spans="1:10" x14ac:dyDescent="0.35">
      <c r="A95" s="3">
        <v>44232</v>
      </c>
      <c r="B95" s="6" t="s">
        <v>60</v>
      </c>
      <c r="C95" s="4" t="s">
        <v>3</v>
      </c>
      <c r="D95" s="5">
        <v>80.94</v>
      </c>
      <c r="E95" s="1">
        <v>24</v>
      </c>
      <c r="F95" s="1">
        <f>InputData[[#This Row],[UNIT PRICE ($)]]*InputData[[#This Row],[QUANTITY]]</f>
        <v>1942.56</v>
      </c>
      <c r="G95" s="1" t="str">
        <f>TEXT(InputData[[#This Row],[DATE]],"mmm")</f>
        <v>Feb</v>
      </c>
      <c r="H95" s="1">
        <f>WEEKNUM(InputData[[#This Row],[DATE]])</f>
        <v>6</v>
      </c>
      <c r="I95" s="1" t="str">
        <f>VLOOKUP(InputData[[#This Row],[CUSTOMER NAME]],Country[],2,0)</f>
        <v>Nigeria</v>
      </c>
      <c r="J95" s="1" t="str">
        <f>VLOOKUP(InputData[[#This Row],[CUSTOMER NAME]],Country[],3,0)</f>
        <v>Export</v>
      </c>
    </row>
    <row r="96" spans="1:10" x14ac:dyDescent="0.35">
      <c r="A96" s="3">
        <v>44232</v>
      </c>
      <c r="B96" s="6" t="s">
        <v>109</v>
      </c>
      <c r="C96" s="4" t="s">
        <v>39</v>
      </c>
      <c r="D96" s="5">
        <v>42.55</v>
      </c>
      <c r="E96" s="1">
        <v>38</v>
      </c>
      <c r="F96" s="1">
        <f>InputData[[#This Row],[UNIT PRICE ($)]]*InputData[[#This Row],[QUANTITY]]</f>
        <v>1616.8999999999999</v>
      </c>
      <c r="G96" s="1" t="str">
        <f>TEXT(InputData[[#This Row],[DATE]],"mmm")</f>
        <v>Feb</v>
      </c>
      <c r="H96" s="1">
        <f>WEEKNUM(InputData[[#This Row],[DATE]])</f>
        <v>6</v>
      </c>
      <c r="I96" s="1" t="str">
        <f>VLOOKUP(InputData[[#This Row],[CUSTOMER NAME]],Country[],2,0)</f>
        <v>Pakistan</v>
      </c>
      <c r="J96" s="1" t="str">
        <f>VLOOKUP(InputData[[#This Row],[CUSTOMER NAME]],Country[],3,0)</f>
        <v>Export</v>
      </c>
    </row>
    <row r="97" spans="1:10" x14ac:dyDescent="0.35">
      <c r="A97" s="3">
        <v>44232</v>
      </c>
      <c r="B97" s="6" t="s">
        <v>70</v>
      </c>
      <c r="C97" s="4" t="s">
        <v>5</v>
      </c>
      <c r="D97" s="5">
        <v>155.61000000000001</v>
      </c>
      <c r="E97" s="1">
        <v>1</v>
      </c>
      <c r="F97" s="1">
        <f>InputData[[#This Row],[UNIT PRICE ($)]]*InputData[[#This Row],[QUANTITY]]</f>
        <v>155.61000000000001</v>
      </c>
      <c r="G97" s="1" t="str">
        <f>TEXT(InputData[[#This Row],[DATE]],"mmm")</f>
        <v>Feb</v>
      </c>
      <c r="H97" s="1">
        <f>WEEKNUM(InputData[[#This Row],[DATE]])</f>
        <v>6</v>
      </c>
      <c r="I97" s="1" t="str">
        <f>VLOOKUP(InputData[[#This Row],[CUSTOMER NAME]],Country[],2,0)</f>
        <v>Mexico</v>
      </c>
      <c r="J97" s="1" t="str">
        <f>VLOOKUP(InputData[[#This Row],[CUSTOMER NAME]],Country[],3,0)</f>
        <v>Export</v>
      </c>
    </row>
    <row r="98" spans="1:10" x14ac:dyDescent="0.35">
      <c r="A98" s="3">
        <v>44232</v>
      </c>
      <c r="B98" s="6" t="s">
        <v>75</v>
      </c>
      <c r="C98" s="4" t="s">
        <v>43</v>
      </c>
      <c r="D98" s="5">
        <v>83.08</v>
      </c>
      <c r="E98" s="1">
        <v>7</v>
      </c>
      <c r="F98" s="1">
        <f>InputData[[#This Row],[UNIT PRICE ($)]]*InputData[[#This Row],[QUANTITY]]</f>
        <v>581.55999999999995</v>
      </c>
      <c r="G98" s="1" t="str">
        <f>TEXT(InputData[[#This Row],[DATE]],"mmm")</f>
        <v>Feb</v>
      </c>
      <c r="H98" s="1">
        <f>WEEKNUM(InputData[[#This Row],[DATE]])</f>
        <v>6</v>
      </c>
      <c r="I98" s="1" t="str">
        <f>VLOOKUP(InputData[[#This Row],[CUSTOMER NAME]],Country[],2,0)</f>
        <v>Russia</v>
      </c>
      <c r="J98" s="1" t="str">
        <f>VLOOKUP(InputData[[#This Row],[CUSTOMER NAME]],Country[],3,0)</f>
        <v>Export</v>
      </c>
    </row>
    <row r="99" spans="1:10" x14ac:dyDescent="0.35">
      <c r="A99" s="3">
        <v>44232</v>
      </c>
      <c r="B99" s="6" t="s">
        <v>79</v>
      </c>
      <c r="C99" s="4" t="s">
        <v>43</v>
      </c>
      <c r="D99" s="5">
        <v>83.08</v>
      </c>
      <c r="E99" s="1">
        <v>9</v>
      </c>
      <c r="F99" s="1">
        <f>InputData[[#This Row],[UNIT PRICE ($)]]*InputData[[#This Row],[QUANTITY]]</f>
        <v>747.72</v>
      </c>
      <c r="G99" s="1" t="str">
        <f>TEXT(InputData[[#This Row],[DATE]],"mmm")</f>
        <v>Feb</v>
      </c>
      <c r="H99" s="1">
        <f>WEEKNUM(InputData[[#This Row],[DATE]])</f>
        <v>6</v>
      </c>
      <c r="I99" s="1" t="str">
        <f>VLOOKUP(InputData[[#This Row],[CUSTOMER NAME]],Country[],2,0)</f>
        <v>United Kingdom</v>
      </c>
      <c r="J99" s="1" t="str">
        <f>VLOOKUP(InputData[[#This Row],[CUSTOMER NAME]],Country[],3,0)</f>
        <v>Export</v>
      </c>
    </row>
    <row r="100" spans="1:10" x14ac:dyDescent="0.35">
      <c r="A100" s="3">
        <v>44232</v>
      </c>
      <c r="B100" s="6" t="s">
        <v>89</v>
      </c>
      <c r="C100" s="4" t="s">
        <v>18</v>
      </c>
      <c r="D100" s="5">
        <v>49.21</v>
      </c>
      <c r="E100" s="1">
        <v>6</v>
      </c>
      <c r="F100" s="1">
        <f>InputData[[#This Row],[UNIT PRICE ($)]]*InputData[[#This Row],[QUANTITY]]</f>
        <v>295.26</v>
      </c>
      <c r="G100" s="1" t="str">
        <f>TEXT(InputData[[#This Row],[DATE]],"mmm")</f>
        <v>Feb</v>
      </c>
      <c r="H100" s="1">
        <f>WEEKNUM(InputData[[#This Row],[DATE]])</f>
        <v>6</v>
      </c>
      <c r="I100" s="1" t="str">
        <f>VLOOKUP(InputData[[#This Row],[CUSTOMER NAME]],Country[],2,0)</f>
        <v>Mexico</v>
      </c>
      <c r="J100" s="1" t="str">
        <f>VLOOKUP(InputData[[#This Row],[CUSTOMER NAME]],Country[],3,0)</f>
        <v>Export</v>
      </c>
    </row>
    <row r="101" spans="1:10" x14ac:dyDescent="0.35">
      <c r="A101" s="3">
        <v>44233</v>
      </c>
      <c r="B101" s="6" t="s">
        <v>108</v>
      </c>
      <c r="C101" s="4" t="s">
        <v>9</v>
      </c>
      <c r="D101" s="5">
        <v>7.8599999999999994</v>
      </c>
      <c r="E101" s="1">
        <v>30</v>
      </c>
      <c r="F101" s="1">
        <f>InputData[[#This Row],[UNIT PRICE ($)]]*InputData[[#This Row],[QUANTITY]]</f>
        <v>235.79999999999998</v>
      </c>
      <c r="G101" s="1" t="str">
        <f>TEXT(InputData[[#This Row],[DATE]],"mmm")</f>
        <v>Feb</v>
      </c>
      <c r="H101" s="1">
        <f>WEEKNUM(InputData[[#This Row],[DATE]])</f>
        <v>6</v>
      </c>
      <c r="I101" s="1" t="str">
        <f>VLOOKUP(InputData[[#This Row],[CUSTOMER NAME]],Country[],2,0)</f>
        <v>India</v>
      </c>
      <c r="J101" s="1" t="str">
        <f>VLOOKUP(InputData[[#This Row],[CUSTOMER NAME]],Country[],3,0)</f>
        <v>North</v>
      </c>
    </row>
    <row r="102" spans="1:10" x14ac:dyDescent="0.35">
      <c r="A102" s="3">
        <v>44233</v>
      </c>
      <c r="B102" s="6" t="s">
        <v>81</v>
      </c>
      <c r="C102" s="4" t="s">
        <v>2</v>
      </c>
      <c r="D102" s="5">
        <v>142.80000000000001</v>
      </c>
      <c r="E102" s="1">
        <v>6</v>
      </c>
      <c r="F102" s="1">
        <f>InputData[[#This Row],[UNIT PRICE ($)]]*InputData[[#This Row],[QUANTITY]]</f>
        <v>856.80000000000007</v>
      </c>
      <c r="G102" s="1" t="str">
        <f>TEXT(InputData[[#This Row],[DATE]],"mmm")</f>
        <v>Feb</v>
      </c>
      <c r="H102" s="1">
        <f>WEEKNUM(InputData[[#This Row],[DATE]])</f>
        <v>6</v>
      </c>
      <c r="I102" s="1" t="str">
        <f>VLOOKUP(InputData[[#This Row],[CUSTOMER NAME]],Country[],2,0)</f>
        <v>India</v>
      </c>
      <c r="J102" s="1" t="str">
        <f>VLOOKUP(InputData[[#This Row],[CUSTOMER NAME]],Country[],3,0)</f>
        <v>East</v>
      </c>
    </row>
    <row r="103" spans="1:10" x14ac:dyDescent="0.35">
      <c r="A103" s="3">
        <v>44233</v>
      </c>
      <c r="B103" s="6" t="s">
        <v>88</v>
      </c>
      <c r="C103" s="4" t="s">
        <v>35</v>
      </c>
      <c r="D103" s="5">
        <v>6.7</v>
      </c>
      <c r="E103" s="1">
        <v>1</v>
      </c>
      <c r="F103" s="1">
        <f>InputData[[#This Row],[UNIT PRICE ($)]]*InputData[[#This Row],[QUANTITY]]</f>
        <v>6.7</v>
      </c>
      <c r="G103" s="1" t="str">
        <f>TEXT(InputData[[#This Row],[DATE]],"mmm")</f>
        <v>Feb</v>
      </c>
      <c r="H103" s="1">
        <f>WEEKNUM(InputData[[#This Row],[DATE]])</f>
        <v>6</v>
      </c>
      <c r="I103" s="1" t="str">
        <f>VLOOKUP(InputData[[#This Row],[CUSTOMER NAME]],Country[],2,0)</f>
        <v>India</v>
      </c>
      <c r="J103" s="1" t="str">
        <f>VLOOKUP(InputData[[#This Row],[CUSTOMER NAME]],Country[],3,0)</f>
        <v>South</v>
      </c>
    </row>
    <row r="104" spans="1:10" x14ac:dyDescent="0.35">
      <c r="A104" s="3">
        <v>44234</v>
      </c>
      <c r="B104" s="6" t="s">
        <v>67</v>
      </c>
      <c r="C104" s="4" t="s">
        <v>35</v>
      </c>
      <c r="D104" s="5">
        <v>6.7</v>
      </c>
      <c r="E104" s="1">
        <v>29</v>
      </c>
      <c r="F104" s="1">
        <f>InputData[[#This Row],[UNIT PRICE ($)]]*InputData[[#This Row],[QUANTITY]]</f>
        <v>194.3</v>
      </c>
      <c r="G104" s="1" t="str">
        <f>TEXT(InputData[[#This Row],[DATE]],"mmm")</f>
        <v>Feb</v>
      </c>
      <c r="H104" s="1">
        <f>WEEKNUM(InputData[[#This Row],[DATE]])</f>
        <v>7</v>
      </c>
      <c r="I104" s="1" t="str">
        <f>VLOOKUP(InputData[[#This Row],[CUSTOMER NAME]],Country[],2,0)</f>
        <v>United Kingdom</v>
      </c>
      <c r="J104" s="1" t="str">
        <f>VLOOKUP(InputData[[#This Row],[CUSTOMER NAME]],Country[],3,0)</f>
        <v>Export</v>
      </c>
    </row>
    <row r="105" spans="1:10" x14ac:dyDescent="0.35">
      <c r="A105" s="3">
        <v>44234</v>
      </c>
      <c r="B105" s="6" t="s">
        <v>84</v>
      </c>
      <c r="C105" s="4" t="s">
        <v>16</v>
      </c>
      <c r="D105" s="5">
        <v>16.64</v>
      </c>
      <c r="E105" s="1">
        <v>5</v>
      </c>
      <c r="F105" s="1">
        <f>InputData[[#This Row],[UNIT PRICE ($)]]*InputData[[#This Row],[QUANTITY]]</f>
        <v>83.2</v>
      </c>
      <c r="G105" s="1" t="str">
        <f>TEXT(InputData[[#This Row],[DATE]],"mmm")</f>
        <v>Feb</v>
      </c>
      <c r="H105" s="1">
        <f>WEEKNUM(InputData[[#This Row],[DATE]])</f>
        <v>7</v>
      </c>
      <c r="I105" s="1" t="str">
        <f>VLOOKUP(InputData[[#This Row],[CUSTOMER NAME]],Country[],2,0)</f>
        <v>Ethiopia</v>
      </c>
      <c r="J105" s="1" t="str">
        <f>VLOOKUP(InputData[[#This Row],[CUSTOMER NAME]],Country[],3,0)</f>
        <v>Export</v>
      </c>
    </row>
    <row r="106" spans="1:10" x14ac:dyDescent="0.35">
      <c r="A106" s="3">
        <v>44235</v>
      </c>
      <c r="B106" s="6" t="s">
        <v>62</v>
      </c>
      <c r="C106" s="4" t="s">
        <v>4</v>
      </c>
      <c r="D106" s="5">
        <v>48.84</v>
      </c>
      <c r="E106" s="1">
        <v>3</v>
      </c>
      <c r="F106" s="1">
        <f>InputData[[#This Row],[UNIT PRICE ($)]]*InputData[[#This Row],[QUANTITY]]</f>
        <v>146.52000000000001</v>
      </c>
      <c r="G106" s="1" t="str">
        <f>TEXT(InputData[[#This Row],[DATE]],"mmm")</f>
        <v>Feb</v>
      </c>
      <c r="H106" s="1">
        <f>WEEKNUM(InputData[[#This Row],[DATE]])</f>
        <v>7</v>
      </c>
      <c r="I106" s="1" t="str">
        <f>VLOOKUP(InputData[[#This Row],[CUSTOMER NAME]],Country[],2,0)</f>
        <v>India</v>
      </c>
      <c r="J106" s="1" t="str">
        <f>VLOOKUP(InputData[[#This Row],[CUSTOMER NAME]],Country[],3,0)</f>
        <v>Northeast</v>
      </c>
    </row>
    <row r="107" spans="1:10" x14ac:dyDescent="0.35">
      <c r="A107" s="3">
        <v>44235</v>
      </c>
      <c r="B107" s="6" t="s">
        <v>109</v>
      </c>
      <c r="C107" s="4" t="s">
        <v>5</v>
      </c>
      <c r="D107" s="5">
        <v>155.61000000000001</v>
      </c>
      <c r="E107" s="1">
        <v>11</v>
      </c>
      <c r="F107" s="1">
        <f>InputData[[#This Row],[UNIT PRICE ($)]]*InputData[[#This Row],[QUANTITY]]</f>
        <v>1711.71</v>
      </c>
      <c r="G107" s="1" t="str">
        <f>TEXT(InputData[[#This Row],[DATE]],"mmm")</f>
        <v>Feb</v>
      </c>
      <c r="H107" s="1">
        <f>WEEKNUM(InputData[[#This Row],[DATE]])</f>
        <v>7</v>
      </c>
      <c r="I107" s="1" t="str">
        <f>VLOOKUP(InputData[[#This Row],[CUSTOMER NAME]],Country[],2,0)</f>
        <v>Pakistan</v>
      </c>
      <c r="J107" s="1" t="str">
        <f>VLOOKUP(InputData[[#This Row],[CUSTOMER NAME]],Country[],3,0)</f>
        <v>Export</v>
      </c>
    </row>
    <row r="108" spans="1:10" x14ac:dyDescent="0.35">
      <c r="A108" s="3">
        <v>44235</v>
      </c>
      <c r="B108" s="6" t="s">
        <v>65</v>
      </c>
      <c r="C108" s="4" t="s">
        <v>40</v>
      </c>
      <c r="D108" s="5">
        <v>115.2</v>
      </c>
      <c r="E108" s="1">
        <v>39</v>
      </c>
      <c r="F108" s="1">
        <f>InputData[[#This Row],[UNIT PRICE ($)]]*InputData[[#This Row],[QUANTITY]]</f>
        <v>4492.8</v>
      </c>
      <c r="G108" s="1" t="str">
        <f>TEXT(InputData[[#This Row],[DATE]],"mmm")</f>
        <v>Feb</v>
      </c>
      <c r="H108" s="1">
        <f>WEEKNUM(InputData[[#This Row],[DATE]])</f>
        <v>7</v>
      </c>
      <c r="I108" s="1" t="str">
        <f>VLOOKUP(InputData[[#This Row],[CUSTOMER NAME]],Country[],2,0)</f>
        <v>Pakistan</v>
      </c>
      <c r="J108" s="1" t="str">
        <f>VLOOKUP(InputData[[#This Row],[CUSTOMER NAME]],Country[],3,0)</f>
        <v>Export</v>
      </c>
    </row>
    <row r="109" spans="1:10" x14ac:dyDescent="0.35">
      <c r="A109" s="3">
        <v>44235</v>
      </c>
      <c r="B109" s="6" t="s">
        <v>65</v>
      </c>
      <c r="C109" s="4" t="s">
        <v>30</v>
      </c>
      <c r="D109" s="5">
        <v>201.28</v>
      </c>
      <c r="E109" s="1">
        <v>12</v>
      </c>
      <c r="F109" s="1">
        <f>InputData[[#This Row],[UNIT PRICE ($)]]*InputData[[#This Row],[QUANTITY]]</f>
        <v>2415.36</v>
      </c>
      <c r="G109" s="1" t="str">
        <f>TEXT(InputData[[#This Row],[DATE]],"mmm")</f>
        <v>Feb</v>
      </c>
      <c r="H109" s="1">
        <f>WEEKNUM(InputData[[#This Row],[DATE]])</f>
        <v>7</v>
      </c>
      <c r="I109" s="1" t="str">
        <f>VLOOKUP(InputData[[#This Row],[CUSTOMER NAME]],Country[],2,0)</f>
        <v>Pakistan</v>
      </c>
      <c r="J109" s="1" t="str">
        <f>VLOOKUP(InputData[[#This Row],[CUSTOMER NAME]],Country[],3,0)</f>
        <v>Export</v>
      </c>
    </row>
    <row r="110" spans="1:10" x14ac:dyDescent="0.35">
      <c r="A110" s="3">
        <v>44236</v>
      </c>
      <c r="B110" s="6" t="s">
        <v>75</v>
      </c>
      <c r="C110" s="4" t="s">
        <v>34</v>
      </c>
      <c r="D110" s="5">
        <v>58.3</v>
      </c>
      <c r="E110" s="1">
        <v>14</v>
      </c>
      <c r="F110" s="1">
        <f>InputData[[#This Row],[UNIT PRICE ($)]]*InputData[[#This Row],[QUANTITY]]</f>
        <v>816.19999999999993</v>
      </c>
      <c r="G110" s="1" t="str">
        <f>TEXT(InputData[[#This Row],[DATE]],"mmm")</f>
        <v>Feb</v>
      </c>
      <c r="H110" s="1">
        <f>WEEKNUM(InputData[[#This Row],[DATE]])</f>
        <v>7</v>
      </c>
      <c r="I110" s="1" t="str">
        <f>VLOOKUP(InputData[[#This Row],[CUSTOMER NAME]],Country[],2,0)</f>
        <v>Russia</v>
      </c>
      <c r="J110" s="1" t="str">
        <f>VLOOKUP(InputData[[#This Row],[CUSTOMER NAME]],Country[],3,0)</f>
        <v>Export</v>
      </c>
    </row>
    <row r="111" spans="1:10" x14ac:dyDescent="0.35">
      <c r="A111" s="3">
        <v>44236</v>
      </c>
      <c r="B111" s="6" t="s">
        <v>75</v>
      </c>
      <c r="C111" s="4" t="s">
        <v>21</v>
      </c>
      <c r="D111" s="5">
        <v>162.54</v>
      </c>
      <c r="E111" s="1">
        <v>32</v>
      </c>
      <c r="F111" s="1">
        <f>InputData[[#This Row],[UNIT PRICE ($)]]*InputData[[#This Row],[QUANTITY]]</f>
        <v>5201.28</v>
      </c>
      <c r="G111" s="1" t="str">
        <f>TEXT(InputData[[#This Row],[DATE]],"mmm")</f>
        <v>Feb</v>
      </c>
      <c r="H111" s="1">
        <f>WEEKNUM(InputData[[#This Row],[DATE]])</f>
        <v>7</v>
      </c>
      <c r="I111" s="1" t="str">
        <f>VLOOKUP(InputData[[#This Row],[CUSTOMER NAME]],Country[],2,0)</f>
        <v>Russia</v>
      </c>
      <c r="J111" s="1" t="str">
        <f>VLOOKUP(InputData[[#This Row],[CUSTOMER NAME]],Country[],3,0)</f>
        <v>Export</v>
      </c>
    </row>
    <row r="112" spans="1:10" x14ac:dyDescent="0.35">
      <c r="A112" s="3">
        <v>44236</v>
      </c>
      <c r="B112" s="6" t="s">
        <v>89</v>
      </c>
      <c r="C112" s="4" t="s">
        <v>32</v>
      </c>
      <c r="D112" s="5">
        <v>117.48</v>
      </c>
      <c r="E112" s="1">
        <v>14</v>
      </c>
      <c r="F112" s="1">
        <f>InputData[[#This Row],[UNIT PRICE ($)]]*InputData[[#This Row],[QUANTITY]]</f>
        <v>1644.72</v>
      </c>
      <c r="G112" s="1" t="str">
        <f>TEXT(InputData[[#This Row],[DATE]],"mmm")</f>
        <v>Feb</v>
      </c>
      <c r="H112" s="1">
        <f>WEEKNUM(InputData[[#This Row],[DATE]])</f>
        <v>7</v>
      </c>
      <c r="I112" s="1" t="str">
        <f>VLOOKUP(InputData[[#This Row],[CUSTOMER NAME]],Country[],2,0)</f>
        <v>Mexico</v>
      </c>
      <c r="J112" s="1" t="str">
        <f>VLOOKUP(InputData[[#This Row],[CUSTOMER NAME]],Country[],3,0)</f>
        <v>Export</v>
      </c>
    </row>
    <row r="113" spans="1:10" x14ac:dyDescent="0.35">
      <c r="A113" s="3">
        <v>44237</v>
      </c>
      <c r="B113" s="6" t="s">
        <v>63</v>
      </c>
      <c r="C113" s="4" t="s">
        <v>19</v>
      </c>
      <c r="D113" s="5">
        <v>210</v>
      </c>
      <c r="E113" s="1">
        <v>4</v>
      </c>
      <c r="F113" s="1">
        <f>InputData[[#This Row],[UNIT PRICE ($)]]*InputData[[#This Row],[QUANTITY]]</f>
        <v>840</v>
      </c>
      <c r="G113" s="1" t="str">
        <f>TEXT(InputData[[#This Row],[DATE]],"mmm")</f>
        <v>Feb</v>
      </c>
      <c r="H113" s="1">
        <f>WEEKNUM(InputData[[#This Row],[DATE]])</f>
        <v>7</v>
      </c>
      <c r="I113" s="1" t="str">
        <f>VLOOKUP(InputData[[#This Row],[CUSTOMER NAME]],Country[],2,0)</f>
        <v>Saudi Arabia</v>
      </c>
      <c r="J113" s="1" t="str">
        <f>VLOOKUP(InputData[[#This Row],[CUSTOMER NAME]],Country[],3,0)</f>
        <v>Export</v>
      </c>
    </row>
    <row r="114" spans="1:10" x14ac:dyDescent="0.35">
      <c r="A114" s="3">
        <v>44237</v>
      </c>
      <c r="B114" s="6" t="s">
        <v>78</v>
      </c>
      <c r="C114" s="4" t="s">
        <v>8</v>
      </c>
      <c r="D114" s="5">
        <v>94.62</v>
      </c>
      <c r="E114" s="1">
        <v>38</v>
      </c>
      <c r="F114" s="1">
        <f>InputData[[#This Row],[UNIT PRICE ($)]]*InputData[[#This Row],[QUANTITY]]</f>
        <v>3595.5600000000004</v>
      </c>
      <c r="G114" s="1" t="str">
        <f>TEXT(InputData[[#This Row],[DATE]],"mmm")</f>
        <v>Feb</v>
      </c>
      <c r="H114" s="1">
        <f>WEEKNUM(InputData[[#This Row],[DATE]])</f>
        <v>7</v>
      </c>
      <c r="I114" s="1" t="str">
        <f>VLOOKUP(InputData[[#This Row],[CUSTOMER NAME]],Country[],2,0)</f>
        <v>India</v>
      </c>
      <c r="J114" s="1" t="str">
        <f>VLOOKUP(InputData[[#This Row],[CUSTOMER NAME]],Country[],3,0)</f>
        <v>Central</v>
      </c>
    </row>
    <row r="115" spans="1:10" x14ac:dyDescent="0.35">
      <c r="A115" s="3">
        <v>44239</v>
      </c>
      <c r="B115" s="6" t="s">
        <v>60</v>
      </c>
      <c r="C115" s="4" t="s">
        <v>23</v>
      </c>
      <c r="D115" s="5">
        <v>149.46</v>
      </c>
      <c r="E115" s="1">
        <v>9</v>
      </c>
      <c r="F115" s="1">
        <f>InputData[[#This Row],[UNIT PRICE ($)]]*InputData[[#This Row],[QUANTITY]]</f>
        <v>1345.14</v>
      </c>
      <c r="G115" s="1" t="str">
        <f>TEXT(InputData[[#This Row],[DATE]],"mmm")</f>
        <v>Feb</v>
      </c>
      <c r="H115" s="1">
        <f>WEEKNUM(InputData[[#This Row],[DATE]])</f>
        <v>7</v>
      </c>
      <c r="I115" s="1" t="str">
        <f>VLOOKUP(InputData[[#This Row],[CUSTOMER NAME]],Country[],2,0)</f>
        <v>Nigeria</v>
      </c>
      <c r="J115" s="1" t="str">
        <f>VLOOKUP(InputData[[#This Row],[CUSTOMER NAME]],Country[],3,0)</f>
        <v>Export</v>
      </c>
    </row>
    <row r="116" spans="1:10" x14ac:dyDescent="0.35">
      <c r="A116" s="3">
        <v>44239</v>
      </c>
      <c r="B116" s="6" t="s">
        <v>110</v>
      </c>
      <c r="C116" s="4" t="s">
        <v>10</v>
      </c>
      <c r="D116" s="5">
        <v>164.28</v>
      </c>
      <c r="E116" s="1">
        <v>13</v>
      </c>
      <c r="F116" s="1">
        <f>InputData[[#This Row],[UNIT PRICE ($)]]*InputData[[#This Row],[QUANTITY]]</f>
        <v>2135.64</v>
      </c>
      <c r="G116" s="1" t="str">
        <f>TEXT(InputData[[#This Row],[DATE]],"mmm")</f>
        <v>Feb</v>
      </c>
      <c r="H116" s="1">
        <f>WEEKNUM(InputData[[#This Row],[DATE]])</f>
        <v>7</v>
      </c>
      <c r="I116" s="1" t="str">
        <f>VLOOKUP(InputData[[#This Row],[CUSTOMER NAME]],Country[],2,0)</f>
        <v>India</v>
      </c>
      <c r="J116" s="1" t="str">
        <f>VLOOKUP(InputData[[#This Row],[CUSTOMER NAME]],Country[],3,0)</f>
        <v>Western</v>
      </c>
    </row>
    <row r="117" spans="1:10" x14ac:dyDescent="0.35">
      <c r="A117" s="3">
        <v>44239</v>
      </c>
      <c r="B117" s="6" t="s">
        <v>74</v>
      </c>
      <c r="C117" s="4" t="s">
        <v>8</v>
      </c>
      <c r="D117" s="5">
        <v>94.62</v>
      </c>
      <c r="E117" s="1">
        <v>7</v>
      </c>
      <c r="F117" s="1">
        <f>InputData[[#This Row],[UNIT PRICE ($)]]*InputData[[#This Row],[QUANTITY]]</f>
        <v>662.34</v>
      </c>
      <c r="G117" s="1" t="str">
        <f>TEXT(InputData[[#This Row],[DATE]],"mmm")</f>
        <v>Feb</v>
      </c>
      <c r="H117" s="1">
        <f>WEEKNUM(InputData[[#This Row],[DATE]])</f>
        <v>7</v>
      </c>
      <c r="I117" s="1" t="str">
        <f>VLOOKUP(InputData[[#This Row],[CUSTOMER NAME]],Country[],2,0)</f>
        <v>Brazil</v>
      </c>
      <c r="J117" s="1" t="str">
        <f>VLOOKUP(InputData[[#This Row],[CUSTOMER NAME]],Country[],3,0)</f>
        <v>Export</v>
      </c>
    </row>
    <row r="118" spans="1:10" x14ac:dyDescent="0.35">
      <c r="A118" s="3">
        <v>44240</v>
      </c>
      <c r="B118" s="6" t="s">
        <v>110</v>
      </c>
      <c r="C118" s="4" t="s">
        <v>3</v>
      </c>
      <c r="D118" s="5">
        <v>80.94</v>
      </c>
      <c r="E118" s="1">
        <v>17</v>
      </c>
      <c r="F118" s="1">
        <f>InputData[[#This Row],[UNIT PRICE ($)]]*InputData[[#This Row],[QUANTITY]]</f>
        <v>1375.98</v>
      </c>
      <c r="G118" s="1" t="str">
        <f>TEXT(InputData[[#This Row],[DATE]],"mmm")</f>
        <v>Feb</v>
      </c>
      <c r="H118" s="1">
        <f>WEEKNUM(InputData[[#This Row],[DATE]])</f>
        <v>7</v>
      </c>
      <c r="I118" s="1" t="str">
        <f>VLOOKUP(InputData[[#This Row],[CUSTOMER NAME]],Country[],2,0)</f>
        <v>India</v>
      </c>
      <c r="J118" s="1" t="str">
        <f>VLOOKUP(InputData[[#This Row],[CUSTOMER NAME]],Country[],3,0)</f>
        <v>Western</v>
      </c>
    </row>
    <row r="119" spans="1:10" x14ac:dyDescent="0.35">
      <c r="A119" s="3">
        <v>44240</v>
      </c>
      <c r="B119" s="6" t="s">
        <v>113</v>
      </c>
      <c r="C119" s="4" t="s">
        <v>5</v>
      </c>
      <c r="D119" s="5">
        <v>155.61000000000001</v>
      </c>
      <c r="E119" s="1">
        <v>35</v>
      </c>
      <c r="F119" s="1">
        <f>InputData[[#This Row],[UNIT PRICE ($)]]*InputData[[#This Row],[QUANTITY]]</f>
        <v>5446.35</v>
      </c>
      <c r="G119" s="1" t="str">
        <f>TEXT(InputData[[#This Row],[DATE]],"mmm")</f>
        <v>Feb</v>
      </c>
      <c r="H119" s="1">
        <f>WEEKNUM(InputData[[#This Row],[DATE]])</f>
        <v>7</v>
      </c>
      <c r="I119" s="1" t="str">
        <f>VLOOKUP(InputData[[#This Row],[CUSTOMER NAME]],Country[],2,0)</f>
        <v>Pakistan</v>
      </c>
      <c r="J119" s="1" t="str">
        <f>VLOOKUP(InputData[[#This Row],[CUSTOMER NAME]],Country[],3,0)</f>
        <v>Export</v>
      </c>
    </row>
    <row r="120" spans="1:10" x14ac:dyDescent="0.35">
      <c r="A120" s="3">
        <v>44241</v>
      </c>
      <c r="B120" s="6" t="s">
        <v>60</v>
      </c>
      <c r="C120" s="4" t="s">
        <v>28</v>
      </c>
      <c r="D120" s="5">
        <v>41.81</v>
      </c>
      <c r="E120" s="1">
        <v>3</v>
      </c>
      <c r="F120" s="1">
        <f>InputData[[#This Row],[UNIT PRICE ($)]]*InputData[[#This Row],[QUANTITY]]</f>
        <v>125.43</v>
      </c>
      <c r="G120" s="1" t="str">
        <f>TEXT(InputData[[#This Row],[DATE]],"mmm")</f>
        <v>Feb</v>
      </c>
      <c r="H120" s="1">
        <f>WEEKNUM(InputData[[#This Row],[DATE]])</f>
        <v>8</v>
      </c>
      <c r="I120" s="1" t="str">
        <f>VLOOKUP(InputData[[#This Row],[CUSTOMER NAME]],Country[],2,0)</f>
        <v>Nigeria</v>
      </c>
      <c r="J120" s="1" t="str">
        <f>VLOOKUP(InputData[[#This Row],[CUSTOMER NAME]],Country[],3,0)</f>
        <v>Export</v>
      </c>
    </row>
    <row r="121" spans="1:10" x14ac:dyDescent="0.35">
      <c r="A121" s="3">
        <v>44241</v>
      </c>
      <c r="B121" s="6" t="s">
        <v>80</v>
      </c>
      <c r="C121" s="4" t="s">
        <v>34</v>
      </c>
      <c r="D121" s="5">
        <v>58.3</v>
      </c>
      <c r="E121" s="1">
        <v>8</v>
      </c>
      <c r="F121" s="1">
        <f>InputData[[#This Row],[UNIT PRICE ($)]]*InputData[[#This Row],[QUANTITY]]</f>
        <v>466.4</v>
      </c>
      <c r="G121" s="1" t="str">
        <f>TEXT(InputData[[#This Row],[DATE]],"mmm")</f>
        <v>Feb</v>
      </c>
      <c r="H121" s="1">
        <f>WEEKNUM(InputData[[#This Row],[DATE]])</f>
        <v>8</v>
      </c>
      <c r="I121" s="1" t="str">
        <f>VLOOKUP(InputData[[#This Row],[CUSTOMER NAME]],Country[],2,0)</f>
        <v>South Africa</v>
      </c>
      <c r="J121" s="1" t="str">
        <f>VLOOKUP(InputData[[#This Row],[CUSTOMER NAME]],Country[],3,0)</f>
        <v>Export</v>
      </c>
    </row>
    <row r="122" spans="1:10" x14ac:dyDescent="0.35">
      <c r="A122" s="3">
        <v>44241</v>
      </c>
      <c r="B122" s="6" t="s">
        <v>89</v>
      </c>
      <c r="C122" s="4" t="s">
        <v>26</v>
      </c>
      <c r="D122" s="5">
        <v>24.66</v>
      </c>
      <c r="E122" s="1">
        <v>8</v>
      </c>
      <c r="F122" s="1">
        <f>InputData[[#This Row],[UNIT PRICE ($)]]*InputData[[#This Row],[QUANTITY]]</f>
        <v>197.28</v>
      </c>
      <c r="G122" s="1" t="str">
        <f>TEXT(InputData[[#This Row],[DATE]],"mmm")</f>
        <v>Feb</v>
      </c>
      <c r="H122" s="1">
        <f>WEEKNUM(InputData[[#This Row],[DATE]])</f>
        <v>8</v>
      </c>
      <c r="I122" s="1" t="str">
        <f>VLOOKUP(InputData[[#This Row],[CUSTOMER NAME]],Country[],2,0)</f>
        <v>Mexico</v>
      </c>
      <c r="J122" s="1" t="str">
        <f>VLOOKUP(InputData[[#This Row],[CUSTOMER NAME]],Country[],3,0)</f>
        <v>Export</v>
      </c>
    </row>
    <row r="123" spans="1:10" x14ac:dyDescent="0.35">
      <c r="A123" s="3">
        <v>44242</v>
      </c>
      <c r="B123" s="6" t="s">
        <v>60</v>
      </c>
      <c r="C123" s="4" t="s">
        <v>29</v>
      </c>
      <c r="D123" s="5">
        <v>53.11</v>
      </c>
      <c r="E123" s="1">
        <v>28</v>
      </c>
      <c r="F123" s="1">
        <f>InputData[[#This Row],[UNIT PRICE ($)]]*InputData[[#This Row],[QUANTITY]]</f>
        <v>1487.08</v>
      </c>
      <c r="G123" s="1" t="str">
        <f>TEXT(InputData[[#This Row],[DATE]],"mmm")</f>
        <v>Feb</v>
      </c>
      <c r="H123" s="1">
        <f>WEEKNUM(InputData[[#This Row],[DATE]])</f>
        <v>8</v>
      </c>
      <c r="I123" s="1" t="str">
        <f>VLOOKUP(InputData[[#This Row],[CUSTOMER NAME]],Country[],2,0)</f>
        <v>Nigeria</v>
      </c>
      <c r="J123" s="1" t="str">
        <f>VLOOKUP(InputData[[#This Row],[CUSTOMER NAME]],Country[],3,0)</f>
        <v>Export</v>
      </c>
    </row>
    <row r="124" spans="1:10" x14ac:dyDescent="0.35">
      <c r="A124" s="3">
        <v>44242</v>
      </c>
      <c r="B124" s="6" t="s">
        <v>65</v>
      </c>
      <c r="C124" s="4" t="s">
        <v>27</v>
      </c>
      <c r="D124" s="5">
        <v>57.120000000000005</v>
      </c>
      <c r="E124" s="1">
        <v>4</v>
      </c>
      <c r="F124" s="1">
        <f>InputData[[#This Row],[UNIT PRICE ($)]]*InputData[[#This Row],[QUANTITY]]</f>
        <v>228.48000000000002</v>
      </c>
      <c r="G124" s="1" t="str">
        <f>TEXT(InputData[[#This Row],[DATE]],"mmm")</f>
        <v>Feb</v>
      </c>
      <c r="H124" s="1">
        <f>WEEKNUM(InputData[[#This Row],[DATE]])</f>
        <v>8</v>
      </c>
      <c r="I124" s="1" t="str">
        <f>VLOOKUP(InputData[[#This Row],[CUSTOMER NAME]],Country[],2,0)</f>
        <v>Pakistan</v>
      </c>
      <c r="J124" s="1" t="str">
        <f>VLOOKUP(InputData[[#This Row],[CUSTOMER NAME]],Country[],3,0)</f>
        <v>Export</v>
      </c>
    </row>
    <row r="125" spans="1:10" x14ac:dyDescent="0.35">
      <c r="A125" s="3">
        <v>44243</v>
      </c>
      <c r="B125" s="6" t="s">
        <v>110</v>
      </c>
      <c r="C125" s="4" t="s">
        <v>15</v>
      </c>
      <c r="D125" s="5">
        <v>15.719999999999999</v>
      </c>
      <c r="E125" s="1">
        <v>26</v>
      </c>
      <c r="F125" s="1">
        <f>InputData[[#This Row],[UNIT PRICE ($)]]*InputData[[#This Row],[QUANTITY]]</f>
        <v>408.71999999999997</v>
      </c>
      <c r="G125" s="1" t="str">
        <f>TEXT(InputData[[#This Row],[DATE]],"mmm")</f>
        <v>Feb</v>
      </c>
      <c r="H125" s="1">
        <f>WEEKNUM(InputData[[#This Row],[DATE]])</f>
        <v>8</v>
      </c>
      <c r="I125" s="1" t="str">
        <f>VLOOKUP(InputData[[#This Row],[CUSTOMER NAME]],Country[],2,0)</f>
        <v>India</v>
      </c>
      <c r="J125" s="1" t="str">
        <f>VLOOKUP(InputData[[#This Row],[CUSTOMER NAME]],Country[],3,0)</f>
        <v>Western</v>
      </c>
    </row>
    <row r="126" spans="1:10" x14ac:dyDescent="0.35">
      <c r="A126" s="3">
        <v>44243</v>
      </c>
      <c r="B126" s="6" t="s">
        <v>116</v>
      </c>
      <c r="C126" s="4" t="s">
        <v>32</v>
      </c>
      <c r="D126" s="5">
        <v>117.48</v>
      </c>
      <c r="E126" s="1">
        <v>1</v>
      </c>
      <c r="F126" s="1">
        <f>InputData[[#This Row],[UNIT PRICE ($)]]*InputData[[#This Row],[QUANTITY]]</f>
        <v>117.48</v>
      </c>
      <c r="G126" s="1" t="str">
        <f>TEXT(InputData[[#This Row],[DATE]],"mmm")</f>
        <v>Feb</v>
      </c>
      <c r="H126" s="1">
        <f>WEEKNUM(InputData[[#This Row],[DATE]])</f>
        <v>8</v>
      </c>
      <c r="I126" s="1" t="str">
        <f>VLOOKUP(InputData[[#This Row],[CUSTOMER NAME]],Country[],2,0)</f>
        <v>Germany</v>
      </c>
      <c r="J126" s="1" t="str">
        <f>VLOOKUP(InputData[[#This Row],[CUSTOMER NAME]],Country[],3,0)</f>
        <v>Export</v>
      </c>
    </row>
    <row r="127" spans="1:10" x14ac:dyDescent="0.35">
      <c r="A127" s="3">
        <v>44244</v>
      </c>
      <c r="B127" s="6" t="s">
        <v>74</v>
      </c>
      <c r="C127" s="4" t="s">
        <v>43</v>
      </c>
      <c r="D127" s="5">
        <v>83.08</v>
      </c>
      <c r="E127" s="1">
        <v>19</v>
      </c>
      <c r="F127" s="1">
        <f>InputData[[#This Row],[UNIT PRICE ($)]]*InputData[[#This Row],[QUANTITY]]</f>
        <v>1578.52</v>
      </c>
      <c r="G127" s="1" t="str">
        <f>TEXT(InputData[[#This Row],[DATE]],"mmm")</f>
        <v>Feb</v>
      </c>
      <c r="H127" s="1">
        <f>WEEKNUM(InputData[[#This Row],[DATE]])</f>
        <v>8</v>
      </c>
      <c r="I127" s="1" t="str">
        <f>VLOOKUP(InputData[[#This Row],[CUSTOMER NAME]],Country[],2,0)</f>
        <v>Brazil</v>
      </c>
      <c r="J127" s="1" t="str">
        <f>VLOOKUP(InputData[[#This Row],[CUSTOMER NAME]],Country[],3,0)</f>
        <v>Export</v>
      </c>
    </row>
    <row r="128" spans="1:10" x14ac:dyDescent="0.35">
      <c r="A128" s="3">
        <v>44244</v>
      </c>
      <c r="B128" s="6" t="s">
        <v>74</v>
      </c>
      <c r="C128" s="4" t="s">
        <v>33</v>
      </c>
      <c r="D128" s="5">
        <v>119.7</v>
      </c>
      <c r="E128" s="1">
        <v>19</v>
      </c>
      <c r="F128" s="1">
        <f>InputData[[#This Row],[UNIT PRICE ($)]]*InputData[[#This Row],[QUANTITY]]</f>
        <v>2274.3000000000002</v>
      </c>
      <c r="G128" s="1" t="str">
        <f>TEXT(InputData[[#This Row],[DATE]],"mmm")</f>
        <v>Feb</v>
      </c>
      <c r="H128" s="1">
        <f>WEEKNUM(InputData[[#This Row],[DATE]])</f>
        <v>8</v>
      </c>
      <c r="I128" s="1" t="str">
        <f>VLOOKUP(InputData[[#This Row],[CUSTOMER NAME]],Country[],2,0)</f>
        <v>Brazil</v>
      </c>
      <c r="J128" s="1" t="str">
        <f>VLOOKUP(InputData[[#This Row],[CUSTOMER NAME]],Country[],3,0)</f>
        <v>Export</v>
      </c>
    </row>
    <row r="129" spans="1:10" x14ac:dyDescent="0.35">
      <c r="A129" s="3">
        <v>44244</v>
      </c>
      <c r="B129" s="6" t="s">
        <v>83</v>
      </c>
      <c r="C129" s="4" t="s">
        <v>44</v>
      </c>
      <c r="D129" s="5">
        <v>82.08</v>
      </c>
      <c r="E129" s="1">
        <v>2</v>
      </c>
      <c r="F129" s="1">
        <f>InputData[[#This Row],[UNIT PRICE ($)]]*InputData[[#This Row],[QUANTITY]]</f>
        <v>164.16</v>
      </c>
      <c r="G129" s="1" t="str">
        <f>TEXT(InputData[[#This Row],[DATE]],"mmm")</f>
        <v>Feb</v>
      </c>
      <c r="H129" s="1">
        <f>WEEKNUM(InputData[[#This Row],[DATE]])</f>
        <v>8</v>
      </c>
      <c r="I129" s="1" t="str">
        <f>VLOOKUP(InputData[[#This Row],[CUSTOMER NAME]],Country[],2,0)</f>
        <v>India</v>
      </c>
      <c r="J129" s="1" t="str">
        <f>VLOOKUP(InputData[[#This Row],[CUSTOMER NAME]],Country[],3,0)</f>
        <v>North</v>
      </c>
    </row>
    <row r="130" spans="1:10" x14ac:dyDescent="0.35">
      <c r="A130" s="3">
        <v>44245</v>
      </c>
      <c r="B130" s="6" t="s">
        <v>74</v>
      </c>
      <c r="C130" s="4" t="s">
        <v>15</v>
      </c>
      <c r="D130" s="5">
        <v>15.719999999999999</v>
      </c>
      <c r="E130" s="1">
        <v>6</v>
      </c>
      <c r="F130" s="1">
        <f>InputData[[#This Row],[UNIT PRICE ($)]]*InputData[[#This Row],[QUANTITY]]</f>
        <v>94.32</v>
      </c>
      <c r="G130" s="1" t="str">
        <f>TEXT(InputData[[#This Row],[DATE]],"mmm")</f>
        <v>Feb</v>
      </c>
      <c r="H130" s="1">
        <f>WEEKNUM(InputData[[#This Row],[DATE]])</f>
        <v>8</v>
      </c>
      <c r="I130" s="1" t="str">
        <f>VLOOKUP(InputData[[#This Row],[CUSTOMER NAME]],Country[],2,0)</f>
        <v>Brazil</v>
      </c>
      <c r="J130" s="1" t="str">
        <f>VLOOKUP(InputData[[#This Row],[CUSTOMER NAME]],Country[],3,0)</f>
        <v>Export</v>
      </c>
    </row>
    <row r="131" spans="1:10" x14ac:dyDescent="0.35">
      <c r="A131" s="3">
        <v>44246</v>
      </c>
      <c r="B131" s="6" t="s">
        <v>110</v>
      </c>
      <c r="C131" s="4" t="s">
        <v>2</v>
      </c>
      <c r="D131" s="5">
        <v>142.80000000000001</v>
      </c>
      <c r="E131" s="1">
        <v>13</v>
      </c>
      <c r="F131" s="1">
        <f>InputData[[#This Row],[UNIT PRICE ($)]]*InputData[[#This Row],[QUANTITY]]</f>
        <v>1856.4</v>
      </c>
      <c r="G131" s="1" t="str">
        <f>TEXT(InputData[[#This Row],[DATE]],"mmm")</f>
        <v>Feb</v>
      </c>
      <c r="H131" s="1">
        <f>WEEKNUM(InputData[[#This Row],[DATE]])</f>
        <v>8</v>
      </c>
      <c r="I131" s="1" t="str">
        <f>VLOOKUP(InputData[[#This Row],[CUSTOMER NAME]],Country[],2,0)</f>
        <v>India</v>
      </c>
      <c r="J131" s="1" t="str">
        <f>VLOOKUP(InputData[[#This Row],[CUSTOMER NAME]],Country[],3,0)</f>
        <v>Western</v>
      </c>
    </row>
    <row r="132" spans="1:10" x14ac:dyDescent="0.35">
      <c r="A132" s="3">
        <v>44247</v>
      </c>
      <c r="B132" s="6" t="s">
        <v>81</v>
      </c>
      <c r="C132" s="4" t="s">
        <v>12</v>
      </c>
      <c r="D132" s="5">
        <v>94.17</v>
      </c>
      <c r="E132" s="1">
        <v>6</v>
      </c>
      <c r="F132" s="1">
        <f>InputData[[#This Row],[UNIT PRICE ($)]]*InputData[[#This Row],[QUANTITY]]</f>
        <v>565.02</v>
      </c>
      <c r="G132" s="1" t="str">
        <f>TEXT(InputData[[#This Row],[DATE]],"mmm")</f>
        <v>Feb</v>
      </c>
      <c r="H132" s="1">
        <f>WEEKNUM(InputData[[#This Row],[DATE]])</f>
        <v>8</v>
      </c>
      <c r="I132" s="1" t="str">
        <f>VLOOKUP(InputData[[#This Row],[CUSTOMER NAME]],Country[],2,0)</f>
        <v>India</v>
      </c>
      <c r="J132" s="1" t="str">
        <f>VLOOKUP(InputData[[#This Row],[CUSTOMER NAME]],Country[],3,0)</f>
        <v>East</v>
      </c>
    </row>
    <row r="133" spans="1:10" x14ac:dyDescent="0.35">
      <c r="A133" s="3">
        <v>44247</v>
      </c>
      <c r="B133" s="6" t="s">
        <v>113</v>
      </c>
      <c r="C133" s="4" t="s">
        <v>30</v>
      </c>
      <c r="D133" s="5">
        <v>201.28</v>
      </c>
      <c r="E133" s="1">
        <v>11</v>
      </c>
      <c r="F133" s="1">
        <f>InputData[[#This Row],[UNIT PRICE ($)]]*InputData[[#This Row],[QUANTITY]]</f>
        <v>2214.08</v>
      </c>
      <c r="G133" s="1" t="str">
        <f>TEXT(InputData[[#This Row],[DATE]],"mmm")</f>
        <v>Feb</v>
      </c>
      <c r="H133" s="1">
        <f>WEEKNUM(InputData[[#This Row],[DATE]])</f>
        <v>8</v>
      </c>
      <c r="I133" s="1" t="str">
        <f>VLOOKUP(InputData[[#This Row],[CUSTOMER NAME]],Country[],2,0)</f>
        <v>Pakistan</v>
      </c>
      <c r="J133" s="1" t="str">
        <f>VLOOKUP(InputData[[#This Row],[CUSTOMER NAME]],Country[],3,0)</f>
        <v>Export</v>
      </c>
    </row>
    <row r="134" spans="1:10" x14ac:dyDescent="0.35">
      <c r="A134" s="3">
        <v>44248</v>
      </c>
      <c r="B134" s="6" t="s">
        <v>63</v>
      </c>
      <c r="C134" s="4" t="s">
        <v>18</v>
      </c>
      <c r="D134" s="5">
        <v>49.21</v>
      </c>
      <c r="E134" s="1">
        <v>30</v>
      </c>
      <c r="F134" s="1">
        <f>InputData[[#This Row],[UNIT PRICE ($)]]*InputData[[#This Row],[QUANTITY]]</f>
        <v>1476.3</v>
      </c>
      <c r="G134" s="1" t="str">
        <f>TEXT(InputData[[#This Row],[DATE]],"mmm")</f>
        <v>Feb</v>
      </c>
      <c r="H134" s="1">
        <f>WEEKNUM(InputData[[#This Row],[DATE]])</f>
        <v>9</v>
      </c>
      <c r="I134" s="1" t="str">
        <f>VLOOKUP(InputData[[#This Row],[CUSTOMER NAME]],Country[],2,0)</f>
        <v>Saudi Arabia</v>
      </c>
      <c r="J134" s="1" t="str">
        <f>VLOOKUP(InputData[[#This Row],[CUSTOMER NAME]],Country[],3,0)</f>
        <v>Export</v>
      </c>
    </row>
    <row r="135" spans="1:10" x14ac:dyDescent="0.35">
      <c r="A135" s="3">
        <v>44249</v>
      </c>
      <c r="B135" s="6" t="s">
        <v>79</v>
      </c>
      <c r="C135" s="4" t="s">
        <v>13</v>
      </c>
      <c r="D135" s="5">
        <v>122.08</v>
      </c>
      <c r="E135" s="1">
        <v>5</v>
      </c>
      <c r="F135" s="1">
        <f>InputData[[#This Row],[UNIT PRICE ($)]]*InputData[[#This Row],[QUANTITY]]</f>
        <v>610.4</v>
      </c>
      <c r="G135" s="1" t="str">
        <f>TEXT(InputData[[#This Row],[DATE]],"mmm")</f>
        <v>Feb</v>
      </c>
      <c r="H135" s="1">
        <f>WEEKNUM(InputData[[#This Row],[DATE]])</f>
        <v>9</v>
      </c>
      <c r="I135" s="1" t="str">
        <f>VLOOKUP(InputData[[#This Row],[CUSTOMER NAME]],Country[],2,0)</f>
        <v>United Kingdom</v>
      </c>
      <c r="J135" s="1" t="str">
        <f>VLOOKUP(InputData[[#This Row],[CUSTOMER NAME]],Country[],3,0)</f>
        <v>Export</v>
      </c>
    </row>
    <row r="136" spans="1:10" x14ac:dyDescent="0.35">
      <c r="A136" s="3">
        <v>44250</v>
      </c>
      <c r="B136" s="6" t="s">
        <v>60</v>
      </c>
      <c r="C136" s="4" t="s">
        <v>13</v>
      </c>
      <c r="D136" s="5">
        <v>122.08</v>
      </c>
      <c r="E136" s="1">
        <v>6</v>
      </c>
      <c r="F136" s="1">
        <f>InputData[[#This Row],[UNIT PRICE ($)]]*InputData[[#This Row],[QUANTITY]]</f>
        <v>732.48</v>
      </c>
      <c r="G136" s="1" t="str">
        <f>TEXT(InputData[[#This Row],[DATE]],"mmm")</f>
        <v>Feb</v>
      </c>
      <c r="H136" s="1">
        <f>WEEKNUM(InputData[[#This Row],[DATE]])</f>
        <v>9</v>
      </c>
      <c r="I136" s="1" t="str">
        <f>VLOOKUP(InputData[[#This Row],[CUSTOMER NAME]],Country[],2,0)</f>
        <v>Nigeria</v>
      </c>
      <c r="J136" s="1" t="str">
        <f>VLOOKUP(InputData[[#This Row],[CUSTOMER NAME]],Country[],3,0)</f>
        <v>Export</v>
      </c>
    </row>
    <row r="137" spans="1:10" x14ac:dyDescent="0.35">
      <c r="A137" s="3">
        <v>44250</v>
      </c>
      <c r="B137" s="6" t="s">
        <v>68</v>
      </c>
      <c r="C137" s="4" t="s">
        <v>25</v>
      </c>
      <c r="D137" s="5">
        <v>8.33</v>
      </c>
      <c r="E137" s="1">
        <v>3</v>
      </c>
      <c r="F137" s="1">
        <f>InputData[[#This Row],[UNIT PRICE ($)]]*InputData[[#This Row],[QUANTITY]]</f>
        <v>24.990000000000002</v>
      </c>
      <c r="G137" s="1" t="str">
        <f>TEXT(InputData[[#This Row],[DATE]],"mmm")</f>
        <v>Feb</v>
      </c>
      <c r="H137" s="1">
        <f>WEEKNUM(InputData[[#This Row],[DATE]])</f>
        <v>9</v>
      </c>
      <c r="I137" s="1" t="str">
        <f>VLOOKUP(InputData[[#This Row],[CUSTOMER NAME]],Country[],2,0)</f>
        <v>Russia</v>
      </c>
      <c r="J137" s="1" t="str">
        <f>VLOOKUP(InputData[[#This Row],[CUSTOMER NAME]],Country[],3,0)</f>
        <v>Export</v>
      </c>
    </row>
    <row r="138" spans="1:10" x14ac:dyDescent="0.35">
      <c r="A138" s="3">
        <v>44250</v>
      </c>
      <c r="B138" s="6" t="s">
        <v>112</v>
      </c>
      <c r="C138" s="4" t="s">
        <v>16</v>
      </c>
      <c r="D138" s="5">
        <v>16.64</v>
      </c>
      <c r="E138" s="1">
        <v>15</v>
      </c>
      <c r="F138" s="1">
        <f>InputData[[#This Row],[UNIT PRICE ($)]]*InputData[[#This Row],[QUANTITY]]</f>
        <v>249.60000000000002</v>
      </c>
      <c r="G138" s="1" t="str">
        <f>TEXT(InputData[[#This Row],[DATE]],"mmm")</f>
        <v>Feb</v>
      </c>
      <c r="H138" s="1">
        <f>WEEKNUM(InputData[[#This Row],[DATE]])</f>
        <v>9</v>
      </c>
      <c r="I138" s="1" t="str">
        <f>VLOOKUP(InputData[[#This Row],[CUSTOMER NAME]],Country[],2,0)</f>
        <v>India</v>
      </c>
      <c r="J138" s="1" t="str">
        <f>VLOOKUP(InputData[[#This Row],[CUSTOMER NAME]],Country[],3,0)</f>
        <v>North</v>
      </c>
    </row>
    <row r="139" spans="1:10" x14ac:dyDescent="0.35">
      <c r="A139" s="3">
        <v>44250</v>
      </c>
      <c r="B139" s="6" t="s">
        <v>73</v>
      </c>
      <c r="C139" s="4" t="s">
        <v>5</v>
      </c>
      <c r="D139" s="5">
        <v>155.61000000000001</v>
      </c>
      <c r="E139" s="1">
        <v>2</v>
      </c>
      <c r="F139" s="1">
        <f>InputData[[#This Row],[UNIT PRICE ($)]]*InputData[[#This Row],[QUANTITY]]</f>
        <v>311.22000000000003</v>
      </c>
      <c r="G139" s="1" t="str">
        <f>TEXT(InputData[[#This Row],[DATE]],"mmm")</f>
        <v>Feb</v>
      </c>
      <c r="H139" s="1">
        <f>WEEKNUM(InputData[[#This Row],[DATE]])</f>
        <v>9</v>
      </c>
      <c r="I139" s="1" t="str">
        <f>VLOOKUP(InputData[[#This Row],[CUSTOMER NAME]],Country[],2,0)</f>
        <v>India</v>
      </c>
      <c r="J139" s="1" t="str">
        <f>VLOOKUP(InputData[[#This Row],[CUSTOMER NAME]],Country[],3,0)</f>
        <v>East</v>
      </c>
    </row>
    <row r="140" spans="1:10" x14ac:dyDescent="0.35">
      <c r="A140" s="3">
        <v>44250</v>
      </c>
      <c r="B140" s="6" t="s">
        <v>113</v>
      </c>
      <c r="C140" s="4" t="s">
        <v>36</v>
      </c>
      <c r="D140" s="5">
        <v>96.3</v>
      </c>
      <c r="E140" s="1">
        <v>8</v>
      </c>
      <c r="F140" s="1">
        <f>InputData[[#This Row],[UNIT PRICE ($)]]*InputData[[#This Row],[QUANTITY]]</f>
        <v>770.4</v>
      </c>
      <c r="G140" s="1" t="str">
        <f>TEXT(InputData[[#This Row],[DATE]],"mmm")</f>
        <v>Feb</v>
      </c>
      <c r="H140" s="1">
        <f>WEEKNUM(InputData[[#This Row],[DATE]])</f>
        <v>9</v>
      </c>
      <c r="I140" s="1" t="str">
        <f>VLOOKUP(InputData[[#This Row],[CUSTOMER NAME]],Country[],2,0)</f>
        <v>Pakistan</v>
      </c>
      <c r="J140" s="1" t="str">
        <f>VLOOKUP(InputData[[#This Row],[CUSTOMER NAME]],Country[],3,0)</f>
        <v>Export</v>
      </c>
    </row>
    <row r="141" spans="1:10" x14ac:dyDescent="0.35">
      <c r="A141" s="3">
        <v>44252</v>
      </c>
      <c r="B141" s="6" t="s">
        <v>73</v>
      </c>
      <c r="C141" s="4" t="s">
        <v>13</v>
      </c>
      <c r="D141" s="5">
        <v>122.08</v>
      </c>
      <c r="E141" s="1">
        <v>10</v>
      </c>
      <c r="F141" s="1">
        <f>InputData[[#This Row],[UNIT PRICE ($)]]*InputData[[#This Row],[QUANTITY]]</f>
        <v>1220.8</v>
      </c>
      <c r="G141" s="1" t="str">
        <f>TEXT(InputData[[#This Row],[DATE]],"mmm")</f>
        <v>Feb</v>
      </c>
      <c r="H141" s="1">
        <f>WEEKNUM(InputData[[#This Row],[DATE]])</f>
        <v>9</v>
      </c>
      <c r="I141" s="1" t="str">
        <f>VLOOKUP(InputData[[#This Row],[CUSTOMER NAME]],Country[],2,0)</f>
        <v>India</v>
      </c>
      <c r="J141" s="1" t="str">
        <f>VLOOKUP(InputData[[#This Row],[CUSTOMER NAME]],Country[],3,0)</f>
        <v>East</v>
      </c>
    </row>
    <row r="142" spans="1:10" x14ac:dyDescent="0.35">
      <c r="A142" s="3">
        <v>44252</v>
      </c>
      <c r="B142" s="6" t="s">
        <v>81</v>
      </c>
      <c r="C142" s="4" t="s">
        <v>39</v>
      </c>
      <c r="D142" s="5">
        <v>42.55</v>
      </c>
      <c r="E142" s="1">
        <v>38</v>
      </c>
      <c r="F142" s="1">
        <f>InputData[[#This Row],[UNIT PRICE ($)]]*InputData[[#This Row],[QUANTITY]]</f>
        <v>1616.8999999999999</v>
      </c>
      <c r="G142" s="1" t="str">
        <f>TEXT(InputData[[#This Row],[DATE]],"mmm")</f>
        <v>Feb</v>
      </c>
      <c r="H142" s="1">
        <f>WEEKNUM(InputData[[#This Row],[DATE]])</f>
        <v>9</v>
      </c>
      <c r="I142" s="1" t="str">
        <f>VLOOKUP(InputData[[#This Row],[CUSTOMER NAME]],Country[],2,0)</f>
        <v>India</v>
      </c>
      <c r="J142" s="1" t="str">
        <f>VLOOKUP(InputData[[#This Row],[CUSTOMER NAME]],Country[],3,0)</f>
        <v>East</v>
      </c>
    </row>
    <row r="143" spans="1:10" x14ac:dyDescent="0.35">
      <c r="A143" s="3">
        <v>44252</v>
      </c>
      <c r="B143" s="6" t="s">
        <v>84</v>
      </c>
      <c r="C143" s="4" t="s">
        <v>32</v>
      </c>
      <c r="D143" s="5">
        <v>117.48</v>
      </c>
      <c r="E143" s="1">
        <v>11</v>
      </c>
      <c r="F143" s="1">
        <f>InputData[[#This Row],[UNIT PRICE ($)]]*InputData[[#This Row],[QUANTITY]]</f>
        <v>1292.28</v>
      </c>
      <c r="G143" s="1" t="str">
        <f>TEXT(InputData[[#This Row],[DATE]],"mmm")</f>
        <v>Feb</v>
      </c>
      <c r="H143" s="1">
        <f>WEEKNUM(InputData[[#This Row],[DATE]])</f>
        <v>9</v>
      </c>
      <c r="I143" s="1" t="str">
        <f>VLOOKUP(InputData[[#This Row],[CUSTOMER NAME]],Country[],2,0)</f>
        <v>Ethiopia</v>
      </c>
      <c r="J143" s="1" t="str">
        <f>VLOOKUP(InputData[[#This Row],[CUSTOMER NAME]],Country[],3,0)</f>
        <v>Export</v>
      </c>
    </row>
    <row r="144" spans="1:10" x14ac:dyDescent="0.35">
      <c r="A144" s="3">
        <v>44252</v>
      </c>
      <c r="B144" s="6" t="s">
        <v>86</v>
      </c>
      <c r="C144" s="4" t="s">
        <v>30</v>
      </c>
      <c r="D144" s="5">
        <v>201.28</v>
      </c>
      <c r="E144" s="1">
        <v>2</v>
      </c>
      <c r="F144" s="1">
        <f>InputData[[#This Row],[UNIT PRICE ($)]]*InputData[[#This Row],[QUANTITY]]</f>
        <v>402.56</v>
      </c>
      <c r="G144" s="1" t="str">
        <f>TEXT(InputData[[#This Row],[DATE]],"mmm")</f>
        <v>Feb</v>
      </c>
      <c r="H144" s="1">
        <f>WEEKNUM(InputData[[#This Row],[DATE]])</f>
        <v>9</v>
      </c>
      <c r="I144" s="1" t="str">
        <f>VLOOKUP(InputData[[#This Row],[CUSTOMER NAME]],Country[],2,0)</f>
        <v>India</v>
      </c>
      <c r="J144" s="1" t="str">
        <f>VLOOKUP(InputData[[#This Row],[CUSTOMER NAME]],Country[],3,0)</f>
        <v>South</v>
      </c>
    </row>
    <row r="145" spans="1:10" x14ac:dyDescent="0.35">
      <c r="A145" s="3">
        <v>44252</v>
      </c>
      <c r="B145" s="6" t="s">
        <v>88</v>
      </c>
      <c r="C145" s="4" t="s">
        <v>2</v>
      </c>
      <c r="D145" s="5">
        <v>142.80000000000001</v>
      </c>
      <c r="E145" s="1">
        <v>4</v>
      </c>
      <c r="F145" s="1">
        <f>InputData[[#This Row],[UNIT PRICE ($)]]*InputData[[#This Row],[QUANTITY]]</f>
        <v>571.20000000000005</v>
      </c>
      <c r="G145" s="1" t="str">
        <f>TEXT(InputData[[#This Row],[DATE]],"mmm")</f>
        <v>Feb</v>
      </c>
      <c r="H145" s="1">
        <f>WEEKNUM(InputData[[#This Row],[DATE]])</f>
        <v>9</v>
      </c>
      <c r="I145" s="1" t="str">
        <f>VLOOKUP(InputData[[#This Row],[CUSTOMER NAME]],Country[],2,0)</f>
        <v>India</v>
      </c>
      <c r="J145" s="1" t="str">
        <f>VLOOKUP(InputData[[#This Row],[CUSTOMER NAME]],Country[],3,0)</f>
        <v>South</v>
      </c>
    </row>
    <row r="146" spans="1:10" x14ac:dyDescent="0.35">
      <c r="A146" s="3">
        <v>44253</v>
      </c>
      <c r="B146" s="6" t="s">
        <v>74</v>
      </c>
      <c r="C146" s="4" t="s">
        <v>24</v>
      </c>
      <c r="D146" s="5">
        <v>156.96</v>
      </c>
      <c r="E146" s="1">
        <v>28</v>
      </c>
      <c r="F146" s="1">
        <f>InputData[[#This Row],[UNIT PRICE ($)]]*InputData[[#This Row],[QUANTITY]]</f>
        <v>4394.88</v>
      </c>
      <c r="G146" s="1" t="str">
        <f>TEXT(InputData[[#This Row],[DATE]],"mmm")</f>
        <v>Feb</v>
      </c>
      <c r="H146" s="1">
        <f>WEEKNUM(InputData[[#This Row],[DATE]])</f>
        <v>9</v>
      </c>
      <c r="I146" s="1" t="str">
        <f>VLOOKUP(InputData[[#This Row],[CUSTOMER NAME]],Country[],2,0)</f>
        <v>Brazil</v>
      </c>
      <c r="J146" s="1" t="str">
        <f>VLOOKUP(InputData[[#This Row],[CUSTOMER NAME]],Country[],3,0)</f>
        <v>Export</v>
      </c>
    </row>
    <row r="147" spans="1:10" x14ac:dyDescent="0.35">
      <c r="A147" s="3">
        <v>44253</v>
      </c>
      <c r="B147" s="6" t="s">
        <v>79</v>
      </c>
      <c r="C147" s="4" t="s">
        <v>9</v>
      </c>
      <c r="D147" s="5">
        <v>7.8599999999999994</v>
      </c>
      <c r="E147" s="1">
        <v>2</v>
      </c>
      <c r="F147" s="1">
        <f>InputData[[#This Row],[UNIT PRICE ($)]]*InputData[[#This Row],[QUANTITY]]</f>
        <v>15.719999999999999</v>
      </c>
      <c r="G147" s="1" t="str">
        <f>TEXT(InputData[[#This Row],[DATE]],"mmm")</f>
        <v>Feb</v>
      </c>
      <c r="H147" s="1">
        <f>WEEKNUM(InputData[[#This Row],[DATE]])</f>
        <v>9</v>
      </c>
      <c r="I147" s="1" t="str">
        <f>VLOOKUP(InputData[[#This Row],[CUSTOMER NAME]],Country[],2,0)</f>
        <v>United Kingdom</v>
      </c>
      <c r="J147" s="1" t="str">
        <f>VLOOKUP(InputData[[#This Row],[CUSTOMER NAME]],Country[],3,0)</f>
        <v>Export</v>
      </c>
    </row>
    <row r="148" spans="1:10" x14ac:dyDescent="0.35">
      <c r="A148" s="3">
        <v>44254</v>
      </c>
      <c r="B148" s="6" t="s">
        <v>71</v>
      </c>
      <c r="C148" s="4" t="s">
        <v>25</v>
      </c>
      <c r="D148" s="5">
        <v>8.33</v>
      </c>
      <c r="E148" s="1">
        <v>7</v>
      </c>
      <c r="F148" s="1">
        <f>InputData[[#This Row],[UNIT PRICE ($)]]*InputData[[#This Row],[QUANTITY]]</f>
        <v>58.31</v>
      </c>
      <c r="G148" s="1" t="str">
        <f>TEXT(InputData[[#This Row],[DATE]],"mmm")</f>
        <v>Feb</v>
      </c>
      <c r="H148" s="1">
        <f>WEEKNUM(InputData[[#This Row],[DATE]])</f>
        <v>9</v>
      </c>
      <c r="I148" s="1" t="str">
        <f>VLOOKUP(InputData[[#This Row],[CUSTOMER NAME]],Country[],2,0)</f>
        <v>India</v>
      </c>
      <c r="J148" s="1" t="str">
        <f>VLOOKUP(InputData[[#This Row],[CUSTOMER NAME]],Country[],3,0)</f>
        <v>Central</v>
      </c>
    </row>
    <row r="149" spans="1:10" x14ac:dyDescent="0.35">
      <c r="A149" s="3">
        <v>44254</v>
      </c>
      <c r="B149" s="6" t="s">
        <v>112</v>
      </c>
      <c r="C149" s="4" t="s">
        <v>36</v>
      </c>
      <c r="D149" s="5">
        <v>96.3</v>
      </c>
      <c r="E149" s="1">
        <v>3</v>
      </c>
      <c r="F149" s="1">
        <f>InputData[[#This Row],[UNIT PRICE ($)]]*InputData[[#This Row],[QUANTITY]]</f>
        <v>288.89999999999998</v>
      </c>
      <c r="G149" s="1" t="str">
        <f>TEXT(InputData[[#This Row],[DATE]],"mmm")</f>
        <v>Feb</v>
      </c>
      <c r="H149" s="1">
        <f>WEEKNUM(InputData[[#This Row],[DATE]])</f>
        <v>9</v>
      </c>
      <c r="I149" s="1" t="str">
        <f>VLOOKUP(InputData[[#This Row],[CUSTOMER NAME]],Country[],2,0)</f>
        <v>India</v>
      </c>
      <c r="J149" s="1" t="str">
        <f>VLOOKUP(InputData[[#This Row],[CUSTOMER NAME]],Country[],3,0)</f>
        <v>North</v>
      </c>
    </row>
    <row r="150" spans="1:10" x14ac:dyDescent="0.35">
      <c r="A150" s="3">
        <v>44254</v>
      </c>
      <c r="B150" s="6" t="s">
        <v>81</v>
      </c>
      <c r="C150" s="4" t="s">
        <v>18</v>
      </c>
      <c r="D150" s="5">
        <v>49.21</v>
      </c>
      <c r="E150" s="1">
        <v>11</v>
      </c>
      <c r="F150" s="1">
        <f>InputData[[#This Row],[UNIT PRICE ($)]]*InputData[[#This Row],[QUANTITY]]</f>
        <v>541.31000000000006</v>
      </c>
      <c r="G150" s="1" t="str">
        <f>TEXT(InputData[[#This Row],[DATE]],"mmm")</f>
        <v>Feb</v>
      </c>
      <c r="H150" s="1">
        <f>WEEKNUM(InputData[[#This Row],[DATE]])</f>
        <v>9</v>
      </c>
      <c r="I150" s="1" t="str">
        <f>VLOOKUP(InputData[[#This Row],[CUSTOMER NAME]],Country[],2,0)</f>
        <v>India</v>
      </c>
      <c r="J150" s="1" t="str">
        <f>VLOOKUP(InputData[[#This Row],[CUSTOMER NAME]],Country[],3,0)</f>
        <v>East</v>
      </c>
    </row>
    <row r="151" spans="1:10" x14ac:dyDescent="0.35">
      <c r="A151" s="3">
        <v>44254</v>
      </c>
      <c r="B151" s="6" t="s">
        <v>113</v>
      </c>
      <c r="C151" s="4" t="s">
        <v>5</v>
      </c>
      <c r="D151" s="5">
        <v>155.61000000000001</v>
      </c>
      <c r="E151" s="1">
        <v>15</v>
      </c>
      <c r="F151" s="1">
        <f>InputData[[#This Row],[UNIT PRICE ($)]]*InputData[[#This Row],[QUANTITY]]</f>
        <v>2334.15</v>
      </c>
      <c r="G151" s="1" t="str">
        <f>TEXT(InputData[[#This Row],[DATE]],"mmm")</f>
        <v>Feb</v>
      </c>
      <c r="H151" s="1">
        <f>WEEKNUM(InputData[[#This Row],[DATE]])</f>
        <v>9</v>
      </c>
      <c r="I151" s="1" t="str">
        <f>VLOOKUP(InputData[[#This Row],[CUSTOMER NAME]],Country[],2,0)</f>
        <v>Pakistan</v>
      </c>
      <c r="J151" s="1" t="str">
        <f>VLOOKUP(InputData[[#This Row],[CUSTOMER NAME]],Country[],3,0)</f>
        <v>Export</v>
      </c>
    </row>
    <row r="152" spans="1:10" x14ac:dyDescent="0.35">
      <c r="A152" s="3">
        <v>44254</v>
      </c>
      <c r="B152" s="6" t="s">
        <v>89</v>
      </c>
      <c r="C152" s="4" t="s">
        <v>12</v>
      </c>
      <c r="D152" s="5">
        <v>94.17</v>
      </c>
      <c r="E152" s="1">
        <v>7</v>
      </c>
      <c r="F152" s="1">
        <f>InputData[[#This Row],[UNIT PRICE ($)]]*InputData[[#This Row],[QUANTITY]]</f>
        <v>659.19</v>
      </c>
      <c r="G152" s="1" t="str">
        <f>TEXT(InputData[[#This Row],[DATE]],"mmm")</f>
        <v>Feb</v>
      </c>
      <c r="H152" s="1">
        <f>WEEKNUM(InputData[[#This Row],[DATE]])</f>
        <v>9</v>
      </c>
      <c r="I152" s="1" t="str">
        <f>VLOOKUP(InputData[[#This Row],[CUSTOMER NAME]],Country[],2,0)</f>
        <v>Mexico</v>
      </c>
      <c r="J152" s="1" t="str">
        <f>VLOOKUP(InputData[[#This Row],[CUSTOMER NAME]],Country[],3,0)</f>
        <v>Export</v>
      </c>
    </row>
    <row r="153" spans="1:10" x14ac:dyDescent="0.35">
      <c r="A153" s="3">
        <v>44255</v>
      </c>
      <c r="B153" s="6" t="s">
        <v>116</v>
      </c>
      <c r="C153" s="4" t="s">
        <v>37</v>
      </c>
      <c r="D153" s="5">
        <v>85.76</v>
      </c>
      <c r="E153" s="1">
        <v>15</v>
      </c>
      <c r="F153" s="1">
        <f>InputData[[#This Row],[UNIT PRICE ($)]]*InputData[[#This Row],[QUANTITY]]</f>
        <v>1286.4000000000001</v>
      </c>
      <c r="G153" s="1" t="str">
        <f>TEXT(InputData[[#This Row],[DATE]],"mmm")</f>
        <v>Feb</v>
      </c>
      <c r="H153" s="1">
        <f>WEEKNUM(InputData[[#This Row],[DATE]])</f>
        <v>10</v>
      </c>
      <c r="I153" s="1" t="str">
        <f>VLOOKUP(InputData[[#This Row],[CUSTOMER NAME]],Country[],2,0)</f>
        <v>Germany</v>
      </c>
      <c r="J153" s="1" t="str">
        <f>VLOOKUP(InputData[[#This Row],[CUSTOMER NAME]],Country[],3,0)</f>
        <v>Export</v>
      </c>
    </row>
    <row r="154" spans="1:10" x14ac:dyDescent="0.35">
      <c r="A154" s="3">
        <v>44256</v>
      </c>
      <c r="B154" s="6" t="s">
        <v>83</v>
      </c>
      <c r="C154" s="4" t="s">
        <v>28</v>
      </c>
      <c r="D154" s="5">
        <v>41.81</v>
      </c>
      <c r="E154" s="1">
        <v>28</v>
      </c>
      <c r="F154" s="1">
        <f>InputData[[#This Row],[UNIT PRICE ($)]]*InputData[[#This Row],[QUANTITY]]</f>
        <v>1170.68</v>
      </c>
      <c r="G154" s="1" t="str">
        <f>TEXT(InputData[[#This Row],[DATE]],"mmm")</f>
        <v>Mar</v>
      </c>
      <c r="H154" s="1">
        <f>WEEKNUM(InputData[[#This Row],[DATE]])</f>
        <v>10</v>
      </c>
      <c r="I154" s="1" t="str">
        <f>VLOOKUP(InputData[[#This Row],[CUSTOMER NAME]],Country[],2,0)</f>
        <v>India</v>
      </c>
      <c r="J154" s="1" t="str">
        <f>VLOOKUP(InputData[[#This Row],[CUSTOMER NAME]],Country[],3,0)</f>
        <v>North</v>
      </c>
    </row>
    <row r="155" spans="1:10" x14ac:dyDescent="0.35">
      <c r="A155" s="3">
        <v>44257</v>
      </c>
      <c r="B155" s="6" t="s">
        <v>74</v>
      </c>
      <c r="C155" s="4" t="s">
        <v>24</v>
      </c>
      <c r="D155" s="5">
        <v>156.96</v>
      </c>
      <c r="E155" s="1">
        <v>21</v>
      </c>
      <c r="F155" s="1">
        <f>InputData[[#This Row],[UNIT PRICE ($)]]*InputData[[#This Row],[QUANTITY]]</f>
        <v>3296.1600000000003</v>
      </c>
      <c r="G155" s="1" t="str">
        <f>TEXT(InputData[[#This Row],[DATE]],"mmm")</f>
        <v>Mar</v>
      </c>
      <c r="H155" s="1">
        <f>WEEKNUM(InputData[[#This Row],[DATE]])</f>
        <v>10</v>
      </c>
      <c r="I155" s="1" t="str">
        <f>VLOOKUP(InputData[[#This Row],[CUSTOMER NAME]],Country[],2,0)</f>
        <v>Brazil</v>
      </c>
      <c r="J155" s="1" t="str">
        <f>VLOOKUP(InputData[[#This Row],[CUSTOMER NAME]],Country[],3,0)</f>
        <v>Export</v>
      </c>
    </row>
    <row r="156" spans="1:10" x14ac:dyDescent="0.35">
      <c r="A156" s="3">
        <v>44257</v>
      </c>
      <c r="B156" s="6" t="s">
        <v>77</v>
      </c>
      <c r="C156" s="4" t="s">
        <v>2</v>
      </c>
      <c r="D156" s="5">
        <v>142.80000000000001</v>
      </c>
      <c r="E156" s="1">
        <v>1</v>
      </c>
      <c r="F156" s="1">
        <f>InputData[[#This Row],[UNIT PRICE ($)]]*InputData[[#This Row],[QUANTITY]]</f>
        <v>142.80000000000001</v>
      </c>
      <c r="G156" s="1" t="str">
        <f>TEXT(InputData[[#This Row],[DATE]],"mmm")</f>
        <v>Mar</v>
      </c>
      <c r="H156" s="1">
        <f>WEEKNUM(InputData[[#This Row],[DATE]])</f>
        <v>10</v>
      </c>
      <c r="I156" s="1" t="str">
        <f>VLOOKUP(InputData[[#This Row],[CUSTOMER NAME]],Country[],2,0)</f>
        <v>India</v>
      </c>
      <c r="J156" s="1" t="str">
        <f>VLOOKUP(InputData[[#This Row],[CUSTOMER NAME]],Country[],3,0)</f>
        <v>Western</v>
      </c>
    </row>
    <row r="157" spans="1:10" x14ac:dyDescent="0.35">
      <c r="A157" s="3">
        <v>44257</v>
      </c>
      <c r="B157" s="6" t="s">
        <v>81</v>
      </c>
      <c r="C157" s="4" t="s">
        <v>1</v>
      </c>
      <c r="D157" s="5">
        <v>103.88</v>
      </c>
      <c r="E157" s="1">
        <v>30</v>
      </c>
      <c r="F157" s="1">
        <f>InputData[[#This Row],[UNIT PRICE ($)]]*InputData[[#This Row],[QUANTITY]]</f>
        <v>3116.3999999999996</v>
      </c>
      <c r="G157" s="1" t="str">
        <f>TEXT(InputData[[#This Row],[DATE]],"mmm")</f>
        <v>Mar</v>
      </c>
      <c r="H157" s="1">
        <f>WEEKNUM(InputData[[#This Row],[DATE]])</f>
        <v>10</v>
      </c>
      <c r="I157" s="1" t="str">
        <f>VLOOKUP(InputData[[#This Row],[CUSTOMER NAME]],Country[],2,0)</f>
        <v>India</v>
      </c>
      <c r="J157" s="1" t="str">
        <f>VLOOKUP(InputData[[#This Row],[CUSTOMER NAME]],Country[],3,0)</f>
        <v>East</v>
      </c>
    </row>
    <row r="158" spans="1:10" x14ac:dyDescent="0.35">
      <c r="A158" s="3">
        <v>44258</v>
      </c>
      <c r="B158" s="6" t="s">
        <v>68</v>
      </c>
      <c r="C158" s="4" t="s">
        <v>11</v>
      </c>
      <c r="D158" s="5">
        <v>48.4</v>
      </c>
      <c r="E158" s="1">
        <v>1</v>
      </c>
      <c r="F158" s="1">
        <f>InputData[[#This Row],[UNIT PRICE ($)]]*InputData[[#This Row],[QUANTITY]]</f>
        <v>48.4</v>
      </c>
      <c r="G158" s="1" t="str">
        <f>TEXT(InputData[[#This Row],[DATE]],"mmm")</f>
        <v>Mar</v>
      </c>
      <c r="H158" s="1">
        <f>WEEKNUM(InputData[[#This Row],[DATE]])</f>
        <v>10</v>
      </c>
      <c r="I158" s="1" t="str">
        <f>VLOOKUP(InputData[[#This Row],[CUSTOMER NAME]],Country[],2,0)</f>
        <v>Russia</v>
      </c>
      <c r="J158" s="1" t="str">
        <f>VLOOKUP(InputData[[#This Row],[CUSTOMER NAME]],Country[],3,0)</f>
        <v>Export</v>
      </c>
    </row>
    <row r="159" spans="1:10" x14ac:dyDescent="0.35">
      <c r="A159" s="3">
        <v>44258</v>
      </c>
      <c r="B159" s="6" t="s">
        <v>71</v>
      </c>
      <c r="C159" s="4" t="s">
        <v>36</v>
      </c>
      <c r="D159" s="5">
        <v>96.3</v>
      </c>
      <c r="E159" s="1">
        <v>29</v>
      </c>
      <c r="F159" s="1">
        <f>InputData[[#This Row],[UNIT PRICE ($)]]*InputData[[#This Row],[QUANTITY]]</f>
        <v>2792.7</v>
      </c>
      <c r="G159" s="1" t="str">
        <f>TEXT(InputData[[#This Row],[DATE]],"mmm")</f>
        <v>Mar</v>
      </c>
      <c r="H159" s="1">
        <f>WEEKNUM(InputData[[#This Row],[DATE]])</f>
        <v>10</v>
      </c>
      <c r="I159" s="1" t="str">
        <f>VLOOKUP(InputData[[#This Row],[CUSTOMER NAME]],Country[],2,0)</f>
        <v>India</v>
      </c>
      <c r="J159" s="1" t="str">
        <f>VLOOKUP(InputData[[#This Row],[CUSTOMER NAME]],Country[],3,0)</f>
        <v>Central</v>
      </c>
    </row>
    <row r="160" spans="1:10" x14ac:dyDescent="0.35">
      <c r="A160" s="3">
        <v>44259</v>
      </c>
      <c r="B160" s="6" t="s">
        <v>77</v>
      </c>
      <c r="C160" s="4" t="s">
        <v>26</v>
      </c>
      <c r="D160" s="5">
        <v>24.66</v>
      </c>
      <c r="E160" s="1">
        <v>13</v>
      </c>
      <c r="F160" s="1">
        <f>InputData[[#This Row],[UNIT PRICE ($)]]*InputData[[#This Row],[QUANTITY]]</f>
        <v>320.58</v>
      </c>
      <c r="G160" s="1" t="str">
        <f>TEXT(InputData[[#This Row],[DATE]],"mmm")</f>
        <v>Mar</v>
      </c>
      <c r="H160" s="1">
        <f>WEEKNUM(InputData[[#This Row],[DATE]])</f>
        <v>10</v>
      </c>
      <c r="I160" s="1" t="str">
        <f>VLOOKUP(InputData[[#This Row],[CUSTOMER NAME]],Country[],2,0)</f>
        <v>India</v>
      </c>
      <c r="J160" s="1" t="str">
        <f>VLOOKUP(InputData[[#This Row],[CUSTOMER NAME]],Country[],3,0)</f>
        <v>Western</v>
      </c>
    </row>
    <row r="161" spans="1:10" x14ac:dyDescent="0.35">
      <c r="A161" s="3">
        <v>44259</v>
      </c>
      <c r="B161" s="6" t="s">
        <v>83</v>
      </c>
      <c r="C161" s="4" t="s">
        <v>4</v>
      </c>
      <c r="D161" s="5">
        <v>48.84</v>
      </c>
      <c r="E161" s="1">
        <v>23</v>
      </c>
      <c r="F161" s="1">
        <f>InputData[[#This Row],[UNIT PRICE ($)]]*InputData[[#This Row],[QUANTITY]]</f>
        <v>1123.3200000000002</v>
      </c>
      <c r="G161" s="1" t="str">
        <f>TEXT(InputData[[#This Row],[DATE]],"mmm")</f>
        <v>Mar</v>
      </c>
      <c r="H161" s="1">
        <f>WEEKNUM(InputData[[#This Row],[DATE]])</f>
        <v>10</v>
      </c>
      <c r="I161" s="1" t="str">
        <f>VLOOKUP(InputData[[#This Row],[CUSTOMER NAME]],Country[],2,0)</f>
        <v>India</v>
      </c>
      <c r="J161" s="1" t="str">
        <f>VLOOKUP(InputData[[#This Row],[CUSTOMER NAME]],Country[],3,0)</f>
        <v>North</v>
      </c>
    </row>
    <row r="162" spans="1:10" x14ac:dyDescent="0.35">
      <c r="A162" s="3">
        <v>44259</v>
      </c>
      <c r="B162" s="6" t="s">
        <v>84</v>
      </c>
      <c r="C162" s="4" t="s">
        <v>25</v>
      </c>
      <c r="D162" s="5">
        <v>8.33</v>
      </c>
      <c r="E162" s="1">
        <v>26</v>
      </c>
      <c r="F162" s="1">
        <f>InputData[[#This Row],[UNIT PRICE ($)]]*InputData[[#This Row],[QUANTITY]]</f>
        <v>216.58</v>
      </c>
      <c r="G162" s="1" t="str">
        <f>TEXT(InputData[[#This Row],[DATE]],"mmm")</f>
        <v>Mar</v>
      </c>
      <c r="H162" s="1">
        <f>WEEKNUM(InputData[[#This Row],[DATE]])</f>
        <v>10</v>
      </c>
      <c r="I162" s="1" t="str">
        <f>VLOOKUP(InputData[[#This Row],[CUSTOMER NAME]],Country[],2,0)</f>
        <v>Ethiopia</v>
      </c>
      <c r="J162" s="1" t="str">
        <f>VLOOKUP(InputData[[#This Row],[CUSTOMER NAME]],Country[],3,0)</f>
        <v>Export</v>
      </c>
    </row>
    <row r="163" spans="1:10" x14ac:dyDescent="0.35">
      <c r="A163" s="3">
        <v>44260</v>
      </c>
      <c r="B163" s="6" t="s">
        <v>81</v>
      </c>
      <c r="C163" s="4" t="s">
        <v>40</v>
      </c>
      <c r="D163" s="5">
        <v>115.2</v>
      </c>
      <c r="E163" s="1">
        <v>33</v>
      </c>
      <c r="F163" s="1">
        <f>InputData[[#This Row],[UNIT PRICE ($)]]*InputData[[#This Row],[QUANTITY]]</f>
        <v>3801.6</v>
      </c>
      <c r="G163" s="1" t="str">
        <f>TEXT(InputData[[#This Row],[DATE]],"mmm")</f>
        <v>Mar</v>
      </c>
      <c r="H163" s="1">
        <f>WEEKNUM(InputData[[#This Row],[DATE]])</f>
        <v>10</v>
      </c>
      <c r="I163" s="1" t="str">
        <f>VLOOKUP(InputData[[#This Row],[CUSTOMER NAME]],Country[],2,0)</f>
        <v>India</v>
      </c>
      <c r="J163" s="1" t="str">
        <f>VLOOKUP(InputData[[#This Row],[CUSTOMER NAME]],Country[],3,0)</f>
        <v>East</v>
      </c>
    </row>
    <row r="164" spans="1:10" x14ac:dyDescent="0.35">
      <c r="A164" s="3">
        <v>44261</v>
      </c>
      <c r="B164" s="6" t="s">
        <v>77</v>
      </c>
      <c r="C164" s="4" t="s">
        <v>4</v>
      </c>
      <c r="D164" s="5">
        <v>48.84</v>
      </c>
      <c r="E164" s="1">
        <v>2</v>
      </c>
      <c r="F164" s="1">
        <f>InputData[[#This Row],[UNIT PRICE ($)]]*InputData[[#This Row],[QUANTITY]]</f>
        <v>97.68</v>
      </c>
      <c r="G164" s="1" t="str">
        <f>TEXT(InputData[[#This Row],[DATE]],"mmm")</f>
        <v>Mar</v>
      </c>
      <c r="H164" s="1">
        <f>WEEKNUM(InputData[[#This Row],[DATE]])</f>
        <v>10</v>
      </c>
      <c r="I164" s="1" t="str">
        <f>VLOOKUP(InputData[[#This Row],[CUSTOMER NAME]],Country[],2,0)</f>
        <v>India</v>
      </c>
      <c r="J164" s="1" t="str">
        <f>VLOOKUP(InputData[[#This Row],[CUSTOMER NAME]],Country[],3,0)</f>
        <v>Western</v>
      </c>
    </row>
    <row r="165" spans="1:10" x14ac:dyDescent="0.35">
      <c r="A165" s="3">
        <v>44262</v>
      </c>
      <c r="B165" s="6" t="s">
        <v>60</v>
      </c>
      <c r="C165" s="4" t="s">
        <v>3</v>
      </c>
      <c r="D165" s="5">
        <v>80.94</v>
      </c>
      <c r="E165" s="1">
        <v>1</v>
      </c>
      <c r="F165" s="1">
        <f>InputData[[#This Row],[UNIT PRICE ($)]]*InputData[[#This Row],[QUANTITY]]</f>
        <v>80.94</v>
      </c>
      <c r="G165" s="1" t="str">
        <f>TEXT(InputData[[#This Row],[DATE]],"mmm")</f>
        <v>Mar</v>
      </c>
      <c r="H165" s="1">
        <f>WEEKNUM(InputData[[#This Row],[DATE]])</f>
        <v>11</v>
      </c>
      <c r="I165" s="1" t="str">
        <f>VLOOKUP(InputData[[#This Row],[CUSTOMER NAME]],Country[],2,0)</f>
        <v>Nigeria</v>
      </c>
      <c r="J165" s="1" t="str">
        <f>VLOOKUP(InputData[[#This Row],[CUSTOMER NAME]],Country[],3,0)</f>
        <v>Export</v>
      </c>
    </row>
    <row r="166" spans="1:10" x14ac:dyDescent="0.35">
      <c r="A166" s="3">
        <v>44262</v>
      </c>
      <c r="B166" s="6" t="s">
        <v>110</v>
      </c>
      <c r="C166" s="4" t="s">
        <v>21</v>
      </c>
      <c r="D166" s="5">
        <v>162.54</v>
      </c>
      <c r="E166" s="1">
        <v>9</v>
      </c>
      <c r="F166" s="1">
        <f>InputData[[#This Row],[UNIT PRICE ($)]]*InputData[[#This Row],[QUANTITY]]</f>
        <v>1462.86</v>
      </c>
      <c r="G166" s="1" t="str">
        <f>TEXT(InputData[[#This Row],[DATE]],"mmm")</f>
        <v>Mar</v>
      </c>
      <c r="H166" s="1">
        <f>WEEKNUM(InputData[[#This Row],[DATE]])</f>
        <v>11</v>
      </c>
      <c r="I166" s="1" t="str">
        <f>VLOOKUP(InputData[[#This Row],[CUSTOMER NAME]],Country[],2,0)</f>
        <v>India</v>
      </c>
      <c r="J166" s="1" t="str">
        <f>VLOOKUP(InputData[[#This Row],[CUSTOMER NAME]],Country[],3,0)</f>
        <v>Western</v>
      </c>
    </row>
    <row r="167" spans="1:10" x14ac:dyDescent="0.35">
      <c r="A167" s="3">
        <v>44262</v>
      </c>
      <c r="B167" s="6" t="s">
        <v>71</v>
      </c>
      <c r="C167" s="4" t="s">
        <v>17</v>
      </c>
      <c r="D167" s="5">
        <v>156.78</v>
      </c>
      <c r="E167" s="1">
        <v>25</v>
      </c>
      <c r="F167" s="1">
        <f>InputData[[#This Row],[UNIT PRICE ($)]]*InputData[[#This Row],[QUANTITY]]</f>
        <v>3919.5</v>
      </c>
      <c r="G167" s="1" t="str">
        <f>TEXT(InputData[[#This Row],[DATE]],"mmm")</f>
        <v>Mar</v>
      </c>
      <c r="H167" s="1">
        <f>WEEKNUM(InputData[[#This Row],[DATE]])</f>
        <v>11</v>
      </c>
      <c r="I167" s="1" t="str">
        <f>VLOOKUP(InputData[[#This Row],[CUSTOMER NAME]],Country[],2,0)</f>
        <v>India</v>
      </c>
      <c r="J167" s="1" t="str">
        <f>VLOOKUP(InputData[[#This Row],[CUSTOMER NAME]],Country[],3,0)</f>
        <v>Central</v>
      </c>
    </row>
    <row r="168" spans="1:10" x14ac:dyDescent="0.35">
      <c r="A168" s="3">
        <v>44263</v>
      </c>
      <c r="B168" s="6" t="s">
        <v>108</v>
      </c>
      <c r="C168" s="4" t="s">
        <v>22</v>
      </c>
      <c r="D168" s="5">
        <v>141.57</v>
      </c>
      <c r="E168" s="1">
        <v>22</v>
      </c>
      <c r="F168" s="1">
        <f>InputData[[#This Row],[UNIT PRICE ($)]]*InputData[[#This Row],[QUANTITY]]</f>
        <v>3114.54</v>
      </c>
      <c r="G168" s="1" t="str">
        <f>TEXT(InputData[[#This Row],[DATE]],"mmm")</f>
        <v>Mar</v>
      </c>
      <c r="H168" s="1">
        <f>WEEKNUM(InputData[[#This Row],[DATE]])</f>
        <v>11</v>
      </c>
      <c r="I168" s="1" t="str">
        <f>VLOOKUP(InputData[[#This Row],[CUSTOMER NAME]],Country[],2,0)</f>
        <v>India</v>
      </c>
      <c r="J168" s="1" t="str">
        <f>VLOOKUP(InputData[[#This Row],[CUSTOMER NAME]],Country[],3,0)</f>
        <v>North</v>
      </c>
    </row>
    <row r="169" spans="1:10" x14ac:dyDescent="0.35">
      <c r="A169" s="3">
        <v>44263</v>
      </c>
      <c r="B169" s="6" t="s">
        <v>77</v>
      </c>
      <c r="C169" s="4" t="s">
        <v>44</v>
      </c>
      <c r="D169" s="5">
        <v>82.08</v>
      </c>
      <c r="E169" s="1">
        <v>9</v>
      </c>
      <c r="F169" s="1">
        <f>InputData[[#This Row],[UNIT PRICE ($)]]*InputData[[#This Row],[QUANTITY]]</f>
        <v>738.72</v>
      </c>
      <c r="G169" s="1" t="str">
        <f>TEXT(InputData[[#This Row],[DATE]],"mmm")</f>
        <v>Mar</v>
      </c>
      <c r="H169" s="1">
        <f>WEEKNUM(InputData[[#This Row],[DATE]])</f>
        <v>11</v>
      </c>
      <c r="I169" s="1" t="str">
        <f>VLOOKUP(InputData[[#This Row],[CUSTOMER NAME]],Country[],2,0)</f>
        <v>India</v>
      </c>
      <c r="J169" s="1" t="str">
        <f>VLOOKUP(InputData[[#This Row],[CUSTOMER NAME]],Country[],3,0)</f>
        <v>Western</v>
      </c>
    </row>
    <row r="170" spans="1:10" x14ac:dyDescent="0.35">
      <c r="A170" s="3">
        <v>44263</v>
      </c>
      <c r="B170" s="6" t="s">
        <v>84</v>
      </c>
      <c r="C170" s="4" t="s">
        <v>27</v>
      </c>
      <c r="D170" s="5">
        <v>57.120000000000005</v>
      </c>
      <c r="E170" s="1">
        <v>6</v>
      </c>
      <c r="F170" s="1">
        <f>InputData[[#This Row],[UNIT PRICE ($)]]*InputData[[#This Row],[QUANTITY]]</f>
        <v>342.72</v>
      </c>
      <c r="G170" s="1" t="str">
        <f>TEXT(InputData[[#This Row],[DATE]],"mmm")</f>
        <v>Mar</v>
      </c>
      <c r="H170" s="1">
        <f>WEEKNUM(InputData[[#This Row],[DATE]])</f>
        <v>11</v>
      </c>
      <c r="I170" s="1" t="str">
        <f>VLOOKUP(InputData[[#This Row],[CUSTOMER NAME]],Country[],2,0)</f>
        <v>Ethiopia</v>
      </c>
      <c r="J170" s="1" t="str">
        <f>VLOOKUP(InputData[[#This Row],[CUSTOMER NAME]],Country[],3,0)</f>
        <v>Export</v>
      </c>
    </row>
    <row r="171" spans="1:10" x14ac:dyDescent="0.35">
      <c r="A171" s="3">
        <v>44263</v>
      </c>
      <c r="B171" s="6" t="s">
        <v>89</v>
      </c>
      <c r="C171" s="4" t="s">
        <v>44</v>
      </c>
      <c r="D171" s="5">
        <v>82.08</v>
      </c>
      <c r="E171" s="1">
        <v>6</v>
      </c>
      <c r="F171" s="1">
        <f>InputData[[#This Row],[UNIT PRICE ($)]]*InputData[[#This Row],[QUANTITY]]</f>
        <v>492.48</v>
      </c>
      <c r="G171" s="1" t="str">
        <f>TEXT(InputData[[#This Row],[DATE]],"mmm")</f>
        <v>Mar</v>
      </c>
      <c r="H171" s="1">
        <f>WEEKNUM(InputData[[#This Row],[DATE]])</f>
        <v>11</v>
      </c>
      <c r="I171" s="1" t="str">
        <f>VLOOKUP(InputData[[#This Row],[CUSTOMER NAME]],Country[],2,0)</f>
        <v>Mexico</v>
      </c>
      <c r="J171" s="1" t="str">
        <f>VLOOKUP(InputData[[#This Row],[CUSTOMER NAME]],Country[],3,0)</f>
        <v>Export</v>
      </c>
    </row>
    <row r="172" spans="1:10" x14ac:dyDescent="0.35">
      <c r="A172" s="3">
        <v>44264</v>
      </c>
      <c r="B172" s="6" t="s">
        <v>63</v>
      </c>
      <c r="C172" s="4" t="s">
        <v>30</v>
      </c>
      <c r="D172" s="5">
        <v>201.28</v>
      </c>
      <c r="E172" s="1">
        <v>3</v>
      </c>
      <c r="F172" s="1">
        <f>InputData[[#This Row],[UNIT PRICE ($)]]*InputData[[#This Row],[QUANTITY]]</f>
        <v>603.84</v>
      </c>
      <c r="G172" s="1" t="str">
        <f>TEXT(InputData[[#This Row],[DATE]],"mmm")</f>
        <v>Mar</v>
      </c>
      <c r="H172" s="1">
        <f>WEEKNUM(InputData[[#This Row],[DATE]])</f>
        <v>11</v>
      </c>
      <c r="I172" s="1" t="str">
        <f>VLOOKUP(InputData[[#This Row],[CUSTOMER NAME]],Country[],2,0)</f>
        <v>Saudi Arabia</v>
      </c>
      <c r="J172" s="1" t="str">
        <f>VLOOKUP(InputData[[#This Row],[CUSTOMER NAME]],Country[],3,0)</f>
        <v>Export</v>
      </c>
    </row>
    <row r="173" spans="1:10" x14ac:dyDescent="0.35">
      <c r="A173" s="3">
        <v>44264</v>
      </c>
      <c r="B173" s="6" t="s">
        <v>75</v>
      </c>
      <c r="C173" s="4" t="s">
        <v>4</v>
      </c>
      <c r="D173" s="5">
        <v>48.84</v>
      </c>
      <c r="E173" s="1">
        <v>11</v>
      </c>
      <c r="F173" s="1">
        <f>InputData[[#This Row],[UNIT PRICE ($)]]*InputData[[#This Row],[QUANTITY]]</f>
        <v>537.24</v>
      </c>
      <c r="G173" s="1" t="str">
        <f>TEXT(InputData[[#This Row],[DATE]],"mmm")</f>
        <v>Mar</v>
      </c>
      <c r="H173" s="1">
        <f>WEEKNUM(InputData[[#This Row],[DATE]])</f>
        <v>11</v>
      </c>
      <c r="I173" s="1" t="str">
        <f>VLOOKUP(InputData[[#This Row],[CUSTOMER NAME]],Country[],2,0)</f>
        <v>Russia</v>
      </c>
      <c r="J173" s="1" t="str">
        <f>VLOOKUP(InputData[[#This Row],[CUSTOMER NAME]],Country[],3,0)</f>
        <v>Export</v>
      </c>
    </row>
    <row r="174" spans="1:10" x14ac:dyDescent="0.35">
      <c r="A174" s="3">
        <v>44264</v>
      </c>
      <c r="B174" s="6" t="s">
        <v>77</v>
      </c>
      <c r="C174" s="4" t="s">
        <v>29</v>
      </c>
      <c r="D174" s="5">
        <v>53.11</v>
      </c>
      <c r="E174" s="1">
        <v>6</v>
      </c>
      <c r="F174" s="1">
        <f>InputData[[#This Row],[UNIT PRICE ($)]]*InputData[[#This Row],[QUANTITY]]</f>
        <v>318.65999999999997</v>
      </c>
      <c r="G174" s="1" t="str">
        <f>TEXT(InputData[[#This Row],[DATE]],"mmm")</f>
        <v>Mar</v>
      </c>
      <c r="H174" s="1">
        <f>WEEKNUM(InputData[[#This Row],[DATE]])</f>
        <v>11</v>
      </c>
      <c r="I174" s="1" t="str">
        <f>VLOOKUP(InputData[[#This Row],[CUSTOMER NAME]],Country[],2,0)</f>
        <v>India</v>
      </c>
      <c r="J174" s="1" t="str">
        <f>VLOOKUP(InputData[[#This Row],[CUSTOMER NAME]],Country[],3,0)</f>
        <v>Western</v>
      </c>
    </row>
    <row r="175" spans="1:10" x14ac:dyDescent="0.35">
      <c r="A175" s="3">
        <v>44265</v>
      </c>
      <c r="B175" s="6" t="s">
        <v>61</v>
      </c>
      <c r="C175" s="4" t="s">
        <v>33</v>
      </c>
      <c r="D175" s="5">
        <v>119.7</v>
      </c>
      <c r="E175" s="1">
        <v>12</v>
      </c>
      <c r="F175" s="1">
        <f>InputData[[#This Row],[UNIT PRICE ($)]]*InputData[[#This Row],[QUANTITY]]</f>
        <v>1436.4</v>
      </c>
      <c r="G175" s="1" t="str">
        <f>TEXT(InputData[[#This Row],[DATE]],"mmm")</f>
        <v>Mar</v>
      </c>
      <c r="H175" s="1">
        <f>WEEKNUM(InputData[[#This Row],[DATE]])</f>
        <v>11</v>
      </c>
      <c r="I175" s="1" t="str">
        <f>VLOOKUP(InputData[[#This Row],[CUSTOMER NAME]],Country[],2,0)</f>
        <v>Bangladesh</v>
      </c>
      <c r="J175" s="1" t="str">
        <f>VLOOKUP(InputData[[#This Row],[CUSTOMER NAME]],Country[],3,0)</f>
        <v>Export</v>
      </c>
    </row>
    <row r="176" spans="1:10" x14ac:dyDescent="0.35">
      <c r="A176" s="3">
        <v>44265</v>
      </c>
      <c r="B176" s="6" t="s">
        <v>75</v>
      </c>
      <c r="C176" s="4" t="s">
        <v>2</v>
      </c>
      <c r="D176" s="5">
        <v>142.80000000000001</v>
      </c>
      <c r="E176" s="1">
        <v>6</v>
      </c>
      <c r="F176" s="1">
        <f>InputData[[#This Row],[UNIT PRICE ($)]]*InputData[[#This Row],[QUANTITY]]</f>
        <v>856.80000000000007</v>
      </c>
      <c r="G176" s="1" t="str">
        <f>TEXT(InputData[[#This Row],[DATE]],"mmm")</f>
        <v>Mar</v>
      </c>
      <c r="H176" s="1">
        <f>WEEKNUM(InputData[[#This Row],[DATE]])</f>
        <v>11</v>
      </c>
      <c r="I176" s="1" t="str">
        <f>VLOOKUP(InputData[[#This Row],[CUSTOMER NAME]],Country[],2,0)</f>
        <v>Russia</v>
      </c>
      <c r="J176" s="1" t="str">
        <f>VLOOKUP(InputData[[#This Row],[CUSTOMER NAME]],Country[],3,0)</f>
        <v>Export</v>
      </c>
    </row>
    <row r="177" spans="1:10" x14ac:dyDescent="0.35">
      <c r="A177" s="3">
        <v>44266</v>
      </c>
      <c r="B177" s="6" t="s">
        <v>76</v>
      </c>
      <c r="C177" s="4" t="s">
        <v>32</v>
      </c>
      <c r="D177" s="5">
        <v>117.48</v>
      </c>
      <c r="E177" s="1">
        <v>8</v>
      </c>
      <c r="F177" s="1">
        <f>InputData[[#This Row],[UNIT PRICE ($)]]*InputData[[#This Row],[QUANTITY]]</f>
        <v>939.84</v>
      </c>
      <c r="G177" s="1" t="str">
        <f>TEXT(InputData[[#This Row],[DATE]],"mmm")</f>
        <v>Mar</v>
      </c>
      <c r="H177" s="1">
        <f>WEEKNUM(InputData[[#This Row],[DATE]])</f>
        <v>11</v>
      </c>
      <c r="I177" s="1" t="str">
        <f>VLOOKUP(InputData[[#This Row],[CUSTOMER NAME]],Country[],2,0)</f>
        <v>Saudi Arabia</v>
      </c>
      <c r="J177" s="1" t="str">
        <f>VLOOKUP(InputData[[#This Row],[CUSTOMER NAME]],Country[],3,0)</f>
        <v>Export</v>
      </c>
    </row>
    <row r="178" spans="1:10" x14ac:dyDescent="0.35">
      <c r="A178" s="3">
        <v>44266</v>
      </c>
      <c r="B178" s="6" t="s">
        <v>77</v>
      </c>
      <c r="C178" s="4" t="s">
        <v>25</v>
      </c>
      <c r="D178" s="5">
        <v>8.33</v>
      </c>
      <c r="E178" s="1">
        <v>11</v>
      </c>
      <c r="F178" s="1">
        <f>InputData[[#This Row],[UNIT PRICE ($)]]*InputData[[#This Row],[QUANTITY]]</f>
        <v>91.63</v>
      </c>
      <c r="G178" s="1" t="str">
        <f>TEXT(InputData[[#This Row],[DATE]],"mmm")</f>
        <v>Mar</v>
      </c>
      <c r="H178" s="1">
        <f>WEEKNUM(InputData[[#This Row],[DATE]])</f>
        <v>11</v>
      </c>
      <c r="I178" s="1" t="str">
        <f>VLOOKUP(InputData[[#This Row],[CUSTOMER NAME]],Country[],2,0)</f>
        <v>India</v>
      </c>
      <c r="J178" s="1" t="str">
        <f>VLOOKUP(InputData[[#This Row],[CUSTOMER NAME]],Country[],3,0)</f>
        <v>Western</v>
      </c>
    </row>
    <row r="179" spans="1:10" x14ac:dyDescent="0.35">
      <c r="A179" s="3">
        <v>44266</v>
      </c>
      <c r="B179" s="6" t="s">
        <v>88</v>
      </c>
      <c r="C179" s="4" t="s">
        <v>12</v>
      </c>
      <c r="D179" s="5">
        <v>94.17</v>
      </c>
      <c r="E179" s="1">
        <v>36</v>
      </c>
      <c r="F179" s="1">
        <f>InputData[[#This Row],[UNIT PRICE ($)]]*InputData[[#This Row],[QUANTITY]]</f>
        <v>3390.12</v>
      </c>
      <c r="G179" s="1" t="str">
        <f>TEXT(InputData[[#This Row],[DATE]],"mmm")</f>
        <v>Mar</v>
      </c>
      <c r="H179" s="1">
        <f>WEEKNUM(InputData[[#This Row],[DATE]])</f>
        <v>11</v>
      </c>
      <c r="I179" s="1" t="str">
        <f>VLOOKUP(InputData[[#This Row],[CUSTOMER NAME]],Country[],2,0)</f>
        <v>India</v>
      </c>
      <c r="J179" s="1" t="str">
        <f>VLOOKUP(InputData[[#This Row],[CUSTOMER NAME]],Country[],3,0)</f>
        <v>South</v>
      </c>
    </row>
    <row r="180" spans="1:10" x14ac:dyDescent="0.35">
      <c r="A180" s="3">
        <v>44268</v>
      </c>
      <c r="B180" s="6" t="s">
        <v>68</v>
      </c>
      <c r="C180" s="4" t="s">
        <v>35</v>
      </c>
      <c r="D180" s="5">
        <v>6.7</v>
      </c>
      <c r="E180" s="1">
        <v>10</v>
      </c>
      <c r="F180" s="1">
        <f>InputData[[#This Row],[UNIT PRICE ($)]]*InputData[[#This Row],[QUANTITY]]</f>
        <v>67</v>
      </c>
      <c r="G180" s="1" t="str">
        <f>TEXT(InputData[[#This Row],[DATE]],"mmm")</f>
        <v>Mar</v>
      </c>
      <c r="H180" s="1">
        <f>WEEKNUM(InputData[[#This Row],[DATE]])</f>
        <v>11</v>
      </c>
      <c r="I180" s="1" t="str">
        <f>VLOOKUP(InputData[[#This Row],[CUSTOMER NAME]],Country[],2,0)</f>
        <v>Russia</v>
      </c>
      <c r="J180" s="1" t="str">
        <f>VLOOKUP(InputData[[#This Row],[CUSTOMER NAME]],Country[],3,0)</f>
        <v>Export</v>
      </c>
    </row>
    <row r="181" spans="1:10" x14ac:dyDescent="0.35">
      <c r="A181" s="3">
        <v>44268</v>
      </c>
      <c r="B181" s="6" t="s">
        <v>73</v>
      </c>
      <c r="C181" s="4" t="s">
        <v>28</v>
      </c>
      <c r="D181" s="5">
        <v>41.81</v>
      </c>
      <c r="E181" s="1">
        <v>10</v>
      </c>
      <c r="F181" s="1">
        <f>InputData[[#This Row],[UNIT PRICE ($)]]*InputData[[#This Row],[QUANTITY]]</f>
        <v>418.1</v>
      </c>
      <c r="G181" s="1" t="str">
        <f>TEXT(InputData[[#This Row],[DATE]],"mmm")</f>
        <v>Mar</v>
      </c>
      <c r="H181" s="1">
        <f>WEEKNUM(InputData[[#This Row],[DATE]])</f>
        <v>11</v>
      </c>
      <c r="I181" s="1" t="str">
        <f>VLOOKUP(InputData[[#This Row],[CUSTOMER NAME]],Country[],2,0)</f>
        <v>India</v>
      </c>
      <c r="J181" s="1" t="str">
        <f>VLOOKUP(InputData[[#This Row],[CUSTOMER NAME]],Country[],3,0)</f>
        <v>East</v>
      </c>
    </row>
    <row r="182" spans="1:10" x14ac:dyDescent="0.35">
      <c r="A182" s="3">
        <v>44269</v>
      </c>
      <c r="B182" s="6" t="s">
        <v>63</v>
      </c>
      <c r="C182" s="4" t="s">
        <v>22</v>
      </c>
      <c r="D182" s="5">
        <v>141.57</v>
      </c>
      <c r="E182" s="1">
        <v>15</v>
      </c>
      <c r="F182" s="1">
        <f>InputData[[#This Row],[UNIT PRICE ($)]]*InputData[[#This Row],[QUANTITY]]</f>
        <v>2123.5499999999997</v>
      </c>
      <c r="G182" s="1" t="str">
        <f>TEXT(InputData[[#This Row],[DATE]],"mmm")</f>
        <v>Mar</v>
      </c>
      <c r="H182" s="1">
        <f>WEEKNUM(InputData[[#This Row],[DATE]])</f>
        <v>12</v>
      </c>
      <c r="I182" s="1" t="str">
        <f>VLOOKUP(InputData[[#This Row],[CUSTOMER NAME]],Country[],2,0)</f>
        <v>Saudi Arabia</v>
      </c>
      <c r="J182" s="1" t="str">
        <f>VLOOKUP(InputData[[#This Row],[CUSTOMER NAME]],Country[],3,0)</f>
        <v>Export</v>
      </c>
    </row>
    <row r="183" spans="1:10" x14ac:dyDescent="0.35">
      <c r="A183" s="3">
        <v>44269</v>
      </c>
      <c r="B183" s="6" t="s">
        <v>74</v>
      </c>
      <c r="C183" s="4" t="s">
        <v>16</v>
      </c>
      <c r="D183" s="5">
        <v>16.64</v>
      </c>
      <c r="E183" s="1">
        <v>2</v>
      </c>
      <c r="F183" s="1">
        <f>InputData[[#This Row],[UNIT PRICE ($)]]*InputData[[#This Row],[QUANTITY]]</f>
        <v>33.28</v>
      </c>
      <c r="G183" s="1" t="str">
        <f>TEXT(InputData[[#This Row],[DATE]],"mmm")</f>
        <v>Mar</v>
      </c>
      <c r="H183" s="1">
        <f>WEEKNUM(InputData[[#This Row],[DATE]])</f>
        <v>12</v>
      </c>
      <c r="I183" s="1" t="str">
        <f>VLOOKUP(InputData[[#This Row],[CUSTOMER NAME]],Country[],2,0)</f>
        <v>Brazil</v>
      </c>
      <c r="J183" s="1" t="str">
        <f>VLOOKUP(InputData[[#This Row],[CUSTOMER NAME]],Country[],3,0)</f>
        <v>Export</v>
      </c>
    </row>
    <row r="184" spans="1:10" x14ac:dyDescent="0.35">
      <c r="A184" s="3">
        <v>44269</v>
      </c>
      <c r="B184" s="6" t="s">
        <v>79</v>
      </c>
      <c r="C184" s="4" t="s">
        <v>42</v>
      </c>
      <c r="D184" s="5">
        <v>162</v>
      </c>
      <c r="E184" s="1">
        <v>32</v>
      </c>
      <c r="F184" s="1">
        <f>InputData[[#This Row],[UNIT PRICE ($)]]*InputData[[#This Row],[QUANTITY]]</f>
        <v>5184</v>
      </c>
      <c r="G184" s="1" t="str">
        <f>TEXT(InputData[[#This Row],[DATE]],"mmm")</f>
        <v>Mar</v>
      </c>
      <c r="H184" s="1">
        <f>WEEKNUM(InputData[[#This Row],[DATE]])</f>
        <v>12</v>
      </c>
      <c r="I184" s="1" t="str">
        <f>VLOOKUP(InputData[[#This Row],[CUSTOMER NAME]],Country[],2,0)</f>
        <v>United Kingdom</v>
      </c>
      <c r="J184" s="1" t="str">
        <f>VLOOKUP(InputData[[#This Row],[CUSTOMER NAME]],Country[],3,0)</f>
        <v>Export</v>
      </c>
    </row>
    <row r="185" spans="1:10" x14ac:dyDescent="0.35">
      <c r="A185" s="3">
        <v>44269</v>
      </c>
      <c r="B185" s="6" t="s">
        <v>116</v>
      </c>
      <c r="C185" s="4" t="s">
        <v>26</v>
      </c>
      <c r="D185" s="5">
        <v>24.66</v>
      </c>
      <c r="E185" s="1">
        <v>13</v>
      </c>
      <c r="F185" s="1">
        <f>InputData[[#This Row],[UNIT PRICE ($)]]*InputData[[#This Row],[QUANTITY]]</f>
        <v>320.58</v>
      </c>
      <c r="G185" s="1" t="str">
        <f>TEXT(InputData[[#This Row],[DATE]],"mmm")</f>
        <v>Mar</v>
      </c>
      <c r="H185" s="1">
        <f>WEEKNUM(InputData[[#This Row],[DATE]])</f>
        <v>12</v>
      </c>
      <c r="I185" s="1" t="str">
        <f>VLOOKUP(InputData[[#This Row],[CUSTOMER NAME]],Country[],2,0)</f>
        <v>Germany</v>
      </c>
      <c r="J185" s="1" t="str">
        <f>VLOOKUP(InputData[[#This Row],[CUSTOMER NAME]],Country[],3,0)</f>
        <v>Export</v>
      </c>
    </row>
    <row r="186" spans="1:10" x14ac:dyDescent="0.35">
      <c r="A186" s="3">
        <v>44270</v>
      </c>
      <c r="B186" s="6" t="s">
        <v>73</v>
      </c>
      <c r="C186" s="4" t="s">
        <v>36</v>
      </c>
      <c r="D186" s="5">
        <v>96.3</v>
      </c>
      <c r="E186" s="1">
        <v>9</v>
      </c>
      <c r="F186" s="1">
        <f>InputData[[#This Row],[UNIT PRICE ($)]]*InputData[[#This Row],[QUANTITY]]</f>
        <v>866.69999999999993</v>
      </c>
      <c r="G186" s="1" t="str">
        <f>TEXT(InputData[[#This Row],[DATE]],"mmm")</f>
        <v>Mar</v>
      </c>
      <c r="H186" s="1">
        <f>WEEKNUM(InputData[[#This Row],[DATE]])</f>
        <v>12</v>
      </c>
      <c r="I186" s="1" t="str">
        <f>VLOOKUP(InputData[[#This Row],[CUSTOMER NAME]],Country[],2,0)</f>
        <v>India</v>
      </c>
      <c r="J186" s="1" t="str">
        <f>VLOOKUP(InputData[[#This Row],[CUSTOMER NAME]],Country[],3,0)</f>
        <v>East</v>
      </c>
    </row>
    <row r="187" spans="1:10" x14ac:dyDescent="0.35">
      <c r="A187" s="3">
        <v>44270</v>
      </c>
      <c r="B187" s="6" t="s">
        <v>81</v>
      </c>
      <c r="C187" s="4" t="s">
        <v>39</v>
      </c>
      <c r="D187" s="5">
        <v>42.55</v>
      </c>
      <c r="E187" s="1">
        <v>11</v>
      </c>
      <c r="F187" s="1">
        <f>InputData[[#This Row],[UNIT PRICE ($)]]*InputData[[#This Row],[QUANTITY]]</f>
        <v>468.04999999999995</v>
      </c>
      <c r="G187" s="1" t="str">
        <f>TEXT(InputData[[#This Row],[DATE]],"mmm")</f>
        <v>Mar</v>
      </c>
      <c r="H187" s="1">
        <f>WEEKNUM(InputData[[#This Row],[DATE]])</f>
        <v>12</v>
      </c>
      <c r="I187" s="1" t="str">
        <f>VLOOKUP(InputData[[#This Row],[CUSTOMER NAME]],Country[],2,0)</f>
        <v>India</v>
      </c>
      <c r="J187" s="1" t="str">
        <f>VLOOKUP(InputData[[#This Row],[CUSTOMER NAME]],Country[],3,0)</f>
        <v>East</v>
      </c>
    </row>
    <row r="188" spans="1:10" x14ac:dyDescent="0.35">
      <c r="A188" s="3">
        <v>44271</v>
      </c>
      <c r="B188" s="6" t="s">
        <v>63</v>
      </c>
      <c r="C188" s="4" t="s">
        <v>12</v>
      </c>
      <c r="D188" s="5">
        <v>94.17</v>
      </c>
      <c r="E188" s="1">
        <v>14</v>
      </c>
      <c r="F188" s="1">
        <f>InputData[[#This Row],[UNIT PRICE ($)]]*InputData[[#This Row],[QUANTITY]]</f>
        <v>1318.38</v>
      </c>
      <c r="G188" s="1" t="str">
        <f>TEXT(InputData[[#This Row],[DATE]],"mmm")</f>
        <v>Mar</v>
      </c>
      <c r="H188" s="1">
        <f>WEEKNUM(InputData[[#This Row],[DATE]])</f>
        <v>12</v>
      </c>
      <c r="I188" s="1" t="str">
        <f>VLOOKUP(InputData[[#This Row],[CUSTOMER NAME]],Country[],2,0)</f>
        <v>Saudi Arabia</v>
      </c>
      <c r="J188" s="1" t="str">
        <f>VLOOKUP(InputData[[#This Row],[CUSTOMER NAME]],Country[],3,0)</f>
        <v>Export</v>
      </c>
    </row>
    <row r="189" spans="1:10" x14ac:dyDescent="0.35">
      <c r="A189" s="3">
        <v>44271</v>
      </c>
      <c r="B189" s="6" t="s">
        <v>89</v>
      </c>
      <c r="C189" s="4" t="s">
        <v>22</v>
      </c>
      <c r="D189" s="5">
        <v>141.57</v>
      </c>
      <c r="E189" s="1">
        <v>29</v>
      </c>
      <c r="F189" s="1">
        <f>InputData[[#This Row],[UNIT PRICE ($)]]*InputData[[#This Row],[QUANTITY]]</f>
        <v>4105.53</v>
      </c>
      <c r="G189" s="1" t="str">
        <f>TEXT(InputData[[#This Row],[DATE]],"mmm")</f>
        <v>Mar</v>
      </c>
      <c r="H189" s="1">
        <f>WEEKNUM(InputData[[#This Row],[DATE]])</f>
        <v>12</v>
      </c>
      <c r="I189" s="1" t="str">
        <f>VLOOKUP(InputData[[#This Row],[CUSTOMER NAME]],Country[],2,0)</f>
        <v>Mexico</v>
      </c>
      <c r="J189" s="1" t="str">
        <f>VLOOKUP(InputData[[#This Row],[CUSTOMER NAME]],Country[],3,0)</f>
        <v>Export</v>
      </c>
    </row>
    <row r="190" spans="1:10" x14ac:dyDescent="0.35">
      <c r="A190" s="3">
        <v>44273</v>
      </c>
      <c r="B190" s="6" t="s">
        <v>63</v>
      </c>
      <c r="C190" s="4" t="s">
        <v>42</v>
      </c>
      <c r="D190" s="5">
        <v>162</v>
      </c>
      <c r="E190" s="1">
        <v>8</v>
      </c>
      <c r="F190" s="1">
        <f>InputData[[#This Row],[UNIT PRICE ($)]]*InputData[[#This Row],[QUANTITY]]</f>
        <v>1296</v>
      </c>
      <c r="G190" s="1" t="str">
        <f>TEXT(InputData[[#This Row],[DATE]],"mmm")</f>
        <v>Mar</v>
      </c>
      <c r="H190" s="1">
        <f>WEEKNUM(InputData[[#This Row],[DATE]])</f>
        <v>12</v>
      </c>
      <c r="I190" s="1" t="str">
        <f>VLOOKUP(InputData[[#This Row],[CUSTOMER NAME]],Country[],2,0)</f>
        <v>Saudi Arabia</v>
      </c>
      <c r="J190" s="1" t="str">
        <f>VLOOKUP(InputData[[#This Row],[CUSTOMER NAME]],Country[],3,0)</f>
        <v>Export</v>
      </c>
    </row>
    <row r="191" spans="1:10" x14ac:dyDescent="0.35">
      <c r="A191" s="3">
        <v>44273</v>
      </c>
      <c r="B191" s="6" t="s">
        <v>67</v>
      </c>
      <c r="C191" s="4" t="s">
        <v>19</v>
      </c>
      <c r="D191" s="5">
        <v>210</v>
      </c>
      <c r="E191" s="1">
        <v>2</v>
      </c>
      <c r="F191" s="1">
        <f>InputData[[#This Row],[UNIT PRICE ($)]]*InputData[[#This Row],[QUANTITY]]</f>
        <v>420</v>
      </c>
      <c r="G191" s="1" t="str">
        <f>TEXT(InputData[[#This Row],[DATE]],"mmm")</f>
        <v>Mar</v>
      </c>
      <c r="H191" s="1">
        <f>WEEKNUM(InputData[[#This Row],[DATE]])</f>
        <v>12</v>
      </c>
      <c r="I191" s="1" t="str">
        <f>VLOOKUP(InputData[[#This Row],[CUSTOMER NAME]],Country[],2,0)</f>
        <v>United Kingdom</v>
      </c>
      <c r="J191" s="1" t="str">
        <f>VLOOKUP(InputData[[#This Row],[CUSTOMER NAME]],Country[],3,0)</f>
        <v>Export</v>
      </c>
    </row>
    <row r="192" spans="1:10" x14ac:dyDescent="0.35">
      <c r="A192" s="3">
        <v>44273</v>
      </c>
      <c r="B192" s="6" t="s">
        <v>68</v>
      </c>
      <c r="C192" s="4" t="s">
        <v>27</v>
      </c>
      <c r="D192" s="5">
        <v>57.120000000000005</v>
      </c>
      <c r="E192" s="1">
        <v>10</v>
      </c>
      <c r="F192" s="1">
        <f>InputData[[#This Row],[UNIT PRICE ($)]]*InputData[[#This Row],[QUANTITY]]</f>
        <v>571.20000000000005</v>
      </c>
      <c r="G192" s="1" t="str">
        <f>TEXT(InputData[[#This Row],[DATE]],"mmm")</f>
        <v>Mar</v>
      </c>
      <c r="H192" s="1">
        <f>WEEKNUM(InputData[[#This Row],[DATE]])</f>
        <v>12</v>
      </c>
      <c r="I192" s="1" t="str">
        <f>VLOOKUP(InputData[[#This Row],[CUSTOMER NAME]],Country[],2,0)</f>
        <v>Russia</v>
      </c>
      <c r="J192" s="1" t="str">
        <f>VLOOKUP(InputData[[#This Row],[CUSTOMER NAME]],Country[],3,0)</f>
        <v>Export</v>
      </c>
    </row>
    <row r="193" spans="1:10" x14ac:dyDescent="0.35">
      <c r="A193" s="3">
        <v>44274</v>
      </c>
      <c r="B193" s="6" t="s">
        <v>65</v>
      </c>
      <c r="C193" s="4" t="s">
        <v>39</v>
      </c>
      <c r="D193" s="5">
        <v>42.55</v>
      </c>
      <c r="E193" s="1">
        <v>18</v>
      </c>
      <c r="F193" s="1">
        <f>InputData[[#This Row],[UNIT PRICE ($)]]*InputData[[#This Row],[QUANTITY]]</f>
        <v>765.9</v>
      </c>
      <c r="G193" s="1" t="str">
        <f>TEXT(InputData[[#This Row],[DATE]],"mmm")</f>
        <v>Mar</v>
      </c>
      <c r="H193" s="1">
        <f>WEEKNUM(InputData[[#This Row],[DATE]])</f>
        <v>12</v>
      </c>
      <c r="I193" s="1" t="str">
        <f>VLOOKUP(InputData[[#This Row],[CUSTOMER NAME]],Country[],2,0)</f>
        <v>Pakistan</v>
      </c>
      <c r="J193" s="1" t="str">
        <f>VLOOKUP(InputData[[#This Row],[CUSTOMER NAME]],Country[],3,0)</f>
        <v>Export</v>
      </c>
    </row>
    <row r="194" spans="1:10" x14ac:dyDescent="0.35">
      <c r="A194" s="3">
        <v>44274</v>
      </c>
      <c r="B194" s="6" t="s">
        <v>74</v>
      </c>
      <c r="C194" s="4" t="s">
        <v>6</v>
      </c>
      <c r="D194" s="5">
        <v>85.5</v>
      </c>
      <c r="E194" s="1">
        <v>17</v>
      </c>
      <c r="F194" s="1">
        <f>InputData[[#This Row],[UNIT PRICE ($)]]*InputData[[#This Row],[QUANTITY]]</f>
        <v>1453.5</v>
      </c>
      <c r="G194" s="1" t="str">
        <f>TEXT(InputData[[#This Row],[DATE]],"mmm")</f>
        <v>Mar</v>
      </c>
      <c r="H194" s="1">
        <f>WEEKNUM(InputData[[#This Row],[DATE]])</f>
        <v>12</v>
      </c>
      <c r="I194" s="1" t="str">
        <f>VLOOKUP(InputData[[#This Row],[CUSTOMER NAME]],Country[],2,0)</f>
        <v>Brazil</v>
      </c>
      <c r="J194" s="1" t="str">
        <f>VLOOKUP(InputData[[#This Row],[CUSTOMER NAME]],Country[],3,0)</f>
        <v>Export</v>
      </c>
    </row>
    <row r="195" spans="1:10" x14ac:dyDescent="0.35">
      <c r="A195" s="3">
        <v>44274</v>
      </c>
      <c r="B195" s="6" t="s">
        <v>80</v>
      </c>
      <c r="C195" s="4" t="s">
        <v>28</v>
      </c>
      <c r="D195" s="5">
        <v>41.81</v>
      </c>
      <c r="E195" s="1">
        <v>9</v>
      </c>
      <c r="F195" s="1">
        <f>InputData[[#This Row],[UNIT PRICE ($)]]*InputData[[#This Row],[QUANTITY]]</f>
        <v>376.29</v>
      </c>
      <c r="G195" s="1" t="str">
        <f>TEXT(InputData[[#This Row],[DATE]],"mmm")</f>
        <v>Mar</v>
      </c>
      <c r="H195" s="1">
        <f>WEEKNUM(InputData[[#This Row],[DATE]])</f>
        <v>12</v>
      </c>
      <c r="I195" s="1" t="str">
        <f>VLOOKUP(InputData[[#This Row],[CUSTOMER NAME]],Country[],2,0)</f>
        <v>South Africa</v>
      </c>
      <c r="J195" s="1" t="str">
        <f>VLOOKUP(InputData[[#This Row],[CUSTOMER NAME]],Country[],3,0)</f>
        <v>Export</v>
      </c>
    </row>
    <row r="196" spans="1:10" x14ac:dyDescent="0.35">
      <c r="A196" s="3">
        <v>44274</v>
      </c>
      <c r="B196" s="6" t="s">
        <v>83</v>
      </c>
      <c r="C196" s="4" t="s">
        <v>6</v>
      </c>
      <c r="D196" s="5">
        <v>85.5</v>
      </c>
      <c r="E196" s="1">
        <v>17</v>
      </c>
      <c r="F196" s="1">
        <f>InputData[[#This Row],[UNIT PRICE ($)]]*InputData[[#This Row],[QUANTITY]]</f>
        <v>1453.5</v>
      </c>
      <c r="G196" s="1" t="str">
        <f>TEXT(InputData[[#This Row],[DATE]],"mmm")</f>
        <v>Mar</v>
      </c>
      <c r="H196" s="1">
        <f>WEEKNUM(InputData[[#This Row],[DATE]])</f>
        <v>12</v>
      </c>
      <c r="I196" s="1" t="str">
        <f>VLOOKUP(InputData[[#This Row],[CUSTOMER NAME]],Country[],2,0)</f>
        <v>India</v>
      </c>
      <c r="J196" s="1" t="str">
        <f>VLOOKUP(InputData[[#This Row],[CUSTOMER NAME]],Country[],3,0)</f>
        <v>North</v>
      </c>
    </row>
    <row r="197" spans="1:10" x14ac:dyDescent="0.35">
      <c r="A197" s="3">
        <v>44274</v>
      </c>
      <c r="B197" s="6" t="s">
        <v>85</v>
      </c>
      <c r="C197" s="4" t="s">
        <v>2</v>
      </c>
      <c r="D197" s="5">
        <v>142.80000000000001</v>
      </c>
      <c r="E197" s="1">
        <v>15</v>
      </c>
      <c r="F197" s="1">
        <f>InputData[[#This Row],[UNIT PRICE ($)]]*InputData[[#This Row],[QUANTITY]]</f>
        <v>2142</v>
      </c>
      <c r="G197" s="1" t="str">
        <f>TEXT(InputData[[#This Row],[DATE]],"mmm")</f>
        <v>Mar</v>
      </c>
      <c r="H197" s="1">
        <f>WEEKNUM(InputData[[#This Row],[DATE]])</f>
        <v>12</v>
      </c>
      <c r="I197" s="1" t="str">
        <f>VLOOKUP(InputData[[#This Row],[CUSTOMER NAME]],Country[],2,0)</f>
        <v>India</v>
      </c>
      <c r="J197" s="1" t="str">
        <f>VLOOKUP(InputData[[#This Row],[CUSTOMER NAME]],Country[],3,0)</f>
        <v>Northeast</v>
      </c>
    </row>
    <row r="198" spans="1:10" x14ac:dyDescent="0.35">
      <c r="A198" s="3">
        <v>44274</v>
      </c>
      <c r="B198" s="6" t="s">
        <v>86</v>
      </c>
      <c r="C198" s="4" t="s">
        <v>41</v>
      </c>
      <c r="D198" s="5">
        <v>173.88</v>
      </c>
      <c r="E198" s="1">
        <v>6</v>
      </c>
      <c r="F198" s="1">
        <f>InputData[[#This Row],[UNIT PRICE ($)]]*InputData[[#This Row],[QUANTITY]]</f>
        <v>1043.28</v>
      </c>
      <c r="G198" s="1" t="str">
        <f>TEXT(InputData[[#This Row],[DATE]],"mmm")</f>
        <v>Mar</v>
      </c>
      <c r="H198" s="1">
        <f>WEEKNUM(InputData[[#This Row],[DATE]])</f>
        <v>12</v>
      </c>
      <c r="I198" s="1" t="str">
        <f>VLOOKUP(InputData[[#This Row],[CUSTOMER NAME]],Country[],2,0)</f>
        <v>India</v>
      </c>
      <c r="J198" s="1" t="str">
        <f>VLOOKUP(InputData[[#This Row],[CUSTOMER NAME]],Country[],3,0)</f>
        <v>South</v>
      </c>
    </row>
    <row r="199" spans="1:10" x14ac:dyDescent="0.35">
      <c r="A199" s="3">
        <v>44275</v>
      </c>
      <c r="B199" s="6" t="s">
        <v>61</v>
      </c>
      <c r="C199" s="4" t="s">
        <v>24</v>
      </c>
      <c r="D199" s="5">
        <v>156.96</v>
      </c>
      <c r="E199" s="1">
        <v>23</v>
      </c>
      <c r="F199" s="1">
        <f>InputData[[#This Row],[UNIT PRICE ($)]]*InputData[[#This Row],[QUANTITY]]</f>
        <v>3610.0800000000004</v>
      </c>
      <c r="G199" s="1" t="str">
        <f>TEXT(InputData[[#This Row],[DATE]],"mmm")</f>
        <v>Mar</v>
      </c>
      <c r="H199" s="1">
        <f>WEEKNUM(InputData[[#This Row],[DATE]])</f>
        <v>12</v>
      </c>
      <c r="I199" s="1" t="str">
        <f>VLOOKUP(InputData[[#This Row],[CUSTOMER NAME]],Country[],2,0)</f>
        <v>Bangladesh</v>
      </c>
      <c r="J199" s="1" t="str">
        <f>VLOOKUP(InputData[[#This Row],[CUSTOMER NAME]],Country[],3,0)</f>
        <v>Export</v>
      </c>
    </row>
    <row r="200" spans="1:10" x14ac:dyDescent="0.35">
      <c r="A200" s="3">
        <v>44275</v>
      </c>
      <c r="B200" s="6" t="s">
        <v>64</v>
      </c>
      <c r="C200" s="4" t="s">
        <v>38</v>
      </c>
      <c r="D200" s="5">
        <v>79.92</v>
      </c>
      <c r="E200" s="1">
        <v>21</v>
      </c>
      <c r="F200" s="1">
        <f>InputData[[#This Row],[UNIT PRICE ($)]]*InputData[[#This Row],[QUANTITY]]</f>
        <v>1678.32</v>
      </c>
      <c r="G200" s="1" t="str">
        <f>TEXT(InputData[[#This Row],[DATE]],"mmm")</f>
        <v>Mar</v>
      </c>
      <c r="H200" s="1">
        <f>WEEKNUM(InputData[[#This Row],[DATE]])</f>
        <v>12</v>
      </c>
      <c r="I200" s="1" t="str">
        <f>VLOOKUP(InputData[[#This Row],[CUSTOMER NAME]],Country[],2,0)</f>
        <v>India</v>
      </c>
      <c r="J200" s="1" t="str">
        <f>VLOOKUP(InputData[[#This Row],[CUSTOMER NAME]],Country[],3,0)</f>
        <v>Northeast</v>
      </c>
    </row>
    <row r="201" spans="1:10" x14ac:dyDescent="0.35">
      <c r="A201" s="3">
        <v>44275</v>
      </c>
      <c r="B201" s="6" t="s">
        <v>112</v>
      </c>
      <c r="C201" s="4" t="s">
        <v>16</v>
      </c>
      <c r="D201" s="5">
        <v>16.64</v>
      </c>
      <c r="E201" s="1">
        <v>13</v>
      </c>
      <c r="F201" s="1">
        <f>InputData[[#This Row],[UNIT PRICE ($)]]*InputData[[#This Row],[QUANTITY]]</f>
        <v>216.32</v>
      </c>
      <c r="G201" s="1" t="str">
        <f>TEXT(InputData[[#This Row],[DATE]],"mmm")</f>
        <v>Mar</v>
      </c>
      <c r="H201" s="1">
        <f>WEEKNUM(InputData[[#This Row],[DATE]])</f>
        <v>12</v>
      </c>
      <c r="I201" s="1" t="str">
        <f>VLOOKUP(InputData[[#This Row],[CUSTOMER NAME]],Country[],2,0)</f>
        <v>India</v>
      </c>
      <c r="J201" s="1" t="str">
        <f>VLOOKUP(InputData[[#This Row],[CUSTOMER NAME]],Country[],3,0)</f>
        <v>North</v>
      </c>
    </row>
    <row r="202" spans="1:10" x14ac:dyDescent="0.35">
      <c r="A202" s="3">
        <v>44276</v>
      </c>
      <c r="B202" s="6" t="s">
        <v>68</v>
      </c>
      <c r="C202" s="4" t="s">
        <v>39</v>
      </c>
      <c r="D202" s="5">
        <v>42.55</v>
      </c>
      <c r="E202" s="1">
        <v>7</v>
      </c>
      <c r="F202" s="1">
        <f>InputData[[#This Row],[UNIT PRICE ($)]]*InputData[[#This Row],[QUANTITY]]</f>
        <v>297.84999999999997</v>
      </c>
      <c r="G202" s="1" t="str">
        <f>TEXT(InputData[[#This Row],[DATE]],"mmm")</f>
        <v>Mar</v>
      </c>
      <c r="H202" s="1">
        <f>WEEKNUM(InputData[[#This Row],[DATE]])</f>
        <v>13</v>
      </c>
      <c r="I202" s="1" t="str">
        <f>VLOOKUP(InputData[[#This Row],[CUSTOMER NAME]],Country[],2,0)</f>
        <v>Russia</v>
      </c>
      <c r="J202" s="1" t="str">
        <f>VLOOKUP(InputData[[#This Row],[CUSTOMER NAME]],Country[],3,0)</f>
        <v>Export</v>
      </c>
    </row>
    <row r="203" spans="1:10" x14ac:dyDescent="0.35">
      <c r="A203" s="3">
        <v>44276</v>
      </c>
      <c r="B203" s="6" t="s">
        <v>71</v>
      </c>
      <c r="C203" s="4" t="s">
        <v>1</v>
      </c>
      <c r="D203" s="5">
        <v>103.88</v>
      </c>
      <c r="E203" s="1">
        <v>18</v>
      </c>
      <c r="F203" s="1">
        <f>InputData[[#This Row],[UNIT PRICE ($)]]*InputData[[#This Row],[QUANTITY]]</f>
        <v>1869.84</v>
      </c>
      <c r="G203" s="1" t="str">
        <f>TEXT(InputData[[#This Row],[DATE]],"mmm")</f>
        <v>Mar</v>
      </c>
      <c r="H203" s="1">
        <f>WEEKNUM(InputData[[#This Row],[DATE]])</f>
        <v>13</v>
      </c>
      <c r="I203" s="1" t="str">
        <f>VLOOKUP(InputData[[#This Row],[CUSTOMER NAME]],Country[],2,0)</f>
        <v>India</v>
      </c>
      <c r="J203" s="1" t="str">
        <f>VLOOKUP(InputData[[#This Row],[CUSTOMER NAME]],Country[],3,0)</f>
        <v>Central</v>
      </c>
    </row>
    <row r="204" spans="1:10" x14ac:dyDescent="0.35">
      <c r="A204" s="3">
        <v>44276</v>
      </c>
      <c r="B204" s="6" t="s">
        <v>112</v>
      </c>
      <c r="C204" s="4" t="s">
        <v>20</v>
      </c>
      <c r="D204" s="5">
        <v>76.25</v>
      </c>
      <c r="E204" s="1">
        <v>13</v>
      </c>
      <c r="F204" s="1">
        <f>InputData[[#This Row],[UNIT PRICE ($)]]*InputData[[#This Row],[QUANTITY]]</f>
        <v>991.25</v>
      </c>
      <c r="G204" s="1" t="str">
        <f>TEXT(InputData[[#This Row],[DATE]],"mmm")</f>
        <v>Mar</v>
      </c>
      <c r="H204" s="1">
        <f>WEEKNUM(InputData[[#This Row],[DATE]])</f>
        <v>13</v>
      </c>
      <c r="I204" s="1" t="str">
        <f>VLOOKUP(InputData[[#This Row],[CUSTOMER NAME]],Country[],2,0)</f>
        <v>India</v>
      </c>
      <c r="J204" s="1" t="str">
        <f>VLOOKUP(InputData[[#This Row],[CUSTOMER NAME]],Country[],3,0)</f>
        <v>North</v>
      </c>
    </row>
    <row r="205" spans="1:10" x14ac:dyDescent="0.35">
      <c r="A205" s="3">
        <v>44277</v>
      </c>
      <c r="B205" s="6" t="s">
        <v>71</v>
      </c>
      <c r="C205" s="4" t="s">
        <v>2</v>
      </c>
      <c r="D205" s="5">
        <v>142.80000000000001</v>
      </c>
      <c r="E205" s="1">
        <v>8</v>
      </c>
      <c r="F205" s="1">
        <f>InputData[[#This Row],[UNIT PRICE ($)]]*InputData[[#This Row],[QUANTITY]]</f>
        <v>1142.4000000000001</v>
      </c>
      <c r="G205" s="1" t="str">
        <f>TEXT(InputData[[#This Row],[DATE]],"mmm")</f>
        <v>Mar</v>
      </c>
      <c r="H205" s="1">
        <f>WEEKNUM(InputData[[#This Row],[DATE]])</f>
        <v>13</v>
      </c>
      <c r="I205" s="1" t="str">
        <f>VLOOKUP(InputData[[#This Row],[CUSTOMER NAME]],Country[],2,0)</f>
        <v>India</v>
      </c>
      <c r="J205" s="1" t="str">
        <f>VLOOKUP(InputData[[#This Row],[CUSTOMER NAME]],Country[],3,0)</f>
        <v>Central</v>
      </c>
    </row>
    <row r="206" spans="1:10" x14ac:dyDescent="0.35">
      <c r="A206" s="3">
        <v>44277</v>
      </c>
      <c r="B206" s="6" t="s">
        <v>73</v>
      </c>
      <c r="C206" s="4" t="s">
        <v>12</v>
      </c>
      <c r="D206" s="5">
        <v>94.17</v>
      </c>
      <c r="E206" s="1">
        <v>4</v>
      </c>
      <c r="F206" s="1">
        <f>InputData[[#This Row],[UNIT PRICE ($)]]*InputData[[#This Row],[QUANTITY]]</f>
        <v>376.68</v>
      </c>
      <c r="G206" s="1" t="str">
        <f>TEXT(InputData[[#This Row],[DATE]],"mmm")</f>
        <v>Mar</v>
      </c>
      <c r="H206" s="1">
        <f>WEEKNUM(InputData[[#This Row],[DATE]])</f>
        <v>13</v>
      </c>
      <c r="I206" s="1" t="str">
        <f>VLOOKUP(InputData[[#This Row],[CUSTOMER NAME]],Country[],2,0)</f>
        <v>India</v>
      </c>
      <c r="J206" s="1" t="str">
        <f>VLOOKUP(InputData[[#This Row],[CUSTOMER NAME]],Country[],3,0)</f>
        <v>East</v>
      </c>
    </row>
    <row r="207" spans="1:10" x14ac:dyDescent="0.35">
      <c r="A207" s="3">
        <v>44277</v>
      </c>
      <c r="B207" s="6" t="s">
        <v>84</v>
      </c>
      <c r="C207" s="4" t="s">
        <v>27</v>
      </c>
      <c r="D207" s="5">
        <v>57.120000000000005</v>
      </c>
      <c r="E207" s="1">
        <v>30</v>
      </c>
      <c r="F207" s="1">
        <f>InputData[[#This Row],[UNIT PRICE ($)]]*InputData[[#This Row],[QUANTITY]]</f>
        <v>1713.6000000000001</v>
      </c>
      <c r="G207" s="1" t="str">
        <f>TEXT(InputData[[#This Row],[DATE]],"mmm")</f>
        <v>Mar</v>
      </c>
      <c r="H207" s="1">
        <f>WEEKNUM(InputData[[#This Row],[DATE]])</f>
        <v>13</v>
      </c>
      <c r="I207" s="1" t="str">
        <f>VLOOKUP(InputData[[#This Row],[CUSTOMER NAME]],Country[],2,0)</f>
        <v>Ethiopia</v>
      </c>
      <c r="J207" s="1" t="str">
        <f>VLOOKUP(InputData[[#This Row],[CUSTOMER NAME]],Country[],3,0)</f>
        <v>Export</v>
      </c>
    </row>
    <row r="208" spans="1:10" x14ac:dyDescent="0.35">
      <c r="A208" s="3">
        <v>44278</v>
      </c>
      <c r="B208" s="6" t="s">
        <v>86</v>
      </c>
      <c r="C208" s="4" t="s">
        <v>32</v>
      </c>
      <c r="D208" s="5">
        <v>117.48</v>
      </c>
      <c r="E208" s="1">
        <v>9</v>
      </c>
      <c r="F208" s="1">
        <f>InputData[[#This Row],[UNIT PRICE ($)]]*InputData[[#This Row],[QUANTITY]]</f>
        <v>1057.32</v>
      </c>
      <c r="G208" s="1" t="str">
        <f>TEXT(InputData[[#This Row],[DATE]],"mmm")</f>
        <v>Mar</v>
      </c>
      <c r="H208" s="1">
        <f>WEEKNUM(InputData[[#This Row],[DATE]])</f>
        <v>13</v>
      </c>
      <c r="I208" s="1" t="str">
        <f>VLOOKUP(InputData[[#This Row],[CUSTOMER NAME]],Country[],2,0)</f>
        <v>India</v>
      </c>
      <c r="J208" s="1" t="str">
        <f>VLOOKUP(InputData[[#This Row],[CUSTOMER NAME]],Country[],3,0)</f>
        <v>South</v>
      </c>
    </row>
    <row r="209" spans="1:10" x14ac:dyDescent="0.35">
      <c r="A209" s="3">
        <v>44280</v>
      </c>
      <c r="B209" s="6" t="s">
        <v>62</v>
      </c>
      <c r="C209" s="4" t="s">
        <v>29</v>
      </c>
      <c r="D209" s="5">
        <v>53.11</v>
      </c>
      <c r="E209" s="1">
        <v>8</v>
      </c>
      <c r="F209" s="1">
        <f>InputData[[#This Row],[UNIT PRICE ($)]]*InputData[[#This Row],[QUANTITY]]</f>
        <v>424.88</v>
      </c>
      <c r="G209" s="1" t="str">
        <f>TEXT(InputData[[#This Row],[DATE]],"mmm")</f>
        <v>Mar</v>
      </c>
      <c r="H209" s="1">
        <f>WEEKNUM(InputData[[#This Row],[DATE]])</f>
        <v>13</v>
      </c>
      <c r="I209" s="1" t="str">
        <f>VLOOKUP(InputData[[#This Row],[CUSTOMER NAME]],Country[],2,0)</f>
        <v>India</v>
      </c>
      <c r="J209" s="1" t="str">
        <f>VLOOKUP(InputData[[#This Row],[CUSTOMER NAME]],Country[],3,0)</f>
        <v>Northeast</v>
      </c>
    </row>
    <row r="210" spans="1:10" x14ac:dyDescent="0.35">
      <c r="A210" s="3">
        <v>44280</v>
      </c>
      <c r="B210" s="6" t="s">
        <v>63</v>
      </c>
      <c r="C210" s="4" t="s">
        <v>1</v>
      </c>
      <c r="D210" s="5">
        <v>103.88</v>
      </c>
      <c r="E210" s="1">
        <v>2</v>
      </c>
      <c r="F210" s="1">
        <f>InputData[[#This Row],[UNIT PRICE ($)]]*InputData[[#This Row],[QUANTITY]]</f>
        <v>207.76</v>
      </c>
      <c r="G210" s="1" t="str">
        <f>TEXT(InputData[[#This Row],[DATE]],"mmm")</f>
        <v>Mar</v>
      </c>
      <c r="H210" s="1">
        <f>WEEKNUM(InputData[[#This Row],[DATE]])</f>
        <v>13</v>
      </c>
      <c r="I210" s="1" t="str">
        <f>VLOOKUP(InputData[[#This Row],[CUSTOMER NAME]],Country[],2,0)</f>
        <v>Saudi Arabia</v>
      </c>
      <c r="J210" s="1" t="str">
        <f>VLOOKUP(InputData[[#This Row],[CUSTOMER NAME]],Country[],3,0)</f>
        <v>Export</v>
      </c>
    </row>
    <row r="211" spans="1:10" x14ac:dyDescent="0.35">
      <c r="A211" s="3">
        <v>44280</v>
      </c>
      <c r="B211" s="6" t="s">
        <v>63</v>
      </c>
      <c r="C211" s="4" t="s">
        <v>17</v>
      </c>
      <c r="D211" s="5">
        <v>156.78</v>
      </c>
      <c r="E211" s="1">
        <v>26</v>
      </c>
      <c r="F211" s="1">
        <f>InputData[[#This Row],[UNIT PRICE ($)]]*InputData[[#This Row],[QUANTITY]]</f>
        <v>4076.28</v>
      </c>
      <c r="G211" s="1" t="str">
        <f>TEXT(InputData[[#This Row],[DATE]],"mmm")</f>
        <v>Mar</v>
      </c>
      <c r="H211" s="1">
        <f>WEEKNUM(InputData[[#This Row],[DATE]])</f>
        <v>13</v>
      </c>
      <c r="I211" s="1" t="str">
        <f>VLOOKUP(InputData[[#This Row],[CUSTOMER NAME]],Country[],2,0)</f>
        <v>Saudi Arabia</v>
      </c>
      <c r="J211" s="1" t="str">
        <f>VLOOKUP(InputData[[#This Row],[CUSTOMER NAME]],Country[],3,0)</f>
        <v>Export</v>
      </c>
    </row>
    <row r="212" spans="1:10" x14ac:dyDescent="0.35">
      <c r="A212" s="3">
        <v>44280</v>
      </c>
      <c r="B212" s="6" t="s">
        <v>68</v>
      </c>
      <c r="C212" s="4" t="s">
        <v>30</v>
      </c>
      <c r="D212" s="5">
        <v>201.28</v>
      </c>
      <c r="E212" s="1">
        <v>11</v>
      </c>
      <c r="F212" s="1">
        <f>InputData[[#This Row],[UNIT PRICE ($)]]*InputData[[#This Row],[QUANTITY]]</f>
        <v>2214.08</v>
      </c>
      <c r="G212" s="1" t="str">
        <f>TEXT(InputData[[#This Row],[DATE]],"mmm")</f>
        <v>Mar</v>
      </c>
      <c r="H212" s="1">
        <f>WEEKNUM(InputData[[#This Row],[DATE]])</f>
        <v>13</v>
      </c>
      <c r="I212" s="1" t="str">
        <f>VLOOKUP(InputData[[#This Row],[CUSTOMER NAME]],Country[],2,0)</f>
        <v>Russia</v>
      </c>
      <c r="J212" s="1" t="str">
        <f>VLOOKUP(InputData[[#This Row],[CUSTOMER NAME]],Country[],3,0)</f>
        <v>Export</v>
      </c>
    </row>
    <row r="213" spans="1:10" x14ac:dyDescent="0.35">
      <c r="A213" s="3">
        <v>44280</v>
      </c>
      <c r="B213" s="6" t="s">
        <v>73</v>
      </c>
      <c r="C213" s="4" t="s">
        <v>24</v>
      </c>
      <c r="D213" s="5">
        <v>156.96</v>
      </c>
      <c r="E213" s="1">
        <v>14</v>
      </c>
      <c r="F213" s="1">
        <f>InputData[[#This Row],[UNIT PRICE ($)]]*InputData[[#This Row],[QUANTITY]]</f>
        <v>2197.44</v>
      </c>
      <c r="G213" s="1" t="str">
        <f>TEXT(InputData[[#This Row],[DATE]],"mmm")</f>
        <v>Mar</v>
      </c>
      <c r="H213" s="1">
        <f>WEEKNUM(InputData[[#This Row],[DATE]])</f>
        <v>13</v>
      </c>
      <c r="I213" s="1" t="str">
        <f>VLOOKUP(InputData[[#This Row],[CUSTOMER NAME]],Country[],2,0)</f>
        <v>India</v>
      </c>
      <c r="J213" s="1" t="str">
        <f>VLOOKUP(InputData[[#This Row],[CUSTOMER NAME]],Country[],3,0)</f>
        <v>East</v>
      </c>
    </row>
    <row r="214" spans="1:10" x14ac:dyDescent="0.35">
      <c r="A214" s="3">
        <v>44280</v>
      </c>
      <c r="B214" s="6" t="s">
        <v>74</v>
      </c>
      <c r="C214" s="4" t="s">
        <v>6</v>
      </c>
      <c r="D214" s="5">
        <v>85.5</v>
      </c>
      <c r="E214" s="1">
        <v>4</v>
      </c>
      <c r="F214" s="1">
        <f>InputData[[#This Row],[UNIT PRICE ($)]]*InputData[[#This Row],[QUANTITY]]</f>
        <v>342</v>
      </c>
      <c r="G214" s="1" t="str">
        <f>TEXT(InputData[[#This Row],[DATE]],"mmm")</f>
        <v>Mar</v>
      </c>
      <c r="H214" s="1">
        <f>WEEKNUM(InputData[[#This Row],[DATE]])</f>
        <v>13</v>
      </c>
      <c r="I214" s="1" t="str">
        <f>VLOOKUP(InputData[[#This Row],[CUSTOMER NAME]],Country[],2,0)</f>
        <v>Brazil</v>
      </c>
      <c r="J214" s="1" t="str">
        <f>VLOOKUP(InputData[[#This Row],[CUSTOMER NAME]],Country[],3,0)</f>
        <v>Export</v>
      </c>
    </row>
    <row r="215" spans="1:10" x14ac:dyDescent="0.35">
      <c r="A215" s="3">
        <v>44280</v>
      </c>
      <c r="B215" s="6" t="s">
        <v>81</v>
      </c>
      <c r="C215" s="4" t="s">
        <v>38</v>
      </c>
      <c r="D215" s="5">
        <v>79.92</v>
      </c>
      <c r="E215" s="1">
        <v>2</v>
      </c>
      <c r="F215" s="1">
        <f>InputData[[#This Row],[UNIT PRICE ($)]]*InputData[[#This Row],[QUANTITY]]</f>
        <v>159.84</v>
      </c>
      <c r="G215" s="1" t="str">
        <f>TEXT(InputData[[#This Row],[DATE]],"mmm")</f>
        <v>Mar</v>
      </c>
      <c r="H215" s="1">
        <f>WEEKNUM(InputData[[#This Row],[DATE]])</f>
        <v>13</v>
      </c>
      <c r="I215" s="1" t="str">
        <f>VLOOKUP(InputData[[#This Row],[CUSTOMER NAME]],Country[],2,0)</f>
        <v>India</v>
      </c>
      <c r="J215" s="1" t="str">
        <f>VLOOKUP(InputData[[#This Row],[CUSTOMER NAME]],Country[],3,0)</f>
        <v>East</v>
      </c>
    </row>
    <row r="216" spans="1:10" x14ac:dyDescent="0.35">
      <c r="A216" s="3">
        <v>44281</v>
      </c>
      <c r="B216" s="6" t="s">
        <v>65</v>
      </c>
      <c r="C216" s="4" t="s">
        <v>10</v>
      </c>
      <c r="D216" s="5">
        <v>164.28</v>
      </c>
      <c r="E216" s="1">
        <v>9</v>
      </c>
      <c r="F216" s="1">
        <f>InputData[[#This Row],[UNIT PRICE ($)]]*InputData[[#This Row],[QUANTITY]]</f>
        <v>1478.52</v>
      </c>
      <c r="G216" s="1" t="str">
        <f>TEXT(InputData[[#This Row],[DATE]],"mmm")</f>
        <v>Mar</v>
      </c>
      <c r="H216" s="1">
        <f>WEEKNUM(InputData[[#This Row],[DATE]])</f>
        <v>13</v>
      </c>
      <c r="I216" s="1" t="str">
        <f>VLOOKUP(InputData[[#This Row],[CUSTOMER NAME]],Country[],2,0)</f>
        <v>Pakistan</v>
      </c>
      <c r="J216" s="1" t="str">
        <f>VLOOKUP(InputData[[#This Row],[CUSTOMER NAME]],Country[],3,0)</f>
        <v>Export</v>
      </c>
    </row>
    <row r="217" spans="1:10" x14ac:dyDescent="0.35">
      <c r="A217" s="3">
        <v>44281</v>
      </c>
      <c r="B217" s="6" t="s">
        <v>110</v>
      </c>
      <c r="C217" s="4" t="s">
        <v>1</v>
      </c>
      <c r="D217" s="5">
        <v>103.88</v>
      </c>
      <c r="E217" s="1">
        <v>4</v>
      </c>
      <c r="F217" s="1">
        <f>InputData[[#This Row],[UNIT PRICE ($)]]*InputData[[#This Row],[QUANTITY]]</f>
        <v>415.52</v>
      </c>
      <c r="G217" s="1" t="str">
        <f>TEXT(InputData[[#This Row],[DATE]],"mmm")</f>
        <v>Mar</v>
      </c>
      <c r="H217" s="1">
        <f>WEEKNUM(InputData[[#This Row],[DATE]])</f>
        <v>13</v>
      </c>
      <c r="I217" s="1" t="str">
        <f>VLOOKUP(InputData[[#This Row],[CUSTOMER NAME]],Country[],2,0)</f>
        <v>India</v>
      </c>
      <c r="J217" s="1" t="str">
        <f>VLOOKUP(InputData[[#This Row],[CUSTOMER NAME]],Country[],3,0)</f>
        <v>Western</v>
      </c>
    </row>
    <row r="218" spans="1:10" x14ac:dyDescent="0.35">
      <c r="A218" s="3">
        <v>44281</v>
      </c>
      <c r="B218" s="6" t="s">
        <v>112</v>
      </c>
      <c r="C218" s="4" t="s">
        <v>42</v>
      </c>
      <c r="D218" s="5">
        <v>162</v>
      </c>
      <c r="E218" s="1">
        <v>1</v>
      </c>
      <c r="F218" s="1">
        <f>InputData[[#This Row],[UNIT PRICE ($)]]*InputData[[#This Row],[QUANTITY]]</f>
        <v>162</v>
      </c>
      <c r="G218" s="1" t="str">
        <f>TEXT(InputData[[#This Row],[DATE]],"mmm")</f>
        <v>Mar</v>
      </c>
      <c r="H218" s="1">
        <f>WEEKNUM(InputData[[#This Row],[DATE]])</f>
        <v>13</v>
      </c>
      <c r="I218" s="1" t="str">
        <f>VLOOKUP(InputData[[#This Row],[CUSTOMER NAME]],Country[],2,0)</f>
        <v>India</v>
      </c>
      <c r="J218" s="1" t="str">
        <f>VLOOKUP(InputData[[#This Row],[CUSTOMER NAME]],Country[],3,0)</f>
        <v>North</v>
      </c>
    </row>
    <row r="219" spans="1:10" x14ac:dyDescent="0.35">
      <c r="A219" s="3">
        <v>44281</v>
      </c>
      <c r="B219" s="6" t="s">
        <v>89</v>
      </c>
      <c r="C219" s="4" t="s">
        <v>33</v>
      </c>
      <c r="D219" s="5">
        <v>119.7</v>
      </c>
      <c r="E219" s="1">
        <v>25</v>
      </c>
      <c r="F219" s="1">
        <f>InputData[[#This Row],[UNIT PRICE ($)]]*InputData[[#This Row],[QUANTITY]]</f>
        <v>2992.5</v>
      </c>
      <c r="G219" s="1" t="str">
        <f>TEXT(InputData[[#This Row],[DATE]],"mmm")</f>
        <v>Mar</v>
      </c>
      <c r="H219" s="1">
        <f>WEEKNUM(InputData[[#This Row],[DATE]])</f>
        <v>13</v>
      </c>
      <c r="I219" s="1" t="str">
        <f>VLOOKUP(InputData[[#This Row],[CUSTOMER NAME]],Country[],2,0)</f>
        <v>Mexico</v>
      </c>
      <c r="J219" s="1" t="str">
        <f>VLOOKUP(InputData[[#This Row],[CUSTOMER NAME]],Country[],3,0)</f>
        <v>Export</v>
      </c>
    </row>
    <row r="220" spans="1:10" x14ac:dyDescent="0.35">
      <c r="A220" s="3">
        <v>44282</v>
      </c>
      <c r="B220" s="6" t="s">
        <v>113</v>
      </c>
      <c r="C220" s="4" t="s">
        <v>30</v>
      </c>
      <c r="D220" s="5">
        <v>201.28</v>
      </c>
      <c r="E220" s="1">
        <v>3</v>
      </c>
      <c r="F220" s="1">
        <f>InputData[[#This Row],[UNIT PRICE ($)]]*InputData[[#This Row],[QUANTITY]]</f>
        <v>603.84</v>
      </c>
      <c r="G220" s="1" t="str">
        <f>TEXT(InputData[[#This Row],[DATE]],"mmm")</f>
        <v>Mar</v>
      </c>
      <c r="H220" s="1">
        <f>WEEKNUM(InputData[[#This Row],[DATE]])</f>
        <v>13</v>
      </c>
      <c r="I220" s="1" t="str">
        <f>VLOOKUP(InputData[[#This Row],[CUSTOMER NAME]],Country[],2,0)</f>
        <v>Pakistan</v>
      </c>
      <c r="J220" s="1" t="str">
        <f>VLOOKUP(InputData[[#This Row],[CUSTOMER NAME]],Country[],3,0)</f>
        <v>Export</v>
      </c>
    </row>
    <row r="221" spans="1:10" x14ac:dyDescent="0.35">
      <c r="A221" s="3">
        <v>44283</v>
      </c>
      <c r="B221" s="6" t="s">
        <v>60</v>
      </c>
      <c r="C221" s="4" t="s">
        <v>40</v>
      </c>
      <c r="D221" s="5">
        <v>115.2</v>
      </c>
      <c r="E221" s="1">
        <v>13</v>
      </c>
      <c r="F221" s="1">
        <f>InputData[[#This Row],[UNIT PRICE ($)]]*InputData[[#This Row],[QUANTITY]]</f>
        <v>1497.6000000000001</v>
      </c>
      <c r="G221" s="1" t="str">
        <f>TEXT(InputData[[#This Row],[DATE]],"mmm")</f>
        <v>Mar</v>
      </c>
      <c r="H221" s="1">
        <f>WEEKNUM(InputData[[#This Row],[DATE]])</f>
        <v>14</v>
      </c>
      <c r="I221" s="1" t="str">
        <f>VLOOKUP(InputData[[#This Row],[CUSTOMER NAME]],Country[],2,0)</f>
        <v>Nigeria</v>
      </c>
      <c r="J221" s="1" t="str">
        <f>VLOOKUP(InputData[[#This Row],[CUSTOMER NAME]],Country[],3,0)</f>
        <v>Export</v>
      </c>
    </row>
    <row r="222" spans="1:10" x14ac:dyDescent="0.35">
      <c r="A222" s="3">
        <v>44283</v>
      </c>
      <c r="B222" s="6" t="s">
        <v>61</v>
      </c>
      <c r="C222" s="4" t="s">
        <v>37</v>
      </c>
      <c r="D222" s="5">
        <v>85.76</v>
      </c>
      <c r="E222" s="1">
        <v>3</v>
      </c>
      <c r="F222" s="1">
        <f>InputData[[#This Row],[UNIT PRICE ($)]]*InputData[[#This Row],[QUANTITY]]</f>
        <v>257.28000000000003</v>
      </c>
      <c r="G222" s="1" t="str">
        <f>TEXT(InputData[[#This Row],[DATE]],"mmm")</f>
        <v>Mar</v>
      </c>
      <c r="H222" s="1">
        <f>WEEKNUM(InputData[[#This Row],[DATE]])</f>
        <v>14</v>
      </c>
      <c r="I222" s="1" t="str">
        <f>VLOOKUP(InputData[[#This Row],[CUSTOMER NAME]],Country[],2,0)</f>
        <v>Bangladesh</v>
      </c>
      <c r="J222" s="1" t="str">
        <f>VLOOKUP(InputData[[#This Row],[CUSTOMER NAME]],Country[],3,0)</f>
        <v>Export</v>
      </c>
    </row>
    <row r="223" spans="1:10" x14ac:dyDescent="0.35">
      <c r="A223" s="3">
        <v>44283</v>
      </c>
      <c r="B223" s="6" t="s">
        <v>85</v>
      </c>
      <c r="C223" s="4" t="s">
        <v>7</v>
      </c>
      <c r="D223" s="5">
        <v>47.730000000000004</v>
      </c>
      <c r="E223" s="1">
        <v>8</v>
      </c>
      <c r="F223" s="1">
        <f>InputData[[#This Row],[UNIT PRICE ($)]]*InputData[[#This Row],[QUANTITY]]</f>
        <v>381.84000000000003</v>
      </c>
      <c r="G223" s="1" t="str">
        <f>TEXT(InputData[[#This Row],[DATE]],"mmm")</f>
        <v>Mar</v>
      </c>
      <c r="H223" s="1">
        <f>WEEKNUM(InputData[[#This Row],[DATE]])</f>
        <v>14</v>
      </c>
      <c r="I223" s="1" t="str">
        <f>VLOOKUP(InputData[[#This Row],[CUSTOMER NAME]],Country[],2,0)</f>
        <v>India</v>
      </c>
      <c r="J223" s="1" t="str">
        <f>VLOOKUP(InputData[[#This Row],[CUSTOMER NAME]],Country[],3,0)</f>
        <v>Northeast</v>
      </c>
    </row>
    <row r="224" spans="1:10" x14ac:dyDescent="0.35">
      <c r="A224" s="3">
        <v>44284</v>
      </c>
      <c r="B224" s="6" t="s">
        <v>61</v>
      </c>
      <c r="C224" s="4" t="s">
        <v>32</v>
      </c>
      <c r="D224" s="5">
        <v>117.48</v>
      </c>
      <c r="E224" s="1">
        <v>12</v>
      </c>
      <c r="F224" s="1">
        <f>InputData[[#This Row],[UNIT PRICE ($)]]*InputData[[#This Row],[QUANTITY]]</f>
        <v>1409.76</v>
      </c>
      <c r="G224" s="1" t="str">
        <f>TEXT(InputData[[#This Row],[DATE]],"mmm")</f>
        <v>Mar</v>
      </c>
      <c r="H224" s="1">
        <f>WEEKNUM(InputData[[#This Row],[DATE]])</f>
        <v>14</v>
      </c>
      <c r="I224" s="1" t="str">
        <f>VLOOKUP(InputData[[#This Row],[CUSTOMER NAME]],Country[],2,0)</f>
        <v>Bangladesh</v>
      </c>
      <c r="J224" s="1" t="str">
        <f>VLOOKUP(InputData[[#This Row],[CUSTOMER NAME]],Country[],3,0)</f>
        <v>Export</v>
      </c>
    </row>
    <row r="225" spans="1:10" x14ac:dyDescent="0.35">
      <c r="A225" s="3">
        <v>44284</v>
      </c>
      <c r="B225" s="6" t="s">
        <v>84</v>
      </c>
      <c r="C225" s="4" t="s">
        <v>35</v>
      </c>
      <c r="D225" s="5">
        <v>6.7</v>
      </c>
      <c r="E225" s="1">
        <v>32</v>
      </c>
      <c r="F225" s="1">
        <f>InputData[[#This Row],[UNIT PRICE ($)]]*InputData[[#This Row],[QUANTITY]]</f>
        <v>214.4</v>
      </c>
      <c r="G225" s="1" t="str">
        <f>TEXT(InputData[[#This Row],[DATE]],"mmm")</f>
        <v>Mar</v>
      </c>
      <c r="H225" s="1">
        <f>WEEKNUM(InputData[[#This Row],[DATE]])</f>
        <v>14</v>
      </c>
      <c r="I225" s="1" t="str">
        <f>VLOOKUP(InputData[[#This Row],[CUSTOMER NAME]],Country[],2,0)</f>
        <v>Ethiopia</v>
      </c>
      <c r="J225" s="1" t="str">
        <f>VLOOKUP(InputData[[#This Row],[CUSTOMER NAME]],Country[],3,0)</f>
        <v>Export</v>
      </c>
    </row>
    <row r="226" spans="1:10" x14ac:dyDescent="0.35">
      <c r="A226" s="3">
        <v>44285</v>
      </c>
      <c r="B226" s="6" t="s">
        <v>63</v>
      </c>
      <c r="C226" s="4" t="s">
        <v>38</v>
      </c>
      <c r="D226" s="5">
        <v>79.92</v>
      </c>
      <c r="E226" s="1">
        <v>1</v>
      </c>
      <c r="F226" s="1">
        <f>InputData[[#This Row],[UNIT PRICE ($)]]*InputData[[#This Row],[QUANTITY]]</f>
        <v>79.92</v>
      </c>
      <c r="G226" s="1" t="str">
        <f>TEXT(InputData[[#This Row],[DATE]],"mmm")</f>
        <v>Mar</v>
      </c>
      <c r="H226" s="1">
        <f>WEEKNUM(InputData[[#This Row],[DATE]])</f>
        <v>14</v>
      </c>
      <c r="I226" s="1" t="str">
        <f>VLOOKUP(InputData[[#This Row],[CUSTOMER NAME]],Country[],2,0)</f>
        <v>Saudi Arabia</v>
      </c>
      <c r="J226" s="1" t="str">
        <f>VLOOKUP(InputData[[#This Row],[CUSTOMER NAME]],Country[],3,0)</f>
        <v>Export</v>
      </c>
    </row>
    <row r="227" spans="1:10" x14ac:dyDescent="0.35">
      <c r="A227" s="3">
        <v>44285</v>
      </c>
      <c r="B227" s="6" t="s">
        <v>73</v>
      </c>
      <c r="C227" s="4" t="s">
        <v>1</v>
      </c>
      <c r="D227" s="5">
        <v>103.88</v>
      </c>
      <c r="E227" s="1">
        <v>13</v>
      </c>
      <c r="F227" s="1">
        <f>InputData[[#This Row],[UNIT PRICE ($)]]*InputData[[#This Row],[QUANTITY]]</f>
        <v>1350.44</v>
      </c>
      <c r="G227" s="1" t="str">
        <f>TEXT(InputData[[#This Row],[DATE]],"mmm")</f>
        <v>Mar</v>
      </c>
      <c r="H227" s="1">
        <f>WEEKNUM(InputData[[#This Row],[DATE]])</f>
        <v>14</v>
      </c>
      <c r="I227" s="1" t="str">
        <f>VLOOKUP(InputData[[#This Row],[CUSTOMER NAME]],Country[],2,0)</f>
        <v>India</v>
      </c>
      <c r="J227" s="1" t="str">
        <f>VLOOKUP(InputData[[#This Row],[CUSTOMER NAME]],Country[],3,0)</f>
        <v>East</v>
      </c>
    </row>
    <row r="228" spans="1:10" x14ac:dyDescent="0.35">
      <c r="A228" s="3">
        <v>44286</v>
      </c>
      <c r="B228" s="6" t="s">
        <v>77</v>
      </c>
      <c r="C228" s="4" t="s">
        <v>42</v>
      </c>
      <c r="D228" s="5">
        <v>162</v>
      </c>
      <c r="E228" s="1">
        <v>3</v>
      </c>
      <c r="F228" s="1">
        <f>InputData[[#This Row],[UNIT PRICE ($)]]*InputData[[#This Row],[QUANTITY]]</f>
        <v>486</v>
      </c>
      <c r="G228" s="1" t="str">
        <f>TEXT(InputData[[#This Row],[DATE]],"mmm")</f>
        <v>Mar</v>
      </c>
      <c r="H228" s="1">
        <f>WEEKNUM(InputData[[#This Row],[DATE]])</f>
        <v>14</v>
      </c>
      <c r="I228" s="1" t="str">
        <f>VLOOKUP(InputData[[#This Row],[CUSTOMER NAME]],Country[],2,0)</f>
        <v>India</v>
      </c>
      <c r="J228" s="1" t="str">
        <f>VLOOKUP(InputData[[#This Row],[CUSTOMER NAME]],Country[],3,0)</f>
        <v>Western</v>
      </c>
    </row>
    <row r="229" spans="1:10" x14ac:dyDescent="0.35">
      <c r="A229" s="3">
        <v>44286</v>
      </c>
      <c r="B229" s="6" t="s">
        <v>89</v>
      </c>
      <c r="C229" s="4" t="s">
        <v>5</v>
      </c>
      <c r="D229" s="5">
        <v>155.61000000000001</v>
      </c>
      <c r="E229" s="1">
        <v>33</v>
      </c>
      <c r="F229" s="1">
        <f>InputData[[#This Row],[UNIT PRICE ($)]]*InputData[[#This Row],[QUANTITY]]</f>
        <v>5135.13</v>
      </c>
      <c r="G229" s="1" t="str">
        <f>TEXT(InputData[[#This Row],[DATE]],"mmm")</f>
        <v>Mar</v>
      </c>
      <c r="H229" s="1">
        <f>WEEKNUM(InputData[[#This Row],[DATE]])</f>
        <v>14</v>
      </c>
      <c r="I229" s="1" t="str">
        <f>VLOOKUP(InputData[[#This Row],[CUSTOMER NAME]],Country[],2,0)</f>
        <v>Mexico</v>
      </c>
      <c r="J229" s="1" t="str">
        <f>VLOOKUP(InputData[[#This Row],[CUSTOMER NAME]],Country[],3,0)</f>
        <v>Export</v>
      </c>
    </row>
    <row r="230" spans="1:10" x14ac:dyDescent="0.35">
      <c r="A230" s="3">
        <v>44287</v>
      </c>
      <c r="B230" s="6" t="s">
        <v>67</v>
      </c>
      <c r="C230" s="4" t="s">
        <v>11</v>
      </c>
      <c r="D230" s="5">
        <v>48.4</v>
      </c>
      <c r="E230" s="1">
        <v>3</v>
      </c>
      <c r="F230" s="1">
        <f>InputData[[#This Row],[UNIT PRICE ($)]]*InputData[[#This Row],[QUANTITY]]</f>
        <v>145.19999999999999</v>
      </c>
      <c r="G230" s="1" t="str">
        <f>TEXT(InputData[[#This Row],[DATE]],"mmm")</f>
        <v>Apr</v>
      </c>
      <c r="H230" s="1">
        <f>WEEKNUM(InputData[[#This Row],[DATE]])</f>
        <v>14</v>
      </c>
      <c r="I230" s="1" t="str">
        <f>VLOOKUP(InputData[[#This Row],[CUSTOMER NAME]],Country[],2,0)</f>
        <v>United Kingdom</v>
      </c>
      <c r="J230" s="1" t="str">
        <f>VLOOKUP(InputData[[#This Row],[CUSTOMER NAME]],Country[],3,0)</f>
        <v>Export</v>
      </c>
    </row>
    <row r="231" spans="1:10" x14ac:dyDescent="0.35">
      <c r="A231" s="3">
        <v>44287</v>
      </c>
      <c r="B231" s="6" t="s">
        <v>88</v>
      </c>
      <c r="C231" s="4" t="s">
        <v>2</v>
      </c>
      <c r="D231" s="5">
        <v>142.80000000000001</v>
      </c>
      <c r="E231" s="1">
        <v>2</v>
      </c>
      <c r="F231" s="1">
        <f>InputData[[#This Row],[UNIT PRICE ($)]]*InputData[[#This Row],[QUANTITY]]</f>
        <v>285.60000000000002</v>
      </c>
      <c r="G231" s="1" t="str">
        <f>TEXT(InputData[[#This Row],[DATE]],"mmm")</f>
        <v>Apr</v>
      </c>
      <c r="H231" s="1">
        <f>WEEKNUM(InputData[[#This Row],[DATE]])</f>
        <v>14</v>
      </c>
      <c r="I231" s="1" t="str">
        <f>VLOOKUP(InputData[[#This Row],[CUSTOMER NAME]],Country[],2,0)</f>
        <v>India</v>
      </c>
      <c r="J231" s="1" t="str">
        <f>VLOOKUP(InputData[[#This Row],[CUSTOMER NAME]],Country[],3,0)</f>
        <v>South</v>
      </c>
    </row>
    <row r="232" spans="1:10" x14ac:dyDescent="0.35">
      <c r="A232" s="3">
        <v>44288</v>
      </c>
      <c r="B232" s="6" t="s">
        <v>61</v>
      </c>
      <c r="C232" s="4" t="s">
        <v>37</v>
      </c>
      <c r="D232" s="5">
        <v>85.76</v>
      </c>
      <c r="E232" s="1">
        <v>24</v>
      </c>
      <c r="F232" s="1">
        <f>InputData[[#This Row],[UNIT PRICE ($)]]*InputData[[#This Row],[QUANTITY]]</f>
        <v>2058.2400000000002</v>
      </c>
      <c r="G232" s="1" t="str">
        <f>TEXT(InputData[[#This Row],[DATE]],"mmm")</f>
        <v>Apr</v>
      </c>
      <c r="H232" s="1">
        <f>WEEKNUM(InputData[[#This Row],[DATE]])</f>
        <v>14</v>
      </c>
      <c r="I232" s="1" t="str">
        <f>VLOOKUP(InputData[[#This Row],[CUSTOMER NAME]],Country[],2,0)</f>
        <v>Bangladesh</v>
      </c>
      <c r="J232" s="1" t="str">
        <f>VLOOKUP(InputData[[#This Row],[CUSTOMER NAME]],Country[],3,0)</f>
        <v>Export</v>
      </c>
    </row>
    <row r="233" spans="1:10" x14ac:dyDescent="0.35">
      <c r="A233" s="3">
        <v>44288</v>
      </c>
      <c r="B233" s="6" t="s">
        <v>71</v>
      </c>
      <c r="C233" s="4" t="s">
        <v>2</v>
      </c>
      <c r="D233" s="5">
        <v>142.80000000000001</v>
      </c>
      <c r="E233" s="1">
        <v>3</v>
      </c>
      <c r="F233" s="1">
        <f>InputData[[#This Row],[UNIT PRICE ($)]]*InputData[[#This Row],[QUANTITY]]</f>
        <v>428.40000000000003</v>
      </c>
      <c r="G233" s="1" t="str">
        <f>TEXT(InputData[[#This Row],[DATE]],"mmm")</f>
        <v>Apr</v>
      </c>
      <c r="H233" s="1">
        <f>WEEKNUM(InputData[[#This Row],[DATE]])</f>
        <v>14</v>
      </c>
      <c r="I233" s="1" t="str">
        <f>VLOOKUP(InputData[[#This Row],[CUSTOMER NAME]],Country[],2,0)</f>
        <v>India</v>
      </c>
      <c r="J233" s="1" t="str">
        <f>VLOOKUP(InputData[[#This Row],[CUSTOMER NAME]],Country[],3,0)</f>
        <v>Central</v>
      </c>
    </row>
    <row r="234" spans="1:10" x14ac:dyDescent="0.35">
      <c r="A234" s="3">
        <v>44290</v>
      </c>
      <c r="B234" s="6" t="s">
        <v>61</v>
      </c>
      <c r="C234" s="4" t="s">
        <v>9</v>
      </c>
      <c r="D234" s="5">
        <v>7.8599999999999994</v>
      </c>
      <c r="E234" s="1">
        <v>9</v>
      </c>
      <c r="F234" s="1">
        <f>InputData[[#This Row],[UNIT PRICE ($)]]*InputData[[#This Row],[QUANTITY]]</f>
        <v>70.739999999999995</v>
      </c>
      <c r="G234" s="1" t="str">
        <f>TEXT(InputData[[#This Row],[DATE]],"mmm")</f>
        <v>Apr</v>
      </c>
      <c r="H234" s="1">
        <f>WEEKNUM(InputData[[#This Row],[DATE]])</f>
        <v>15</v>
      </c>
      <c r="I234" s="1" t="str">
        <f>VLOOKUP(InputData[[#This Row],[CUSTOMER NAME]],Country[],2,0)</f>
        <v>Bangladesh</v>
      </c>
      <c r="J234" s="1" t="str">
        <f>VLOOKUP(InputData[[#This Row],[CUSTOMER NAME]],Country[],3,0)</f>
        <v>Export</v>
      </c>
    </row>
    <row r="235" spans="1:10" x14ac:dyDescent="0.35">
      <c r="A235" s="3">
        <v>44290</v>
      </c>
      <c r="B235" s="6" t="s">
        <v>63</v>
      </c>
      <c r="C235" s="4" t="s">
        <v>34</v>
      </c>
      <c r="D235" s="5">
        <v>58.3</v>
      </c>
      <c r="E235" s="1">
        <v>20</v>
      </c>
      <c r="F235" s="1">
        <f>InputData[[#This Row],[UNIT PRICE ($)]]*InputData[[#This Row],[QUANTITY]]</f>
        <v>1166</v>
      </c>
      <c r="G235" s="1" t="str">
        <f>TEXT(InputData[[#This Row],[DATE]],"mmm")</f>
        <v>Apr</v>
      </c>
      <c r="H235" s="1">
        <f>WEEKNUM(InputData[[#This Row],[DATE]])</f>
        <v>15</v>
      </c>
      <c r="I235" s="1" t="str">
        <f>VLOOKUP(InputData[[#This Row],[CUSTOMER NAME]],Country[],2,0)</f>
        <v>Saudi Arabia</v>
      </c>
      <c r="J235" s="1" t="str">
        <f>VLOOKUP(InputData[[#This Row],[CUSTOMER NAME]],Country[],3,0)</f>
        <v>Export</v>
      </c>
    </row>
    <row r="236" spans="1:10" x14ac:dyDescent="0.35">
      <c r="A236" s="3">
        <v>44290</v>
      </c>
      <c r="B236" s="6" t="s">
        <v>113</v>
      </c>
      <c r="C236" s="4" t="s">
        <v>40</v>
      </c>
      <c r="D236" s="5">
        <v>115.2</v>
      </c>
      <c r="E236" s="1">
        <v>4</v>
      </c>
      <c r="F236" s="1">
        <f>InputData[[#This Row],[UNIT PRICE ($)]]*InputData[[#This Row],[QUANTITY]]</f>
        <v>460.8</v>
      </c>
      <c r="G236" s="1" t="str">
        <f>TEXT(InputData[[#This Row],[DATE]],"mmm")</f>
        <v>Apr</v>
      </c>
      <c r="H236" s="1">
        <f>WEEKNUM(InputData[[#This Row],[DATE]])</f>
        <v>15</v>
      </c>
      <c r="I236" s="1" t="str">
        <f>VLOOKUP(InputData[[#This Row],[CUSTOMER NAME]],Country[],2,0)</f>
        <v>Pakistan</v>
      </c>
      <c r="J236" s="1" t="str">
        <f>VLOOKUP(InputData[[#This Row],[CUSTOMER NAME]],Country[],3,0)</f>
        <v>Export</v>
      </c>
    </row>
    <row r="237" spans="1:10" x14ac:dyDescent="0.35">
      <c r="A237" s="3">
        <v>44291</v>
      </c>
      <c r="B237" s="6" t="s">
        <v>110</v>
      </c>
      <c r="C237" s="4" t="s">
        <v>1</v>
      </c>
      <c r="D237" s="5">
        <v>103.88</v>
      </c>
      <c r="E237" s="1">
        <v>34</v>
      </c>
      <c r="F237" s="1">
        <f>InputData[[#This Row],[UNIT PRICE ($)]]*InputData[[#This Row],[QUANTITY]]</f>
        <v>3531.92</v>
      </c>
      <c r="G237" s="1" t="str">
        <f>TEXT(InputData[[#This Row],[DATE]],"mmm")</f>
        <v>Apr</v>
      </c>
      <c r="H237" s="1">
        <f>WEEKNUM(InputData[[#This Row],[DATE]])</f>
        <v>15</v>
      </c>
      <c r="I237" s="1" t="str">
        <f>VLOOKUP(InputData[[#This Row],[CUSTOMER NAME]],Country[],2,0)</f>
        <v>India</v>
      </c>
      <c r="J237" s="1" t="str">
        <f>VLOOKUP(InputData[[#This Row],[CUSTOMER NAME]],Country[],3,0)</f>
        <v>Western</v>
      </c>
    </row>
    <row r="238" spans="1:10" x14ac:dyDescent="0.35">
      <c r="A238" s="3">
        <v>44291</v>
      </c>
      <c r="B238" s="6" t="s">
        <v>80</v>
      </c>
      <c r="C238" s="4" t="s">
        <v>31</v>
      </c>
      <c r="D238" s="5">
        <v>104.16</v>
      </c>
      <c r="E238" s="1">
        <v>15</v>
      </c>
      <c r="F238" s="1">
        <f>InputData[[#This Row],[UNIT PRICE ($)]]*InputData[[#This Row],[QUANTITY]]</f>
        <v>1562.3999999999999</v>
      </c>
      <c r="G238" s="1" t="str">
        <f>TEXT(InputData[[#This Row],[DATE]],"mmm")</f>
        <v>Apr</v>
      </c>
      <c r="H238" s="1">
        <f>WEEKNUM(InputData[[#This Row],[DATE]])</f>
        <v>15</v>
      </c>
      <c r="I238" s="1" t="str">
        <f>VLOOKUP(InputData[[#This Row],[CUSTOMER NAME]],Country[],2,0)</f>
        <v>South Africa</v>
      </c>
      <c r="J238" s="1" t="str">
        <f>VLOOKUP(InputData[[#This Row],[CUSTOMER NAME]],Country[],3,0)</f>
        <v>Export</v>
      </c>
    </row>
    <row r="239" spans="1:10" x14ac:dyDescent="0.35">
      <c r="A239" s="3">
        <v>44291</v>
      </c>
      <c r="B239" s="6" t="s">
        <v>113</v>
      </c>
      <c r="C239" s="4" t="s">
        <v>8</v>
      </c>
      <c r="D239" s="5">
        <v>94.62</v>
      </c>
      <c r="E239" s="1">
        <v>29</v>
      </c>
      <c r="F239" s="1">
        <f>InputData[[#This Row],[UNIT PRICE ($)]]*InputData[[#This Row],[QUANTITY]]</f>
        <v>2743.98</v>
      </c>
      <c r="G239" s="1" t="str">
        <f>TEXT(InputData[[#This Row],[DATE]],"mmm")</f>
        <v>Apr</v>
      </c>
      <c r="H239" s="1">
        <f>WEEKNUM(InputData[[#This Row],[DATE]])</f>
        <v>15</v>
      </c>
      <c r="I239" s="1" t="str">
        <f>VLOOKUP(InputData[[#This Row],[CUSTOMER NAME]],Country[],2,0)</f>
        <v>Pakistan</v>
      </c>
      <c r="J239" s="1" t="str">
        <f>VLOOKUP(InputData[[#This Row],[CUSTOMER NAME]],Country[],3,0)</f>
        <v>Export</v>
      </c>
    </row>
    <row r="240" spans="1:10" x14ac:dyDescent="0.35">
      <c r="A240" s="3">
        <v>44292</v>
      </c>
      <c r="B240" s="6" t="s">
        <v>110</v>
      </c>
      <c r="C240" s="4" t="s">
        <v>21</v>
      </c>
      <c r="D240" s="5">
        <v>162.54</v>
      </c>
      <c r="E240" s="1">
        <v>39</v>
      </c>
      <c r="F240" s="1">
        <f>InputData[[#This Row],[UNIT PRICE ($)]]*InputData[[#This Row],[QUANTITY]]</f>
        <v>6339.0599999999995</v>
      </c>
      <c r="G240" s="1" t="str">
        <f>TEXT(InputData[[#This Row],[DATE]],"mmm")</f>
        <v>Apr</v>
      </c>
      <c r="H240" s="1">
        <f>WEEKNUM(InputData[[#This Row],[DATE]])</f>
        <v>15</v>
      </c>
      <c r="I240" s="1" t="str">
        <f>VLOOKUP(InputData[[#This Row],[CUSTOMER NAME]],Country[],2,0)</f>
        <v>India</v>
      </c>
      <c r="J240" s="1" t="str">
        <f>VLOOKUP(InputData[[#This Row],[CUSTOMER NAME]],Country[],3,0)</f>
        <v>Western</v>
      </c>
    </row>
    <row r="241" spans="1:10" x14ac:dyDescent="0.35">
      <c r="A241" s="3">
        <v>44292</v>
      </c>
      <c r="B241" s="6" t="s">
        <v>76</v>
      </c>
      <c r="C241" s="4" t="s">
        <v>40</v>
      </c>
      <c r="D241" s="5">
        <v>115.2</v>
      </c>
      <c r="E241" s="1">
        <v>2</v>
      </c>
      <c r="F241" s="1">
        <f>InputData[[#This Row],[UNIT PRICE ($)]]*InputData[[#This Row],[QUANTITY]]</f>
        <v>230.4</v>
      </c>
      <c r="G241" s="1" t="str">
        <f>TEXT(InputData[[#This Row],[DATE]],"mmm")</f>
        <v>Apr</v>
      </c>
      <c r="H241" s="1">
        <f>WEEKNUM(InputData[[#This Row],[DATE]])</f>
        <v>15</v>
      </c>
      <c r="I241" s="1" t="str">
        <f>VLOOKUP(InputData[[#This Row],[CUSTOMER NAME]],Country[],2,0)</f>
        <v>Saudi Arabia</v>
      </c>
      <c r="J241" s="1" t="str">
        <f>VLOOKUP(InputData[[#This Row],[CUSTOMER NAME]],Country[],3,0)</f>
        <v>Export</v>
      </c>
    </row>
    <row r="242" spans="1:10" x14ac:dyDescent="0.35">
      <c r="A242" s="3">
        <v>44293</v>
      </c>
      <c r="B242" s="6" t="s">
        <v>73</v>
      </c>
      <c r="C242" s="4" t="s">
        <v>26</v>
      </c>
      <c r="D242" s="5">
        <v>24.66</v>
      </c>
      <c r="E242" s="1">
        <v>7</v>
      </c>
      <c r="F242" s="1">
        <f>InputData[[#This Row],[UNIT PRICE ($)]]*InputData[[#This Row],[QUANTITY]]</f>
        <v>172.62</v>
      </c>
      <c r="G242" s="1" t="str">
        <f>TEXT(InputData[[#This Row],[DATE]],"mmm")</f>
        <v>Apr</v>
      </c>
      <c r="H242" s="1">
        <f>WEEKNUM(InputData[[#This Row],[DATE]])</f>
        <v>15</v>
      </c>
      <c r="I242" s="1" t="str">
        <f>VLOOKUP(InputData[[#This Row],[CUSTOMER NAME]],Country[],2,0)</f>
        <v>India</v>
      </c>
      <c r="J242" s="1" t="str">
        <f>VLOOKUP(InputData[[#This Row],[CUSTOMER NAME]],Country[],3,0)</f>
        <v>East</v>
      </c>
    </row>
    <row r="243" spans="1:10" x14ac:dyDescent="0.35">
      <c r="A243" s="3">
        <v>44295</v>
      </c>
      <c r="B243" s="6" t="s">
        <v>67</v>
      </c>
      <c r="C243" s="4" t="s">
        <v>2</v>
      </c>
      <c r="D243" s="5">
        <v>142.80000000000001</v>
      </c>
      <c r="E243" s="1">
        <v>9</v>
      </c>
      <c r="F243" s="1">
        <f>InputData[[#This Row],[UNIT PRICE ($)]]*InputData[[#This Row],[QUANTITY]]</f>
        <v>1285.2</v>
      </c>
      <c r="G243" s="1" t="str">
        <f>TEXT(InputData[[#This Row],[DATE]],"mmm")</f>
        <v>Apr</v>
      </c>
      <c r="H243" s="1">
        <f>WEEKNUM(InputData[[#This Row],[DATE]])</f>
        <v>15</v>
      </c>
      <c r="I243" s="1" t="str">
        <f>VLOOKUP(InputData[[#This Row],[CUSTOMER NAME]],Country[],2,0)</f>
        <v>United Kingdom</v>
      </c>
      <c r="J243" s="1" t="str">
        <f>VLOOKUP(InputData[[#This Row],[CUSTOMER NAME]],Country[],3,0)</f>
        <v>Export</v>
      </c>
    </row>
    <row r="244" spans="1:10" x14ac:dyDescent="0.35">
      <c r="A244" s="3">
        <v>44295</v>
      </c>
      <c r="B244" s="6" t="s">
        <v>76</v>
      </c>
      <c r="C244" s="4" t="s">
        <v>5</v>
      </c>
      <c r="D244" s="5">
        <v>155.61000000000001</v>
      </c>
      <c r="E244" s="1">
        <v>3</v>
      </c>
      <c r="F244" s="1">
        <f>InputData[[#This Row],[UNIT PRICE ($)]]*InputData[[#This Row],[QUANTITY]]</f>
        <v>466.83000000000004</v>
      </c>
      <c r="G244" s="1" t="str">
        <f>TEXT(InputData[[#This Row],[DATE]],"mmm")</f>
        <v>Apr</v>
      </c>
      <c r="H244" s="1">
        <f>WEEKNUM(InputData[[#This Row],[DATE]])</f>
        <v>15</v>
      </c>
      <c r="I244" s="1" t="str">
        <f>VLOOKUP(InputData[[#This Row],[CUSTOMER NAME]],Country[],2,0)</f>
        <v>Saudi Arabia</v>
      </c>
      <c r="J244" s="1" t="str">
        <f>VLOOKUP(InputData[[#This Row],[CUSTOMER NAME]],Country[],3,0)</f>
        <v>Export</v>
      </c>
    </row>
    <row r="245" spans="1:10" x14ac:dyDescent="0.35">
      <c r="A245" s="3">
        <v>44295</v>
      </c>
      <c r="B245" s="6" t="s">
        <v>76</v>
      </c>
      <c r="C245" s="4" t="s">
        <v>39</v>
      </c>
      <c r="D245" s="5">
        <v>42.55</v>
      </c>
      <c r="E245" s="1">
        <v>12</v>
      </c>
      <c r="F245" s="1">
        <f>InputData[[#This Row],[UNIT PRICE ($)]]*InputData[[#This Row],[QUANTITY]]</f>
        <v>510.59999999999997</v>
      </c>
      <c r="G245" s="1" t="str">
        <f>TEXT(InputData[[#This Row],[DATE]],"mmm")</f>
        <v>Apr</v>
      </c>
      <c r="H245" s="1">
        <f>WEEKNUM(InputData[[#This Row],[DATE]])</f>
        <v>15</v>
      </c>
      <c r="I245" s="1" t="str">
        <f>VLOOKUP(InputData[[#This Row],[CUSTOMER NAME]],Country[],2,0)</f>
        <v>Saudi Arabia</v>
      </c>
      <c r="J245" s="1" t="str">
        <f>VLOOKUP(InputData[[#This Row],[CUSTOMER NAME]],Country[],3,0)</f>
        <v>Export</v>
      </c>
    </row>
    <row r="246" spans="1:10" x14ac:dyDescent="0.35">
      <c r="A246" s="3">
        <v>44295</v>
      </c>
      <c r="B246" s="6" t="s">
        <v>82</v>
      </c>
      <c r="C246" s="4" t="s">
        <v>17</v>
      </c>
      <c r="D246" s="5">
        <v>156.78</v>
      </c>
      <c r="E246" s="1">
        <v>8</v>
      </c>
      <c r="F246" s="1">
        <f>InputData[[#This Row],[UNIT PRICE ($)]]*InputData[[#This Row],[QUANTITY]]</f>
        <v>1254.24</v>
      </c>
      <c r="G246" s="1" t="str">
        <f>TEXT(InputData[[#This Row],[DATE]],"mmm")</f>
        <v>Apr</v>
      </c>
      <c r="H246" s="1">
        <f>WEEKNUM(InputData[[#This Row],[DATE]])</f>
        <v>15</v>
      </c>
      <c r="I246" s="1" t="str">
        <f>VLOOKUP(InputData[[#This Row],[CUSTOMER NAME]],Country[],2,0)</f>
        <v>India</v>
      </c>
      <c r="J246" s="1" t="str">
        <f>VLOOKUP(InputData[[#This Row],[CUSTOMER NAME]],Country[],3,0)</f>
        <v>Western</v>
      </c>
    </row>
    <row r="247" spans="1:10" x14ac:dyDescent="0.35">
      <c r="A247" s="3">
        <v>44296</v>
      </c>
      <c r="B247" s="6" t="s">
        <v>110</v>
      </c>
      <c r="C247" s="4" t="s">
        <v>22</v>
      </c>
      <c r="D247" s="5">
        <v>141.57</v>
      </c>
      <c r="E247" s="1">
        <v>14</v>
      </c>
      <c r="F247" s="1">
        <f>InputData[[#This Row],[UNIT PRICE ($)]]*InputData[[#This Row],[QUANTITY]]</f>
        <v>1981.98</v>
      </c>
      <c r="G247" s="1" t="str">
        <f>TEXT(InputData[[#This Row],[DATE]],"mmm")</f>
        <v>Apr</v>
      </c>
      <c r="H247" s="1">
        <f>WEEKNUM(InputData[[#This Row],[DATE]])</f>
        <v>15</v>
      </c>
      <c r="I247" s="1" t="str">
        <f>VLOOKUP(InputData[[#This Row],[CUSTOMER NAME]],Country[],2,0)</f>
        <v>India</v>
      </c>
      <c r="J247" s="1" t="str">
        <f>VLOOKUP(InputData[[#This Row],[CUSTOMER NAME]],Country[],3,0)</f>
        <v>Western</v>
      </c>
    </row>
    <row r="248" spans="1:10" x14ac:dyDescent="0.35">
      <c r="A248" s="3">
        <v>44296</v>
      </c>
      <c r="B248" s="6" t="s">
        <v>71</v>
      </c>
      <c r="C248" s="4" t="s">
        <v>41</v>
      </c>
      <c r="D248" s="5">
        <v>173.88</v>
      </c>
      <c r="E248" s="1">
        <v>17</v>
      </c>
      <c r="F248" s="1">
        <f>InputData[[#This Row],[UNIT PRICE ($)]]*InputData[[#This Row],[QUANTITY]]</f>
        <v>2955.96</v>
      </c>
      <c r="G248" s="1" t="str">
        <f>TEXT(InputData[[#This Row],[DATE]],"mmm")</f>
        <v>Apr</v>
      </c>
      <c r="H248" s="1">
        <f>WEEKNUM(InputData[[#This Row],[DATE]])</f>
        <v>15</v>
      </c>
      <c r="I248" s="1" t="str">
        <f>VLOOKUP(InputData[[#This Row],[CUSTOMER NAME]],Country[],2,0)</f>
        <v>India</v>
      </c>
      <c r="J248" s="1" t="str">
        <f>VLOOKUP(InputData[[#This Row],[CUSTOMER NAME]],Country[],3,0)</f>
        <v>Central</v>
      </c>
    </row>
    <row r="249" spans="1:10" x14ac:dyDescent="0.35">
      <c r="A249" s="3">
        <v>44296</v>
      </c>
      <c r="B249" s="6" t="s">
        <v>79</v>
      </c>
      <c r="C249" s="4" t="s">
        <v>37</v>
      </c>
      <c r="D249" s="5">
        <v>85.76</v>
      </c>
      <c r="E249" s="1">
        <v>36</v>
      </c>
      <c r="F249" s="1">
        <f>InputData[[#This Row],[UNIT PRICE ($)]]*InputData[[#This Row],[QUANTITY]]</f>
        <v>3087.36</v>
      </c>
      <c r="G249" s="1" t="str">
        <f>TEXT(InputData[[#This Row],[DATE]],"mmm")</f>
        <v>Apr</v>
      </c>
      <c r="H249" s="1">
        <f>WEEKNUM(InputData[[#This Row],[DATE]])</f>
        <v>15</v>
      </c>
      <c r="I249" s="1" t="str">
        <f>VLOOKUP(InputData[[#This Row],[CUSTOMER NAME]],Country[],2,0)</f>
        <v>United Kingdom</v>
      </c>
      <c r="J249" s="1" t="str">
        <f>VLOOKUP(InputData[[#This Row],[CUSTOMER NAME]],Country[],3,0)</f>
        <v>Export</v>
      </c>
    </row>
    <row r="250" spans="1:10" x14ac:dyDescent="0.35">
      <c r="A250" s="3">
        <v>44297</v>
      </c>
      <c r="B250" s="6" t="s">
        <v>87</v>
      </c>
      <c r="C250" s="4" t="s">
        <v>9</v>
      </c>
      <c r="D250" s="5">
        <v>7.8599999999999994</v>
      </c>
      <c r="E250" s="1">
        <v>8</v>
      </c>
      <c r="F250" s="1">
        <f>InputData[[#This Row],[UNIT PRICE ($)]]*InputData[[#This Row],[QUANTITY]]</f>
        <v>62.879999999999995</v>
      </c>
      <c r="G250" s="1" t="str">
        <f>TEXT(InputData[[#This Row],[DATE]],"mmm")</f>
        <v>Apr</v>
      </c>
      <c r="H250" s="1">
        <f>WEEKNUM(InputData[[#This Row],[DATE]])</f>
        <v>16</v>
      </c>
      <c r="I250" s="1" t="str">
        <f>VLOOKUP(InputData[[#This Row],[CUSTOMER NAME]],Country[],2,0)</f>
        <v>France</v>
      </c>
      <c r="J250" s="1" t="str">
        <f>VLOOKUP(InputData[[#This Row],[CUSTOMER NAME]],Country[],3,0)</f>
        <v>Export</v>
      </c>
    </row>
    <row r="251" spans="1:10" x14ac:dyDescent="0.35">
      <c r="A251" s="3">
        <v>44298</v>
      </c>
      <c r="B251" s="6" t="s">
        <v>63</v>
      </c>
      <c r="C251" s="4" t="s">
        <v>27</v>
      </c>
      <c r="D251" s="5">
        <v>57.120000000000005</v>
      </c>
      <c r="E251" s="1">
        <v>9</v>
      </c>
      <c r="F251" s="1">
        <f>InputData[[#This Row],[UNIT PRICE ($)]]*InputData[[#This Row],[QUANTITY]]</f>
        <v>514.08000000000004</v>
      </c>
      <c r="G251" s="1" t="str">
        <f>TEXT(InputData[[#This Row],[DATE]],"mmm")</f>
        <v>Apr</v>
      </c>
      <c r="H251" s="1">
        <f>WEEKNUM(InputData[[#This Row],[DATE]])</f>
        <v>16</v>
      </c>
      <c r="I251" s="1" t="str">
        <f>VLOOKUP(InputData[[#This Row],[CUSTOMER NAME]],Country[],2,0)</f>
        <v>Saudi Arabia</v>
      </c>
      <c r="J251" s="1" t="str">
        <f>VLOOKUP(InputData[[#This Row],[CUSTOMER NAME]],Country[],3,0)</f>
        <v>Export</v>
      </c>
    </row>
    <row r="252" spans="1:10" x14ac:dyDescent="0.35">
      <c r="A252" s="3">
        <v>44298</v>
      </c>
      <c r="B252" s="6" t="s">
        <v>64</v>
      </c>
      <c r="C252" s="4" t="s">
        <v>15</v>
      </c>
      <c r="D252" s="5">
        <v>15.719999999999999</v>
      </c>
      <c r="E252" s="1">
        <v>14</v>
      </c>
      <c r="F252" s="1">
        <f>InputData[[#This Row],[UNIT PRICE ($)]]*InputData[[#This Row],[QUANTITY]]</f>
        <v>220.07999999999998</v>
      </c>
      <c r="G252" s="1" t="str">
        <f>TEXT(InputData[[#This Row],[DATE]],"mmm")</f>
        <v>Apr</v>
      </c>
      <c r="H252" s="1">
        <f>WEEKNUM(InputData[[#This Row],[DATE]])</f>
        <v>16</v>
      </c>
      <c r="I252" s="1" t="str">
        <f>VLOOKUP(InputData[[#This Row],[CUSTOMER NAME]],Country[],2,0)</f>
        <v>India</v>
      </c>
      <c r="J252" s="1" t="str">
        <f>VLOOKUP(InputData[[#This Row],[CUSTOMER NAME]],Country[],3,0)</f>
        <v>Northeast</v>
      </c>
    </row>
    <row r="253" spans="1:10" x14ac:dyDescent="0.35">
      <c r="A253" s="3">
        <v>44298</v>
      </c>
      <c r="B253" s="6" t="s">
        <v>67</v>
      </c>
      <c r="C253" s="4" t="s">
        <v>37</v>
      </c>
      <c r="D253" s="5">
        <v>85.76</v>
      </c>
      <c r="E253" s="1">
        <v>3</v>
      </c>
      <c r="F253" s="1">
        <f>InputData[[#This Row],[UNIT PRICE ($)]]*InputData[[#This Row],[QUANTITY]]</f>
        <v>257.28000000000003</v>
      </c>
      <c r="G253" s="1" t="str">
        <f>TEXT(InputData[[#This Row],[DATE]],"mmm")</f>
        <v>Apr</v>
      </c>
      <c r="H253" s="1">
        <f>WEEKNUM(InputData[[#This Row],[DATE]])</f>
        <v>16</v>
      </c>
      <c r="I253" s="1" t="str">
        <f>VLOOKUP(InputData[[#This Row],[CUSTOMER NAME]],Country[],2,0)</f>
        <v>United Kingdom</v>
      </c>
      <c r="J253" s="1" t="str">
        <f>VLOOKUP(InputData[[#This Row],[CUSTOMER NAME]],Country[],3,0)</f>
        <v>Export</v>
      </c>
    </row>
    <row r="254" spans="1:10" x14ac:dyDescent="0.35">
      <c r="A254" s="3">
        <v>44298</v>
      </c>
      <c r="B254" s="6" t="s">
        <v>73</v>
      </c>
      <c r="C254" s="4" t="s">
        <v>33</v>
      </c>
      <c r="D254" s="5">
        <v>119.7</v>
      </c>
      <c r="E254" s="1">
        <v>13</v>
      </c>
      <c r="F254" s="1">
        <f>InputData[[#This Row],[UNIT PRICE ($)]]*InputData[[#This Row],[QUANTITY]]</f>
        <v>1556.1000000000001</v>
      </c>
      <c r="G254" s="1" t="str">
        <f>TEXT(InputData[[#This Row],[DATE]],"mmm")</f>
        <v>Apr</v>
      </c>
      <c r="H254" s="1">
        <f>WEEKNUM(InputData[[#This Row],[DATE]])</f>
        <v>16</v>
      </c>
      <c r="I254" s="1" t="str">
        <f>VLOOKUP(InputData[[#This Row],[CUSTOMER NAME]],Country[],2,0)</f>
        <v>India</v>
      </c>
      <c r="J254" s="1" t="str">
        <f>VLOOKUP(InputData[[#This Row],[CUSTOMER NAME]],Country[],3,0)</f>
        <v>East</v>
      </c>
    </row>
    <row r="255" spans="1:10" x14ac:dyDescent="0.35">
      <c r="A255" s="3">
        <v>44298</v>
      </c>
      <c r="B255" s="6" t="s">
        <v>81</v>
      </c>
      <c r="C255" s="4" t="s">
        <v>29</v>
      </c>
      <c r="D255" s="5">
        <v>53.11</v>
      </c>
      <c r="E255" s="1">
        <v>4</v>
      </c>
      <c r="F255" s="1">
        <f>InputData[[#This Row],[UNIT PRICE ($)]]*InputData[[#This Row],[QUANTITY]]</f>
        <v>212.44</v>
      </c>
      <c r="G255" s="1" t="str">
        <f>TEXT(InputData[[#This Row],[DATE]],"mmm")</f>
        <v>Apr</v>
      </c>
      <c r="H255" s="1">
        <f>WEEKNUM(InputData[[#This Row],[DATE]])</f>
        <v>16</v>
      </c>
      <c r="I255" s="1" t="str">
        <f>VLOOKUP(InputData[[#This Row],[CUSTOMER NAME]],Country[],2,0)</f>
        <v>India</v>
      </c>
      <c r="J255" s="1" t="str">
        <f>VLOOKUP(InputData[[#This Row],[CUSTOMER NAME]],Country[],3,0)</f>
        <v>East</v>
      </c>
    </row>
    <row r="256" spans="1:10" x14ac:dyDescent="0.35">
      <c r="A256" s="3">
        <v>44299</v>
      </c>
      <c r="B256" s="6" t="s">
        <v>62</v>
      </c>
      <c r="C256" s="4" t="s">
        <v>4</v>
      </c>
      <c r="D256" s="5">
        <v>48.84</v>
      </c>
      <c r="E256" s="1">
        <v>8</v>
      </c>
      <c r="F256" s="1">
        <f>InputData[[#This Row],[UNIT PRICE ($)]]*InputData[[#This Row],[QUANTITY]]</f>
        <v>390.72</v>
      </c>
      <c r="G256" s="1" t="str">
        <f>TEXT(InputData[[#This Row],[DATE]],"mmm")</f>
        <v>Apr</v>
      </c>
      <c r="H256" s="1">
        <f>WEEKNUM(InputData[[#This Row],[DATE]])</f>
        <v>16</v>
      </c>
      <c r="I256" s="1" t="str">
        <f>VLOOKUP(InputData[[#This Row],[CUSTOMER NAME]],Country[],2,0)</f>
        <v>India</v>
      </c>
      <c r="J256" s="1" t="str">
        <f>VLOOKUP(InputData[[#This Row],[CUSTOMER NAME]],Country[],3,0)</f>
        <v>Northeast</v>
      </c>
    </row>
    <row r="257" spans="1:10" x14ac:dyDescent="0.35">
      <c r="A257" s="3">
        <v>44299</v>
      </c>
      <c r="B257" s="6" t="s">
        <v>65</v>
      </c>
      <c r="C257" s="4" t="s">
        <v>16</v>
      </c>
      <c r="D257" s="5">
        <v>16.64</v>
      </c>
      <c r="E257" s="1">
        <v>14</v>
      </c>
      <c r="F257" s="1">
        <f>InputData[[#This Row],[UNIT PRICE ($)]]*InputData[[#This Row],[QUANTITY]]</f>
        <v>232.96</v>
      </c>
      <c r="G257" s="1" t="str">
        <f>TEXT(InputData[[#This Row],[DATE]],"mmm")</f>
        <v>Apr</v>
      </c>
      <c r="H257" s="1">
        <f>WEEKNUM(InputData[[#This Row],[DATE]])</f>
        <v>16</v>
      </c>
      <c r="I257" s="1" t="str">
        <f>VLOOKUP(InputData[[#This Row],[CUSTOMER NAME]],Country[],2,0)</f>
        <v>Pakistan</v>
      </c>
      <c r="J257" s="1" t="str">
        <f>VLOOKUP(InputData[[#This Row],[CUSTOMER NAME]],Country[],3,0)</f>
        <v>Export</v>
      </c>
    </row>
    <row r="258" spans="1:10" x14ac:dyDescent="0.35">
      <c r="A258" s="3">
        <v>44299</v>
      </c>
      <c r="B258" s="6" t="s">
        <v>70</v>
      </c>
      <c r="C258" s="4" t="s">
        <v>36</v>
      </c>
      <c r="D258" s="5">
        <v>96.3</v>
      </c>
      <c r="E258" s="1">
        <v>35</v>
      </c>
      <c r="F258" s="1">
        <f>InputData[[#This Row],[UNIT PRICE ($)]]*InputData[[#This Row],[QUANTITY]]</f>
        <v>3370.5</v>
      </c>
      <c r="G258" s="1" t="str">
        <f>TEXT(InputData[[#This Row],[DATE]],"mmm")</f>
        <v>Apr</v>
      </c>
      <c r="H258" s="1">
        <f>WEEKNUM(InputData[[#This Row],[DATE]])</f>
        <v>16</v>
      </c>
      <c r="I258" s="1" t="str">
        <f>VLOOKUP(InputData[[#This Row],[CUSTOMER NAME]],Country[],2,0)</f>
        <v>Mexico</v>
      </c>
      <c r="J258" s="1" t="str">
        <f>VLOOKUP(InputData[[#This Row],[CUSTOMER NAME]],Country[],3,0)</f>
        <v>Export</v>
      </c>
    </row>
    <row r="259" spans="1:10" x14ac:dyDescent="0.35">
      <c r="A259" s="3">
        <v>44300</v>
      </c>
      <c r="B259" s="6" t="s">
        <v>80</v>
      </c>
      <c r="C259" s="4" t="s">
        <v>37</v>
      </c>
      <c r="D259" s="5">
        <v>85.76</v>
      </c>
      <c r="E259" s="1">
        <v>7</v>
      </c>
      <c r="F259" s="1">
        <f>InputData[[#This Row],[UNIT PRICE ($)]]*InputData[[#This Row],[QUANTITY]]</f>
        <v>600.32000000000005</v>
      </c>
      <c r="G259" s="1" t="str">
        <f>TEXT(InputData[[#This Row],[DATE]],"mmm")</f>
        <v>Apr</v>
      </c>
      <c r="H259" s="1">
        <f>WEEKNUM(InputData[[#This Row],[DATE]])</f>
        <v>16</v>
      </c>
      <c r="I259" s="1" t="str">
        <f>VLOOKUP(InputData[[#This Row],[CUSTOMER NAME]],Country[],2,0)</f>
        <v>South Africa</v>
      </c>
      <c r="J259" s="1" t="str">
        <f>VLOOKUP(InputData[[#This Row],[CUSTOMER NAME]],Country[],3,0)</f>
        <v>Export</v>
      </c>
    </row>
    <row r="260" spans="1:10" x14ac:dyDescent="0.35">
      <c r="A260" s="3">
        <v>44301</v>
      </c>
      <c r="B260" s="6" t="s">
        <v>86</v>
      </c>
      <c r="C260" s="4" t="s">
        <v>17</v>
      </c>
      <c r="D260" s="5">
        <v>156.78</v>
      </c>
      <c r="E260" s="1">
        <v>3</v>
      </c>
      <c r="F260" s="1">
        <f>InputData[[#This Row],[UNIT PRICE ($)]]*InputData[[#This Row],[QUANTITY]]</f>
        <v>470.34000000000003</v>
      </c>
      <c r="G260" s="1" t="str">
        <f>TEXT(InputData[[#This Row],[DATE]],"mmm")</f>
        <v>Apr</v>
      </c>
      <c r="H260" s="1">
        <f>WEEKNUM(InputData[[#This Row],[DATE]])</f>
        <v>16</v>
      </c>
      <c r="I260" s="1" t="str">
        <f>VLOOKUP(InputData[[#This Row],[CUSTOMER NAME]],Country[],2,0)</f>
        <v>India</v>
      </c>
      <c r="J260" s="1" t="str">
        <f>VLOOKUP(InputData[[#This Row],[CUSTOMER NAME]],Country[],3,0)</f>
        <v>South</v>
      </c>
    </row>
    <row r="261" spans="1:10" x14ac:dyDescent="0.35">
      <c r="A261" s="3">
        <v>44302</v>
      </c>
      <c r="B261" s="6" t="s">
        <v>112</v>
      </c>
      <c r="C261" s="4" t="s">
        <v>16</v>
      </c>
      <c r="D261" s="5">
        <v>16.64</v>
      </c>
      <c r="E261" s="1">
        <v>38</v>
      </c>
      <c r="F261" s="1">
        <f>InputData[[#This Row],[UNIT PRICE ($)]]*InputData[[#This Row],[QUANTITY]]</f>
        <v>632.32000000000005</v>
      </c>
      <c r="G261" s="1" t="str">
        <f>TEXT(InputData[[#This Row],[DATE]],"mmm")</f>
        <v>Apr</v>
      </c>
      <c r="H261" s="1">
        <f>WEEKNUM(InputData[[#This Row],[DATE]])</f>
        <v>16</v>
      </c>
      <c r="I261" s="1" t="str">
        <f>VLOOKUP(InputData[[#This Row],[CUSTOMER NAME]],Country[],2,0)</f>
        <v>India</v>
      </c>
      <c r="J261" s="1" t="str">
        <f>VLOOKUP(InputData[[#This Row],[CUSTOMER NAME]],Country[],3,0)</f>
        <v>North</v>
      </c>
    </row>
    <row r="262" spans="1:10" x14ac:dyDescent="0.35">
      <c r="A262" s="3">
        <v>44302</v>
      </c>
      <c r="B262" s="6" t="s">
        <v>89</v>
      </c>
      <c r="C262" s="4" t="s">
        <v>18</v>
      </c>
      <c r="D262" s="5">
        <v>49.21</v>
      </c>
      <c r="E262" s="1">
        <v>15</v>
      </c>
      <c r="F262" s="1">
        <f>InputData[[#This Row],[UNIT PRICE ($)]]*InputData[[#This Row],[QUANTITY]]</f>
        <v>738.15</v>
      </c>
      <c r="G262" s="1" t="str">
        <f>TEXT(InputData[[#This Row],[DATE]],"mmm")</f>
        <v>Apr</v>
      </c>
      <c r="H262" s="1">
        <f>WEEKNUM(InputData[[#This Row],[DATE]])</f>
        <v>16</v>
      </c>
      <c r="I262" s="1" t="str">
        <f>VLOOKUP(InputData[[#This Row],[CUSTOMER NAME]],Country[],2,0)</f>
        <v>Mexico</v>
      </c>
      <c r="J262" s="1" t="str">
        <f>VLOOKUP(InputData[[#This Row],[CUSTOMER NAME]],Country[],3,0)</f>
        <v>Export</v>
      </c>
    </row>
    <row r="263" spans="1:10" x14ac:dyDescent="0.35">
      <c r="A263" s="3">
        <v>44303</v>
      </c>
      <c r="B263" s="6" t="s">
        <v>75</v>
      </c>
      <c r="C263" s="4" t="s">
        <v>9</v>
      </c>
      <c r="D263" s="5">
        <v>7.8599999999999994</v>
      </c>
      <c r="E263" s="1">
        <v>19</v>
      </c>
      <c r="F263" s="1">
        <f>InputData[[#This Row],[UNIT PRICE ($)]]*InputData[[#This Row],[QUANTITY]]</f>
        <v>149.33999999999997</v>
      </c>
      <c r="G263" s="1" t="str">
        <f>TEXT(InputData[[#This Row],[DATE]],"mmm")</f>
        <v>Apr</v>
      </c>
      <c r="H263" s="1">
        <f>WEEKNUM(InputData[[#This Row],[DATE]])</f>
        <v>16</v>
      </c>
      <c r="I263" s="1" t="str">
        <f>VLOOKUP(InputData[[#This Row],[CUSTOMER NAME]],Country[],2,0)</f>
        <v>Russia</v>
      </c>
      <c r="J263" s="1" t="str">
        <f>VLOOKUP(InputData[[#This Row],[CUSTOMER NAME]],Country[],3,0)</f>
        <v>Export</v>
      </c>
    </row>
    <row r="264" spans="1:10" x14ac:dyDescent="0.35">
      <c r="A264" s="3">
        <v>44304</v>
      </c>
      <c r="B264" s="6" t="s">
        <v>110</v>
      </c>
      <c r="C264" s="4" t="s">
        <v>41</v>
      </c>
      <c r="D264" s="5">
        <v>173.88</v>
      </c>
      <c r="E264" s="1">
        <v>9</v>
      </c>
      <c r="F264" s="1">
        <f>InputData[[#This Row],[UNIT PRICE ($)]]*InputData[[#This Row],[QUANTITY]]</f>
        <v>1564.92</v>
      </c>
      <c r="G264" s="1" t="str">
        <f>TEXT(InputData[[#This Row],[DATE]],"mmm")</f>
        <v>Apr</v>
      </c>
      <c r="H264" s="1">
        <f>WEEKNUM(InputData[[#This Row],[DATE]])</f>
        <v>17</v>
      </c>
      <c r="I264" s="1" t="str">
        <f>VLOOKUP(InputData[[#This Row],[CUSTOMER NAME]],Country[],2,0)</f>
        <v>India</v>
      </c>
      <c r="J264" s="1" t="str">
        <f>VLOOKUP(InputData[[#This Row],[CUSTOMER NAME]],Country[],3,0)</f>
        <v>Western</v>
      </c>
    </row>
    <row r="265" spans="1:10" x14ac:dyDescent="0.35">
      <c r="A265" s="3">
        <v>44304</v>
      </c>
      <c r="B265" s="6" t="s">
        <v>74</v>
      </c>
      <c r="C265" s="4" t="s">
        <v>19</v>
      </c>
      <c r="D265" s="5">
        <v>210</v>
      </c>
      <c r="E265" s="1">
        <v>13</v>
      </c>
      <c r="F265" s="1">
        <f>InputData[[#This Row],[UNIT PRICE ($)]]*InputData[[#This Row],[QUANTITY]]</f>
        <v>2730</v>
      </c>
      <c r="G265" s="1" t="str">
        <f>TEXT(InputData[[#This Row],[DATE]],"mmm")</f>
        <v>Apr</v>
      </c>
      <c r="H265" s="1">
        <f>WEEKNUM(InputData[[#This Row],[DATE]])</f>
        <v>17</v>
      </c>
      <c r="I265" s="1" t="str">
        <f>VLOOKUP(InputData[[#This Row],[CUSTOMER NAME]],Country[],2,0)</f>
        <v>Brazil</v>
      </c>
      <c r="J265" s="1" t="str">
        <f>VLOOKUP(InputData[[#This Row],[CUSTOMER NAME]],Country[],3,0)</f>
        <v>Export</v>
      </c>
    </row>
    <row r="266" spans="1:10" x14ac:dyDescent="0.35">
      <c r="A266" s="3">
        <v>44304</v>
      </c>
      <c r="B266" s="6" t="s">
        <v>87</v>
      </c>
      <c r="C266" s="4" t="s">
        <v>11</v>
      </c>
      <c r="D266" s="5">
        <v>48.4</v>
      </c>
      <c r="E266" s="1">
        <v>2</v>
      </c>
      <c r="F266" s="1">
        <f>InputData[[#This Row],[UNIT PRICE ($)]]*InputData[[#This Row],[QUANTITY]]</f>
        <v>96.8</v>
      </c>
      <c r="G266" s="1" t="str">
        <f>TEXT(InputData[[#This Row],[DATE]],"mmm")</f>
        <v>Apr</v>
      </c>
      <c r="H266" s="1">
        <f>WEEKNUM(InputData[[#This Row],[DATE]])</f>
        <v>17</v>
      </c>
      <c r="I266" s="1" t="str">
        <f>VLOOKUP(InputData[[#This Row],[CUSTOMER NAME]],Country[],2,0)</f>
        <v>France</v>
      </c>
      <c r="J266" s="1" t="str">
        <f>VLOOKUP(InputData[[#This Row],[CUSTOMER NAME]],Country[],3,0)</f>
        <v>Export</v>
      </c>
    </row>
    <row r="267" spans="1:10" x14ac:dyDescent="0.35">
      <c r="A267" s="3">
        <v>44304</v>
      </c>
      <c r="B267" s="6" t="s">
        <v>88</v>
      </c>
      <c r="C267" s="4" t="s">
        <v>38</v>
      </c>
      <c r="D267" s="5">
        <v>79.92</v>
      </c>
      <c r="E267" s="1">
        <v>9</v>
      </c>
      <c r="F267" s="1">
        <f>InputData[[#This Row],[UNIT PRICE ($)]]*InputData[[#This Row],[QUANTITY]]</f>
        <v>719.28</v>
      </c>
      <c r="G267" s="1" t="str">
        <f>TEXT(InputData[[#This Row],[DATE]],"mmm")</f>
        <v>Apr</v>
      </c>
      <c r="H267" s="1">
        <f>WEEKNUM(InputData[[#This Row],[DATE]])</f>
        <v>17</v>
      </c>
      <c r="I267" s="1" t="str">
        <f>VLOOKUP(InputData[[#This Row],[CUSTOMER NAME]],Country[],2,0)</f>
        <v>India</v>
      </c>
      <c r="J267" s="1" t="str">
        <f>VLOOKUP(InputData[[#This Row],[CUSTOMER NAME]],Country[],3,0)</f>
        <v>South</v>
      </c>
    </row>
    <row r="268" spans="1:10" x14ac:dyDescent="0.35">
      <c r="A268" s="3">
        <v>44305</v>
      </c>
      <c r="B268" s="6" t="s">
        <v>87</v>
      </c>
      <c r="C268" s="4" t="s">
        <v>11</v>
      </c>
      <c r="D268" s="5">
        <v>48.4</v>
      </c>
      <c r="E268" s="1">
        <v>17</v>
      </c>
      <c r="F268" s="1">
        <f>InputData[[#This Row],[UNIT PRICE ($)]]*InputData[[#This Row],[QUANTITY]]</f>
        <v>822.8</v>
      </c>
      <c r="G268" s="1" t="str">
        <f>TEXT(InputData[[#This Row],[DATE]],"mmm")</f>
        <v>Apr</v>
      </c>
      <c r="H268" s="1">
        <f>WEEKNUM(InputData[[#This Row],[DATE]])</f>
        <v>17</v>
      </c>
      <c r="I268" s="1" t="str">
        <f>VLOOKUP(InputData[[#This Row],[CUSTOMER NAME]],Country[],2,0)</f>
        <v>France</v>
      </c>
      <c r="J268" s="1" t="str">
        <f>VLOOKUP(InputData[[#This Row],[CUSTOMER NAME]],Country[],3,0)</f>
        <v>Export</v>
      </c>
    </row>
    <row r="269" spans="1:10" x14ac:dyDescent="0.35">
      <c r="A269" s="3">
        <v>44306</v>
      </c>
      <c r="B269" s="6" t="s">
        <v>110</v>
      </c>
      <c r="C269" s="4" t="s">
        <v>18</v>
      </c>
      <c r="D269" s="5">
        <v>49.21</v>
      </c>
      <c r="E269" s="1">
        <v>2</v>
      </c>
      <c r="F269" s="1">
        <f>InputData[[#This Row],[UNIT PRICE ($)]]*InputData[[#This Row],[QUANTITY]]</f>
        <v>98.42</v>
      </c>
      <c r="G269" s="1" t="str">
        <f>TEXT(InputData[[#This Row],[DATE]],"mmm")</f>
        <v>Apr</v>
      </c>
      <c r="H269" s="1">
        <f>WEEKNUM(InputData[[#This Row],[DATE]])</f>
        <v>17</v>
      </c>
      <c r="I269" s="1" t="str">
        <f>VLOOKUP(InputData[[#This Row],[CUSTOMER NAME]],Country[],2,0)</f>
        <v>India</v>
      </c>
      <c r="J269" s="1" t="str">
        <f>VLOOKUP(InputData[[#This Row],[CUSTOMER NAME]],Country[],3,0)</f>
        <v>Western</v>
      </c>
    </row>
    <row r="270" spans="1:10" x14ac:dyDescent="0.35">
      <c r="A270" s="3">
        <v>44306</v>
      </c>
      <c r="B270" s="6" t="s">
        <v>77</v>
      </c>
      <c r="C270" s="4" t="s">
        <v>12</v>
      </c>
      <c r="D270" s="5">
        <v>94.17</v>
      </c>
      <c r="E270" s="1">
        <v>4</v>
      </c>
      <c r="F270" s="1">
        <f>InputData[[#This Row],[UNIT PRICE ($)]]*InputData[[#This Row],[QUANTITY]]</f>
        <v>376.68</v>
      </c>
      <c r="G270" s="1" t="str">
        <f>TEXT(InputData[[#This Row],[DATE]],"mmm")</f>
        <v>Apr</v>
      </c>
      <c r="H270" s="1">
        <f>WEEKNUM(InputData[[#This Row],[DATE]])</f>
        <v>17</v>
      </c>
      <c r="I270" s="1" t="str">
        <f>VLOOKUP(InputData[[#This Row],[CUSTOMER NAME]],Country[],2,0)</f>
        <v>India</v>
      </c>
      <c r="J270" s="1" t="str">
        <f>VLOOKUP(InputData[[#This Row],[CUSTOMER NAME]],Country[],3,0)</f>
        <v>Western</v>
      </c>
    </row>
    <row r="271" spans="1:10" x14ac:dyDescent="0.35">
      <c r="A271" s="3">
        <v>44307</v>
      </c>
      <c r="B271" s="6" t="s">
        <v>82</v>
      </c>
      <c r="C271" s="4" t="s">
        <v>30</v>
      </c>
      <c r="D271" s="5">
        <v>201.28</v>
      </c>
      <c r="E271" s="1">
        <v>2</v>
      </c>
      <c r="F271" s="1">
        <f>InputData[[#This Row],[UNIT PRICE ($)]]*InputData[[#This Row],[QUANTITY]]</f>
        <v>402.56</v>
      </c>
      <c r="G271" s="1" t="str">
        <f>TEXT(InputData[[#This Row],[DATE]],"mmm")</f>
        <v>Apr</v>
      </c>
      <c r="H271" s="1">
        <f>WEEKNUM(InputData[[#This Row],[DATE]])</f>
        <v>17</v>
      </c>
      <c r="I271" s="1" t="str">
        <f>VLOOKUP(InputData[[#This Row],[CUSTOMER NAME]],Country[],2,0)</f>
        <v>India</v>
      </c>
      <c r="J271" s="1" t="str">
        <f>VLOOKUP(InputData[[#This Row],[CUSTOMER NAME]],Country[],3,0)</f>
        <v>Western</v>
      </c>
    </row>
    <row r="272" spans="1:10" x14ac:dyDescent="0.35">
      <c r="A272" s="3">
        <v>44307</v>
      </c>
      <c r="B272" s="6" t="s">
        <v>83</v>
      </c>
      <c r="C272" s="4" t="s">
        <v>26</v>
      </c>
      <c r="D272" s="5">
        <v>24.66</v>
      </c>
      <c r="E272" s="1">
        <v>14</v>
      </c>
      <c r="F272" s="1">
        <f>InputData[[#This Row],[UNIT PRICE ($)]]*InputData[[#This Row],[QUANTITY]]</f>
        <v>345.24</v>
      </c>
      <c r="G272" s="1" t="str">
        <f>TEXT(InputData[[#This Row],[DATE]],"mmm")</f>
        <v>Apr</v>
      </c>
      <c r="H272" s="1">
        <f>WEEKNUM(InputData[[#This Row],[DATE]])</f>
        <v>17</v>
      </c>
      <c r="I272" s="1" t="str">
        <f>VLOOKUP(InputData[[#This Row],[CUSTOMER NAME]],Country[],2,0)</f>
        <v>India</v>
      </c>
      <c r="J272" s="1" t="str">
        <f>VLOOKUP(InputData[[#This Row],[CUSTOMER NAME]],Country[],3,0)</f>
        <v>North</v>
      </c>
    </row>
    <row r="273" spans="1:10" x14ac:dyDescent="0.35">
      <c r="A273" s="3">
        <v>44308</v>
      </c>
      <c r="B273" s="6" t="s">
        <v>64</v>
      </c>
      <c r="C273" s="4" t="s">
        <v>43</v>
      </c>
      <c r="D273" s="5">
        <v>83.08</v>
      </c>
      <c r="E273" s="1">
        <v>22</v>
      </c>
      <c r="F273" s="1">
        <f>InputData[[#This Row],[UNIT PRICE ($)]]*InputData[[#This Row],[QUANTITY]]</f>
        <v>1827.76</v>
      </c>
      <c r="G273" s="1" t="str">
        <f>TEXT(InputData[[#This Row],[DATE]],"mmm")</f>
        <v>Apr</v>
      </c>
      <c r="H273" s="1">
        <f>WEEKNUM(InputData[[#This Row],[DATE]])</f>
        <v>17</v>
      </c>
      <c r="I273" s="1" t="str">
        <f>VLOOKUP(InputData[[#This Row],[CUSTOMER NAME]],Country[],2,0)</f>
        <v>India</v>
      </c>
      <c r="J273" s="1" t="str">
        <f>VLOOKUP(InputData[[#This Row],[CUSTOMER NAME]],Country[],3,0)</f>
        <v>Northeast</v>
      </c>
    </row>
    <row r="274" spans="1:10" x14ac:dyDescent="0.35">
      <c r="A274" s="3">
        <v>44308</v>
      </c>
      <c r="B274" s="6" t="s">
        <v>80</v>
      </c>
      <c r="C274" s="4" t="s">
        <v>36</v>
      </c>
      <c r="D274" s="5">
        <v>96.3</v>
      </c>
      <c r="E274" s="1">
        <v>36</v>
      </c>
      <c r="F274" s="1">
        <f>InputData[[#This Row],[UNIT PRICE ($)]]*InputData[[#This Row],[QUANTITY]]</f>
        <v>3466.7999999999997</v>
      </c>
      <c r="G274" s="1" t="str">
        <f>TEXT(InputData[[#This Row],[DATE]],"mmm")</f>
        <v>Apr</v>
      </c>
      <c r="H274" s="1">
        <f>WEEKNUM(InputData[[#This Row],[DATE]])</f>
        <v>17</v>
      </c>
      <c r="I274" s="1" t="str">
        <f>VLOOKUP(InputData[[#This Row],[CUSTOMER NAME]],Country[],2,0)</f>
        <v>South Africa</v>
      </c>
      <c r="J274" s="1" t="str">
        <f>VLOOKUP(InputData[[#This Row],[CUSTOMER NAME]],Country[],3,0)</f>
        <v>Export</v>
      </c>
    </row>
    <row r="275" spans="1:10" x14ac:dyDescent="0.35">
      <c r="A275" s="3">
        <v>44309</v>
      </c>
      <c r="B275" s="6" t="s">
        <v>62</v>
      </c>
      <c r="C275" s="4" t="s">
        <v>28</v>
      </c>
      <c r="D275" s="5">
        <v>41.81</v>
      </c>
      <c r="E275" s="1">
        <v>10</v>
      </c>
      <c r="F275" s="1">
        <f>InputData[[#This Row],[UNIT PRICE ($)]]*InputData[[#This Row],[QUANTITY]]</f>
        <v>418.1</v>
      </c>
      <c r="G275" s="1" t="str">
        <f>TEXT(InputData[[#This Row],[DATE]],"mmm")</f>
        <v>Apr</v>
      </c>
      <c r="H275" s="1">
        <f>WEEKNUM(InputData[[#This Row],[DATE]])</f>
        <v>17</v>
      </c>
      <c r="I275" s="1" t="str">
        <f>VLOOKUP(InputData[[#This Row],[CUSTOMER NAME]],Country[],2,0)</f>
        <v>India</v>
      </c>
      <c r="J275" s="1" t="str">
        <f>VLOOKUP(InputData[[#This Row],[CUSTOMER NAME]],Country[],3,0)</f>
        <v>Northeast</v>
      </c>
    </row>
    <row r="276" spans="1:10" x14ac:dyDescent="0.35">
      <c r="A276" s="3">
        <v>44309</v>
      </c>
      <c r="B276" s="6" t="s">
        <v>80</v>
      </c>
      <c r="C276" s="4" t="s">
        <v>44</v>
      </c>
      <c r="D276" s="5">
        <v>82.08</v>
      </c>
      <c r="E276" s="1">
        <v>15</v>
      </c>
      <c r="F276" s="1">
        <f>InputData[[#This Row],[UNIT PRICE ($)]]*InputData[[#This Row],[QUANTITY]]</f>
        <v>1231.2</v>
      </c>
      <c r="G276" s="1" t="str">
        <f>TEXT(InputData[[#This Row],[DATE]],"mmm")</f>
        <v>Apr</v>
      </c>
      <c r="H276" s="1">
        <f>WEEKNUM(InputData[[#This Row],[DATE]])</f>
        <v>17</v>
      </c>
      <c r="I276" s="1" t="str">
        <f>VLOOKUP(InputData[[#This Row],[CUSTOMER NAME]],Country[],2,0)</f>
        <v>South Africa</v>
      </c>
      <c r="J276" s="1" t="str">
        <f>VLOOKUP(InputData[[#This Row],[CUSTOMER NAME]],Country[],3,0)</f>
        <v>Export</v>
      </c>
    </row>
    <row r="277" spans="1:10" x14ac:dyDescent="0.35">
      <c r="A277" s="3">
        <v>44309</v>
      </c>
      <c r="B277" s="6" t="s">
        <v>88</v>
      </c>
      <c r="C277" s="4" t="s">
        <v>42</v>
      </c>
      <c r="D277" s="5">
        <v>162</v>
      </c>
      <c r="E277" s="1">
        <v>6</v>
      </c>
      <c r="F277" s="1">
        <f>InputData[[#This Row],[UNIT PRICE ($)]]*InputData[[#This Row],[QUANTITY]]</f>
        <v>972</v>
      </c>
      <c r="G277" s="1" t="str">
        <f>TEXT(InputData[[#This Row],[DATE]],"mmm")</f>
        <v>Apr</v>
      </c>
      <c r="H277" s="1">
        <f>WEEKNUM(InputData[[#This Row],[DATE]])</f>
        <v>17</v>
      </c>
      <c r="I277" s="1" t="str">
        <f>VLOOKUP(InputData[[#This Row],[CUSTOMER NAME]],Country[],2,0)</f>
        <v>India</v>
      </c>
      <c r="J277" s="1" t="str">
        <f>VLOOKUP(InputData[[#This Row],[CUSTOMER NAME]],Country[],3,0)</f>
        <v>South</v>
      </c>
    </row>
    <row r="278" spans="1:10" x14ac:dyDescent="0.35">
      <c r="A278" s="3">
        <v>44310</v>
      </c>
      <c r="B278" s="6" t="s">
        <v>62</v>
      </c>
      <c r="C278" s="4" t="s">
        <v>34</v>
      </c>
      <c r="D278" s="5">
        <v>58.3</v>
      </c>
      <c r="E278" s="1">
        <v>4</v>
      </c>
      <c r="F278" s="1">
        <f>InputData[[#This Row],[UNIT PRICE ($)]]*InputData[[#This Row],[QUANTITY]]</f>
        <v>233.2</v>
      </c>
      <c r="G278" s="1" t="str">
        <f>TEXT(InputData[[#This Row],[DATE]],"mmm")</f>
        <v>Apr</v>
      </c>
      <c r="H278" s="1">
        <f>WEEKNUM(InputData[[#This Row],[DATE]])</f>
        <v>17</v>
      </c>
      <c r="I278" s="1" t="str">
        <f>VLOOKUP(InputData[[#This Row],[CUSTOMER NAME]],Country[],2,0)</f>
        <v>India</v>
      </c>
      <c r="J278" s="1" t="str">
        <f>VLOOKUP(InputData[[#This Row],[CUSTOMER NAME]],Country[],3,0)</f>
        <v>Northeast</v>
      </c>
    </row>
    <row r="279" spans="1:10" x14ac:dyDescent="0.35">
      <c r="A279" s="3">
        <v>44310</v>
      </c>
      <c r="B279" s="6" t="s">
        <v>70</v>
      </c>
      <c r="C279" s="4" t="s">
        <v>38</v>
      </c>
      <c r="D279" s="5">
        <v>79.92</v>
      </c>
      <c r="E279" s="1">
        <v>1</v>
      </c>
      <c r="F279" s="1">
        <f>InputData[[#This Row],[UNIT PRICE ($)]]*InputData[[#This Row],[QUANTITY]]</f>
        <v>79.92</v>
      </c>
      <c r="G279" s="1" t="str">
        <f>TEXT(InputData[[#This Row],[DATE]],"mmm")</f>
        <v>Apr</v>
      </c>
      <c r="H279" s="1">
        <f>WEEKNUM(InputData[[#This Row],[DATE]])</f>
        <v>17</v>
      </c>
      <c r="I279" s="1" t="str">
        <f>VLOOKUP(InputData[[#This Row],[CUSTOMER NAME]],Country[],2,0)</f>
        <v>Mexico</v>
      </c>
      <c r="J279" s="1" t="str">
        <f>VLOOKUP(InputData[[#This Row],[CUSTOMER NAME]],Country[],3,0)</f>
        <v>Export</v>
      </c>
    </row>
    <row r="280" spans="1:10" x14ac:dyDescent="0.35">
      <c r="A280" s="3">
        <v>44310</v>
      </c>
      <c r="B280" s="6" t="s">
        <v>87</v>
      </c>
      <c r="C280" s="4" t="s">
        <v>30</v>
      </c>
      <c r="D280" s="5">
        <v>201.28</v>
      </c>
      <c r="E280" s="1">
        <v>2</v>
      </c>
      <c r="F280" s="1">
        <f>InputData[[#This Row],[UNIT PRICE ($)]]*InputData[[#This Row],[QUANTITY]]</f>
        <v>402.56</v>
      </c>
      <c r="G280" s="1" t="str">
        <f>TEXT(InputData[[#This Row],[DATE]],"mmm")</f>
        <v>Apr</v>
      </c>
      <c r="H280" s="1">
        <f>WEEKNUM(InputData[[#This Row],[DATE]])</f>
        <v>17</v>
      </c>
      <c r="I280" s="1" t="str">
        <f>VLOOKUP(InputData[[#This Row],[CUSTOMER NAME]],Country[],2,0)</f>
        <v>France</v>
      </c>
      <c r="J280" s="1" t="str">
        <f>VLOOKUP(InputData[[#This Row],[CUSTOMER NAME]],Country[],3,0)</f>
        <v>Export</v>
      </c>
    </row>
    <row r="281" spans="1:10" x14ac:dyDescent="0.35">
      <c r="A281" s="3">
        <v>44310</v>
      </c>
      <c r="B281" s="6" t="s">
        <v>88</v>
      </c>
      <c r="C281" s="4" t="s">
        <v>21</v>
      </c>
      <c r="D281" s="5">
        <v>162.54</v>
      </c>
      <c r="E281" s="1">
        <v>39</v>
      </c>
      <c r="F281" s="1">
        <f>InputData[[#This Row],[UNIT PRICE ($)]]*InputData[[#This Row],[QUANTITY]]</f>
        <v>6339.0599999999995</v>
      </c>
      <c r="G281" s="1" t="str">
        <f>TEXT(InputData[[#This Row],[DATE]],"mmm")</f>
        <v>Apr</v>
      </c>
      <c r="H281" s="1">
        <f>WEEKNUM(InputData[[#This Row],[DATE]])</f>
        <v>17</v>
      </c>
      <c r="I281" s="1" t="str">
        <f>VLOOKUP(InputData[[#This Row],[CUSTOMER NAME]],Country[],2,0)</f>
        <v>India</v>
      </c>
      <c r="J281" s="1" t="str">
        <f>VLOOKUP(InputData[[#This Row],[CUSTOMER NAME]],Country[],3,0)</f>
        <v>South</v>
      </c>
    </row>
    <row r="282" spans="1:10" x14ac:dyDescent="0.35">
      <c r="A282" s="3">
        <v>44311</v>
      </c>
      <c r="B282" s="6" t="s">
        <v>62</v>
      </c>
      <c r="C282" s="4" t="s">
        <v>3</v>
      </c>
      <c r="D282" s="5">
        <v>80.94</v>
      </c>
      <c r="E282" s="1">
        <v>8</v>
      </c>
      <c r="F282" s="1">
        <f>InputData[[#This Row],[UNIT PRICE ($)]]*InputData[[#This Row],[QUANTITY]]</f>
        <v>647.52</v>
      </c>
      <c r="G282" s="1" t="str">
        <f>TEXT(InputData[[#This Row],[DATE]],"mmm")</f>
        <v>Apr</v>
      </c>
      <c r="H282" s="1">
        <f>WEEKNUM(InputData[[#This Row],[DATE]])</f>
        <v>18</v>
      </c>
      <c r="I282" s="1" t="str">
        <f>VLOOKUP(InputData[[#This Row],[CUSTOMER NAME]],Country[],2,0)</f>
        <v>India</v>
      </c>
      <c r="J282" s="1" t="str">
        <f>VLOOKUP(InputData[[#This Row],[CUSTOMER NAME]],Country[],3,0)</f>
        <v>Northeast</v>
      </c>
    </row>
    <row r="283" spans="1:10" x14ac:dyDescent="0.35">
      <c r="A283" s="3">
        <v>44311</v>
      </c>
      <c r="B283" s="6" t="s">
        <v>82</v>
      </c>
      <c r="C283" s="4" t="s">
        <v>4</v>
      </c>
      <c r="D283" s="5">
        <v>48.84</v>
      </c>
      <c r="E283" s="1">
        <v>9</v>
      </c>
      <c r="F283" s="1">
        <f>InputData[[#This Row],[UNIT PRICE ($)]]*InputData[[#This Row],[QUANTITY]]</f>
        <v>439.56000000000006</v>
      </c>
      <c r="G283" s="1" t="str">
        <f>TEXT(InputData[[#This Row],[DATE]],"mmm")</f>
        <v>Apr</v>
      </c>
      <c r="H283" s="1">
        <f>WEEKNUM(InputData[[#This Row],[DATE]])</f>
        <v>18</v>
      </c>
      <c r="I283" s="1" t="str">
        <f>VLOOKUP(InputData[[#This Row],[CUSTOMER NAME]],Country[],2,0)</f>
        <v>India</v>
      </c>
      <c r="J283" s="1" t="str">
        <f>VLOOKUP(InputData[[#This Row],[CUSTOMER NAME]],Country[],3,0)</f>
        <v>Western</v>
      </c>
    </row>
    <row r="284" spans="1:10" x14ac:dyDescent="0.35">
      <c r="A284" s="3">
        <v>44312</v>
      </c>
      <c r="B284" s="6" t="s">
        <v>73</v>
      </c>
      <c r="C284" s="4" t="s">
        <v>37</v>
      </c>
      <c r="D284" s="5">
        <v>85.76</v>
      </c>
      <c r="E284" s="1">
        <v>3</v>
      </c>
      <c r="F284" s="1">
        <f>InputData[[#This Row],[UNIT PRICE ($)]]*InputData[[#This Row],[QUANTITY]]</f>
        <v>257.28000000000003</v>
      </c>
      <c r="G284" s="1" t="str">
        <f>TEXT(InputData[[#This Row],[DATE]],"mmm")</f>
        <v>Apr</v>
      </c>
      <c r="H284" s="1">
        <f>WEEKNUM(InputData[[#This Row],[DATE]])</f>
        <v>18</v>
      </c>
      <c r="I284" s="1" t="str">
        <f>VLOOKUP(InputData[[#This Row],[CUSTOMER NAME]],Country[],2,0)</f>
        <v>India</v>
      </c>
      <c r="J284" s="1" t="str">
        <f>VLOOKUP(InputData[[#This Row],[CUSTOMER NAME]],Country[],3,0)</f>
        <v>East</v>
      </c>
    </row>
    <row r="285" spans="1:10" x14ac:dyDescent="0.35">
      <c r="A285" s="3">
        <v>44312</v>
      </c>
      <c r="B285" s="6" t="s">
        <v>85</v>
      </c>
      <c r="C285" s="4" t="s">
        <v>27</v>
      </c>
      <c r="D285" s="5">
        <v>57.120000000000005</v>
      </c>
      <c r="E285" s="1">
        <v>2</v>
      </c>
      <c r="F285" s="1">
        <f>InputData[[#This Row],[UNIT PRICE ($)]]*InputData[[#This Row],[QUANTITY]]</f>
        <v>114.24000000000001</v>
      </c>
      <c r="G285" s="1" t="str">
        <f>TEXT(InputData[[#This Row],[DATE]],"mmm")</f>
        <v>Apr</v>
      </c>
      <c r="H285" s="1">
        <f>WEEKNUM(InputData[[#This Row],[DATE]])</f>
        <v>18</v>
      </c>
      <c r="I285" s="1" t="str">
        <f>VLOOKUP(InputData[[#This Row],[CUSTOMER NAME]],Country[],2,0)</f>
        <v>India</v>
      </c>
      <c r="J285" s="1" t="str">
        <f>VLOOKUP(InputData[[#This Row],[CUSTOMER NAME]],Country[],3,0)</f>
        <v>Northeast</v>
      </c>
    </row>
    <row r="286" spans="1:10" x14ac:dyDescent="0.35">
      <c r="A286" s="3">
        <v>44314</v>
      </c>
      <c r="B286" s="6" t="s">
        <v>61</v>
      </c>
      <c r="C286" s="4" t="s">
        <v>14</v>
      </c>
      <c r="D286" s="5">
        <v>146.72</v>
      </c>
      <c r="E286" s="1">
        <v>14</v>
      </c>
      <c r="F286" s="1">
        <f>InputData[[#This Row],[UNIT PRICE ($)]]*InputData[[#This Row],[QUANTITY]]</f>
        <v>2054.08</v>
      </c>
      <c r="G286" s="1" t="str">
        <f>TEXT(InputData[[#This Row],[DATE]],"mmm")</f>
        <v>Apr</v>
      </c>
      <c r="H286" s="1">
        <f>WEEKNUM(InputData[[#This Row],[DATE]])</f>
        <v>18</v>
      </c>
      <c r="I286" s="1" t="str">
        <f>VLOOKUP(InputData[[#This Row],[CUSTOMER NAME]],Country[],2,0)</f>
        <v>Bangladesh</v>
      </c>
      <c r="J286" s="1" t="str">
        <f>VLOOKUP(InputData[[#This Row],[CUSTOMER NAME]],Country[],3,0)</f>
        <v>Export</v>
      </c>
    </row>
    <row r="287" spans="1:10" x14ac:dyDescent="0.35">
      <c r="A287" s="3">
        <v>44314</v>
      </c>
      <c r="B287" s="6" t="s">
        <v>89</v>
      </c>
      <c r="C287" s="4" t="s">
        <v>20</v>
      </c>
      <c r="D287" s="5">
        <v>76.25</v>
      </c>
      <c r="E287" s="1">
        <v>30</v>
      </c>
      <c r="F287" s="1">
        <f>InputData[[#This Row],[UNIT PRICE ($)]]*InputData[[#This Row],[QUANTITY]]</f>
        <v>2287.5</v>
      </c>
      <c r="G287" s="1" t="str">
        <f>TEXT(InputData[[#This Row],[DATE]],"mmm")</f>
        <v>Apr</v>
      </c>
      <c r="H287" s="1">
        <f>WEEKNUM(InputData[[#This Row],[DATE]])</f>
        <v>18</v>
      </c>
      <c r="I287" s="1" t="str">
        <f>VLOOKUP(InputData[[#This Row],[CUSTOMER NAME]],Country[],2,0)</f>
        <v>Mexico</v>
      </c>
      <c r="J287" s="1" t="str">
        <f>VLOOKUP(InputData[[#This Row],[CUSTOMER NAME]],Country[],3,0)</f>
        <v>Export</v>
      </c>
    </row>
    <row r="288" spans="1:10" x14ac:dyDescent="0.35">
      <c r="A288" s="3">
        <v>44315</v>
      </c>
      <c r="B288" s="6" t="s">
        <v>71</v>
      </c>
      <c r="C288" s="4" t="s">
        <v>21</v>
      </c>
      <c r="D288" s="5">
        <v>162.54</v>
      </c>
      <c r="E288" s="1">
        <v>13</v>
      </c>
      <c r="F288" s="1">
        <f>InputData[[#This Row],[UNIT PRICE ($)]]*InputData[[#This Row],[QUANTITY]]</f>
        <v>2113.02</v>
      </c>
      <c r="G288" s="1" t="str">
        <f>TEXT(InputData[[#This Row],[DATE]],"mmm")</f>
        <v>Apr</v>
      </c>
      <c r="H288" s="1">
        <f>WEEKNUM(InputData[[#This Row],[DATE]])</f>
        <v>18</v>
      </c>
      <c r="I288" s="1" t="str">
        <f>VLOOKUP(InputData[[#This Row],[CUSTOMER NAME]],Country[],2,0)</f>
        <v>India</v>
      </c>
      <c r="J288" s="1" t="str">
        <f>VLOOKUP(InputData[[#This Row],[CUSTOMER NAME]],Country[],3,0)</f>
        <v>Central</v>
      </c>
    </row>
    <row r="289" spans="1:10" x14ac:dyDescent="0.35">
      <c r="A289" s="3">
        <v>44315</v>
      </c>
      <c r="B289" s="6" t="s">
        <v>88</v>
      </c>
      <c r="C289" s="4" t="s">
        <v>30</v>
      </c>
      <c r="D289" s="5">
        <v>201.28</v>
      </c>
      <c r="E289" s="1">
        <v>7</v>
      </c>
      <c r="F289" s="1">
        <f>InputData[[#This Row],[UNIT PRICE ($)]]*InputData[[#This Row],[QUANTITY]]</f>
        <v>1408.96</v>
      </c>
      <c r="G289" s="1" t="str">
        <f>TEXT(InputData[[#This Row],[DATE]],"mmm")</f>
        <v>Apr</v>
      </c>
      <c r="H289" s="1">
        <f>WEEKNUM(InputData[[#This Row],[DATE]])</f>
        <v>18</v>
      </c>
      <c r="I289" s="1" t="str">
        <f>VLOOKUP(InputData[[#This Row],[CUSTOMER NAME]],Country[],2,0)</f>
        <v>India</v>
      </c>
      <c r="J289" s="1" t="str">
        <f>VLOOKUP(InputData[[#This Row],[CUSTOMER NAME]],Country[],3,0)</f>
        <v>South</v>
      </c>
    </row>
    <row r="290" spans="1:10" x14ac:dyDescent="0.35">
      <c r="A290" s="3">
        <v>44316</v>
      </c>
      <c r="B290" s="6" t="s">
        <v>112</v>
      </c>
      <c r="C290" s="4" t="s">
        <v>16</v>
      </c>
      <c r="D290" s="5">
        <v>16.64</v>
      </c>
      <c r="E290" s="1">
        <v>13</v>
      </c>
      <c r="F290" s="1">
        <f>InputData[[#This Row],[UNIT PRICE ($)]]*InputData[[#This Row],[QUANTITY]]</f>
        <v>216.32</v>
      </c>
      <c r="G290" s="1" t="str">
        <f>TEXT(InputData[[#This Row],[DATE]],"mmm")</f>
        <v>Apr</v>
      </c>
      <c r="H290" s="1">
        <f>WEEKNUM(InputData[[#This Row],[DATE]])</f>
        <v>18</v>
      </c>
      <c r="I290" s="1" t="str">
        <f>VLOOKUP(InputData[[#This Row],[CUSTOMER NAME]],Country[],2,0)</f>
        <v>India</v>
      </c>
      <c r="J290" s="1" t="str">
        <f>VLOOKUP(InputData[[#This Row],[CUSTOMER NAME]],Country[],3,0)</f>
        <v>North</v>
      </c>
    </row>
    <row r="291" spans="1:10" x14ac:dyDescent="0.35">
      <c r="A291" s="3">
        <v>44316</v>
      </c>
      <c r="B291" s="6" t="s">
        <v>74</v>
      </c>
      <c r="C291" s="4" t="s">
        <v>29</v>
      </c>
      <c r="D291" s="5">
        <v>53.11</v>
      </c>
      <c r="E291" s="1">
        <v>1</v>
      </c>
      <c r="F291" s="1">
        <f>InputData[[#This Row],[UNIT PRICE ($)]]*InputData[[#This Row],[QUANTITY]]</f>
        <v>53.11</v>
      </c>
      <c r="G291" s="1" t="str">
        <f>TEXT(InputData[[#This Row],[DATE]],"mmm")</f>
        <v>Apr</v>
      </c>
      <c r="H291" s="1">
        <f>WEEKNUM(InputData[[#This Row],[DATE]])</f>
        <v>18</v>
      </c>
      <c r="I291" s="1" t="str">
        <f>VLOOKUP(InputData[[#This Row],[CUSTOMER NAME]],Country[],2,0)</f>
        <v>Brazil</v>
      </c>
      <c r="J291" s="1" t="str">
        <f>VLOOKUP(InputData[[#This Row],[CUSTOMER NAME]],Country[],3,0)</f>
        <v>Export</v>
      </c>
    </row>
    <row r="292" spans="1:10" x14ac:dyDescent="0.35">
      <c r="A292" s="3">
        <v>44316</v>
      </c>
      <c r="B292" s="6" t="s">
        <v>80</v>
      </c>
      <c r="C292" s="4" t="s">
        <v>27</v>
      </c>
      <c r="D292" s="5">
        <v>57.120000000000005</v>
      </c>
      <c r="E292" s="1">
        <v>8</v>
      </c>
      <c r="F292" s="1">
        <f>InputData[[#This Row],[UNIT PRICE ($)]]*InputData[[#This Row],[QUANTITY]]</f>
        <v>456.96000000000004</v>
      </c>
      <c r="G292" s="1" t="str">
        <f>TEXT(InputData[[#This Row],[DATE]],"mmm")</f>
        <v>Apr</v>
      </c>
      <c r="H292" s="1">
        <f>WEEKNUM(InputData[[#This Row],[DATE]])</f>
        <v>18</v>
      </c>
      <c r="I292" s="1" t="str">
        <f>VLOOKUP(InputData[[#This Row],[CUSTOMER NAME]],Country[],2,0)</f>
        <v>South Africa</v>
      </c>
      <c r="J292" s="1" t="str">
        <f>VLOOKUP(InputData[[#This Row],[CUSTOMER NAME]],Country[],3,0)</f>
        <v>Export</v>
      </c>
    </row>
    <row r="293" spans="1:10" x14ac:dyDescent="0.35">
      <c r="A293" s="3">
        <v>44317</v>
      </c>
      <c r="B293" s="6" t="s">
        <v>68</v>
      </c>
      <c r="C293" s="4" t="s">
        <v>31</v>
      </c>
      <c r="D293" s="5">
        <v>104.16</v>
      </c>
      <c r="E293" s="1">
        <v>2</v>
      </c>
      <c r="F293" s="1">
        <f>InputData[[#This Row],[UNIT PRICE ($)]]*InputData[[#This Row],[QUANTITY]]</f>
        <v>208.32</v>
      </c>
      <c r="G293" s="1" t="str">
        <f>TEXT(InputData[[#This Row],[DATE]],"mmm")</f>
        <v>May</v>
      </c>
      <c r="H293" s="1">
        <f>WEEKNUM(InputData[[#This Row],[DATE]])</f>
        <v>18</v>
      </c>
      <c r="I293" s="1" t="str">
        <f>VLOOKUP(InputData[[#This Row],[CUSTOMER NAME]],Country[],2,0)</f>
        <v>Russia</v>
      </c>
      <c r="J293" s="1" t="str">
        <f>VLOOKUP(InputData[[#This Row],[CUSTOMER NAME]],Country[],3,0)</f>
        <v>Export</v>
      </c>
    </row>
    <row r="294" spans="1:10" x14ac:dyDescent="0.35">
      <c r="A294" s="3">
        <v>44317</v>
      </c>
      <c r="B294" s="6" t="s">
        <v>71</v>
      </c>
      <c r="C294" s="4" t="s">
        <v>34</v>
      </c>
      <c r="D294" s="5">
        <v>58.3</v>
      </c>
      <c r="E294" s="1">
        <v>9</v>
      </c>
      <c r="F294" s="1">
        <f>InputData[[#This Row],[UNIT PRICE ($)]]*InputData[[#This Row],[QUANTITY]]</f>
        <v>524.69999999999993</v>
      </c>
      <c r="G294" s="1" t="str">
        <f>TEXT(InputData[[#This Row],[DATE]],"mmm")</f>
        <v>May</v>
      </c>
      <c r="H294" s="1">
        <f>WEEKNUM(InputData[[#This Row],[DATE]])</f>
        <v>18</v>
      </c>
      <c r="I294" s="1" t="str">
        <f>VLOOKUP(InputData[[#This Row],[CUSTOMER NAME]],Country[],2,0)</f>
        <v>India</v>
      </c>
      <c r="J294" s="1" t="str">
        <f>VLOOKUP(InputData[[#This Row],[CUSTOMER NAME]],Country[],3,0)</f>
        <v>Central</v>
      </c>
    </row>
    <row r="295" spans="1:10" x14ac:dyDescent="0.35">
      <c r="A295" s="3">
        <v>44317</v>
      </c>
      <c r="B295" s="6" t="s">
        <v>112</v>
      </c>
      <c r="C295" s="4" t="s">
        <v>33</v>
      </c>
      <c r="D295" s="5">
        <v>119.7</v>
      </c>
      <c r="E295" s="1">
        <v>6</v>
      </c>
      <c r="F295" s="1">
        <f>InputData[[#This Row],[UNIT PRICE ($)]]*InputData[[#This Row],[QUANTITY]]</f>
        <v>718.2</v>
      </c>
      <c r="G295" s="1" t="str">
        <f>TEXT(InputData[[#This Row],[DATE]],"mmm")</f>
        <v>May</v>
      </c>
      <c r="H295" s="1">
        <f>WEEKNUM(InputData[[#This Row],[DATE]])</f>
        <v>18</v>
      </c>
      <c r="I295" s="1" t="str">
        <f>VLOOKUP(InputData[[#This Row],[CUSTOMER NAME]],Country[],2,0)</f>
        <v>India</v>
      </c>
      <c r="J295" s="1" t="str">
        <f>VLOOKUP(InputData[[#This Row],[CUSTOMER NAME]],Country[],3,0)</f>
        <v>North</v>
      </c>
    </row>
    <row r="296" spans="1:10" x14ac:dyDescent="0.35">
      <c r="A296" s="3">
        <v>44317</v>
      </c>
      <c r="B296" s="6" t="s">
        <v>81</v>
      </c>
      <c r="C296" s="4" t="s">
        <v>42</v>
      </c>
      <c r="D296" s="5">
        <v>162</v>
      </c>
      <c r="E296" s="1">
        <v>1</v>
      </c>
      <c r="F296" s="1">
        <f>InputData[[#This Row],[UNIT PRICE ($)]]*InputData[[#This Row],[QUANTITY]]</f>
        <v>162</v>
      </c>
      <c r="G296" s="1" t="str">
        <f>TEXT(InputData[[#This Row],[DATE]],"mmm")</f>
        <v>May</v>
      </c>
      <c r="H296" s="1">
        <f>WEEKNUM(InputData[[#This Row],[DATE]])</f>
        <v>18</v>
      </c>
      <c r="I296" s="1" t="str">
        <f>VLOOKUP(InputData[[#This Row],[CUSTOMER NAME]],Country[],2,0)</f>
        <v>India</v>
      </c>
      <c r="J296" s="1" t="str">
        <f>VLOOKUP(InputData[[#This Row],[CUSTOMER NAME]],Country[],3,0)</f>
        <v>East</v>
      </c>
    </row>
    <row r="297" spans="1:10" x14ac:dyDescent="0.35">
      <c r="A297" s="3">
        <v>44317</v>
      </c>
      <c r="B297" s="6" t="s">
        <v>83</v>
      </c>
      <c r="C297" s="4" t="s">
        <v>18</v>
      </c>
      <c r="D297" s="5">
        <v>49.21</v>
      </c>
      <c r="E297" s="1">
        <v>3</v>
      </c>
      <c r="F297" s="1">
        <f>InputData[[#This Row],[UNIT PRICE ($)]]*InputData[[#This Row],[QUANTITY]]</f>
        <v>147.63</v>
      </c>
      <c r="G297" s="1" t="str">
        <f>TEXT(InputData[[#This Row],[DATE]],"mmm")</f>
        <v>May</v>
      </c>
      <c r="H297" s="1">
        <f>WEEKNUM(InputData[[#This Row],[DATE]])</f>
        <v>18</v>
      </c>
      <c r="I297" s="1" t="str">
        <f>VLOOKUP(InputData[[#This Row],[CUSTOMER NAME]],Country[],2,0)</f>
        <v>India</v>
      </c>
      <c r="J297" s="1" t="str">
        <f>VLOOKUP(InputData[[#This Row],[CUSTOMER NAME]],Country[],3,0)</f>
        <v>North</v>
      </c>
    </row>
    <row r="298" spans="1:10" x14ac:dyDescent="0.35">
      <c r="A298" s="3">
        <v>44318</v>
      </c>
      <c r="B298" s="6" t="s">
        <v>73</v>
      </c>
      <c r="C298" s="4" t="s">
        <v>13</v>
      </c>
      <c r="D298" s="5">
        <v>122.08</v>
      </c>
      <c r="E298" s="1">
        <v>4</v>
      </c>
      <c r="F298" s="1">
        <f>InputData[[#This Row],[UNIT PRICE ($)]]*InputData[[#This Row],[QUANTITY]]</f>
        <v>488.32</v>
      </c>
      <c r="G298" s="1" t="str">
        <f>TEXT(InputData[[#This Row],[DATE]],"mmm")</f>
        <v>May</v>
      </c>
      <c r="H298" s="1">
        <f>WEEKNUM(InputData[[#This Row],[DATE]])</f>
        <v>19</v>
      </c>
      <c r="I298" s="1" t="str">
        <f>VLOOKUP(InputData[[#This Row],[CUSTOMER NAME]],Country[],2,0)</f>
        <v>India</v>
      </c>
      <c r="J298" s="1" t="str">
        <f>VLOOKUP(InputData[[#This Row],[CUSTOMER NAME]],Country[],3,0)</f>
        <v>East</v>
      </c>
    </row>
    <row r="299" spans="1:10" x14ac:dyDescent="0.35">
      <c r="A299" s="3">
        <v>44319</v>
      </c>
      <c r="B299" s="6" t="s">
        <v>60</v>
      </c>
      <c r="C299" s="4" t="s">
        <v>34</v>
      </c>
      <c r="D299" s="5">
        <v>58.3</v>
      </c>
      <c r="E299" s="1">
        <v>3</v>
      </c>
      <c r="F299" s="1">
        <f>InputData[[#This Row],[UNIT PRICE ($)]]*InputData[[#This Row],[QUANTITY]]</f>
        <v>174.89999999999998</v>
      </c>
      <c r="G299" s="1" t="str">
        <f>TEXT(InputData[[#This Row],[DATE]],"mmm")</f>
        <v>May</v>
      </c>
      <c r="H299" s="1">
        <f>WEEKNUM(InputData[[#This Row],[DATE]])</f>
        <v>19</v>
      </c>
      <c r="I299" s="1" t="str">
        <f>VLOOKUP(InputData[[#This Row],[CUSTOMER NAME]],Country[],2,0)</f>
        <v>Nigeria</v>
      </c>
      <c r="J299" s="1" t="str">
        <f>VLOOKUP(InputData[[#This Row],[CUSTOMER NAME]],Country[],3,0)</f>
        <v>Export</v>
      </c>
    </row>
    <row r="300" spans="1:10" x14ac:dyDescent="0.35">
      <c r="A300" s="3">
        <v>44319</v>
      </c>
      <c r="B300" s="6" t="s">
        <v>86</v>
      </c>
      <c r="C300" s="4" t="s">
        <v>13</v>
      </c>
      <c r="D300" s="5">
        <v>122.08</v>
      </c>
      <c r="E300" s="1">
        <v>13</v>
      </c>
      <c r="F300" s="1">
        <f>InputData[[#This Row],[UNIT PRICE ($)]]*InputData[[#This Row],[QUANTITY]]</f>
        <v>1587.04</v>
      </c>
      <c r="G300" s="1" t="str">
        <f>TEXT(InputData[[#This Row],[DATE]],"mmm")</f>
        <v>May</v>
      </c>
      <c r="H300" s="1">
        <f>WEEKNUM(InputData[[#This Row],[DATE]])</f>
        <v>19</v>
      </c>
      <c r="I300" s="1" t="str">
        <f>VLOOKUP(InputData[[#This Row],[CUSTOMER NAME]],Country[],2,0)</f>
        <v>India</v>
      </c>
      <c r="J300" s="1" t="str">
        <f>VLOOKUP(InputData[[#This Row],[CUSTOMER NAME]],Country[],3,0)</f>
        <v>South</v>
      </c>
    </row>
    <row r="301" spans="1:10" x14ac:dyDescent="0.35">
      <c r="A301" s="3">
        <v>44320</v>
      </c>
      <c r="B301" s="6" t="s">
        <v>71</v>
      </c>
      <c r="C301" s="4" t="s">
        <v>14</v>
      </c>
      <c r="D301" s="5">
        <v>146.72</v>
      </c>
      <c r="E301" s="1">
        <v>4</v>
      </c>
      <c r="F301" s="1">
        <f>InputData[[#This Row],[UNIT PRICE ($)]]*InputData[[#This Row],[QUANTITY]]</f>
        <v>586.88</v>
      </c>
      <c r="G301" s="1" t="str">
        <f>TEXT(InputData[[#This Row],[DATE]],"mmm")</f>
        <v>May</v>
      </c>
      <c r="H301" s="1">
        <f>WEEKNUM(InputData[[#This Row],[DATE]])</f>
        <v>19</v>
      </c>
      <c r="I301" s="1" t="str">
        <f>VLOOKUP(InputData[[#This Row],[CUSTOMER NAME]],Country[],2,0)</f>
        <v>India</v>
      </c>
      <c r="J301" s="1" t="str">
        <f>VLOOKUP(InputData[[#This Row],[CUSTOMER NAME]],Country[],3,0)</f>
        <v>Central</v>
      </c>
    </row>
    <row r="302" spans="1:10" x14ac:dyDescent="0.35">
      <c r="A302" s="3">
        <v>44320</v>
      </c>
      <c r="B302" s="6" t="s">
        <v>74</v>
      </c>
      <c r="C302" s="4" t="s">
        <v>15</v>
      </c>
      <c r="D302" s="5">
        <v>15.719999999999999</v>
      </c>
      <c r="E302" s="1">
        <v>13</v>
      </c>
      <c r="F302" s="1">
        <f>InputData[[#This Row],[UNIT PRICE ($)]]*InputData[[#This Row],[QUANTITY]]</f>
        <v>204.35999999999999</v>
      </c>
      <c r="G302" s="1" t="str">
        <f>TEXT(InputData[[#This Row],[DATE]],"mmm")</f>
        <v>May</v>
      </c>
      <c r="H302" s="1">
        <f>WEEKNUM(InputData[[#This Row],[DATE]])</f>
        <v>19</v>
      </c>
      <c r="I302" s="1" t="str">
        <f>VLOOKUP(InputData[[#This Row],[CUSTOMER NAME]],Country[],2,0)</f>
        <v>Brazil</v>
      </c>
      <c r="J302" s="1" t="str">
        <f>VLOOKUP(InputData[[#This Row],[CUSTOMER NAME]],Country[],3,0)</f>
        <v>Export</v>
      </c>
    </row>
    <row r="303" spans="1:10" x14ac:dyDescent="0.35">
      <c r="A303" s="3">
        <v>44320</v>
      </c>
      <c r="B303" s="6" t="s">
        <v>86</v>
      </c>
      <c r="C303" s="4" t="s">
        <v>20</v>
      </c>
      <c r="D303" s="5">
        <v>76.25</v>
      </c>
      <c r="E303" s="1">
        <v>10</v>
      </c>
      <c r="F303" s="1">
        <f>InputData[[#This Row],[UNIT PRICE ($)]]*InputData[[#This Row],[QUANTITY]]</f>
        <v>762.5</v>
      </c>
      <c r="G303" s="1" t="str">
        <f>TEXT(InputData[[#This Row],[DATE]],"mmm")</f>
        <v>May</v>
      </c>
      <c r="H303" s="1">
        <f>WEEKNUM(InputData[[#This Row],[DATE]])</f>
        <v>19</v>
      </c>
      <c r="I303" s="1" t="str">
        <f>VLOOKUP(InputData[[#This Row],[CUSTOMER NAME]],Country[],2,0)</f>
        <v>India</v>
      </c>
      <c r="J303" s="1" t="str">
        <f>VLOOKUP(InputData[[#This Row],[CUSTOMER NAME]],Country[],3,0)</f>
        <v>South</v>
      </c>
    </row>
    <row r="304" spans="1:10" x14ac:dyDescent="0.35">
      <c r="A304" s="3">
        <v>44321</v>
      </c>
      <c r="B304" s="6" t="s">
        <v>63</v>
      </c>
      <c r="C304" s="4" t="s">
        <v>9</v>
      </c>
      <c r="D304" s="5">
        <v>7.8599999999999994</v>
      </c>
      <c r="E304" s="1">
        <v>13</v>
      </c>
      <c r="F304" s="1">
        <f>InputData[[#This Row],[UNIT PRICE ($)]]*InputData[[#This Row],[QUANTITY]]</f>
        <v>102.17999999999999</v>
      </c>
      <c r="G304" s="1" t="str">
        <f>TEXT(InputData[[#This Row],[DATE]],"mmm")</f>
        <v>May</v>
      </c>
      <c r="H304" s="1">
        <f>WEEKNUM(InputData[[#This Row],[DATE]])</f>
        <v>19</v>
      </c>
      <c r="I304" s="1" t="str">
        <f>VLOOKUP(InputData[[#This Row],[CUSTOMER NAME]],Country[],2,0)</f>
        <v>Saudi Arabia</v>
      </c>
      <c r="J304" s="1" t="str">
        <f>VLOOKUP(InputData[[#This Row],[CUSTOMER NAME]],Country[],3,0)</f>
        <v>Export</v>
      </c>
    </row>
    <row r="305" spans="1:10" x14ac:dyDescent="0.35">
      <c r="A305" s="3">
        <v>44321</v>
      </c>
      <c r="B305" s="6" t="s">
        <v>84</v>
      </c>
      <c r="C305" s="4" t="s">
        <v>32</v>
      </c>
      <c r="D305" s="5">
        <v>117.48</v>
      </c>
      <c r="E305" s="1">
        <v>22</v>
      </c>
      <c r="F305" s="1">
        <f>InputData[[#This Row],[UNIT PRICE ($)]]*InputData[[#This Row],[QUANTITY]]</f>
        <v>2584.56</v>
      </c>
      <c r="G305" s="1" t="str">
        <f>TEXT(InputData[[#This Row],[DATE]],"mmm")</f>
        <v>May</v>
      </c>
      <c r="H305" s="1">
        <f>WEEKNUM(InputData[[#This Row],[DATE]])</f>
        <v>19</v>
      </c>
      <c r="I305" s="1" t="str">
        <f>VLOOKUP(InputData[[#This Row],[CUSTOMER NAME]],Country[],2,0)</f>
        <v>Ethiopia</v>
      </c>
      <c r="J305" s="1" t="str">
        <f>VLOOKUP(InputData[[#This Row],[CUSTOMER NAME]],Country[],3,0)</f>
        <v>Export</v>
      </c>
    </row>
    <row r="306" spans="1:10" x14ac:dyDescent="0.35">
      <c r="A306" s="3">
        <v>44322</v>
      </c>
      <c r="B306" s="6" t="s">
        <v>110</v>
      </c>
      <c r="C306" s="4" t="s">
        <v>9</v>
      </c>
      <c r="D306" s="5">
        <v>7.8599999999999994</v>
      </c>
      <c r="E306" s="1">
        <v>6</v>
      </c>
      <c r="F306" s="1">
        <f>InputData[[#This Row],[UNIT PRICE ($)]]*InputData[[#This Row],[QUANTITY]]</f>
        <v>47.16</v>
      </c>
      <c r="G306" s="1" t="str">
        <f>TEXT(InputData[[#This Row],[DATE]],"mmm")</f>
        <v>May</v>
      </c>
      <c r="H306" s="1">
        <f>WEEKNUM(InputData[[#This Row],[DATE]])</f>
        <v>19</v>
      </c>
      <c r="I306" s="1" t="str">
        <f>VLOOKUP(InputData[[#This Row],[CUSTOMER NAME]],Country[],2,0)</f>
        <v>India</v>
      </c>
      <c r="J306" s="1" t="str">
        <f>VLOOKUP(InputData[[#This Row],[CUSTOMER NAME]],Country[],3,0)</f>
        <v>Western</v>
      </c>
    </row>
    <row r="307" spans="1:10" x14ac:dyDescent="0.35">
      <c r="A307" s="3">
        <v>44322</v>
      </c>
      <c r="B307" s="6" t="s">
        <v>110</v>
      </c>
      <c r="C307" s="4" t="s">
        <v>34</v>
      </c>
      <c r="D307" s="5">
        <v>58.3</v>
      </c>
      <c r="E307" s="1">
        <v>7</v>
      </c>
      <c r="F307" s="1">
        <f>InputData[[#This Row],[UNIT PRICE ($)]]*InputData[[#This Row],[QUANTITY]]</f>
        <v>408.09999999999997</v>
      </c>
      <c r="G307" s="1" t="str">
        <f>TEXT(InputData[[#This Row],[DATE]],"mmm")</f>
        <v>May</v>
      </c>
      <c r="H307" s="1">
        <f>WEEKNUM(InputData[[#This Row],[DATE]])</f>
        <v>19</v>
      </c>
      <c r="I307" s="1" t="str">
        <f>VLOOKUP(InputData[[#This Row],[CUSTOMER NAME]],Country[],2,0)</f>
        <v>India</v>
      </c>
      <c r="J307" s="1" t="str">
        <f>VLOOKUP(InputData[[#This Row],[CUSTOMER NAME]],Country[],3,0)</f>
        <v>Western</v>
      </c>
    </row>
    <row r="308" spans="1:10" x14ac:dyDescent="0.35">
      <c r="A308" s="3">
        <v>44322</v>
      </c>
      <c r="B308" s="6" t="s">
        <v>85</v>
      </c>
      <c r="C308" s="4" t="s">
        <v>8</v>
      </c>
      <c r="D308" s="5">
        <v>94.62</v>
      </c>
      <c r="E308" s="1">
        <v>15</v>
      </c>
      <c r="F308" s="1">
        <f>InputData[[#This Row],[UNIT PRICE ($)]]*InputData[[#This Row],[QUANTITY]]</f>
        <v>1419.3000000000002</v>
      </c>
      <c r="G308" s="1" t="str">
        <f>TEXT(InputData[[#This Row],[DATE]],"mmm")</f>
        <v>May</v>
      </c>
      <c r="H308" s="1">
        <f>WEEKNUM(InputData[[#This Row],[DATE]])</f>
        <v>19</v>
      </c>
      <c r="I308" s="1" t="str">
        <f>VLOOKUP(InputData[[#This Row],[CUSTOMER NAME]],Country[],2,0)</f>
        <v>India</v>
      </c>
      <c r="J308" s="1" t="str">
        <f>VLOOKUP(InputData[[#This Row],[CUSTOMER NAME]],Country[],3,0)</f>
        <v>Northeast</v>
      </c>
    </row>
    <row r="309" spans="1:10" x14ac:dyDescent="0.35">
      <c r="A309" s="3">
        <v>44323</v>
      </c>
      <c r="B309" s="6" t="s">
        <v>60</v>
      </c>
      <c r="C309" s="4" t="s">
        <v>15</v>
      </c>
      <c r="D309" s="5">
        <v>15.719999999999999</v>
      </c>
      <c r="E309" s="1">
        <v>4</v>
      </c>
      <c r="F309" s="1">
        <f>InputData[[#This Row],[UNIT PRICE ($)]]*InputData[[#This Row],[QUANTITY]]</f>
        <v>62.879999999999995</v>
      </c>
      <c r="G309" s="1" t="str">
        <f>TEXT(InputData[[#This Row],[DATE]],"mmm")</f>
        <v>May</v>
      </c>
      <c r="H309" s="1">
        <f>WEEKNUM(InputData[[#This Row],[DATE]])</f>
        <v>19</v>
      </c>
      <c r="I309" s="1" t="str">
        <f>VLOOKUP(InputData[[#This Row],[CUSTOMER NAME]],Country[],2,0)</f>
        <v>Nigeria</v>
      </c>
      <c r="J309" s="1" t="str">
        <f>VLOOKUP(InputData[[#This Row],[CUSTOMER NAME]],Country[],3,0)</f>
        <v>Export</v>
      </c>
    </row>
    <row r="310" spans="1:10" x14ac:dyDescent="0.35">
      <c r="A310" s="3">
        <v>44323</v>
      </c>
      <c r="B310" s="6" t="s">
        <v>65</v>
      </c>
      <c r="C310" s="4" t="s">
        <v>18</v>
      </c>
      <c r="D310" s="5">
        <v>49.21</v>
      </c>
      <c r="E310" s="1">
        <v>1</v>
      </c>
      <c r="F310" s="1">
        <f>InputData[[#This Row],[UNIT PRICE ($)]]*InputData[[#This Row],[QUANTITY]]</f>
        <v>49.21</v>
      </c>
      <c r="G310" s="1" t="str">
        <f>TEXT(InputData[[#This Row],[DATE]],"mmm")</f>
        <v>May</v>
      </c>
      <c r="H310" s="1">
        <f>WEEKNUM(InputData[[#This Row],[DATE]])</f>
        <v>19</v>
      </c>
      <c r="I310" s="1" t="str">
        <f>VLOOKUP(InputData[[#This Row],[CUSTOMER NAME]],Country[],2,0)</f>
        <v>Pakistan</v>
      </c>
      <c r="J310" s="1" t="str">
        <f>VLOOKUP(InputData[[#This Row],[CUSTOMER NAME]],Country[],3,0)</f>
        <v>Export</v>
      </c>
    </row>
    <row r="311" spans="1:10" x14ac:dyDescent="0.35">
      <c r="A311" s="3">
        <v>44323</v>
      </c>
      <c r="B311" s="6" t="s">
        <v>71</v>
      </c>
      <c r="C311" s="4" t="s">
        <v>27</v>
      </c>
      <c r="D311" s="5">
        <v>57.120000000000005</v>
      </c>
      <c r="E311" s="1">
        <v>1</v>
      </c>
      <c r="F311" s="1">
        <f>InputData[[#This Row],[UNIT PRICE ($)]]*InputData[[#This Row],[QUANTITY]]</f>
        <v>57.120000000000005</v>
      </c>
      <c r="G311" s="1" t="str">
        <f>TEXT(InputData[[#This Row],[DATE]],"mmm")</f>
        <v>May</v>
      </c>
      <c r="H311" s="1">
        <f>WEEKNUM(InputData[[#This Row],[DATE]])</f>
        <v>19</v>
      </c>
      <c r="I311" s="1" t="str">
        <f>VLOOKUP(InputData[[#This Row],[CUSTOMER NAME]],Country[],2,0)</f>
        <v>India</v>
      </c>
      <c r="J311" s="1" t="str">
        <f>VLOOKUP(InputData[[#This Row],[CUSTOMER NAME]],Country[],3,0)</f>
        <v>Central</v>
      </c>
    </row>
    <row r="312" spans="1:10" x14ac:dyDescent="0.35">
      <c r="A312" s="3">
        <v>44323</v>
      </c>
      <c r="B312" s="6" t="s">
        <v>80</v>
      </c>
      <c r="C312" s="4" t="s">
        <v>16</v>
      </c>
      <c r="D312" s="5">
        <v>16.64</v>
      </c>
      <c r="E312" s="1">
        <v>39</v>
      </c>
      <c r="F312" s="1">
        <f>InputData[[#This Row],[UNIT PRICE ($)]]*InputData[[#This Row],[QUANTITY]]</f>
        <v>648.96</v>
      </c>
      <c r="G312" s="1" t="str">
        <f>TEXT(InputData[[#This Row],[DATE]],"mmm")</f>
        <v>May</v>
      </c>
      <c r="H312" s="1">
        <f>WEEKNUM(InputData[[#This Row],[DATE]])</f>
        <v>19</v>
      </c>
      <c r="I312" s="1" t="str">
        <f>VLOOKUP(InputData[[#This Row],[CUSTOMER NAME]],Country[],2,0)</f>
        <v>South Africa</v>
      </c>
      <c r="J312" s="1" t="str">
        <f>VLOOKUP(InputData[[#This Row],[CUSTOMER NAME]],Country[],3,0)</f>
        <v>Export</v>
      </c>
    </row>
    <row r="313" spans="1:10" x14ac:dyDescent="0.35">
      <c r="A313" s="3">
        <v>44323</v>
      </c>
      <c r="B313" s="6" t="s">
        <v>81</v>
      </c>
      <c r="C313" s="4" t="s">
        <v>27</v>
      </c>
      <c r="D313" s="5">
        <v>57.120000000000005</v>
      </c>
      <c r="E313" s="1">
        <v>29</v>
      </c>
      <c r="F313" s="1">
        <f>InputData[[#This Row],[UNIT PRICE ($)]]*InputData[[#This Row],[QUANTITY]]</f>
        <v>1656.48</v>
      </c>
      <c r="G313" s="1" t="str">
        <f>TEXT(InputData[[#This Row],[DATE]],"mmm")</f>
        <v>May</v>
      </c>
      <c r="H313" s="1">
        <f>WEEKNUM(InputData[[#This Row],[DATE]])</f>
        <v>19</v>
      </c>
      <c r="I313" s="1" t="str">
        <f>VLOOKUP(InputData[[#This Row],[CUSTOMER NAME]],Country[],2,0)</f>
        <v>India</v>
      </c>
      <c r="J313" s="1" t="str">
        <f>VLOOKUP(InputData[[#This Row],[CUSTOMER NAME]],Country[],3,0)</f>
        <v>East</v>
      </c>
    </row>
    <row r="314" spans="1:10" x14ac:dyDescent="0.35">
      <c r="A314" s="3">
        <v>44324</v>
      </c>
      <c r="B314" s="6" t="s">
        <v>110</v>
      </c>
      <c r="C314" s="4" t="s">
        <v>11</v>
      </c>
      <c r="D314" s="5">
        <v>48.4</v>
      </c>
      <c r="E314" s="1">
        <v>19</v>
      </c>
      <c r="F314" s="1">
        <f>InputData[[#This Row],[UNIT PRICE ($)]]*InputData[[#This Row],[QUANTITY]]</f>
        <v>919.6</v>
      </c>
      <c r="G314" s="1" t="str">
        <f>TEXT(InputData[[#This Row],[DATE]],"mmm")</f>
        <v>May</v>
      </c>
      <c r="H314" s="1">
        <f>WEEKNUM(InputData[[#This Row],[DATE]])</f>
        <v>19</v>
      </c>
      <c r="I314" s="1" t="str">
        <f>VLOOKUP(InputData[[#This Row],[CUSTOMER NAME]],Country[],2,0)</f>
        <v>India</v>
      </c>
      <c r="J314" s="1" t="str">
        <f>VLOOKUP(InputData[[#This Row],[CUSTOMER NAME]],Country[],3,0)</f>
        <v>Western</v>
      </c>
    </row>
    <row r="315" spans="1:10" x14ac:dyDescent="0.35">
      <c r="A315" s="3">
        <v>44324</v>
      </c>
      <c r="B315" s="6" t="s">
        <v>83</v>
      </c>
      <c r="C315" s="4" t="s">
        <v>22</v>
      </c>
      <c r="D315" s="5">
        <v>141.57</v>
      </c>
      <c r="E315" s="1">
        <v>7</v>
      </c>
      <c r="F315" s="1">
        <f>InputData[[#This Row],[UNIT PRICE ($)]]*InputData[[#This Row],[QUANTITY]]</f>
        <v>990.99</v>
      </c>
      <c r="G315" s="1" t="str">
        <f>TEXT(InputData[[#This Row],[DATE]],"mmm")</f>
        <v>May</v>
      </c>
      <c r="H315" s="1">
        <f>WEEKNUM(InputData[[#This Row],[DATE]])</f>
        <v>19</v>
      </c>
      <c r="I315" s="1" t="str">
        <f>VLOOKUP(InputData[[#This Row],[CUSTOMER NAME]],Country[],2,0)</f>
        <v>India</v>
      </c>
      <c r="J315" s="1" t="str">
        <f>VLOOKUP(InputData[[#This Row],[CUSTOMER NAME]],Country[],3,0)</f>
        <v>North</v>
      </c>
    </row>
    <row r="316" spans="1:10" x14ac:dyDescent="0.35">
      <c r="A316" s="3">
        <v>44325</v>
      </c>
      <c r="B316" s="6" t="s">
        <v>60</v>
      </c>
      <c r="C316" s="4" t="s">
        <v>28</v>
      </c>
      <c r="D316" s="5">
        <v>41.81</v>
      </c>
      <c r="E316" s="1">
        <v>8</v>
      </c>
      <c r="F316" s="1">
        <f>InputData[[#This Row],[UNIT PRICE ($)]]*InputData[[#This Row],[QUANTITY]]</f>
        <v>334.48</v>
      </c>
      <c r="G316" s="1" t="str">
        <f>TEXT(InputData[[#This Row],[DATE]],"mmm")</f>
        <v>May</v>
      </c>
      <c r="H316" s="1">
        <f>WEEKNUM(InputData[[#This Row],[DATE]])</f>
        <v>20</v>
      </c>
      <c r="I316" s="1" t="str">
        <f>VLOOKUP(InputData[[#This Row],[CUSTOMER NAME]],Country[],2,0)</f>
        <v>Nigeria</v>
      </c>
      <c r="J316" s="1" t="str">
        <f>VLOOKUP(InputData[[#This Row],[CUSTOMER NAME]],Country[],3,0)</f>
        <v>Export</v>
      </c>
    </row>
    <row r="317" spans="1:10" x14ac:dyDescent="0.35">
      <c r="A317" s="3">
        <v>44325</v>
      </c>
      <c r="B317" s="6" t="s">
        <v>70</v>
      </c>
      <c r="C317" s="4" t="s">
        <v>16</v>
      </c>
      <c r="D317" s="5">
        <v>16.64</v>
      </c>
      <c r="E317" s="1">
        <v>6</v>
      </c>
      <c r="F317" s="1">
        <f>InputData[[#This Row],[UNIT PRICE ($)]]*InputData[[#This Row],[QUANTITY]]</f>
        <v>99.84</v>
      </c>
      <c r="G317" s="1" t="str">
        <f>TEXT(InputData[[#This Row],[DATE]],"mmm")</f>
        <v>May</v>
      </c>
      <c r="H317" s="1">
        <f>WEEKNUM(InputData[[#This Row],[DATE]])</f>
        <v>20</v>
      </c>
      <c r="I317" s="1" t="str">
        <f>VLOOKUP(InputData[[#This Row],[CUSTOMER NAME]],Country[],2,0)</f>
        <v>Mexico</v>
      </c>
      <c r="J317" s="1" t="str">
        <f>VLOOKUP(InputData[[#This Row],[CUSTOMER NAME]],Country[],3,0)</f>
        <v>Export</v>
      </c>
    </row>
    <row r="318" spans="1:10" x14ac:dyDescent="0.35">
      <c r="A318" s="3">
        <v>44325</v>
      </c>
      <c r="B318" s="6" t="s">
        <v>71</v>
      </c>
      <c r="C318" s="4" t="s">
        <v>17</v>
      </c>
      <c r="D318" s="5">
        <v>156.78</v>
      </c>
      <c r="E318" s="1">
        <v>12</v>
      </c>
      <c r="F318" s="1">
        <f>InputData[[#This Row],[UNIT PRICE ($)]]*InputData[[#This Row],[QUANTITY]]</f>
        <v>1881.3600000000001</v>
      </c>
      <c r="G318" s="1" t="str">
        <f>TEXT(InputData[[#This Row],[DATE]],"mmm")</f>
        <v>May</v>
      </c>
      <c r="H318" s="1">
        <f>WEEKNUM(InputData[[#This Row],[DATE]])</f>
        <v>20</v>
      </c>
      <c r="I318" s="1" t="str">
        <f>VLOOKUP(InputData[[#This Row],[CUSTOMER NAME]],Country[],2,0)</f>
        <v>India</v>
      </c>
      <c r="J318" s="1" t="str">
        <f>VLOOKUP(InputData[[#This Row],[CUSTOMER NAME]],Country[],3,0)</f>
        <v>Central</v>
      </c>
    </row>
    <row r="319" spans="1:10" x14ac:dyDescent="0.35">
      <c r="A319" s="3">
        <v>44325</v>
      </c>
      <c r="B319" s="6" t="s">
        <v>82</v>
      </c>
      <c r="C319" s="4" t="s">
        <v>24</v>
      </c>
      <c r="D319" s="5">
        <v>156.96</v>
      </c>
      <c r="E319" s="1">
        <v>37</v>
      </c>
      <c r="F319" s="1">
        <f>InputData[[#This Row],[UNIT PRICE ($)]]*InputData[[#This Row],[QUANTITY]]</f>
        <v>5807.52</v>
      </c>
      <c r="G319" s="1" t="str">
        <f>TEXT(InputData[[#This Row],[DATE]],"mmm")</f>
        <v>May</v>
      </c>
      <c r="H319" s="1">
        <f>WEEKNUM(InputData[[#This Row],[DATE]])</f>
        <v>20</v>
      </c>
      <c r="I319" s="1" t="str">
        <f>VLOOKUP(InputData[[#This Row],[CUSTOMER NAME]],Country[],2,0)</f>
        <v>India</v>
      </c>
      <c r="J319" s="1" t="str">
        <f>VLOOKUP(InputData[[#This Row],[CUSTOMER NAME]],Country[],3,0)</f>
        <v>Western</v>
      </c>
    </row>
    <row r="320" spans="1:10" x14ac:dyDescent="0.35">
      <c r="A320" s="3">
        <v>44325</v>
      </c>
      <c r="B320" s="6" t="s">
        <v>88</v>
      </c>
      <c r="C320" s="4" t="s">
        <v>28</v>
      </c>
      <c r="D320" s="5">
        <v>41.81</v>
      </c>
      <c r="E320" s="1">
        <v>4</v>
      </c>
      <c r="F320" s="1">
        <f>InputData[[#This Row],[UNIT PRICE ($)]]*InputData[[#This Row],[QUANTITY]]</f>
        <v>167.24</v>
      </c>
      <c r="G320" s="1" t="str">
        <f>TEXT(InputData[[#This Row],[DATE]],"mmm")</f>
        <v>May</v>
      </c>
      <c r="H320" s="1">
        <f>WEEKNUM(InputData[[#This Row],[DATE]])</f>
        <v>20</v>
      </c>
      <c r="I320" s="1" t="str">
        <f>VLOOKUP(InputData[[#This Row],[CUSTOMER NAME]],Country[],2,0)</f>
        <v>India</v>
      </c>
      <c r="J320" s="1" t="str">
        <f>VLOOKUP(InputData[[#This Row],[CUSTOMER NAME]],Country[],3,0)</f>
        <v>South</v>
      </c>
    </row>
    <row r="321" spans="1:10" x14ac:dyDescent="0.35">
      <c r="A321" s="3">
        <v>44326</v>
      </c>
      <c r="B321" s="6" t="s">
        <v>110</v>
      </c>
      <c r="C321" s="4" t="s">
        <v>9</v>
      </c>
      <c r="D321" s="5">
        <v>7.8599999999999994</v>
      </c>
      <c r="E321" s="1">
        <v>6</v>
      </c>
      <c r="F321" s="1">
        <f>InputData[[#This Row],[UNIT PRICE ($)]]*InputData[[#This Row],[QUANTITY]]</f>
        <v>47.16</v>
      </c>
      <c r="G321" s="1" t="str">
        <f>TEXT(InputData[[#This Row],[DATE]],"mmm")</f>
        <v>May</v>
      </c>
      <c r="H321" s="1">
        <f>WEEKNUM(InputData[[#This Row],[DATE]])</f>
        <v>20</v>
      </c>
      <c r="I321" s="1" t="str">
        <f>VLOOKUP(InputData[[#This Row],[CUSTOMER NAME]],Country[],2,0)</f>
        <v>India</v>
      </c>
      <c r="J321" s="1" t="str">
        <f>VLOOKUP(InputData[[#This Row],[CUSTOMER NAME]],Country[],3,0)</f>
        <v>Western</v>
      </c>
    </row>
    <row r="322" spans="1:10" x14ac:dyDescent="0.35">
      <c r="A322" s="3">
        <v>44326</v>
      </c>
      <c r="B322" s="6" t="s">
        <v>76</v>
      </c>
      <c r="C322" s="4" t="s">
        <v>26</v>
      </c>
      <c r="D322" s="5">
        <v>24.66</v>
      </c>
      <c r="E322" s="1">
        <v>9</v>
      </c>
      <c r="F322" s="1">
        <f>InputData[[#This Row],[UNIT PRICE ($)]]*InputData[[#This Row],[QUANTITY]]</f>
        <v>221.94</v>
      </c>
      <c r="G322" s="1" t="str">
        <f>TEXT(InputData[[#This Row],[DATE]],"mmm")</f>
        <v>May</v>
      </c>
      <c r="H322" s="1">
        <f>WEEKNUM(InputData[[#This Row],[DATE]])</f>
        <v>20</v>
      </c>
      <c r="I322" s="1" t="str">
        <f>VLOOKUP(InputData[[#This Row],[CUSTOMER NAME]],Country[],2,0)</f>
        <v>Saudi Arabia</v>
      </c>
      <c r="J322" s="1" t="str">
        <f>VLOOKUP(InputData[[#This Row],[CUSTOMER NAME]],Country[],3,0)</f>
        <v>Export</v>
      </c>
    </row>
    <row r="323" spans="1:10" x14ac:dyDescent="0.35">
      <c r="A323" s="3">
        <v>44328</v>
      </c>
      <c r="B323" s="6" t="s">
        <v>61</v>
      </c>
      <c r="C323" s="4" t="s">
        <v>36</v>
      </c>
      <c r="D323" s="5">
        <v>96.3</v>
      </c>
      <c r="E323" s="1">
        <v>3</v>
      </c>
      <c r="F323" s="1">
        <f>InputData[[#This Row],[UNIT PRICE ($)]]*InputData[[#This Row],[QUANTITY]]</f>
        <v>288.89999999999998</v>
      </c>
      <c r="G323" s="1" t="str">
        <f>TEXT(InputData[[#This Row],[DATE]],"mmm")</f>
        <v>May</v>
      </c>
      <c r="H323" s="1">
        <f>WEEKNUM(InputData[[#This Row],[DATE]])</f>
        <v>20</v>
      </c>
      <c r="I323" s="1" t="str">
        <f>VLOOKUP(InputData[[#This Row],[CUSTOMER NAME]],Country[],2,0)</f>
        <v>Bangladesh</v>
      </c>
      <c r="J323" s="1" t="str">
        <f>VLOOKUP(InputData[[#This Row],[CUSTOMER NAME]],Country[],3,0)</f>
        <v>Export</v>
      </c>
    </row>
    <row r="324" spans="1:10" x14ac:dyDescent="0.35">
      <c r="A324" s="3">
        <v>44328</v>
      </c>
      <c r="B324" s="6" t="s">
        <v>73</v>
      </c>
      <c r="C324" s="4" t="s">
        <v>11</v>
      </c>
      <c r="D324" s="5">
        <v>48.4</v>
      </c>
      <c r="E324" s="1">
        <v>7</v>
      </c>
      <c r="F324" s="1">
        <f>InputData[[#This Row],[UNIT PRICE ($)]]*InputData[[#This Row],[QUANTITY]]</f>
        <v>338.8</v>
      </c>
      <c r="G324" s="1" t="str">
        <f>TEXT(InputData[[#This Row],[DATE]],"mmm")</f>
        <v>May</v>
      </c>
      <c r="H324" s="1">
        <f>WEEKNUM(InputData[[#This Row],[DATE]])</f>
        <v>20</v>
      </c>
      <c r="I324" s="1" t="str">
        <f>VLOOKUP(InputData[[#This Row],[CUSTOMER NAME]],Country[],2,0)</f>
        <v>India</v>
      </c>
      <c r="J324" s="1" t="str">
        <f>VLOOKUP(InputData[[#This Row],[CUSTOMER NAME]],Country[],3,0)</f>
        <v>East</v>
      </c>
    </row>
    <row r="325" spans="1:10" x14ac:dyDescent="0.35">
      <c r="A325" s="3">
        <v>44328</v>
      </c>
      <c r="B325" s="6" t="s">
        <v>84</v>
      </c>
      <c r="C325" s="4" t="s">
        <v>10</v>
      </c>
      <c r="D325" s="5">
        <v>164.28</v>
      </c>
      <c r="E325" s="1">
        <v>30</v>
      </c>
      <c r="F325" s="1">
        <f>InputData[[#This Row],[UNIT PRICE ($)]]*InputData[[#This Row],[QUANTITY]]</f>
        <v>4928.3999999999996</v>
      </c>
      <c r="G325" s="1" t="str">
        <f>TEXT(InputData[[#This Row],[DATE]],"mmm")</f>
        <v>May</v>
      </c>
      <c r="H325" s="1">
        <f>WEEKNUM(InputData[[#This Row],[DATE]])</f>
        <v>20</v>
      </c>
      <c r="I325" s="1" t="str">
        <f>VLOOKUP(InputData[[#This Row],[CUSTOMER NAME]],Country[],2,0)</f>
        <v>Ethiopia</v>
      </c>
      <c r="J325" s="1" t="str">
        <f>VLOOKUP(InputData[[#This Row],[CUSTOMER NAME]],Country[],3,0)</f>
        <v>Export</v>
      </c>
    </row>
    <row r="326" spans="1:10" x14ac:dyDescent="0.35">
      <c r="A326" s="3">
        <v>44328</v>
      </c>
      <c r="B326" s="6" t="s">
        <v>85</v>
      </c>
      <c r="C326" s="4" t="s">
        <v>16</v>
      </c>
      <c r="D326" s="5">
        <v>16.64</v>
      </c>
      <c r="E326" s="1">
        <v>3</v>
      </c>
      <c r="F326" s="1">
        <f>InputData[[#This Row],[UNIT PRICE ($)]]*InputData[[#This Row],[QUANTITY]]</f>
        <v>49.92</v>
      </c>
      <c r="G326" s="1" t="str">
        <f>TEXT(InputData[[#This Row],[DATE]],"mmm")</f>
        <v>May</v>
      </c>
      <c r="H326" s="1">
        <f>WEEKNUM(InputData[[#This Row],[DATE]])</f>
        <v>20</v>
      </c>
      <c r="I326" s="1" t="str">
        <f>VLOOKUP(InputData[[#This Row],[CUSTOMER NAME]],Country[],2,0)</f>
        <v>India</v>
      </c>
      <c r="J326" s="1" t="str">
        <f>VLOOKUP(InputData[[#This Row],[CUSTOMER NAME]],Country[],3,0)</f>
        <v>Northeast</v>
      </c>
    </row>
    <row r="327" spans="1:10" x14ac:dyDescent="0.35">
      <c r="A327" s="3">
        <v>44328</v>
      </c>
      <c r="B327" s="6" t="s">
        <v>88</v>
      </c>
      <c r="C327" s="4" t="s">
        <v>35</v>
      </c>
      <c r="D327" s="5">
        <v>6.7</v>
      </c>
      <c r="E327" s="1">
        <v>15</v>
      </c>
      <c r="F327" s="1">
        <f>InputData[[#This Row],[UNIT PRICE ($)]]*InputData[[#This Row],[QUANTITY]]</f>
        <v>100.5</v>
      </c>
      <c r="G327" s="1" t="str">
        <f>TEXT(InputData[[#This Row],[DATE]],"mmm")</f>
        <v>May</v>
      </c>
      <c r="H327" s="1">
        <f>WEEKNUM(InputData[[#This Row],[DATE]])</f>
        <v>20</v>
      </c>
      <c r="I327" s="1" t="str">
        <f>VLOOKUP(InputData[[#This Row],[CUSTOMER NAME]],Country[],2,0)</f>
        <v>India</v>
      </c>
      <c r="J327" s="1" t="str">
        <f>VLOOKUP(InputData[[#This Row],[CUSTOMER NAME]],Country[],3,0)</f>
        <v>South</v>
      </c>
    </row>
    <row r="328" spans="1:10" x14ac:dyDescent="0.35">
      <c r="A328" s="3">
        <v>44329</v>
      </c>
      <c r="B328" s="6" t="s">
        <v>70</v>
      </c>
      <c r="C328" s="4" t="s">
        <v>29</v>
      </c>
      <c r="D328" s="5">
        <v>53.11</v>
      </c>
      <c r="E328" s="1">
        <v>4</v>
      </c>
      <c r="F328" s="1">
        <f>InputData[[#This Row],[UNIT PRICE ($)]]*InputData[[#This Row],[QUANTITY]]</f>
        <v>212.44</v>
      </c>
      <c r="G328" s="1" t="str">
        <f>TEXT(InputData[[#This Row],[DATE]],"mmm")</f>
        <v>May</v>
      </c>
      <c r="H328" s="1">
        <f>WEEKNUM(InputData[[#This Row],[DATE]])</f>
        <v>20</v>
      </c>
      <c r="I328" s="1" t="str">
        <f>VLOOKUP(InputData[[#This Row],[CUSTOMER NAME]],Country[],2,0)</f>
        <v>Mexico</v>
      </c>
      <c r="J328" s="1" t="str">
        <f>VLOOKUP(InputData[[#This Row],[CUSTOMER NAME]],Country[],3,0)</f>
        <v>Export</v>
      </c>
    </row>
    <row r="329" spans="1:10" x14ac:dyDescent="0.35">
      <c r="A329" s="3">
        <v>44329</v>
      </c>
      <c r="B329" s="6" t="s">
        <v>86</v>
      </c>
      <c r="C329" s="4" t="s">
        <v>12</v>
      </c>
      <c r="D329" s="5">
        <v>94.17</v>
      </c>
      <c r="E329" s="1">
        <v>5</v>
      </c>
      <c r="F329" s="1">
        <f>InputData[[#This Row],[UNIT PRICE ($)]]*InputData[[#This Row],[QUANTITY]]</f>
        <v>470.85</v>
      </c>
      <c r="G329" s="1" t="str">
        <f>TEXT(InputData[[#This Row],[DATE]],"mmm")</f>
        <v>May</v>
      </c>
      <c r="H329" s="1">
        <f>WEEKNUM(InputData[[#This Row],[DATE]])</f>
        <v>20</v>
      </c>
      <c r="I329" s="1" t="str">
        <f>VLOOKUP(InputData[[#This Row],[CUSTOMER NAME]],Country[],2,0)</f>
        <v>India</v>
      </c>
      <c r="J329" s="1" t="str">
        <f>VLOOKUP(InputData[[#This Row],[CUSTOMER NAME]],Country[],3,0)</f>
        <v>South</v>
      </c>
    </row>
    <row r="330" spans="1:10" x14ac:dyDescent="0.35">
      <c r="A330" s="3">
        <v>44330</v>
      </c>
      <c r="B330" s="6" t="s">
        <v>64</v>
      </c>
      <c r="C330" s="4" t="s">
        <v>40</v>
      </c>
      <c r="D330" s="5">
        <v>115.2</v>
      </c>
      <c r="E330" s="1">
        <v>20</v>
      </c>
      <c r="F330" s="1">
        <f>InputData[[#This Row],[UNIT PRICE ($)]]*InputData[[#This Row],[QUANTITY]]</f>
        <v>2304</v>
      </c>
      <c r="G330" s="1" t="str">
        <f>TEXT(InputData[[#This Row],[DATE]],"mmm")</f>
        <v>May</v>
      </c>
      <c r="H330" s="1">
        <f>WEEKNUM(InputData[[#This Row],[DATE]])</f>
        <v>20</v>
      </c>
      <c r="I330" s="1" t="str">
        <f>VLOOKUP(InputData[[#This Row],[CUSTOMER NAME]],Country[],2,0)</f>
        <v>India</v>
      </c>
      <c r="J330" s="1" t="str">
        <f>VLOOKUP(InputData[[#This Row],[CUSTOMER NAME]],Country[],3,0)</f>
        <v>Northeast</v>
      </c>
    </row>
    <row r="331" spans="1:10" x14ac:dyDescent="0.35">
      <c r="A331" s="3">
        <v>44330</v>
      </c>
      <c r="B331" s="6" t="s">
        <v>75</v>
      </c>
      <c r="C331" s="4" t="s">
        <v>8</v>
      </c>
      <c r="D331" s="5">
        <v>94.62</v>
      </c>
      <c r="E331" s="1">
        <v>14</v>
      </c>
      <c r="F331" s="1">
        <f>InputData[[#This Row],[UNIT PRICE ($)]]*InputData[[#This Row],[QUANTITY]]</f>
        <v>1324.68</v>
      </c>
      <c r="G331" s="1" t="str">
        <f>TEXT(InputData[[#This Row],[DATE]],"mmm")</f>
        <v>May</v>
      </c>
      <c r="H331" s="1">
        <f>WEEKNUM(InputData[[#This Row],[DATE]])</f>
        <v>20</v>
      </c>
      <c r="I331" s="1" t="str">
        <f>VLOOKUP(InputData[[#This Row],[CUSTOMER NAME]],Country[],2,0)</f>
        <v>Russia</v>
      </c>
      <c r="J331" s="1" t="str">
        <f>VLOOKUP(InputData[[#This Row],[CUSTOMER NAME]],Country[],3,0)</f>
        <v>Export</v>
      </c>
    </row>
    <row r="332" spans="1:10" x14ac:dyDescent="0.35">
      <c r="A332" s="3">
        <v>44331</v>
      </c>
      <c r="B332" s="6" t="s">
        <v>65</v>
      </c>
      <c r="C332" s="4" t="s">
        <v>13</v>
      </c>
      <c r="D332" s="5">
        <v>122.08</v>
      </c>
      <c r="E332" s="1">
        <v>6</v>
      </c>
      <c r="F332" s="1">
        <f>InputData[[#This Row],[UNIT PRICE ($)]]*InputData[[#This Row],[QUANTITY]]</f>
        <v>732.48</v>
      </c>
      <c r="G332" s="1" t="str">
        <f>TEXT(InputData[[#This Row],[DATE]],"mmm")</f>
        <v>May</v>
      </c>
      <c r="H332" s="1">
        <f>WEEKNUM(InputData[[#This Row],[DATE]])</f>
        <v>20</v>
      </c>
      <c r="I332" s="1" t="str">
        <f>VLOOKUP(InputData[[#This Row],[CUSTOMER NAME]],Country[],2,0)</f>
        <v>Pakistan</v>
      </c>
      <c r="J332" s="1" t="str">
        <f>VLOOKUP(InputData[[#This Row],[CUSTOMER NAME]],Country[],3,0)</f>
        <v>Export</v>
      </c>
    </row>
    <row r="333" spans="1:10" x14ac:dyDescent="0.35">
      <c r="A333" s="3">
        <v>44331</v>
      </c>
      <c r="B333" s="6" t="s">
        <v>70</v>
      </c>
      <c r="C333" s="4" t="s">
        <v>20</v>
      </c>
      <c r="D333" s="5">
        <v>76.25</v>
      </c>
      <c r="E333" s="1">
        <v>5</v>
      </c>
      <c r="F333" s="1">
        <f>InputData[[#This Row],[UNIT PRICE ($)]]*InputData[[#This Row],[QUANTITY]]</f>
        <v>381.25</v>
      </c>
      <c r="G333" s="1" t="str">
        <f>TEXT(InputData[[#This Row],[DATE]],"mmm")</f>
        <v>May</v>
      </c>
      <c r="H333" s="1">
        <f>WEEKNUM(InputData[[#This Row],[DATE]])</f>
        <v>20</v>
      </c>
      <c r="I333" s="1" t="str">
        <f>VLOOKUP(InputData[[#This Row],[CUSTOMER NAME]],Country[],2,0)</f>
        <v>Mexico</v>
      </c>
      <c r="J333" s="1" t="str">
        <f>VLOOKUP(InputData[[#This Row],[CUSTOMER NAME]],Country[],3,0)</f>
        <v>Export</v>
      </c>
    </row>
    <row r="334" spans="1:10" x14ac:dyDescent="0.35">
      <c r="A334" s="3">
        <v>44332</v>
      </c>
      <c r="B334" s="6" t="s">
        <v>68</v>
      </c>
      <c r="C334" s="4" t="s">
        <v>10</v>
      </c>
      <c r="D334" s="5">
        <v>164.28</v>
      </c>
      <c r="E334" s="1">
        <v>13</v>
      </c>
      <c r="F334" s="1">
        <f>InputData[[#This Row],[UNIT PRICE ($)]]*InputData[[#This Row],[QUANTITY]]</f>
        <v>2135.64</v>
      </c>
      <c r="G334" s="1" t="str">
        <f>TEXT(InputData[[#This Row],[DATE]],"mmm")</f>
        <v>May</v>
      </c>
      <c r="H334" s="1">
        <f>WEEKNUM(InputData[[#This Row],[DATE]])</f>
        <v>21</v>
      </c>
      <c r="I334" s="1" t="str">
        <f>VLOOKUP(InputData[[#This Row],[CUSTOMER NAME]],Country[],2,0)</f>
        <v>Russia</v>
      </c>
      <c r="J334" s="1" t="str">
        <f>VLOOKUP(InputData[[#This Row],[CUSTOMER NAME]],Country[],3,0)</f>
        <v>Export</v>
      </c>
    </row>
    <row r="335" spans="1:10" x14ac:dyDescent="0.35">
      <c r="A335" s="3">
        <v>44332</v>
      </c>
      <c r="B335" s="6" t="s">
        <v>86</v>
      </c>
      <c r="C335" s="4" t="s">
        <v>31</v>
      </c>
      <c r="D335" s="5">
        <v>104.16</v>
      </c>
      <c r="E335" s="1">
        <v>13</v>
      </c>
      <c r="F335" s="1">
        <f>InputData[[#This Row],[UNIT PRICE ($)]]*InputData[[#This Row],[QUANTITY]]</f>
        <v>1354.08</v>
      </c>
      <c r="G335" s="1" t="str">
        <f>TEXT(InputData[[#This Row],[DATE]],"mmm")</f>
        <v>May</v>
      </c>
      <c r="H335" s="1">
        <f>WEEKNUM(InputData[[#This Row],[DATE]])</f>
        <v>21</v>
      </c>
      <c r="I335" s="1" t="str">
        <f>VLOOKUP(InputData[[#This Row],[CUSTOMER NAME]],Country[],2,0)</f>
        <v>India</v>
      </c>
      <c r="J335" s="1" t="str">
        <f>VLOOKUP(InputData[[#This Row],[CUSTOMER NAME]],Country[],3,0)</f>
        <v>South</v>
      </c>
    </row>
    <row r="336" spans="1:10" x14ac:dyDescent="0.35">
      <c r="A336" s="3">
        <v>44333</v>
      </c>
      <c r="B336" s="6" t="s">
        <v>81</v>
      </c>
      <c r="C336" s="4" t="s">
        <v>32</v>
      </c>
      <c r="D336" s="5">
        <v>117.48</v>
      </c>
      <c r="E336" s="1">
        <v>34</v>
      </c>
      <c r="F336" s="1">
        <f>InputData[[#This Row],[UNIT PRICE ($)]]*InputData[[#This Row],[QUANTITY]]</f>
        <v>3994.32</v>
      </c>
      <c r="G336" s="1" t="str">
        <f>TEXT(InputData[[#This Row],[DATE]],"mmm")</f>
        <v>May</v>
      </c>
      <c r="H336" s="1">
        <f>WEEKNUM(InputData[[#This Row],[DATE]])</f>
        <v>21</v>
      </c>
      <c r="I336" s="1" t="str">
        <f>VLOOKUP(InputData[[#This Row],[CUSTOMER NAME]],Country[],2,0)</f>
        <v>India</v>
      </c>
      <c r="J336" s="1" t="str">
        <f>VLOOKUP(InputData[[#This Row],[CUSTOMER NAME]],Country[],3,0)</f>
        <v>East</v>
      </c>
    </row>
    <row r="337" spans="1:10" x14ac:dyDescent="0.35">
      <c r="A337" s="3">
        <v>44333</v>
      </c>
      <c r="B337" s="6" t="s">
        <v>89</v>
      </c>
      <c r="C337" s="4" t="s">
        <v>27</v>
      </c>
      <c r="D337" s="5">
        <v>57.120000000000005</v>
      </c>
      <c r="E337" s="1">
        <v>8</v>
      </c>
      <c r="F337" s="1">
        <f>InputData[[#This Row],[UNIT PRICE ($)]]*InputData[[#This Row],[QUANTITY]]</f>
        <v>456.96000000000004</v>
      </c>
      <c r="G337" s="1" t="str">
        <f>TEXT(InputData[[#This Row],[DATE]],"mmm")</f>
        <v>May</v>
      </c>
      <c r="H337" s="1">
        <f>WEEKNUM(InputData[[#This Row],[DATE]])</f>
        <v>21</v>
      </c>
      <c r="I337" s="1" t="str">
        <f>VLOOKUP(InputData[[#This Row],[CUSTOMER NAME]],Country[],2,0)</f>
        <v>Mexico</v>
      </c>
      <c r="J337" s="1" t="str">
        <f>VLOOKUP(InputData[[#This Row],[CUSTOMER NAME]],Country[],3,0)</f>
        <v>Export</v>
      </c>
    </row>
    <row r="338" spans="1:10" x14ac:dyDescent="0.35">
      <c r="A338" s="3">
        <v>44334</v>
      </c>
      <c r="B338" s="6" t="s">
        <v>65</v>
      </c>
      <c r="C338" s="4" t="s">
        <v>27</v>
      </c>
      <c r="D338" s="5">
        <v>57.120000000000005</v>
      </c>
      <c r="E338" s="1">
        <v>4</v>
      </c>
      <c r="F338" s="1">
        <f>InputData[[#This Row],[UNIT PRICE ($)]]*InputData[[#This Row],[QUANTITY]]</f>
        <v>228.48000000000002</v>
      </c>
      <c r="G338" s="1" t="str">
        <f>TEXT(InputData[[#This Row],[DATE]],"mmm")</f>
        <v>May</v>
      </c>
      <c r="H338" s="1">
        <f>WEEKNUM(InputData[[#This Row],[DATE]])</f>
        <v>21</v>
      </c>
      <c r="I338" s="1" t="str">
        <f>VLOOKUP(InputData[[#This Row],[CUSTOMER NAME]],Country[],2,0)</f>
        <v>Pakistan</v>
      </c>
      <c r="J338" s="1" t="str">
        <f>VLOOKUP(InputData[[#This Row],[CUSTOMER NAME]],Country[],3,0)</f>
        <v>Export</v>
      </c>
    </row>
    <row r="339" spans="1:10" x14ac:dyDescent="0.35">
      <c r="A339" s="3">
        <v>44334</v>
      </c>
      <c r="B339" s="6" t="s">
        <v>70</v>
      </c>
      <c r="C339" s="4" t="s">
        <v>38</v>
      </c>
      <c r="D339" s="5">
        <v>79.92</v>
      </c>
      <c r="E339" s="1">
        <v>8</v>
      </c>
      <c r="F339" s="1">
        <f>InputData[[#This Row],[UNIT PRICE ($)]]*InputData[[#This Row],[QUANTITY]]</f>
        <v>639.36</v>
      </c>
      <c r="G339" s="1" t="str">
        <f>TEXT(InputData[[#This Row],[DATE]],"mmm")</f>
        <v>May</v>
      </c>
      <c r="H339" s="1">
        <f>WEEKNUM(InputData[[#This Row],[DATE]])</f>
        <v>21</v>
      </c>
      <c r="I339" s="1" t="str">
        <f>VLOOKUP(InputData[[#This Row],[CUSTOMER NAME]],Country[],2,0)</f>
        <v>Mexico</v>
      </c>
      <c r="J339" s="1" t="str">
        <f>VLOOKUP(InputData[[#This Row],[CUSTOMER NAME]],Country[],3,0)</f>
        <v>Export</v>
      </c>
    </row>
    <row r="340" spans="1:10" x14ac:dyDescent="0.35">
      <c r="A340" s="3">
        <v>44334</v>
      </c>
      <c r="B340" s="6" t="s">
        <v>79</v>
      </c>
      <c r="C340" s="4" t="s">
        <v>6</v>
      </c>
      <c r="D340" s="5">
        <v>85.5</v>
      </c>
      <c r="E340" s="1">
        <v>1</v>
      </c>
      <c r="F340" s="1">
        <f>InputData[[#This Row],[UNIT PRICE ($)]]*InputData[[#This Row],[QUANTITY]]</f>
        <v>85.5</v>
      </c>
      <c r="G340" s="1" t="str">
        <f>TEXT(InputData[[#This Row],[DATE]],"mmm")</f>
        <v>May</v>
      </c>
      <c r="H340" s="1">
        <f>WEEKNUM(InputData[[#This Row],[DATE]])</f>
        <v>21</v>
      </c>
      <c r="I340" s="1" t="str">
        <f>VLOOKUP(InputData[[#This Row],[CUSTOMER NAME]],Country[],2,0)</f>
        <v>United Kingdom</v>
      </c>
      <c r="J340" s="1" t="str">
        <f>VLOOKUP(InputData[[#This Row],[CUSTOMER NAME]],Country[],3,0)</f>
        <v>Export</v>
      </c>
    </row>
    <row r="341" spans="1:10" x14ac:dyDescent="0.35">
      <c r="A341" s="3">
        <v>44335</v>
      </c>
      <c r="B341" s="6" t="s">
        <v>77</v>
      </c>
      <c r="C341" s="4" t="s">
        <v>39</v>
      </c>
      <c r="D341" s="5">
        <v>42.55</v>
      </c>
      <c r="E341" s="1">
        <v>9</v>
      </c>
      <c r="F341" s="1">
        <f>InputData[[#This Row],[UNIT PRICE ($)]]*InputData[[#This Row],[QUANTITY]]</f>
        <v>382.95</v>
      </c>
      <c r="G341" s="1" t="str">
        <f>TEXT(InputData[[#This Row],[DATE]],"mmm")</f>
        <v>May</v>
      </c>
      <c r="H341" s="1">
        <f>WEEKNUM(InputData[[#This Row],[DATE]])</f>
        <v>21</v>
      </c>
      <c r="I341" s="1" t="str">
        <f>VLOOKUP(InputData[[#This Row],[CUSTOMER NAME]],Country[],2,0)</f>
        <v>India</v>
      </c>
      <c r="J341" s="1" t="str">
        <f>VLOOKUP(InputData[[#This Row],[CUSTOMER NAME]],Country[],3,0)</f>
        <v>Western</v>
      </c>
    </row>
    <row r="342" spans="1:10" x14ac:dyDescent="0.35">
      <c r="A342" s="3">
        <v>44336</v>
      </c>
      <c r="B342" s="6" t="s">
        <v>110</v>
      </c>
      <c r="C342" s="4" t="s">
        <v>13</v>
      </c>
      <c r="D342" s="5">
        <v>122.08</v>
      </c>
      <c r="E342" s="1">
        <v>11</v>
      </c>
      <c r="F342" s="1">
        <f>InputData[[#This Row],[UNIT PRICE ($)]]*InputData[[#This Row],[QUANTITY]]</f>
        <v>1342.8799999999999</v>
      </c>
      <c r="G342" s="1" t="str">
        <f>TEXT(InputData[[#This Row],[DATE]],"mmm")</f>
        <v>May</v>
      </c>
      <c r="H342" s="1">
        <f>WEEKNUM(InputData[[#This Row],[DATE]])</f>
        <v>21</v>
      </c>
      <c r="I342" s="1" t="str">
        <f>VLOOKUP(InputData[[#This Row],[CUSTOMER NAME]],Country[],2,0)</f>
        <v>India</v>
      </c>
      <c r="J342" s="1" t="str">
        <f>VLOOKUP(InputData[[#This Row],[CUSTOMER NAME]],Country[],3,0)</f>
        <v>Western</v>
      </c>
    </row>
    <row r="343" spans="1:10" x14ac:dyDescent="0.35">
      <c r="A343" s="3">
        <v>44336</v>
      </c>
      <c r="B343" s="6" t="s">
        <v>81</v>
      </c>
      <c r="C343" s="4" t="s">
        <v>44</v>
      </c>
      <c r="D343" s="5">
        <v>82.08</v>
      </c>
      <c r="E343" s="1">
        <v>15</v>
      </c>
      <c r="F343" s="1">
        <f>InputData[[#This Row],[UNIT PRICE ($)]]*InputData[[#This Row],[QUANTITY]]</f>
        <v>1231.2</v>
      </c>
      <c r="G343" s="1" t="str">
        <f>TEXT(InputData[[#This Row],[DATE]],"mmm")</f>
        <v>May</v>
      </c>
      <c r="H343" s="1">
        <f>WEEKNUM(InputData[[#This Row],[DATE]])</f>
        <v>21</v>
      </c>
      <c r="I343" s="1" t="str">
        <f>VLOOKUP(InputData[[#This Row],[CUSTOMER NAME]],Country[],2,0)</f>
        <v>India</v>
      </c>
      <c r="J343" s="1" t="str">
        <f>VLOOKUP(InputData[[#This Row],[CUSTOMER NAME]],Country[],3,0)</f>
        <v>East</v>
      </c>
    </row>
    <row r="344" spans="1:10" x14ac:dyDescent="0.35">
      <c r="A344" s="3">
        <v>44336</v>
      </c>
      <c r="B344" s="6" t="s">
        <v>86</v>
      </c>
      <c r="C344" s="4" t="s">
        <v>42</v>
      </c>
      <c r="D344" s="5">
        <v>162</v>
      </c>
      <c r="E344" s="1">
        <v>2</v>
      </c>
      <c r="F344" s="1">
        <f>InputData[[#This Row],[UNIT PRICE ($)]]*InputData[[#This Row],[QUANTITY]]</f>
        <v>324</v>
      </c>
      <c r="G344" s="1" t="str">
        <f>TEXT(InputData[[#This Row],[DATE]],"mmm")</f>
        <v>May</v>
      </c>
      <c r="H344" s="1">
        <f>WEEKNUM(InputData[[#This Row],[DATE]])</f>
        <v>21</v>
      </c>
      <c r="I344" s="1" t="str">
        <f>VLOOKUP(InputData[[#This Row],[CUSTOMER NAME]],Country[],2,0)</f>
        <v>India</v>
      </c>
      <c r="J344" s="1" t="str">
        <f>VLOOKUP(InputData[[#This Row],[CUSTOMER NAME]],Country[],3,0)</f>
        <v>South</v>
      </c>
    </row>
    <row r="345" spans="1:10" x14ac:dyDescent="0.35">
      <c r="A345" s="3">
        <v>44337</v>
      </c>
      <c r="B345" s="6" t="s">
        <v>110</v>
      </c>
      <c r="C345" s="4" t="s">
        <v>38</v>
      </c>
      <c r="D345" s="5">
        <v>79.92</v>
      </c>
      <c r="E345" s="1">
        <v>21</v>
      </c>
      <c r="F345" s="1">
        <f>InputData[[#This Row],[UNIT PRICE ($)]]*InputData[[#This Row],[QUANTITY]]</f>
        <v>1678.32</v>
      </c>
      <c r="G345" s="1" t="str">
        <f>TEXT(InputData[[#This Row],[DATE]],"mmm")</f>
        <v>May</v>
      </c>
      <c r="H345" s="1">
        <f>WEEKNUM(InputData[[#This Row],[DATE]])</f>
        <v>21</v>
      </c>
      <c r="I345" s="1" t="str">
        <f>VLOOKUP(InputData[[#This Row],[CUSTOMER NAME]],Country[],2,0)</f>
        <v>India</v>
      </c>
      <c r="J345" s="1" t="str">
        <f>VLOOKUP(InputData[[#This Row],[CUSTOMER NAME]],Country[],3,0)</f>
        <v>Western</v>
      </c>
    </row>
    <row r="346" spans="1:10" x14ac:dyDescent="0.35">
      <c r="A346" s="3">
        <v>44337</v>
      </c>
      <c r="B346" s="6" t="s">
        <v>78</v>
      </c>
      <c r="C346" s="4" t="s">
        <v>35</v>
      </c>
      <c r="D346" s="5">
        <v>6.7</v>
      </c>
      <c r="E346" s="1">
        <v>16</v>
      </c>
      <c r="F346" s="1">
        <f>InputData[[#This Row],[UNIT PRICE ($)]]*InputData[[#This Row],[QUANTITY]]</f>
        <v>107.2</v>
      </c>
      <c r="G346" s="1" t="str">
        <f>TEXT(InputData[[#This Row],[DATE]],"mmm")</f>
        <v>May</v>
      </c>
      <c r="H346" s="1">
        <f>WEEKNUM(InputData[[#This Row],[DATE]])</f>
        <v>21</v>
      </c>
      <c r="I346" s="1" t="str">
        <f>VLOOKUP(InputData[[#This Row],[CUSTOMER NAME]],Country[],2,0)</f>
        <v>India</v>
      </c>
      <c r="J346" s="1" t="str">
        <f>VLOOKUP(InputData[[#This Row],[CUSTOMER NAME]],Country[],3,0)</f>
        <v>Central</v>
      </c>
    </row>
    <row r="347" spans="1:10" x14ac:dyDescent="0.35">
      <c r="A347" s="3">
        <v>44338</v>
      </c>
      <c r="B347" s="6" t="s">
        <v>62</v>
      </c>
      <c r="C347" s="4" t="s">
        <v>15</v>
      </c>
      <c r="D347" s="5">
        <v>15.719999999999999</v>
      </c>
      <c r="E347" s="1">
        <v>12</v>
      </c>
      <c r="F347" s="1">
        <f>InputData[[#This Row],[UNIT PRICE ($)]]*InputData[[#This Row],[QUANTITY]]</f>
        <v>188.64</v>
      </c>
      <c r="G347" s="1" t="str">
        <f>TEXT(InputData[[#This Row],[DATE]],"mmm")</f>
        <v>May</v>
      </c>
      <c r="H347" s="1">
        <f>WEEKNUM(InputData[[#This Row],[DATE]])</f>
        <v>21</v>
      </c>
      <c r="I347" s="1" t="str">
        <f>VLOOKUP(InputData[[#This Row],[CUSTOMER NAME]],Country[],2,0)</f>
        <v>India</v>
      </c>
      <c r="J347" s="1" t="str">
        <f>VLOOKUP(InputData[[#This Row],[CUSTOMER NAME]],Country[],3,0)</f>
        <v>Northeast</v>
      </c>
    </row>
    <row r="348" spans="1:10" x14ac:dyDescent="0.35">
      <c r="A348" s="3">
        <v>44338</v>
      </c>
      <c r="B348" s="6" t="s">
        <v>68</v>
      </c>
      <c r="C348" s="4" t="s">
        <v>22</v>
      </c>
      <c r="D348" s="5">
        <v>141.57</v>
      </c>
      <c r="E348" s="1">
        <v>24</v>
      </c>
      <c r="F348" s="1">
        <f>InputData[[#This Row],[UNIT PRICE ($)]]*InputData[[#This Row],[QUANTITY]]</f>
        <v>3397.68</v>
      </c>
      <c r="G348" s="1" t="str">
        <f>TEXT(InputData[[#This Row],[DATE]],"mmm")</f>
        <v>May</v>
      </c>
      <c r="H348" s="1">
        <f>WEEKNUM(InputData[[#This Row],[DATE]])</f>
        <v>21</v>
      </c>
      <c r="I348" s="1" t="str">
        <f>VLOOKUP(InputData[[#This Row],[CUSTOMER NAME]],Country[],2,0)</f>
        <v>Russia</v>
      </c>
      <c r="J348" s="1" t="str">
        <f>VLOOKUP(InputData[[#This Row],[CUSTOMER NAME]],Country[],3,0)</f>
        <v>Export</v>
      </c>
    </row>
    <row r="349" spans="1:10" x14ac:dyDescent="0.35">
      <c r="A349" s="3">
        <v>44338</v>
      </c>
      <c r="B349" s="6" t="s">
        <v>78</v>
      </c>
      <c r="C349" s="4" t="s">
        <v>6</v>
      </c>
      <c r="D349" s="5">
        <v>85.5</v>
      </c>
      <c r="E349" s="1">
        <v>19</v>
      </c>
      <c r="F349" s="1">
        <f>InputData[[#This Row],[UNIT PRICE ($)]]*InputData[[#This Row],[QUANTITY]]</f>
        <v>1624.5</v>
      </c>
      <c r="G349" s="1" t="str">
        <f>TEXT(InputData[[#This Row],[DATE]],"mmm")</f>
        <v>May</v>
      </c>
      <c r="H349" s="1">
        <f>WEEKNUM(InputData[[#This Row],[DATE]])</f>
        <v>21</v>
      </c>
      <c r="I349" s="1" t="str">
        <f>VLOOKUP(InputData[[#This Row],[CUSTOMER NAME]],Country[],2,0)</f>
        <v>India</v>
      </c>
      <c r="J349" s="1" t="str">
        <f>VLOOKUP(InputData[[#This Row],[CUSTOMER NAME]],Country[],3,0)</f>
        <v>Central</v>
      </c>
    </row>
    <row r="350" spans="1:10" x14ac:dyDescent="0.35">
      <c r="A350" s="3">
        <v>44339</v>
      </c>
      <c r="B350" s="6" t="s">
        <v>77</v>
      </c>
      <c r="C350" s="4" t="s">
        <v>40</v>
      </c>
      <c r="D350" s="5">
        <v>115.2</v>
      </c>
      <c r="E350" s="1">
        <v>11</v>
      </c>
      <c r="F350" s="1">
        <f>InputData[[#This Row],[UNIT PRICE ($)]]*InputData[[#This Row],[QUANTITY]]</f>
        <v>1267.2</v>
      </c>
      <c r="G350" s="1" t="str">
        <f>TEXT(InputData[[#This Row],[DATE]],"mmm")</f>
        <v>May</v>
      </c>
      <c r="H350" s="1">
        <f>WEEKNUM(InputData[[#This Row],[DATE]])</f>
        <v>22</v>
      </c>
      <c r="I350" s="1" t="str">
        <f>VLOOKUP(InputData[[#This Row],[CUSTOMER NAME]],Country[],2,0)</f>
        <v>India</v>
      </c>
      <c r="J350" s="1" t="str">
        <f>VLOOKUP(InputData[[#This Row],[CUSTOMER NAME]],Country[],3,0)</f>
        <v>Western</v>
      </c>
    </row>
    <row r="351" spans="1:10" x14ac:dyDescent="0.35">
      <c r="A351" s="3">
        <v>44339</v>
      </c>
      <c r="B351" s="6" t="s">
        <v>87</v>
      </c>
      <c r="C351" s="4" t="s">
        <v>16</v>
      </c>
      <c r="D351" s="5">
        <v>16.64</v>
      </c>
      <c r="E351" s="1">
        <v>27</v>
      </c>
      <c r="F351" s="1">
        <f>InputData[[#This Row],[UNIT PRICE ($)]]*InputData[[#This Row],[QUANTITY]]</f>
        <v>449.28000000000003</v>
      </c>
      <c r="G351" s="1" t="str">
        <f>TEXT(InputData[[#This Row],[DATE]],"mmm")</f>
        <v>May</v>
      </c>
      <c r="H351" s="1">
        <f>WEEKNUM(InputData[[#This Row],[DATE]])</f>
        <v>22</v>
      </c>
      <c r="I351" s="1" t="str">
        <f>VLOOKUP(InputData[[#This Row],[CUSTOMER NAME]],Country[],2,0)</f>
        <v>France</v>
      </c>
      <c r="J351" s="1" t="str">
        <f>VLOOKUP(InputData[[#This Row],[CUSTOMER NAME]],Country[],3,0)</f>
        <v>Export</v>
      </c>
    </row>
    <row r="352" spans="1:10" x14ac:dyDescent="0.35">
      <c r="A352" s="3">
        <v>44340</v>
      </c>
      <c r="B352" s="6" t="s">
        <v>112</v>
      </c>
      <c r="C352" s="4" t="s">
        <v>26</v>
      </c>
      <c r="D352" s="5">
        <v>24.66</v>
      </c>
      <c r="E352" s="1">
        <v>21</v>
      </c>
      <c r="F352" s="1">
        <f>InputData[[#This Row],[UNIT PRICE ($)]]*InputData[[#This Row],[QUANTITY]]</f>
        <v>517.86</v>
      </c>
      <c r="G352" s="1" t="str">
        <f>TEXT(InputData[[#This Row],[DATE]],"mmm")</f>
        <v>May</v>
      </c>
      <c r="H352" s="1">
        <f>WEEKNUM(InputData[[#This Row],[DATE]])</f>
        <v>22</v>
      </c>
      <c r="I352" s="1" t="str">
        <f>VLOOKUP(InputData[[#This Row],[CUSTOMER NAME]],Country[],2,0)</f>
        <v>India</v>
      </c>
      <c r="J352" s="1" t="str">
        <f>VLOOKUP(InputData[[#This Row],[CUSTOMER NAME]],Country[],3,0)</f>
        <v>North</v>
      </c>
    </row>
    <row r="353" spans="1:10" x14ac:dyDescent="0.35">
      <c r="A353" s="3">
        <v>44341</v>
      </c>
      <c r="B353" s="6" t="s">
        <v>79</v>
      </c>
      <c r="C353" s="4" t="s">
        <v>2</v>
      </c>
      <c r="D353" s="5">
        <v>142.80000000000001</v>
      </c>
      <c r="E353" s="1">
        <v>7</v>
      </c>
      <c r="F353" s="1">
        <f>InputData[[#This Row],[UNIT PRICE ($)]]*InputData[[#This Row],[QUANTITY]]</f>
        <v>999.60000000000014</v>
      </c>
      <c r="G353" s="1" t="str">
        <f>TEXT(InputData[[#This Row],[DATE]],"mmm")</f>
        <v>May</v>
      </c>
      <c r="H353" s="1">
        <f>WEEKNUM(InputData[[#This Row],[DATE]])</f>
        <v>22</v>
      </c>
      <c r="I353" s="1" t="str">
        <f>VLOOKUP(InputData[[#This Row],[CUSTOMER NAME]],Country[],2,0)</f>
        <v>United Kingdom</v>
      </c>
      <c r="J353" s="1" t="str">
        <f>VLOOKUP(InputData[[#This Row],[CUSTOMER NAME]],Country[],3,0)</f>
        <v>Export</v>
      </c>
    </row>
    <row r="354" spans="1:10" x14ac:dyDescent="0.35">
      <c r="A354" s="3">
        <v>44341</v>
      </c>
      <c r="B354" s="6" t="s">
        <v>89</v>
      </c>
      <c r="C354" s="4" t="s">
        <v>18</v>
      </c>
      <c r="D354" s="5">
        <v>49.21</v>
      </c>
      <c r="E354" s="1">
        <v>37</v>
      </c>
      <c r="F354" s="1">
        <f>InputData[[#This Row],[UNIT PRICE ($)]]*InputData[[#This Row],[QUANTITY]]</f>
        <v>1820.77</v>
      </c>
      <c r="G354" s="1" t="str">
        <f>TEXT(InputData[[#This Row],[DATE]],"mmm")</f>
        <v>May</v>
      </c>
      <c r="H354" s="1">
        <f>WEEKNUM(InputData[[#This Row],[DATE]])</f>
        <v>22</v>
      </c>
      <c r="I354" s="1" t="str">
        <f>VLOOKUP(InputData[[#This Row],[CUSTOMER NAME]],Country[],2,0)</f>
        <v>Mexico</v>
      </c>
      <c r="J354" s="1" t="str">
        <f>VLOOKUP(InputData[[#This Row],[CUSTOMER NAME]],Country[],3,0)</f>
        <v>Export</v>
      </c>
    </row>
    <row r="355" spans="1:10" x14ac:dyDescent="0.35">
      <c r="A355" s="3">
        <v>44342</v>
      </c>
      <c r="B355" s="6" t="s">
        <v>62</v>
      </c>
      <c r="C355" s="4" t="s">
        <v>27</v>
      </c>
      <c r="D355" s="5">
        <v>57.120000000000005</v>
      </c>
      <c r="E355" s="1">
        <v>2</v>
      </c>
      <c r="F355" s="1">
        <f>InputData[[#This Row],[UNIT PRICE ($)]]*InputData[[#This Row],[QUANTITY]]</f>
        <v>114.24000000000001</v>
      </c>
      <c r="G355" s="1" t="str">
        <f>TEXT(InputData[[#This Row],[DATE]],"mmm")</f>
        <v>May</v>
      </c>
      <c r="H355" s="1">
        <f>WEEKNUM(InputData[[#This Row],[DATE]])</f>
        <v>22</v>
      </c>
      <c r="I355" s="1" t="str">
        <f>VLOOKUP(InputData[[#This Row],[CUSTOMER NAME]],Country[],2,0)</f>
        <v>India</v>
      </c>
      <c r="J355" s="1" t="str">
        <f>VLOOKUP(InputData[[#This Row],[CUSTOMER NAME]],Country[],3,0)</f>
        <v>Northeast</v>
      </c>
    </row>
    <row r="356" spans="1:10" x14ac:dyDescent="0.35">
      <c r="A356" s="3">
        <v>44342</v>
      </c>
      <c r="B356" s="6" t="s">
        <v>64</v>
      </c>
      <c r="C356" s="4" t="s">
        <v>28</v>
      </c>
      <c r="D356" s="5">
        <v>41.81</v>
      </c>
      <c r="E356" s="1">
        <v>2</v>
      </c>
      <c r="F356" s="1">
        <f>InputData[[#This Row],[UNIT PRICE ($)]]*InputData[[#This Row],[QUANTITY]]</f>
        <v>83.62</v>
      </c>
      <c r="G356" s="1" t="str">
        <f>TEXT(InputData[[#This Row],[DATE]],"mmm")</f>
        <v>May</v>
      </c>
      <c r="H356" s="1">
        <f>WEEKNUM(InputData[[#This Row],[DATE]])</f>
        <v>22</v>
      </c>
      <c r="I356" s="1" t="str">
        <f>VLOOKUP(InputData[[#This Row],[CUSTOMER NAME]],Country[],2,0)</f>
        <v>India</v>
      </c>
      <c r="J356" s="1" t="str">
        <f>VLOOKUP(InputData[[#This Row],[CUSTOMER NAME]],Country[],3,0)</f>
        <v>Northeast</v>
      </c>
    </row>
    <row r="357" spans="1:10" x14ac:dyDescent="0.35">
      <c r="A357" s="3">
        <v>44342</v>
      </c>
      <c r="B357" s="6" t="s">
        <v>73</v>
      </c>
      <c r="C357" s="4" t="s">
        <v>6</v>
      </c>
      <c r="D357" s="5">
        <v>85.5</v>
      </c>
      <c r="E357" s="1">
        <v>1</v>
      </c>
      <c r="F357" s="1">
        <f>InputData[[#This Row],[UNIT PRICE ($)]]*InputData[[#This Row],[QUANTITY]]</f>
        <v>85.5</v>
      </c>
      <c r="G357" s="1" t="str">
        <f>TEXT(InputData[[#This Row],[DATE]],"mmm")</f>
        <v>May</v>
      </c>
      <c r="H357" s="1">
        <f>WEEKNUM(InputData[[#This Row],[DATE]])</f>
        <v>22</v>
      </c>
      <c r="I357" s="1" t="str">
        <f>VLOOKUP(InputData[[#This Row],[CUSTOMER NAME]],Country[],2,0)</f>
        <v>India</v>
      </c>
      <c r="J357" s="1" t="str">
        <f>VLOOKUP(InputData[[#This Row],[CUSTOMER NAME]],Country[],3,0)</f>
        <v>East</v>
      </c>
    </row>
    <row r="358" spans="1:10" x14ac:dyDescent="0.35">
      <c r="A358" s="3">
        <v>44344</v>
      </c>
      <c r="B358" s="6" t="s">
        <v>62</v>
      </c>
      <c r="C358" s="4" t="s">
        <v>20</v>
      </c>
      <c r="D358" s="5">
        <v>76.25</v>
      </c>
      <c r="E358" s="1">
        <v>14</v>
      </c>
      <c r="F358" s="1">
        <f>InputData[[#This Row],[UNIT PRICE ($)]]*InputData[[#This Row],[QUANTITY]]</f>
        <v>1067.5</v>
      </c>
      <c r="G358" s="1" t="str">
        <f>TEXT(InputData[[#This Row],[DATE]],"mmm")</f>
        <v>May</v>
      </c>
      <c r="H358" s="1">
        <f>WEEKNUM(InputData[[#This Row],[DATE]])</f>
        <v>22</v>
      </c>
      <c r="I358" s="1" t="str">
        <f>VLOOKUP(InputData[[#This Row],[CUSTOMER NAME]],Country[],2,0)</f>
        <v>India</v>
      </c>
      <c r="J358" s="1" t="str">
        <f>VLOOKUP(InputData[[#This Row],[CUSTOMER NAME]],Country[],3,0)</f>
        <v>Northeast</v>
      </c>
    </row>
    <row r="359" spans="1:10" x14ac:dyDescent="0.35">
      <c r="A359" s="3">
        <v>44344</v>
      </c>
      <c r="B359" s="6" t="s">
        <v>67</v>
      </c>
      <c r="C359" s="4" t="s">
        <v>29</v>
      </c>
      <c r="D359" s="5">
        <v>53.11</v>
      </c>
      <c r="E359" s="1">
        <v>4</v>
      </c>
      <c r="F359" s="1">
        <f>InputData[[#This Row],[UNIT PRICE ($)]]*InputData[[#This Row],[QUANTITY]]</f>
        <v>212.44</v>
      </c>
      <c r="G359" s="1" t="str">
        <f>TEXT(InputData[[#This Row],[DATE]],"mmm")</f>
        <v>May</v>
      </c>
      <c r="H359" s="1">
        <f>WEEKNUM(InputData[[#This Row],[DATE]])</f>
        <v>22</v>
      </c>
      <c r="I359" s="1" t="str">
        <f>VLOOKUP(InputData[[#This Row],[CUSTOMER NAME]],Country[],2,0)</f>
        <v>United Kingdom</v>
      </c>
      <c r="J359" s="1" t="str">
        <f>VLOOKUP(InputData[[#This Row],[CUSTOMER NAME]],Country[],3,0)</f>
        <v>Export</v>
      </c>
    </row>
    <row r="360" spans="1:10" x14ac:dyDescent="0.35">
      <c r="A360" s="3">
        <v>44344</v>
      </c>
      <c r="B360" s="6" t="s">
        <v>67</v>
      </c>
      <c r="C360" s="4" t="s">
        <v>10</v>
      </c>
      <c r="D360" s="5">
        <v>164.28</v>
      </c>
      <c r="E360" s="1">
        <v>9</v>
      </c>
      <c r="F360" s="1">
        <f>InputData[[#This Row],[UNIT PRICE ($)]]*InputData[[#This Row],[QUANTITY]]</f>
        <v>1478.52</v>
      </c>
      <c r="G360" s="1" t="str">
        <f>TEXT(InputData[[#This Row],[DATE]],"mmm")</f>
        <v>May</v>
      </c>
      <c r="H360" s="1">
        <f>WEEKNUM(InputData[[#This Row],[DATE]])</f>
        <v>22</v>
      </c>
      <c r="I360" s="1" t="str">
        <f>VLOOKUP(InputData[[#This Row],[CUSTOMER NAME]],Country[],2,0)</f>
        <v>United Kingdom</v>
      </c>
      <c r="J360" s="1" t="str">
        <f>VLOOKUP(InputData[[#This Row],[CUSTOMER NAME]],Country[],3,0)</f>
        <v>Export</v>
      </c>
    </row>
    <row r="361" spans="1:10" x14ac:dyDescent="0.35">
      <c r="A361" s="3">
        <v>44344</v>
      </c>
      <c r="B361" s="6" t="s">
        <v>68</v>
      </c>
      <c r="C361" s="4" t="s">
        <v>4</v>
      </c>
      <c r="D361" s="5">
        <v>48.84</v>
      </c>
      <c r="E361" s="1">
        <v>12</v>
      </c>
      <c r="F361" s="1">
        <f>InputData[[#This Row],[UNIT PRICE ($)]]*InputData[[#This Row],[QUANTITY]]</f>
        <v>586.08000000000004</v>
      </c>
      <c r="G361" s="1" t="str">
        <f>TEXT(InputData[[#This Row],[DATE]],"mmm")</f>
        <v>May</v>
      </c>
      <c r="H361" s="1">
        <f>WEEKNUM(InputData[[#This Row],[DATE]])</f>
        <v>22</v>
      </c>
      <c r="I361" s="1" t="str">
        <f>VLOOKUP(InputData[[#This Row],[CUSTOMER NAME]],Country[],2,0)</f>
        <v>Russia</v>
      </c>
      <c r="J361" s="1" t="str">
        <f>VLOOKUP(InputData[[#This Row],[CUSTOMER NAME]],Country[],3,0)</f>
        <v>Export</v>
      </c>
    </row>
    <row r="362" spans="1:10" x14ac:dyDescent="0.35">
      <c r="A362" s="3">
        <v>44344</v>
      </c>
      <c r="B362" s="6" t="s">
        <v>86</v>
      </c>
      <c r="C362" s="4" t="s">
        <v>8</v>
      </c>
      <c r="D362" s="5">
        <v>94.62</v>
      </c>
      <c r="E362" s="1">
        <v>5</v>
      </c>
      <c r="F362" s="1">
        <f>InputData[[#This Row],[UNIT PRICE ($)]]*InputData[[#This Row],[QUANTITY]]</f>
        <v>473.1</v>
      </c>
      <c r="G362" s="1" t="str">
        <f>TEXT(InputData[[#This Row],[DATE]],"mmm")</f>
        <v>May</v>
      </c>
      <c r="H362" s="1">
        <f>WEEKNUM(InputData[[#This Row],[DATE]])</f>
        <v>22</v>
      </c>
      <c r="I362" s="1" t="str">
        <f>VLOOKUP(InputData[[#This Row],[CUSTOMER NAME]],Country[],2,0)</f>
        <v>India</v>
      </c>
      <c r="J362" s="1" t="str">
        <f>VLOOKUP(InputData[[#This Row],[CUSTOMER NAME]],Country[],3,0)</f>
        <v>South</v>
      </c>
    </row>
    <row r="363" spans="1:10" x14ac:dyDescent="0.35">
      <c r="A363" s="3">
        <v>44344</v>
      </c>
      <c r="B363" s="6" t="s">
        <v>89</v>
      </c>
      <c r="C363" s="4" t="s">
        <v>41</v>
      </c>
      <c r="D363" s="5">
        <v>173.88</v>
      </c>
      <c r="E363" s="1">
        <v>10</v>
      </c>
      <c r="F363" s="1">
        <f>InputData[[#This Row],[UNIT PRICE ($)]]*InputData[[#This Row],[QUANTITY]]</f>
        <v>1738.8</v>
      </c>
      <c r="G363" s="1" t="str">
        <f>TEXT(InputData[[#This Row],[DATE]],"mmm")</f>
        <v>May</v>
      </c>
      <c r="H363" s="1">
        <f>WEEKNUM(InputData[[#This Row],[DATE]])</f>
        <v>22</v>
      </c>
      <c r="I363" s="1" t="str">
        <f>VLOOKUP(InputData[[#This Row],[CUSTOMER NAME]],Country[],2,0)</f>
        <v>Mexico</v>
      </c>
      <c r="J363" s="1" t="str">
        <f>VLOOKUP(InputData[[#This Row],[CUSTOMER NAME]],Country[],3,0)</f>
        <v>Export</v>
      </c>
    </row>
    <row r="364" spans="1:10" x14ac:dyDescent="0.35">
      <c r="A364" s="3">
        <v>44344</v>
      </c>
      <c r="B364" s="6" t="s">
        <v>89</v>
      </c>
      <c r="C364" s="4" t="s">
        <v>39</v>
      </c>
      <c r="D364" s="5">
        <v>42.55</v>
      </c>
      <c r="E364" s="1">
        <v>17</v>
      </c>
      <c r="F364" s="1">
        <f>InputData[[#This Row],[UNIT PRICE ($)]]*InputData[[#This Row],[QUANTITY]]</f>
        <v>723.34999999999991</v>
      </c>
      <c r="G364" s="1" t="str">
        <f>TEXT(InputData[[#This Row],[DATE]],"mmm")</f>
        <v>May</v>
      </c>
      <c r="H364" s="1">
        <f>WEEKNUM(InputData[[#This Row],[DATE]])</f>
        <v>22</v>
      </c>
      <c r="I364" s="1" t="str">
        <f>VLOOKUP(InputData[[#This Row],[CUSTOMER NAME]],Country[],2,0)</f>
        <v>Mexico</v>
      </c>
      <c r="J364" s="1" t="str">
        <f>VLOOKUP(InputData[[#This Row],[CUSTOMER NAME]],Country[],3,0)</f>
        <v>Export</v>
      </c>
    </row>
    <row r="365" spans="1:10" x14ac:dyDescent="0.35">
      <c r="A365" s="3">
        <v>44346</v>
      </c>
      <c r="B365" s="6" t="s">
        <v>65</v>
      </c>
      <c r="C365" s="4" t="s">
        <v>5</v>
      </c>
      <c r="D365" s="5">
        <v>155.61000000000001</v>
      </c>
      <c r="E365" s="1">
        <v>4</v>
      </c>
      <c r="F365" s="1">
        <f>InputData[[#This Row],[UNIT PRICE ($)]]*InputData[[#This Row],[QUANTITY]]</f>
        <v>622.44000000000005</v>
      </c>
      <c r="G365" s="1" t="str">
        <f>TEXT(InputData[[#This Row],[DATE]],"mmm")</f>
        <v>May</v>
      </c>
      <c r="H365" s="1">
        <f>WEEKNUM(InputData[[#This Row],[DATE]])</f>
        <v>23</v>
      </c>
      <c r="I365" s="1" t="str">
        <f>VLOOKUP(InputData[[#This Row],[CUSTOMER NAME]],Country[],2,0)</f>
        <v>Pakistan</v>
      </c>
      <c r="J365" s="1" t="str">
        <f>VLOOKUP(InputData[[#This Row],[CUSTOMER NAME]],Country[],3,0)</f>
        <v>Export</v>
      </c>
    </row>
    <row r="366" spans="1:10" x14ac:dyDescent="0.35">
      <c r="A366" s="3">
        <v>44346</v>
      </c>
      <c r="B366" s="6" t="s">
        <v>112</v>
      </c>
      <c r="C366" s="4" t="s">
        <v>23</v>
      </c>
      <c r="D366" s="5">
        <v>149.46</v>
      </c>
      <c r="E366" s="1">
        <v>13</v>
      </c>
      <c r="F366" s="1">
        <f>InputData[[#This Row],[UNIT PRICE ($)]]*InputData[[#This Row],[QUANTITY]]</f>
        <v>1942.98</v>
      </c>
      <c r="G366" s="1" t="str">
        <f>TEXT(InputData[[#This Row],[DATE]],"mmm")</f>
        <v>May</v>
      </c>
      <c r="H366" s="1">
        <f>WEEKNUM(InputData[[#This Row],[DATE]])</f>
        <v>23</v>
      </c>
      <c r="I366" s="1" t="str">
        <f>VLOOKUP(InputData[[#This Row],[CUSTOMER NAME]],Country[],2,0)</f>
        <v>India</v>
      </c>
      <c r="J366" s="1" t="str">
        <f>VLOOKUP(InputData[[#This Row],[CUSTOMER NAME]],Country[],3,0)</f>
        <v>North</v>
      </c>
    </row>
    <row r="367" spans="1:10" x14ac:dyDescent="0.35">
      <c r="A367" s="3">
        <v>44346</v>
      </c>
      <c r="B367" s="6" t="s">
        <v>79</v>
      </c>
      <c r="C367" s="4" t="s">
        <v>4</v>
      </c>
      <c r="D367" s="5">
        <v>48.84</v>
      </c>
      <c r="E367" s="1">
        <v>23</v>
      </c>
      <c r="F367" s="1">
        <f>InputData[[#This Row],[UNIT PRICE ($)]]*InputData[[#This Row],[QUANTITY]]</f>
        <v>1123.3200000000002</v>
      </c>
      <c r="G367" s="1" t="str">
        <f>TEXT(InputData[[#This Row],[DATE]],"mmm")</f>
        <v>May</v>
      </c>
      <c r="H367" s="1">
        <f>WEEKNUM(InputData[[#This Row],[DATE]])</f>
        <v>23</v>
      </c>
      <c r="I367" s="1" t="str">
        <f>VLOOKUP(InputData[[#This Row],[CUSTOMER NAME]],Country[],2,0)</f>
        <v>United Kingdom</v>
      </c>
      <c r="J367" s="1" t="str">
        <f>VLOOKUP(InputData[[#This Row],[CUSTOMER NAME]],Country[],3,0)</f>
        <v>Export</v>
      </c>
    </row>
    <row r="368" spans="1:10" x14ac:dyDescent="0.35">
      <c r="A368" s="3">
        <v>44346</v>
      </c>
      <c r="B368" s="6" t="s">
        <v>81</v>
      </c>
      <c r="C368" s="4" t="s">
        <v>13</v>
      </c>
      <c r="D368" s="5">
        <v>122.08</v>
      </c>
      <c r="E368" s="1">
        <v>6</v>
      </c>
      <c r="F368" s="1">
        <f>InputData[[#This Row],[UNIT PRICE ($)]]*InputData[[#This Row],[QUANTITY]]</f>
        <v>732.48</v>
      </c>
      <c r="G368" s="1" t="str">
        <f>TEXT(InputData[[#This Row],[DATE]],"mmm")</f>
        <v>May</v>
      </c>
      <c r="H368" s="1">
        <f>WEEKNUM(InputData[[#This Row],[DATE]])</f>
        <v>23</v>
      </c>
      <c r="I368" s="1" t="str">
        <f>VLOOKUP(InputData[[#This Row],[CUSTOMER NAME]],Country[],2,0)</f>
        <v>India</v>
      </c>
      <c r="J368" s="1" t="str">
        <f>VLOOKUP(InputData[[#This Row],[CUSTOMER NAME]],Country[],3,0)</f>
        <v>East</v>
      </c>
    </row>
    <row r="369" spans="1:10" x14ac:dyDescent="0.35">
      <c r="A369" s="3">
        <v>44346</v>
      </c>
      <c r="B369" s="6" t="s">
        <v>86</v>
      </c>
      <c r="C369" s="4" t="s">
        <v>44</v>
      </c>
      <c r="D369" s="5">
        <v>82.08</v>
      </c>
      <c r="E369" s="1">
        <v>9</v>
      </c>
      <c r="F369" s="1">
        <f>InputData[[#This Row],[UNIT PRICE ($)]]*InputData[[#This Row],[QUANTITY]]</f>
        <v>738.72</v>
      </c>
      <c r="G369" s="1" t="str">
        <f>TEXT(InputData[[#This Row],[DATE]],"mmm")</f>
        <v>May</v>
      </c>
      <c r="H369" s="1">
        <f>WEEKNUM(InputData[[#This Row],[DATE]])</f>
        <v>23</v>
      </c>
      <c r="I369" s="1" t="str">
        <f>VLOOKUP(InputData[[#This Row],[CUSTOMER NAME]],Country[],2,0)</f>
        <v>India</v>
      </c>
      <c r="J369" s="1" t="str">
        <f>VLOOKUP(InputData[[#This Row],[CUSTOMER NAME]],Country[],3,0)</f>
        <v>South</v>
      </c>
    </row>
    <row r="370" spans="1:10" x14ac:dyDescent="0.35">
      <c r="A370" s="3">
        <v>44346</v>
      </c>
      <c r="B370" s="6" t="s">
        <v>87</v>
      </c>
      <c r="C370" s="4" t="s">
        <v>33</v>
      </c>
      <c r="D370" s="5">
        <v>119.7</v>
      </c>
      <c r="E370" s="1">
        <v>3</v>
      </c>
      <c r="F370" s="1">
        <f>InputData[[#This Row],[UNIT PRICE ($)]]*InputData[[#This Row],[QUANTITY]]</f>
        <v>359.1</v>
      </c>
      <c r="G370" s="1" t="str">
        <f>TEXT(InputData[[#This Row],[DATE]],"mmm")</f>
        <v>May</v>
      </c>
      <c r="H370" s="1">
        <f>WEEKNUM(InputData[[#This Row],[DATE]])</f>
        <v>23</v>
      </c>
      <c r="I370" s="1" t="str">
        <f>VLOOKUP(InputData[[#This Row],[CUSTOMER NAME]],Country[],2,0)</f>
        <v>France</v>
      </c>
      <c r="J370" s="1" t="str">
        <f>VLOOKUP(InputData[[#This Row],[CUSTOMER NAME]],Country[],3,0)</f>
        <v>Export</v>
      </c>
    </row>
    <row r="371" spans="1:10" x14ac:dyDescent="0.35">
      <c r="A371" s="3">
        <v>44349</v>
      </c>
      <c r="B371" s="6" t="s">
        <v>64</v>
      </c>
      <c r="C371" s="4" t="s">
        <v>27</v>
      </c>
      <c r="D371" s="5">
        <v>57.120000000000005</v>
      </c>
      <c r="E371" s="1">
        <v>15</v>
      </c>
      <c r="F371" s="1">
        <f>InputData[[#This Row],[UNIT PRICE ($)]]*InputData[[#This Row],[QUANTITY]]</f>
        <v>856.80000000000007</v>
      </c>
      <c r="G371" s="1" t="str">
        <f>TEXT(InputData[[#This Row],[DATE]],"mmm")</f>
        <v>Jun</v>
      </c>
      <c r="H371" s="1">
        <f>WEEKNUM(InputData[[#This Row],[DATE]])</f>
        <v>23</v>
      </c>
      <c r="I371" s="1" t="str">
        <f>VLOOKUP(InputData[[#This Row],[CUSTOMER NAME]],Country[],2,0)</f>
        <v>India</v>
      </c>
      <c r="J371" s="1" t="str">
        <f>VLOOKUP(InputData[[#This Row],[CUSTOMER NAME]],Country[],3,0)</f>
        <v>Northeast</v>
      </c>
    </row>
    <row r="372" spans="1:10" x14ac:dyDescent="0.35">
      <c r="A372" s="3">
        <v>44350</v>
      </c>
      <c r="B372" s="6" t="s">
        <v>67</v>
      </c>
      <c r="C372" s="4" t="s">
        <v>39</v>
      </c>
      <c r="D372" s="5">
        <v>42.55</v>
      </c>
      <c r="E372" s="1">
        <v>32</v>
      </c>
      <c r="F372" s="1">
        <f>InputData[[#This Row],[UNIT PRICE ($)]]*InputData[[#This Row],[QUANTITY]]</f>
        <v>1361.6</v>
      </c>
      <c r="G372" s="1" t="str">
        <f>TEXT(InputData[[#This Row],[DATE]],"mmm")</f>
        <v>Jun</v>
      </c>
      <c r="H372" s="1">
        <f>WEEKNUM(InputData[[#This Row],[DATE]])</f>
        <v>23</v>
      </c>
      <c r="I372" s="1" t="str">
        <f>VLOOKUP(InputData[[#This Row],[CUSTOMER NAME]],Country[],2,0)</f>
        <v>United Kingdom</v>
      </c>
      <c r="J372" s="1" t="str">
        <f>VLOOKUP(InputData[[#This Row],[CUSTOMER NAME]],Country[],3,0)</f>
        <v>Export</v>
      </c>
    </row>
    <row r="373" spans="1:10" x14ac:dyDescent="0.35">
      <c r="A373" s="3">
        <v>44350</v>
      </c>
      <c r="B373" s="6" t="s">
        <v>74</v>
      </c>
      <c r="C373" s="4" t="s">
        <v>8</v>
      </c>
      <c r="D373" s="5">
        <v>94.62</v>
      </c>
      <c r="E373" s="1">
        <v>14</v>
      </c>
      <c r="F373" s="1">
        <f>InputData[[#This Row],[UNIT PRICE ($)]]*InputData[[#This Row],[QUANTITY]]</f>
        <v>1324.68</v>
      </c>
      <c r="G373" s="1" t="str">
        <f>TEXT(InputData[[#This Row],[DATE]],"mmm")</f>
        <v>Jun</v>
      </c>
      <c r="H373" s="1">
        <f>WEEKNUM(InputData[[#This Row],[DATE]])</f>
        <v>23</v>
      </c>
      <c r="I373" s="1" t="str">
        <f>VLOOKUP(InputData[[#This Row],[CUSTOMER NAME]],Country[],2,0)</f>
        <v>Brazil</v>
      </c>
      <c r="J373" s="1" t="str">
        <f>VLOOKUP(InputData[[#This Row],[CUSTOMER NAME]],Country[],3,0)</f>
        <v>Export</v>
      </c>
    </row>
    <row r="374" spans="1:10" x14ac:dyDescent="0.35">
      <c r="A374" s="3">
        <v>44350</v>
      </c>
      <c r="B374" s="6" t="s">
        <v>79</v>
      </c>
      <c r="C374" s="4" t="s">
        <v>21</v>
      </c>
      <c r="D374" s="5">
        <v>162.54</v>
      </c>
      <c r="E374" s="1">
        <v>10</v>
      </c>
      <c r="F374" s="1">
        <f>InputData[[#This Row],[UNIT PRICE ($)]]*InputData[[#This Row],[QUANTITY]]</f>
        <v>1625.3999999999999</v>
      </c>
      <c r="G374" s="1" t="str">
        <f>TEXT(InputData[[#This Row],[DATE]],"mmm")</f>
        <v>Jun</v>
      </c>
      <c r="H374" s="1">
        <f>WEEKNUM(InputData[[#This Row],[DATE]])</f>
        <v>23</v>
      </c>
      <c r="I374" s="1" t="str">
        <f>VLOOKUP(InputData[[#This Row],[CUSTOMER NAME]],Country[],2,0)</f>
        <v>United Kingdom</v>
      </c>
      <c r="J374" s="1" t="str">
        <f>VLOOKUP(InputData[[#This Row],[CUSTOMER NAME]],Country[],3,0)</f>
        <v>Export</v>
      </c>
    </row>
    <row r="375" spans="1:10" x14ac:dyDescent="0.35">
      <c r="A375" s="3">
        <v>44351</v>
      </c>
      <c r="B375" s="6" t="s">
        <v>65</v>
      </c>
      <c r="C375" s="4" t="s">
        <v>20</v>
      </c>
      <c r="D375" s="5">
        <v>76.25</v>
      </c>
      <c r="E375" s="1">
        <v>8</v>
      </c>
      <c r="F375" s="1">
        <f>InputData[[#This Row],[UNIT PRICE ($)]]*InputData[[#This Row],[QUANTITY]]</f>
        <v>610</v>
      </c>
      <c r="G375" s="1" t="str">
        <f>TEXT(InputData[[#This Row],[DATE]],"mmm")</f>
        <v>Jun</v>
      </c>
      <c r="H375" s="1">
        <f>WEEKNUM(InputData[[#This Row],[DATE]])</f>
        <v>23</v>
      </c>
      <c r="I375" s="1" t="str">
        <f>VLOOKUP(InputData[[#This Row],[CUSTOMER NAME]],Country[],2,0)</f>
        <v>Pakistan</v>
      </c>
      <c r="J375" s="1" t="str">
        <f>VLOOKUP(InputData[[#This Row],[CUSTOMER NAME]],Country[],3,0)</f>
        <v>Export</v>
      </c>
    </row>
    <row r="376" spans="1:10" x14ac:dyDescent="0.35">
      <c r="A376" s="3">
        <v>44351</v>
      </c>
      <c r="B376" s="6" t="s">
        <v>70</v>
      </c>
      <c r="C376" s="4" t="s">
        <v>20</v>
      </c>
      <c r="D376" s="5">
        <v>76.25</v>
      </c>
      <c r="E376" s="1">
        <v>12</v>
      </c>
      <c r="F376" s="1">
        <f>InputData[[#This Row],[UNIT PRICE ($)]]*InputData[[#This Row],[QUANTITY]]</f>
        <v>915</v>
      </c>
      <c r="G376" s="1" t="str">
        <f>TEXT(InputData[[#This Row],[DATE]],"mmm")</f>
        <v>Jun</v>
      </c>
      <c r="H376" s="1">
        <f>WEEKNUM(InputData[[#This Row],[DATE]])</f>
        <v>23</v>
      </c>
      <c r="I376" s="1" t="str">
        <f>VLOOKUP(InputData[[#This Row],[CUSTOMER NAME]],Country[],2,0)</f>
        <v>Mexico</v>
      </c>
      <c r="J376" s="1" t="str">
        <f>VLOOKUP(InputData[[#This Row],[CUSTOMER NAME]],Country[],3,0)</f>
        <v>Export</v>
      </c>
    </row>
    <row r="377" spans="1:10" x14ac:dyDescent="0.35">
      <c r="A377" s="3">
        <v>44351</v>
      </c>
      <c r="B377" s="6" t="s">
        <v>76</v>
      </c>
      <c r="C377" s="4" t="s">
        <v>16</v>
      </c>
      <c r="D377" s="5">
        <v>16.64</v>
      </c>
      <c r="E377" s="1">
        <v>30</v>
      </c>
      <c r="F377" s="1">
        <f>InputData[[#This Row],[UNIT PRICE ($)]]*InputData[[#This Row],[QUANTITY]]</f>
        <v>499.20000000000005</v>
      </c>
      <c r="G377" s="1" t="str">
        <f>TEXT(InputData[[#This Row],[DATE]],"mmm")</f>
        <v>Jun</v>
      </c>
      <c r="H377" s="1">
        <f>WEEKNUM(InputData[[#This Row],[DATE]])</f>
        <v>23</v>
      </c>
      <c r="I377" s="1" t="str">
        <f>VLOOKUP(InputData[[#This Row],[CUSTOMER NAME]],Country[],2,0)</f>
        <v>Saudi Arabia</v>
      </c>
      <c r="J377" s="1" t="str">
        <f>VLOOKUP(InputData[[#This Row],[CUSTOMER NAME]],Country[],3,0)</f>
        <v>Export</v>
      </c>
    </row>
    <row r="378" spans="1:10" x14ac:dyDescent="0.35">
      <c r="A378" s="3">
        <v>44352</v>
      </c>
      <c r="B378" s="6" t="s">
        <v>67</v>
      </c>
      <c r="C378" s="4" t="s">
        <v>22</v>
      </c>
      <c r="D378" s="5">
        <v>141.57</v>
      </c>
      <c r="E378" s="1">
        <v>15</v>
      </c>
      <c r="F378" s="1">
        <f>InputData[[#This Row],[UNIT PRICE ($)]]*InputData[[#This Row],[QUANTITY]]</f>
        <v>2123.5499999999997</v>
      </c>
      <c r="G378" s="1" t="str">
        <f>TEXT(InputData[[#This Row],[DATE]],"mmm")</f>
        <v>Jun</v>
      </c>
      <c r="H378" s="1">
        <f>WEEKNUM(InputData[[#This Row],[DATE]])</f>
        <v>23</v>
      </c>
      <c r="I378" s="1" t="str">
        <f>VLOOKUP(InputData[[#This Row],[CUSTOMER NAME]],Country[],2,0)</f>
        <v>United Kingdom</v>
      </c>
      <c r="J378" s="1" t="str">
        <f>VLOOKUP(InputData[[#This Row],[CUSTOMER NAME]],Country[],3,0)</f>
        <v>Export</v>
      </c>
    </row>
    <row r="379" spans="1:10" x14ac:dyDescent="0.35">
      <c r="A379" s="3">
        <v>44352</v>
      </c>
      <c r="B379" s="6" t="s">
        <v>67</v>
      </c>
      <c r="C379" s="4" t="s">
        <v>12</v>
      </c>
      <c r="D379" s="5">
        <v>94.17</v>
      </c>
      <c r="E379" s="1">
        <v>5</v>
      </c>
      <c r="F379" s="1">
        <f>InputData[[#This Row],[UNIT PRICE ($)]]*InputData[[#This Row],[QUANTITY]]</f>
        <v>470.85</v>
      </c>
      <c r="G379" s="1" t="str">
        <f>TEXT(InputData[[#This Row],[DATE]],"mmm")</f>
        <v>Jun</v>
      </c>
      <c r="H379" s="1">
        <f>WEEKNUM(InputData[[#This Row],[DATE]])</f>
        <v>23</v>
      </c>
      <c r="I379" s="1" t="str">
        <f>VLOOKUP(InputData[[#This Row],[CUSTOMER NAME]],Country[],2,0)</f>
        <v>United Kingdom</v>
      </c>
      <c r="J379" s="1" t="str">
        <f>VLOOKUP(InputData[[#This Row],[CUSTOMER NAME]],Country[],3,0)</f>
        <v>Export</v>
      </c>
    </row>
    <row r="380" spans="1:10" x14ac:dyDescent="0.35">
      <c r="A380" s="3">
        <v>44352</v>
      </c>
      <c r="B380" s="6" t="s">
        <v>75</v>
      </c>
      <c r="C380" s="4" t="s">
        <v>3</v>
      </c>
      <c r="D380" s="5">
        <v>80.94</v>
      </c>
      <c r="E380" s="1">
        <v>17</v>
      </c>
      <c r="F380" s="1">
        <f>InputData[[#This Row],[UNIT PRICE ($)]]*InputData[[#This Row],[QUANTITY]]</f>
        <v>1375.98</v>
      </c>
      <c r="G380" s="1" t="str">
        <f>TEXT(InputData[[#This Row],[DATE]],"mmm")</f>
        <v>Jun</v>
      </c>
      <c r="H380" s="1">
        <f>WEEKNUM(InputData[[#This Row],[DATE]])</f>
        <v>23</v>
      </c>
      <c r="I380" s="1" t="str">
        <f>VLOOKUP(InputData[[#This Row],[CUSTOMER NAME]],Country[],2,0)</f>
        <v>Russia</v>
      </c>
      <c r="J380" s="1" t="str">
        <f>VLOOKUP(InputData[[#This Row],[CUSTOMER NAME]],Country[],3,0)</f>
        <v>Export</v>
      </c>
    </row>
    <row r="381" spans="1:10" x14ac:dyDescent="0.35">
      <c r="A381" s="3">
        <v>44352</v>
      </c>
      <c r="B381" s="6" t="s">
        <v>79</v>
      </c>
      <c r="C381" s="4" t="s">
        <v>9</v>
      </c>
      <c r="D381" s="5">
        <v>7.8599999999999994</v>
      </c>
      <c r="E381" s="1">
        <v>32</v>
      </c>
      <c r="F381" s="1">
        <f>InputData[[#This Row],[UNIT PRICE ($)]]*InputData[[#This Row],[QUANTITY]]</f>
        <v>251.51999999999998</v>
      </c>
      <c r="G381" s="1" t="str">
        <f>TEXT(InputData[[#This Row],[DATE]],"mmm")</f>
        <v>Jun</v>
      </c>
      <c r="H381" s="1">
        <f>WEEKNUM(InputData[[#This Row],[DATE]])</f>
        <v>23</v>
      </c>
      <c r="I381" s="1" t="str">
        <f>VLOOKUP(InputData[[#This Row],[CUSTOMER NAME]],Country[],2,0)</f>
        <v>United Kingdom</v>
      </c>
      <c r="J381" s="1" t="str">
        <f>VLOOKUP(InputData[[#This Row],[CUSTOMER NAME]],Country[],3,0)</f>
        <v>Export</v>
      </c>
    </row>
    <row r="382" spans="1:10" x14ac:dyDescent="0.35">
      <c r="A382" s="3">
        <v>44352</v>
      </c>
      <c r="B382" s="6" t="s">
        <v>89</v>
      </c>
      <c r="C382" s="4" t="s">
        <v>35</v>
      </c>
      <c r="D382" s="5">
        <v>6.7</v>
      </c>
      <c r="E382" s="1">
        <v>10</v>
      </c>
      <c r="F382" s="1">
        <f>InputData[[#This Row],[UNIT PRICE ($)]]*InputData[[#This Row],[QUANTITY]]</f>
        <v>67</v>
      </c>
      <c r="G382" s="1" t="str">
        <f>TEXT(InputData[[#This Row],[DATE]],"mmm")</f>
        <v>Jun</v>
      </c>
      <c r="H382" s="1">
        <f>WEEKNUM(InputData[[#This Row],[DATE]])</f>
        <v>23</v>
      </c>
      <c r="I382" s="1" t="str">
        <f>VLOOKUP(InputData[[#This Row],[CUSTOMER NAME]],Country[],2,0)</f>
        <v>Mexico</v>
      </c>
      <c r="J382" s="1" t="str">
        <f>VLOOKUP(InputData[[#This Row],[CUSTOMER NAME]],Country[],3,0)</f>
        <v>Export</v>
      </c>
    </row>
    <row r="383" spans="1:10" x14ac:dyDescent="0.35">
      <c r="A383" s="3">
        <v>44353</v>
      </c>
      <c r="B383" s="6" t="s">
        <v>76</v>
      </c>
      <c r="C383" s="4" t="s">
        <v>33</v>
      </c>
      <c r="D383" s="5">
        <v>119.7</v>
      </c>
      <c r="E383" s="1">
        <v>6</v>
      </c>
      <c r="F383" s="1">
        <f>InputData[[#This Row],[UNIT PRICE ($)]]*InputData[[#This Row],[QUANTITY]]</f>
        <v>718.2</v>
      </c>
      <c r="G383" s="1" t="str">
        <f>TEXT(InputData[[#This Row],[DATE]],"mmm")</f>
        <v>Jun</v>
      </c>
      <c r="H383" s="1">
        <f>WEEKNUM(InputData[[#This Row],[DATE]])</f>
        <v>24</v>
      </c>
      <c r="I383" s="1" t="str">
        <f>VLOOKUP(InputData[[#This Row],[CUSTOMER NAME]],Country[],2,0)</f>
        <v>Saudi Arabia</v>
      </c>
      <c r="J383" s="1" t="str">
        <f>VLOOKUP(InputData[[#This Row],[CUSTOMER NAME]],Country[],3,0)</f>
        <v>Export</v>
      </c>
    </row>
    <row r="384" spans="1:10" x14ac:dyDescent="0.35">
      <c r="A384" s="3">
        <v>44353</v>
      </c>
      <c r="B384" s="6" t="s">
        <v>87</v>
      </c>
      <c r="C384" s="4" t="s">
        <v>1</v>
      </c>
      <c r="D384" s="5">
        <v>103.88</v>
      </c>
      <c r="E384" s="1">
        <v>33</v>
      </c>
      <c r="F384" s="1">
        <f>InputData[[#This Row],[UNIT PRICE ($)]]*InputData[[#This Row],[QUANTITY]]</f>
        <v>3428.04</v>
      </c>
      <c r="G384" s="1" t="str">
        <f>TEXT(InputData[[#This Row],[DATE]],"mmm")</f>
        <v>Jun</v>
      </c>
      <c r="H384" s="1">
        <f>WEEKNUM(InputData[[#This Row],[DATE]])</f>
        <v>24</v>
      </c>
      <c r="I384" s="1" t="str">
        <f>VLOOKUP(InputData[[#This Row],[CUSTOMER NAME]],Country[],2,0)</f>
        <v>France</v>
      </c>
      <c r="J384" s="1" t="str">
        <f>VLOOKUP(InputData[[#This Row],[CUSTOMER NAME]],Country[],3,0)</f>
        <v>Export</v>
      </c>
    </row>
    <row r="385" spans="1:10" x14ac:dyDescent="0.35">
      <c r="A385" s="3">
        <v>44355</v>
      </c>
      <c r="B385" s="6" t="s">
        <v>71</v>
      </c>
      <c r="C385" s="4" t="s">
        <v>28</v>
      </c>
      <c r="D385" s="5">
        <v>41.81</v>
      </c>
      <c r="E385" s="1">
        <v>11</v>
      </c>
      <c r="F385" s="1">
        <f>InputData[[#This Row],[UNIT PRICE ($)]]*InputData[[#This Row],[QUANTITY]]</f>
        <v>459.91</v>
      </c>
      <c r="G385" s="1" t="str">
        <f>TEXT(InputData[[#This Row],[DATE]],"mmm")</f>
        <v>Jun</v>
      </c>
      <c r="H385" s="1">
        <f>WEEKNUM(InputData[[#This Row],[DATE]])</f>
        <v>24</v>
      </c>
      <c r="I385" s="1" t="str">
        <f>VLOOKUP(InputData[[#This Row],[CUSTOMER NAME]],Country[],2,0)</f>
        <v>India</v>
      </c>
      <c r="J385" s="1" t="str">
        <f>VLOOKUP(InputData[[#This Row],[CUSTOMER NAME]],Country[],3,0)</f>
        <v>Central</v>
      </c>
    </row>
    <row r="386" spans="1:10" x14ac:dyDescent="0.35">
      <c r="A386" s="3">
        <v>44355</v>
      </c>
      <c r="B386" s="6" t="s">
        <v>82</v>
      </c>
      <c r="C386" s="4" t="s">
        <v>4</v>
      </c>
      <c r="D386" s="5">
        <v>48.84</v>
      </c>
      <c r="E386" s="1">
        <v>11</v>
      </c>
      <c r="F386" s="1">
        <f>InputData[[#This Row],[UNIT PRICE ($)]]*InputData[[#This Row],[QUANTITY]]</f>
        <v>537.24</v>
      </c>
      <c r="G386" s="1" t="str">
        <f>TEXT(InputData[[#This Row],[DATE]],"mmm")</f>
        <v>Jun</v>
      </c>
      <c r="H386" s="1">
        <f>WEEKNUM(InputData[[#This Row],[DATE]])</f>
        <v>24</v>
      </c>
      <c r="I386" s="1" t="str">
        <f>VLOOKUP(InputData[[#This Row],[CUSTOMER NAME]],Country[],2,0)</f>
        <v>India</v>
      </c>
      <c r="J386" s="1" t="str">
        <f>VLOOKUP(InputData[[#This Row],[CUSTOMER NAME]],Country[],3,0)</f>
        <v>Western</v>
      </c>
    </row>
    <row r="387" spans="1:10" x14ac:dyDescent="0.35">
      <c r="A387" s="3">
        <v>44356</v>
      </c>
      <c r="B387" s="6" t="s">
        <v>80</v>
      </c>
      <c r="C387" s="4" t="s">
        <v>1</v>
      </c>
      <c r="D387" s="5">
        <v>103.88</v>
      </c>
      <c r="E387" s="1">
        <v>7</v>
      </c>
      <c r="F387" s="1">
        <f>InputData[[#This Row],[UNIT PRICE ($)]]*InputData[[#This Row],[QUANTITY]]</f>
        <v>727.16</v>
      </c>
      <c r="G387" s="1" t="str">
        <f>TEXT(InputData[[#This Row],[DATE]],"mmm")</f>
        <v>Jun</v>
      </c>
      <c r="H387" s="1">
        <f>WEEKNUM(InputData[[#This Row],[DATE]])</f>
        <v>24</v>
      </c>
      <c r="I387" s="1" t="str">
        <f>VLOOKUP(InputData[[#This Row],[CUSTOMER NAME]],Country[],2,0)</f>
        <v>South Africa</v>
      </c>
      <c r="J387" s="1" t="str">
        <f>VLOOKUP(InputData[[#This Row],[CUSTOMER NAME]],Country[],3,0)</f>
        <v>Export</v>
      </c>
    </row>
    <row r="388" spans="1:10" x14ac:dyDescent="0.35">
      <c r="A388" s="3">
        <v>44356</v>
      </c>
      <c r="B388" s="6" t="s">
        <v>86</v>
      </c>
      <c r="C388" s="4" t="s">
        <v>40</v>
      </c>
      <c r="D388" s="5">
        <v>115.2</v>
      </c>
      <c r="E388" s="1">
        <v>32</v>
      </c>
      <c r="F388" s="1">
        <f>InputData[[#This Row],[UNIT PRICE ($)]]*InputData[[#This Row],[QUANTITY]]</f>
        <v>3686.4</v>
      </c>
      <c r="G388" s="1" t="str">
        <f>TEXT(InputData[[#This Row],[DATE]],"mmm")</f>
        <v>Jun</v>
      </c>
      <c r="H388" s="1">
        <f>WEEKNUM(InputData[[#This Row],[DATE]])</f>
        <v>24</v>
      </c>
      <c r="I388" s="1" t="str">
        <f>VLOOKUP(InputData[[#This Row],[CUSTOMER NAME]],Country[],2,0)</f>
        <v>India</v>
      </c>
      <c r="J388" s="1" t="str">
        <f>VLOOKUP(InputData[[#This Row],[CUSTOMER NAME]],Country[],3,0)</f>
        <v>South</v>
      </c>
    </row>
    <row r="389" spans="1:10" x14ac:dyDescent="0.35">
      <c r="A389" s="3">
        <v>44357</v>
      </c>
      <c r="B389" s="6" t="s">
        <v>61</v>
      </c>
      <c r="C389" s="4" t="s">
        <v>28</v>
      </c>
      <c r="D389" s="5">
        <v>41.81</v>
      </c>
      <c r="E389" s="1">
        <v>8</v>
      </c>
      <c r="F389" s="1">
        <f>InputData[[#This Row],[UNIT PRICE ($)]]*InputData[[#This Row],[QUANTITY]]</f>
        <v>334.48</v>
      </c>
      <c r="G389" s="1" t="str">
        <f>TEXT(InputData[[#This Row],[DATE]],"mmm")</f>
        <v>Jun</v>
      </c>
      <c r="H389" s="1">
        <f>WEEKNUM(InputData[[#This Row],[DATE]])</f>
        <v>24</v>
      </c>
      <c r="I389" s="1" t="str">
        <f>VLOOKUP(InputData[[#This Row],[CUSTOMER NAME]],Country[],2,0)</f>
        <v>Bangladesh</v>
      </c>
      <c r="J389" s="1" t="str">
        <f>VLOOKUP(InputData[[#This Row],[CUSTOMER NAME]],Country[],3,0)</f>
        <v>Export</v>
      </c>
    </row>
    <row r="390" spans="1:10" x14ac:dyDescent="0.35">
      <c r="A390" s="3">
        <v>44358</v>
      </c>
      <c r="B390" s="6" t="s">
        <v>110</v>
      </c>
      <c r="C390" s="4" t="s">
        <v>32</v>
      </c>
      <c r="D390" s="5">
        <v>117.48</v>
      </c>
      <c r="E390" s="1">
        <v>12</v>
      </c>
      <c r="F390" s="1">
        <f>InputData[[#This Row],[UNIT PRICE ($)]]*InputData[[#This Row],[QUANTITY]]</f>
        <v>1409.76</v>
      </c>
      <c r="G390" s="1" t="str">
        <f>TEXT(InputData[[#This Row],[DATE]],"mmm")</f>
        <v>Jun</v>
      </c>
      <c r="H390" s="1">
        <f>WEEKNUM(InputData[[#This Row],[DATE]])</f>
        <v>24</v>
      </c>
      <c r="I390" s="1" t="str">
        <f>VLOOKUP(InputData[[#This Row],[CUSTOMER NAME]],Country[],2,0)</f>
        <v>India</v>
      </c>
      <c r="J390" s="1" t="str">
        <f>VLOOKUP(InputData[[#This Row],[CUSTOMER NAME]],Country[],3,0)</f>
        <v>Western</v>
      </c>
    </row>
    <row r="391" spans="1:10" x14ac:dyDescent="0.35">
      <c r="A391" s="3">
        <v>44358</v>
      </c>
      <c r="B391" s="6" t="s">
        <v>110</v>
      </c>
      <c r="C391" s="4" t="s">
        <v>5</v>
      </c>
      <c r="D391" s="5">
        <v>155.61000000000001</v>
      </c>
      <c r="E391" s="1">
        <v>9</v>
      </c>
      <c r="F391" s="1">
        <f>InputData[[#This Row],[UNIT PRICE ($)]]*InputData[[#This Row],[QUANTITY]]</f>
        <v>1400.4900000000002</v>
      </c>
      <c r="G391" s="1" t="str">
        <f>TEXT(InputData[[#This Row],[DATE]],"mmm")</f>
        <v>Jun</v>
      </c>
      <c r="H391" s="1">
        <f>WEEKNUM(InputData[[#This Row],[DATE]])</f>
        <v>24</v>
      </c>
      <c r="I391" s="1" t="str">
        <f>VLOOKUP(InputData[[#This Row],[CUSTOMER NAME]],Country[],2,0)</f>
        <v>India</v>
      </c>
      <c r="J391" s="1" t="str">
        <f>VLOOKUP(InputData[[#This Row],[CUSTOMER NAME]],Country[],3,0)</f>
        <v>Western</v>
      </c>
    </row>
    <row r="392" spans="1:10" x14ac:dyDescent="0.35">
      <c r="A392" s="3">
        <v>44358</v>
      </c>
      <c r="B392" s="6" t="s">
        <v>74</v>
      </c>
      <c r="C392" s="4" t="s">
        <v>39</v>
      </c>
      <c r="D392" s="5">
        <v>42.55</v>
      </c>
      <c r="E392" s="1">
        <v>13</v>
      </c>
      <c r="F392" s="1">
        <f>InputData[[#This Row],[UNIT PRICE ($)]]*InputData[[#This Row],[QUANTITY]]</f>
        <v>553.15</v>
      </c>
      <c r="G392" s="1" t="str">
        <f>TEXT(InputData[[#This Row],[DATE]],"mmm")</f>
        <v>Jun</v>
      </c>
      <c r="H392" s="1">
        <f>WEEKNUM(InputData[[#This Row],[DATE]])</f>
        <v>24</v>
      </c>
      <c r="I392" s="1" t="str">
        <f>VLOOKUP(InputData[[#This Row],[CUSTOMER NAME]],Country[],2,0)</f>
        <v>Brazil</v>
      </c>
      <c r="J392" s="1" t="str">
        <f>VLOOKUP(InputData[[#This Row],[CUSTOMER NAME]],Country[],3,0)</f>
        <v>Export</v>
      </c>
    </row>
    <row r="393" spans="1:10" x14ac:dyDescent="0.35">
      <c r="A393" s="3">
        <v>44358</v>
      </c>
      <c r="B393" s="6" t="s">
        <v>85</v>
      </c>
      <c r="C393" s="4" t="s">
        <v>21</v>
      </c>
      <c r="D393" s="5">
        <v>162.54</v>
      </c>
      <c r="E393" s="1">
        <v>6</v>
      </c>
      <c r="F393" s="1">
        <f>InputData[[#This Row],[UNIT PRICE ($)]]*InputData[[#This Row],[QUANTITY]]</f>
        <v>975.24</v>
      </c>
      <c r="G393" s="1" t="str">
        <f>TEXT(InputData[[#This Row],[DATE]],"mmm")</f>
        <v>Jun</v>
      </c>
      <c r="H393" s="1">
        <f>WEEKNUM(InputData[[#This Row],[DATE]])</f>
        <v>24</v>
      </c>
      <c r="I393" s="1" t="str">
        <f>VLOOKUP(InputData[[#This Row],[CUSTOMER NAME]],Country[],2,0)</f>
        <v>India</v>
      </c>
      <c r="J393" s="1" t="str">
        <f>VLOOKUP(InputData[[#This Row],[CUSTOMER NAME]],Country[],3,0)</f>
        <v>Northeast</v>
      </c>
    </row>
    <row r="394" spans="1:10" x14ac:dyDescent="0.35">
      <c r="A394" s="3">
        <v>44359</v>
      </c>
      <c r="B394" s="6" t="s">
        <v>76</v>
      </c>
      <c r="C394" s="4" t="s">
        <v>41</v>
      </c>
      <c r="D394" s="5">
        <v>173.88</v>
      </c>
      <c r="E394" s="1">
        <v>6</v>
      </c>
      <c r="F394" s="1">
        <f>InputData[[#This Row],[UNIT PRICE ($)]]*InputData[[#This Row],[QUANTITY]]</f>
        <v>1043.28</v>
      </c>
      <c r="G394" s="1" t="str">
        <f>TEXT(InputData[[#This Row],[DATE]],"mmm")</f>
        <v>Jun</v>
      </c>
      <c r="H394" s="1">
        <f>WEEKNUM(InputData[[#This Row],[DATE]])</f>
        <v>24</v>
      </c>
      <c r="I394" s="1" t="str">
        <f>VLOOKUP(InputData[[#This Row],[CUSTOMER NAME]],Country[],2,0)</f>
        <v>Saudi Arabia</v>
      </c>
      <c r="J394" s="1" t="str">
        <f>VLOOKUP(InputData[[#This Row],[CUSTOMER NAME]],Country[],3,0)</f>
        <v>Export</v>
      </c>
    </row>
    <row r="395" spans="1:10" x14ac:dyDescent="0.35">
      <c r="A395" s="3">
        <v>44360</v>
      </c>
      <c r="B395" s="6" t="s">
        <v>65</v>
      </c>
      <c r="C395" s="4" t="s">
        <v>26</v>
      </c>
      <c r="D395" s="5">
        <v>24.66</v>
      </c>
      <c r="E395" s="1">
        <v>6</v>
      </c>
      <c r="F395" s="1">
        <f>InputData[[#This Row],[UNIT PRICE ($)]]*InputData[[#This Row],[QUANTITY]]</f>
        <v>147.96</v>
      </c>
      <c r="G395" s="1" t="str">
        <f>TEXT(InputData[[#This Row],[DATE]],"mmm")</f>
        <v>Jun</v>
      </c>
      <c r="H395" s="1">
        <f>WEEKNUM(InputData[[#This Row],[DATE]])</f>
        <v>25</v>
      </c>
      <c r="I395" s="1" t="str">
        <f>VLOOKUP(InputData[[#This Row],[CUSTOMER NAME]],Country[],2,0)</f>
        <v>Pakistan</v>
      </c>
      <c r="J395" s="1" t="str">
        <f>VLOOKUP(InputData[[#This Row],[CUSTOMER NAME]],Country[],3,0)</f>
        <v>Export</v>
      </c>
    </row>
    <row r="396" spans="1:10" x14ac:dyDescent="0.35">
      <c r="A396" s="3">
        <v>44360</v>
      </c>
      <c r="B396" s="6" t="s">
        <v>69</v>
      </c>
      <c r="C396" s="4" t="s">
        <v>15</v>
      </c>
      <c r="D396" s="5">
        <v>15.719999999999999</v>
      </c>
      <c r="E396" s="1">
        <v>3</v>
      </c>
      <c r="F396" s="1">
        <f>InputData[[#This Row],[UNIT PRICE ($)]]*InputData[[#This Row],[QUANTITY]]</f>
        <v>47.16</v>
      </c>
      <c r="G396" s="1" t="str">
        <f>TEXT(InputData[[#This Row],[DATE]],"mmm")</f>
        <v>Jun</v>
      </c>
      <c r="H396" s="1">
        <f>WEEKNUM(InputData[[#This Row],[DATE]])</f>
        <v>25</v>
      </c>
      <c r="I396" s="1" t="str">
        <f>VLOOKUP(InputData[[#This Row],[CUSTOMER NAME]],Country[],2,0)</f>
        <v>India</v>
      </c>
      <c r="J396" s="1" t="str">
        <f>VLOOKUP(InputData[[#This Row],[CUSTOMER NAME]],Country[],3,0)</f>
        <v>South</v>
      </c>
    </row>
    <row r="397" spans="1:10" x14ac:dyDescent="0.35">
      <c r="A397" s="3">
        <v>44360</v>
      </c>
      <c r="B397" s="6" t="s">
        <v>75</v>
      </c>
      <c r="C397" s="4" t="s">
        <v>22</v>
      </c>
      <c r="D397" s="5">
        <v>141.57</v>
      </c>
      <c r="E397" s="1">
        <v>20</v>
      </c>
      <c r="F397" s="1">
        <f>InputData[[#This Row],[UNIT PRICE ($)]]*InputData[[#This Row],[QUANTITY]]</f>
        <v>2831.3999999999996</v>
      </c>
      <c r="G397" s="1" t="str">
        <f>TEXT(InputData[[#This Row],[DATE]],"mmm")</f>
        <v>Jun</v>
      </c>
      <c r="H397" s="1">
        <f>WEEKNUM(InputData[[#This Row],[DATE]])</f>
        <v>25</v>
      </c>
      <c r="I397" s="1" t="str">
        <f>VLOOKUP(InputData[[#This Row],[CUSTOMER NAME]],Country[],2,0)</f>
        <v>Russia</v>
      </c>
      <c r="J397" s="1" t="str">
        <f>VLOOKUP(InputData[[#This Row],[CUSTOMER NAME]],Country[],3,0)</f>
        <v>Export</v>
      </c>
    </row>
    <row r="398" spans="1:10" x14ac:dyDescent="0.35">
      <c r="A398" s="3">
        <v>44360</v>
      </c>
      <c r="B398" s="6" t="s">
        <v>84</v>
      </c>
      <c r="C398" s="4" t="s">
        <v>35</v>
      </c>
      <c r="D398" s="5">
        <v>6.7</v>
      </c>
      <c r="E398" s="1">
        <v>2</v>
      </c>
      <c r="F398" s="1">
        <f>InputData[[#This Row],[UNIT PRICE ($)]]*InputData[[#This Row],[QUANTITY]]</f>
        <v>13.4</v>
      </c>
      <c r="G398" s="1" t="str">
        <f>TEXT(InputData[[#This Row],[DATE]],"mmm")</f>
        <v>Jun</v>
      </c>
      <c r="H398" s="1">
        <f>WEEKNUM(InputData[[#This Row],[DATE]])</f>
        <v>25</v>
      </c>
      <c r="I398" s="1" t="str">
        <f>VLOOKUP(InputData[[#This Row],[CUSTOMER NAME]],Country[],2,0)</f>
        <v>Ethiopia</v>
      </c>
      <c r="J398" s="1" t="str">
        <f>VLOOKUP(InputData[[#This Row],[CUSTOMER NAME]],Country[],3,0)</f>
        <v>Export</v>
      </c>
    </row>
    <row r="399" spans="1:10" x14ac:dyDescent="0.35">
      <c r="A399" s="3">
        <v>44361</v>
      </c>
      <c r="B399" s="6" t="s">
        <v>65</v>
      </c>
      <c r="C399" s="4" t="s">
        <v>25</v>
      </c>
      <c r="D399" s="5">
        <v>8.33</v>
      </c>
      <c r="E399" s="1">
        <v>10</v>
      </c>
      <c r="F399" s="1">
        <f>InputData[[#This Row],[UNIT PRICE ($)]]*InputData[[#This Row],[QUANTITY]]</f>
        <v>83.3</v>
      </c>
      <c r="G399" s="1" t="str">
        <f>TEXT(InputData[[#This Row],[DATE]],"mmm")</f>
        <v>Jun</v>
      </c>
      <c r="H399" s="1">
        <f>WEEKNUM(InputData[[#This Row],[DATE]])</f>
        <v>25</v>
      </c>
      <c r="I399" s="1" t="str">
        <f>VLOOKUP(InputData[[#This Row],[CUSTOMER NAME]],Country[],2,0)</f>
        <v>Pakistan</v>
      </c>
      <c r="J399" s="1" t="str">
        <f>VLOOKUP(InputData[[#This Row],[CUSTOMER NAME]],Country[],3,0)</f>
        <v>Export</v>
      </c>
    </row>
    <row r="400" spans="1:10" x14ac:dyDescent="0.35">
      <c r="A400" s="3">
        <v>44362</v>
      </c>
      <c r="B400" s="6" t="s">
        <v>89</v>
      </c>
      <c r="C400" s="4" t="s">
        <v>42</v>
      </c>
      <c r="D400" s="5">
        <v>162</v>
      </c>
      <c r="E400" s="1">
        <v>15</v>
      </c>
      <c r="F400" s="1">
        <f>InputData[[#This Row],[UNIT PRICE ($)]]*InputData[[#This Row],[QUANTITY]]</f>
        <v>2430</v>
      </c>
      <c r="G400" s="1" t="str">
        <f>TEXT(InputData[[#This Row],[DATE]],"mmm")</f>
        <v>Jun</v>
      </c>
      <c r="H400" s="1">
        <f>WEEKNUM(InputData[[#This Row],[DATE]])</f>
        <v>25</v>
      </c>
      <c r="I400" s="1" t="str">
        <f>VLOOKUP(InputData[[#This Row],[CUSTOMER NAME]],Country[],2,0)</f>
        <v>Mexico</v>
      </c>
      <c r="J400" s="1" t="str">
        <f>VLOOKUP(InputData[[#This Row],[CUSTOMER NAME]],Country[],3,0)</f>
        <v>Export</v>
      </c>
    </row>
    <row r="401" spans="1:10" x14ac:dyDescent="0.35">
      <c r="A401" s="3">
        <v>44363</v>
      </c>
      <c r="B401" s="6" t="s">
        <v>71</v>
      </c>
      <c r="C401" s="4" t="s">
        <v>19</v>
      </c>
      <c r="D401" s="5">
        <v>210</v>
      </c>
      <c r="E401" s="1">
        <v>5</v>
      </c>
      <c r="F401" s="1">
        <f>InputData[[#This Row],[UNIT PRICE ($)]]*InputData[[#This Row],[QUANTITY]]</f>
        <v>1050</v>
      </c>
      <c r="G401" s="1" t="str">
        <f>TEXT(InputData[[#This Row],[DATE]],"mmm")</f>
        <v>Jun</v>
      </c>
      <c r="H401" s="1">
        <f>WEEKNUM(InputData[[#This Row],[DATE]])</f>
        <v>25</v>
      </c>
      <c r="I401" s="1" t="str">
        <f>VLOOKUP(InputData[[#This Row],[CUSTOMER NAME]],Country[],2,0)</f>
        <v>India</v>
      </c>
      <c r="J401" s="1" t="str">
        <f>VLOOKUP(InputData[[#This Row],[CUSTOMER NAME]],Country[],3,0)</f>
        <v>Central</v>
      </c>
    </row>
    <row r="402" spans="1:10" x14ac:dyDescent="0.35">
      <c r="A402" s="3">
        <v>44363</v>
      </c>
      <c r="B402" s="6" t="s">
        <v>80</v>
      </c>
      <c r="C402" s="4" t="s">
        <v>39</v>
      </c>
      <c r="D402" s="5">
        <v>42.55</v>
      </c>
      <c r="E402" s="1">
        <v>11</v>
      </c>
      <c r="F402" s="1">
        <f>InputData[[#This Row],[UNIT PRICE ($)]]*InputData[[#This Row],[QUANTITY]]</f>
        <v>468.04999999999995</v>
      </c>
      <c r="G402" s="1" t="str">
        <f>TEXT(InputData[[#This Row],[DATE]],"mmm")</f>
        <v>Jun</v>
      </c>
      <c r="H402" s="1">
        <f>WEEKNUM(InputData[[#This Row],[DATE]])</f>
        <v>25</v>
      </c>
      <c r="I402" s="1" t="str">
        <f>VLOOKUP(InputData[[#This Row],[CUSTOMER NAME]],Country[],2,0)</f>
        <v>South Africa</v>
      </c>
      <c r="J402" s="1" t="str">
        <f>VLOOKUP(InputData[[#This Row],[CUSTOMER NAME]],Country[],3,0)</f>
        <v>Export</v>
      </c>
    </row>
    <row r="403" spans="1:10" x14ac:dyDescent="0.35">
      <c r="A403" s="3">
        <v>44363</v>
      </c>
      <c r="B403" s="6" t="s">
        <v>81</v>
      </c>
      <c r="C403" s="4" t="s">
        <v>15</v>
      </c>
      <c r="D403" s="5">
        <v>15.719999999999999</v>
      </c>
      <c r="E403" s="1">
        <v>12</v>
      </c>
      <c r="F403" s="1">
        <f>InputData[[#This Row],[UNIT PRICE ($)]]*InputData[[#This Row],[QUANTITY]]</f>
        <v>188.64</v>
      </c>
      <c r="G403" s="1" t="str">
        <f>TEXT(InputData[[#This Row],[DATE]],"mmm")</f>
        <v>Jun</v>
      </c>
      <c r="H403" s="1">
        <f>WEEKNUM(InputData[[#This Row],[DATE]])</f>
        <v>25</v>
      </c>
      <c r="I403" s="1" t="str">
        <f>VLOOKUP(InputData[[#This Row],[CUSTOMER NAME]],Country[],2,0)</f>
        <v>India</v>
      </c>
      <c r="J403" s="1" t="str">
        <f>VLOOKUP(InputData[[#This Row],[CUSTOMER NAME]],Country[],3,0)</f>
        <v>East</v>
      </c>
    </row>
    <row r="404" spans="1:10" x14ac:dyDescent="0.35">
      <c r="A404" s="3">
        <v>44363</v>
      </c>
      <c r="B404" s="6" t="s">
        <v>116</v>
      </c>
      <c r="C404" s="4" t="s">
        <v>29</v>
      </c>
      <c r="D404" s="5">
        <v>53.11</v>
      </c>
      <c r="E404" s="1">
        <v>15</v>
      </c>
      <c r="F404" s="1">
        <f>InputData[[#This Row],[UNIT PRICE ($)]]*InputData[[#This Row],[QUANTITY]]</f>
        <v>796.65</v>
      </c>
      <c r="G404" s="1" t="str">
        <f>TEXT(InputData[[#This Row],[DATE]],"mmm")</f>
        <v>Jun</v>
      </c>
      <c r="H404" s="1">
        <f>WEEKNUM(InputData[[#This Row],[DATE]])</f>
        <v>25</v>
      </c>
      <c r="I404" s="1" t="str">
        <f>VLOOKUP(InputData[[#This Row],[CUSTOMER NAME]],Country[],2,0)</f>
        <v>Germany</v>
      </c>
      <c r="J404" s="1" t="str">
        <f>VLOOKUP(InputData[[#This Row],[CUSTOMER NAME]],Country[],3,0)</f>
        <v>Export</v>
      </c>
    </row>
    <row r="405" spans="1:10" x14ac:dyDescent="0.35">
      <c r="A405" s="3">
        <v>44363</v>
      </c>
      <c r="B405" s="6" t="s">
        <v>89</v>
      </c>
      <c r="C405" s="4" t="s">
        <v>1</v>
      </c>
      <c r="D405" s="5">
        <v>103.88</v>
      </c>
      <c r="E405" s="1">
        <v>26</v>
      </c>
      <c r="F405" s="1">
        <f>InputData[[#This Row],[UNIT PRICE ($)]]*InputData[[#This Row],[QUANTITY]]</f>
        <v>2700.88</v>
      </c>
      <c r="G405" s="1" t="str">
        <f>TEXT(InputData[[#This Row],[DATE]],"mmm")</f>
        <v>Jun</v>
      </c>
      <c r="H405" s="1">
        <f>WEEKNUM(InputData[[#This Row],[DATE]])</f>
        <v>25</v>
      </c>
      <c r="I405" s="1" t="str">
        <f>VLOOKUP(InputData[[#This Row],[CUSTOMER NAME]],Country[],2,0)</f>
        <v>Mexico</v>
      </c>
      <c r="J405" s="1" t="str">
        <f>VLOOKUP(InputData[[#This Row],[CUSTOMER NAME]],Country[],3,0)</f>
        <v>Export</v>
      </c>
    </row>
    <row r="406" spans="1:10" x14ac:dyDescent="0.35">
      <c r="A406" s="3">
        <v>44364</v>
      </c>
      <c r="B406" s="6" t="s">
        <v>71</v>
      </c>
      <c r="C406" s="4" t="s">
        <v>16</v>
      </c>
      <c r="D406" s="5">
        <v>16.64</v>
      </c>
      <c r="E406" s="1">
        <v>38</v>
      </c>
      <c r="F406" s="1">
        <f>InputData[[#This Row],[UNIT PRICE ($)]]*InputData[[#This Row],[QUANTITY]]</f>
        <v>632.32000000000005</v>
      </c>
      <c r="G406" s="1" t="str">
        <f>TEXT(InputData[[#This Row],[DATE]],"mmm")</f>
        <v>Jun</v>
      </c>
      <c r="H406" s="1">
        <f>WEEKNUM(InputData[[#This Row],[DATE]])</f>
        <v>25</v>
      </c>
      <c r="I406" s="1" t="str">
        <f>VLOOKUP(InputData[[#This Row],[CUSTOMER NAME]],Country[],2,0)</f>
        <v>India</v>
      </c>
      <c r="J406" s="1" t="str">
        <f>VLOOKUP(InputData[[#This Row],[CUSTOMER NAME]],Country[],3,0)</f>
        <v>Central</v>
      </c>
    </row>
    <row r="407" spans="1:10" x14ac:dyDescent="0.35">
      <c r="A407" s="3">
        <v>44364</v>
      </c>
      <c r="B407" s="6" t="s">
        <v>116</v>
      </c>
      <c r="C407" s="4" t="s">
        <v>19</v>
      </c>
      <c r="D407" s="5">
        <v>210</v>
      </c>
      <c r="E407" s="1">
        <v>24</v>
      </c>
      <c r="F407" s="1">
        <f>InputData[[#This Row],[UNIT PRICE ($)]]*InputData[[#This Row],[QUANTITY]]</f>
        <v>5040</v>
      </c>
      <c r="G407" s="1" t="str">
        <f>TEXT(InputData[[#This Row],[DATE]],"mmm")</f>
        <v>Jun</v>
      </c>
      <c r="H407" s="1">
        <f>WEEKNUM(InputData[[#This Row],[DATE]])</f>
        <v>25</v>
      </c>
      <c r="I407" s="1" t="str">
        <f>VLOOKUP(InputData[[#This Row],[CUSTOMER NAME]],Country[],2,0)</f>
        <v>Germany</v>
      </c>
      <c r="J407" s="1" t="str">
        <f>VLOOKUP(InputData[[#This Row],[CUSTOMER NAME]],Country[],3,0)</f>
        <v>Export</v>
      </c>
    </row>
    <row r="408" spans="1:10" x14ac:dyDescent="0.35">
      <c r="A408" s="3">
        <v>44365</v>
      </c>
      <c r="B408" s="6" t="s">
        <v>110</v>
      </c>
      <c r="C408" s="4" t="s">
        <v>34</v>
      </c>
      <c r="D408" s="5">
        <v>58.3</v>
      </c>
      <c r="E408" s="1">
        <v>35</v>
      </c>
      <c r="F408" s="1">
        <f>InputData[[#This Row],[UNIT PRICE ($)]]*InputData[[#This Row],[QUANTITY]]</f>
        <v>2040.5</v>
      </c>
      <c r="G408" s="1" t="str">
        <f>TEXT(InputData[[#This Row],[DATE]],"mmm")</f>
        <v>Jun</v>
      </c>
      <c r="H408" s="1">
        <f>WEEKNUM(InputData[[#This Row],[DATE]])</f>
        <v>25</v>
      </c>
      <c r="I408" s="1" t="str">
        <f>VLOOKUP(InputData[[#This Row],[CUSTOMER NAME]],Country[],2,0)</f>
        <v>India</v>
      </c>
      <c r="J408" s="1" t="str">
        <f>VLOOKUP(InputData[[#This Row],[CUSTOMER NAME]],Country[],3,0)</f>
        <v>Western</v>
      </c>
    </row>
    <row r="409" spans="1:10" x14ac:dyDescent="0.35">
      <c r="A409" s="3">
        <v>44365</v>
      </c>
      <c r="B409" s="6" t="s">
        <v>70</v>
      </c>
      <c r="C409" s="4" t="s">
        <v>25</v>
      </c>
      <c r="D409" s="5">
        <v>8.33</v>
      </c>
      <c r="E409" s="1">
        <v>13</v>
      </c>
      <c r="F409" s="1">
        <f>InputData[[#This Row],[UNIT PRICE ($)]]*InputData[[#This Row],[QUANTITY]]</f>
        <v>108.29</v>
      </c>
      <c r="G409" s="1" t="str">
        <f>TEXT(InputData[[#This Row],[DATE]],"mmm")</f>
        <v>Jun</v>
      </c>
      <c r="H409" s="1">
        <f>WEEKNUM(InputData[[#This Row],[DATE]])</f>
        <v>25</v>
      </c>
      <c r="I409" s="1" t="str">
        <f>VLOOKUP(InputData[[#This Row],[CUSTOMER NAME]],Country[],2,0)</f>
        <v>Mexico</v>
      </c>
      <c r="J409" s="1" t="str">
        <f>VLOOKUP(InputData[[#This Row],[CUSTOMER NAME]],Country[],3,0)</f>
        <v>Export</v>
      </c>
    </row>
    <row r="410" spans="1:10" x14ac:dyDescent="0.35">
      <c r="A410" s="3">
        <v>44365</v>
      </c>
      <c r="B410" s="6" t="s">
        <v>79</v>
      </c>
      <c r="C410" s="4" t="s">
        <v>13</v>
      </c>
      <c r="D410" s="5">
        <v>122.08</v>
      </c>
      <c r="E410" s="1">
        <v>5</v>
      </c>
      <c r="F410" s="1">
        <f>InputData[[#This Row],[UNIT PRICE ($)]]*InputData[[#This Row],[QUANTITY]]</f>
        <v>610.4</v>
      </c>
      <c r="G410" s="1" t="str">
        <f>TEXT(InputData[[#This Row],[DATE]],"mmm")</f>
        <v>Jun</v>
      </c>
      <c r="H410" s="1">
        <f>WEEKNUM(InputData[[#This Row],[DATE]])</f>
        <v>25</v>
      </c>
      <c r="I410" s="1" t="str">
        <f>VLOOKUP(InputData[[#This Row],[CUSTOMER NAME]],Country[],2,0)</f>
        <v>United Kingdom</v>
      </c>
      <c r="J410" s="1" t="str">
        <f>VLOOKUP(InputData[[#This Row],[CUSTOMER NAME]],Country[],3,0)</f>
        <v>Export</v>
      </c>
    </row>
    <row r="411" spans="1:10" x14ac:dyDescent="0.35">
      <c r="A411" s="3">
        <v>44365</v>
      </c>
      <c r="B411" s="6" t="s">
        <v>80</v>
      </c>
      <c r="C411" s="4" t="s">
        <v>32</v>
      </c>
      <c r="D411" s="5">
        <v>117.48</v>
      </c>
      <c r="E411" s="1">
        <v>8</v>
      </c>
      <c r="F411" s="1">
        <f>InputData[[#This Row],[UNIT PRICE ($)]]*InputData[[#This Row],[QUANTITY]]</f>
        <v>939.84</v>
      </c>
      <c r="G411" s="1" t="str">
        <f>TEXT(InputData[[#This Row],[DATE]],"mmm")</f>
        <v>Jun</v>
      </c>
      <c r="H411" s="1">
        <f>WEEKNUM(InputData[[#This Row],[DATE]])</f>
        <v>25</v>
      </c>
      <c r="I411" s="1" t="str">
        <f>VLOOKUP(InputData[[#This Row],[CUSTOMER NAME]],Country[],2,0)</f>
        <v>South Africa</v>
      </c>
      <c r="J411" s="1" t="str">
        <f>VLOOKUP(InputData[[#This Row],[CUSTOMER NAME]],Country[],3,0)</f>
        <v>Export</v>
      </c>
    </row>
    <row r="412" spans="1:10" x14ac:dyDescent="0.35">
      <c r="A412" s="3">
        <v>44366</v>
      </c>
      <c r="B412" s="6" t="s">
        <v>68</v>
      </c>
      <c r="C412" s="4" t="s">
        <v>44</v>
      </c>
      <c r="D412" s="5">
        <v>82.08</v>
      </c>
      <c r="E412" s="1">
        <v>11</v>
      </c>
      <c r="F412" s="1">
        <f>InputData[[#This Row],[UNIT PRICE ($)]]*InputData[[#This Row],[QUANTITY]]</f>
        <v>902.88</v>
      </c>
      <c r="G412" s="1" t="str">
        <f>TEXT(InputData[[#This Row],[DATE]],"mmm")</f>
        <v>Jun</v>
      </c>
      <c r="H412" s="1">
        <f>WEEKNUM(InputData[[#This Row],[DATE]])</f>
        <v>25</v>
      </c>
      <c r="I412" s="1" t="str">
        <f>VLOOKUP(InputData[[#This Row],[CUSTOMER NAME]],Country[],2,0)</f>
        <v>Russia</v>
      </c>
      <c r="J412" s="1" t="str">
        <f>VLOOKUP(InputData[[#This Row],[CUSTOMER NAME]],Country[],3,0)</f>
        <v>Export</v>
      </c>
    </row>
    <row r="413" spans="1:10" x14ac:dyDescent="0.35">
      <c r="A413" s="3">
        <v>44366</v>
      </c>
      <c r="B413" s="6" t="s">
        <v>73</v>
      </c>
      <c r="C413" s="4" t="s">
        <v>2</v>
      </c>
      <c r="D413" s="5">
        <v>142.80000000000001</v>
      </c>
      <c r="E413" s="1">
        <v>8</v>
      </c>
      <c r="F413" s="1">
        <f>InputData[[#This Row],[UNIT PRICE ($)]]*InputData[[#This Row],[QUANTITY]]</f>
        <v>1142.4000000000001</v>
      </c>
      <c r="G413" s="1" t="str">
        <f>TEXT(InputData[[#This Row],[DATE]],"mmm")</f>
        <v>Jun</v>
      </c>
      <c r="H413" s="1">
        <f>WEEKNUM(InputData[[#This Row],[DATE]])</f>
        <v>25</v>
      </c>
      <c r="I413" s="1" t="str">
        <f>VLOOKUP(InputData[[#This Row],[CUSTOMER NAME]],Country[],2,0)</f>
        <v>India</v>
      </c>
      <c r="J413" s="1" t="str">
        <f>VLOOKUP(InputData[[#This Row],[CUSTOMER NAME]],Country[],3,0)</f>
        <v>East</v>
      </c>
    </row>
    <row r="414" spans="1:10" x14ac:dyDescent="0.35">
      <c r="A414" s="3">
        <v>44366</v>
      </c>
      <c r="B414" s="6" t="s">
        <v>76</v>
      </c>
      <c r="C414" s="4" t="s">
        <v>41</v>
      </c>
      <c r="D414" s="5">
        <v>173.88</v>
      </c>
      <c r="E414" s="1">
        <v>5</v>
      </c>
      <c r="F414" s="1">
        <f>InputData[[#This Row],[UNIT PRICE ($)]]*InputData[[#This Row],[QUANTITY]]</f>
        <v>869.4</v>
      </c>
      <c r="G414" s="1" t="str">
        <f>TEXT(InputData[[#This Row],[DATE]],"mmm")</f>
        <v>Jun</v>
      </c>
      <c r="H414" s="1">
        <f>WEEKNUM(InputData[[#This Row],[DATE]])</f>
        <v>25</v>
      </c>
      <c r="I414" s="1" t="str">
        <f>VLOOKUP(InputData[[#This Row],[CUSTOMER NAME]],Country[],2,0)</f>
        <v>Saudi Arabia</v>
      </c>
      <c r="J414" s="1" t="str">
        <f>VLOOKUP(InputData[[#This Row],[CUSTOMER NAME]],Country[],3,0)</f>
        <v>Export</v>
      </c>
    </row>
    <row r="415" spans="1:10" x14ac:dyDescent="0.35">
      <c r="A415" s="3">
        <v>44367</v>
      </c>
      <c r="B415" s="6" t="s">
        <v>65</v>
      </c>
      <c r="C415" s="4" t="s">
        <v>16</v>
      </c>
      <c r="D415" s="5">
        <v>16.64</v>
      </c>
      <c r="E415" s="1">
        <v>1</v>
      </c>
      <c r="F415" s="1">
        <f>InputData[[#This Row],[UNIT PRICE ($)]]*InputData[[#This Row],[QUANTITY]]</f>
        <v>16.64</v>
      </c>
      <c r="G415" s="1" t="str">
        <f>TEXT(InputData[[#This Row],[DATE]],"mmm")</f>
        <v>Jun</v>
      </c>
      <c r="H415" s="1">
        <f>WEEKNUM(InputData[[#This Row],[DATE]])</f>
        <v>26</v>
      </c>
      <c r="I415" s="1" t="str">
        <f>VLOOKUP(InputData[[#This Row],[CUSTOMER NAME]],Country[],2,0)</f>
        <v>Pakistan</v>
      </c>
      <c r="J415" s="1" t="str">
        <f>VLOOKUP(InputData[[#This Row],[CUSTOMER NAME]],Country[],3,0)</f>
        <v>Export</v>
      </c>
    </row>
    <row r="416" spans="1:10" x14ac:dyDescent="0.35">
      <c r="A416" s="3">
        <v>44367</v>
      </c>
      <c r="B416" s="6" t="s">
        <v>89</v>
      </c>
      <c r="C416" s="4" t="s">
        <v>11</v>
      </c>
      <c r="D416" s="5">
        <v>48.4</v>
      </c>
      <c r="E416" s="1">
        <v>30</v>
      </c>
      <c r="F416" s="1">
        <f>InputData[[#This Row],[UNIT PRICE ($)]]*InputData[[#This Row],[QUANTITY]]</f>
        <v>1452</v>
      </c>
      <c r="G416" s="1" t="str">
        <f>TEXT(InputData[[#This Row],[DATE]],"mmm")</f>
        <v>Jun</v>
      </c>
      <c r="H416" s="1">
        <f>WEEKNUM(InputData[[#This Row],[DATE]])</f>
        <v>26</v>
      </c>
      <c r="I416" s="1" t="str">
        <f>VLOOKUP(InputData[[#This Row],[CUSTOMER NAME]],Country[],2,0)</f>
        <v>Mexico</v>
      </c>
      <c r="J416" s="1" t="str">
        <f>VLOOKUP(InputData[[#This Row],[CUSTOMER NAME]],Country[],3,0)</f>
        <v>Export</v>
      </c>
    </row>
    <row r="417" spans="1:10" x14ac:dyDescent="0.35">
      <c r="A417" s="3">
        <v>44368</v>
      </c>
      <c r="B417" s="6" t="s">
        <v>110</v>
      </c>
      <c r="C417" s="4" t="s">
        <v>17</v>
      </c>
      <c r="D417" s="5">
        <v>156.78</v>
      </c>
      <c r="E417" s="1">
        <v>14</v>
      </c>
      <c r="F417" s="1">
        <f>InputData[[#This Row],[UNIT PRICE ($)]]*InputData[[#This Row],[QUANTITY]]</f>
        <v>2194.92</v>
      </c>
      <c r="G417" s="1" t="str">
        <f>TEXT(InputData[[#This Row],[DATE]],"mmm")</f>
        <v>Jun</v>
      </c>
      <c r="H417" s="1">
        <f>WEEKNUM(InputData[[#This Row],[DATE]])</f>
        <v>26</v>
      </c>
      <c r="I417" s="1" t="str">
        <f>VLOOKUP(InputData[[#This Row],[CUSTOMER NAME]],Country[],2,0)</f>
        <v>India</v>
      </c>
      <c r="J417" s="1" t="str">
        <f>VLOOKUP(InputData[[#This Row],[CUSTOMER NAME]],Country[],3,0)</f>
        <v>Western</v>
      </c>
    </row>
    <row r="418" spans="1:10" x14ac:dyDescent="0.35">
      <c r="A418" s="3">
        <v>44369</v>
      </c>
      <c r="B418" s="6" t="s">
        <v>60</v>
      </c>
      <c r="C418" s="4" t="s">
        <v>1</v>
      </c>
      <c r="D418" s="5">
        <v>103.88</v>
      </c>
      <c r="E418" s="1">
        <v>4</v>
      </c>
      <c r="F418" s="1">
        <f>InputData[[#This Row],[UNIT PRICE ($)]]*InputData[[#This Row],[QUANTITY]]</f>
        <v>415.52</v>
      </c>
      <c r="G418" s="1" t="str">
        <f>TEXT(InputData[[#This Row],[DATE]],"mmm")</f>
        <v>Jun</v>
      </c>
      <c r="H418" s="1">
        <f>WEEKNUM(InputData[[#This Row],[DATE]])</f>
        <v>26</v>
      </c>
      <c r="I418" s="1" t="str">
        <f>VLOOKUP(InputData[[#This Row],[CUSTOMER NAME]],Country[],2,0)</f>
        <v>Nigeria</v>
      </c>
      <c r="J418" s="1" t="str">
        <f>VLOOKUP(InputData[[#This Row],[CUSTOMER NAME]],Country[],3,0)</f>
        <v>Export</v>
      </c>
    </row>
    <row r="419" spans="1:10" x14ac:dyDescent="0.35">
      <c r="A419" s="3">
        <v>44369</v>
      </c>
      <c r="B419" s="6" t="s">
        <v>67</v>
      </c>
      <c r="C419" s="4" t="s">
        <v>40</v>
      </c>
      <c r="D419" s="5">
        <v>115.2</v>
      </c>
      <c r="E419" s="1">
        <v>10</v>
      </c>
      <c r="F419" s="1">
        <f>InputData[[#This Row],[UNIT PRICE ($)]]*InputData[[#This Row],[QUANTITY]]</f>
        <v>1152</v>
      </c>
      <c r="G419" s="1" t="str">
        <f>TEXT(InputData[[#This Row],[DATE]],"mmm")</f>
        <v>Jun</v>
      </c>
      <c r="H419" s="1">
        <f>WEEKNUM(InputData[[#This Row],[DATE]])</f>
        <v>26</v>
      </c>
      <c r="I419" s="1" t="str">
        <f>VLOOKUP(InputData[[#This Row],[CUSTOMER NAME]],Country[],2,0)</f>
        <v>United Kingdom</v>
      </c>
      <c r="J419" s="1" t="str">
        <f>VLOOKUP(InputData[[#This Row],[CUSTOMER NAME]],Country[],3,0)</f>
        <v>Export</v>
      </c>
    </row>
    <row r="420" spans="1:10" x14ac:dyDescent="0.35">
      <c r="A420" s="3">
        <v>44370</v>
      </c>
      <c r="B420" s="6" t="s">
        <v>74</v>
      </c>
      <c r="C420" s="4" t="s">
        <v>16</v>
      </c>
      <c r="D420" s="5">
        <v>16.64</v>
      </c>
      <c r="E420" s="1">
        <v>4</v>
      </c>
      <c r="F420" s="1">
        <f>InputData[[#This Row],[UNIT PRICE ($)]]*InputData[[#This Row],[QUANTITY]]</f>
        <v>66.56</v>
      </c>
      <c r="G420" s="1" t="str">
        <f>TEXT(InputData[[#This Row],[DATE]],"mmm")</f>
        <v>Jun</v>
      </c>
      <c r="H420" s="1">
        <f>WEEKNUM(InputData[[#This Row],[DATE]])</f>
        <v>26</v>
      </c>
      <c r="I420" s="1" t="str">
        <f>VLOOKUP(InputData[[#This Row],[CUSTOMER NAME]],Country[],2,0)</f>
        <v>Brazil</v>
      </c>
      <c r="J420" s="1" t="str">
        <f>VLOOKUP(InputData[[#This Row],[CUSTOMER NAME]],Country[],3,0)</f>
        <v>Export</v>
      </c>
    </row>
    <row r="421" spans="1:10" x14ac:dyDescent="0.35">
      <c r="A421" s="3">
        <v>44370</v>
      </c>
      <c r="B421" s="6" t="s">
        <v>84</v>
      </c>
      <c r="C421" s="4" t="s">
        <v>8</v>
      </c>
      <c r="D421" s="5">
        <v>94.62</v>
      </c>
      <c r="E421" s="1">
        <v>22</v>
      </c>
      <c r="F421" s="1">
        <f>InputData[[#This Row],[UNIT PRICE ($)]]*InputData[[#This Row],[QUANTITY]]</f>
        <v>2081.6400000000003</v>
      </c>
      <c r="G421" s="1" t="str">
        <f>TEXT(InputData[[#This Row],[DATE]],"mmm")</f>
        <v>Jun</v>
      </c>
      <c r="H421" s="1">
        <f>WEEKNUM(InputData[[#This Row],[DATE]])</f>
        <v>26</v>
      </c>
      <c r="I421" s="1" t="str">
        <f>VLOOKUP(InputData[[#This Row],[CUSTOMER NAME]],Country[],2,0)</f>
        <v>Ethiopia</v>
      </c>
      <c r="J421" s="1" t="str">
        <f>VLOOKUP(InputData[[#This Row],[CUSTOMER NAME]],Country[],3,0)</f>
        <v>Export</v>
      </c>
    </row>
    <row r="422" spans="1:10" x14ac:dyDescent="0.35">
      <c r="A422" s="3">
        <v>44370</v>
      </c>
      <c r="B422" s="6" t="s">
        <v>89</v>
      </c>
      <c r="C422" s="4" t="s">
        <v>4</v>
      </c>
      <c r="D422" s="5">
        <v>48.84</v>
      </c>
      <c r="E422" s="1">
        <v>8</v>
      </c>
      <c r="F422" s="1">
        <f>InputData[[#This Row],[UNIT PRICE ($)]]*InputData[[#This Row],[QUANTITY]]</f>
        <v>390.72</v>
      </c>
      <c r="G422" s="1" t="str">
        <f>TEXT(InputData[[#This Row],[DATE]],"mmm")</f>
        <v>Jun</v>
      </c>
      <c r="H422" s="1">
        <f>WEEKNUM(InputData[[#This Row],[DATE]])</f>
        <v>26</v>
      </c>
      <c r="I422" s="1" t="str">
        <f>VLOOKUP(InputData[[#This Row],[CUSTOMER NAME]],Country[],2,0)</f>
        <v>Mexico</v>
      </c>
      <c r="J422" s="1" t="str">
        <f>VLOOKUP(InputData[[#This Row],[CUSTOMER NAME]],Country[],3,0)</f>
        <v>Export</v>
      </c>
    </row>
    <row r="423" spans="1:10" x14ac:dyDescent="0.35">
      <c r="A423" s="3">
        <v>44371</v>
      </c>
      <c r="B423" s="6" t="s">
        <v>70</v>
      </c>
      <c r="C423" s="4" t="s">
        <v>40</v>
      </c>
      <c r="D423" s="5">
        <v>115.2</v>
      </c>
      <c r="E423" s="1">
        <v>10</v>
      </c>
      <c r="F423" s="1">
        <f>InputData[[#This Row],[UNIT PRICE ($)]]*InputData[[#This Row],[QUANTITY]]</f>
        <v>1152</v>
      </c>
      <c r="G423" s="1" t="str">
        <f>TEXT(InputData[[#This Row],[DATE]],"mmm")</f>
        <v>Jun</v>
      </c>
      <c r="H423" s="1">
        <f>WEEKNUM(InputData[[#This Row],[DATE]])</f>
        <v>26</v>
      </c>
      <c r="I423" s="1" t="str">
        <f>VLOOKUP(InputData[[#This Row],[CUSTOMER NAME]],Country[],2,0)</f>
        <v>Mexico</v>
      </c>
      <c r="J423" s="1" t="str">
        <f>VLOOKUP(InputData[[#This Row],[CUSTOMER NAME]],Country[],3,0)</f>
        <v>Export</v>
      </c>
    </row>
    <row r="424" spans="1:10" x14ac:dyDescent="0.35">
      <c r="A424" s="3">
        <v>44371</v>
      </c>
      <c r="B424" s="6" t="s">
        <v>71</v>
      </c>
      <c r="C424" s="4" t="s">
        <v>11</v>
      </c>
      <c r="D424" s="5">
        <v>48.4</v>
      </c>
      <c r="E424" s="1">
        <v>13</v>
      </c>
      <c r="F424" s="1">
        <f>InputData[[#This Row],[UNIT PRICE ($)]]*InputData[[#This Row],[QUANTITY]]</f>
        <v>629.19999999999993</v>
      </c>
      <c r="G424" s="1" t="str">
        <f>TEXT(InputData[[#This Row],[DATE]],"mmm")</f>
        <v>Jun</v>
      </c>
      <c r="H424" s="1">
        <f>WEEKNUM(InputData[[#This Row],[DATE]])</f>
        <v>26</v>
      </c>
      <c r="I424" s="1" t="str">
        <f>VLOOKUP(InputData[[#This Row],[CUSTOMER NAME]],Country[],2,0)</f>
        <v>India</v>
      </c>
      <c r="J424" s="1" t="str">
        <f>VLOOKUP(InputData[[#This Row],[CUSTOMER NAME]],Country[],3,0)</f>
        <v>Central</v>
      </c>
    </row>
    <row r="425" spans="1:10" x14ac:dyDescent="0.35">
      <c r="A425" s="3">
        <v>44371</v>
      </c>
      <c r="B425" s="6" t="s">
        <v>81</v>
      </c>
      <c r="C425" s="4" t="s">
        <v>20</v>
      </c>
      <c r="D425" s="5">
        <v>76.25</v>
      </c>
      <c r="E425" s="1">
        <v>23</v>
      </c>
      <c r="F425" s="1">
        <f>InputData[[#This Row],[UNIT PRICE ($)]]*InputData[[#This Row],[QUANTITY]]</f>
        <v>1753.75</v>
      </c>
      <c r="G425" s="1" t="str">
        <f>TEXT(InputData[[#This Row],[DATE]],"mmm")</f>
        <v>Jun</v>
      </c>
      <c r="H425" s="1">
        <f>WEEKNUM(InputData[[#This Row],[DATE]])</f>
        <v>26</v>
      </c>
      <c r="I425" s="1" t="str">
        <f>VLOOKUP(InputData[[#This Row],[CUSTOMER NAME]],Country[],2,0)</f>
        <v>India</v>
      </c>
      <c r="J425" s="1" t="str">
        <f>VLOOKUP(InputData[[#This Row],[CUSTOMER NAME]],Country[],3,0)</f>
        <v>East</v>
      </c>
    </row>
    <row r="426" spans="1:10" x14ac:dyDescent="0.35">
      <c r="A426" s="3">
        <v>44371</v>
      </c>
      <c r="B426" s="6" t="s">
        <v>87</v>
      </c>
      <c r="C426" s="4" t="s">
        <v>18</v>
      </c>
      <c r="D426" s="5">
        <v>49.21</v>
      </c>
      <c r="E426" s="1">
        <v>7</v>
      </c>
      <c r="F426" s="1">
        <f>InputData[[#This Row],[UNIT PRICE ($)]]*InputData[[#This Row],[QUANTITY]]</f>
        <v>344.47</v>
      </c>
      <c r="G426" s="1" t="str">
        <f>TEXT(InputData[[#This Row],[DATE]],"mmm")</f>
        <v>Jun</v>
      </c>
      <c r="H426" s="1">
        <f>WEEKNUM(InputData[[#This Row],[DATE]])</f>
        <v>26</v>
      </c>
      <c r="I426" s="1" t="str">
        <f>VLOOKUP(InputData[[#This Row],[CUSTOMER NAME]],Country[],2,0)</f>
        <v>France</v>
      </c>
      <c r="J426" s="1" t="str">
        <f>VLOOKUP(InputData[[#This Row],[CUSTOMER NAME]],Country[],3,0)</f>
        <v>Export</v>
      </c>
    </row>
    <row r="427" spans="1:10" x14ac:dyDescent="0.35">
      <c r="A427" s="3">
        <v>44372</v>
      </c>
      <c r="B427" s="6" t="s">
        <v>71</v>
      </c>
      <c r="C427" s="4" t="s">
        <v>12</v>
      </c>
      <c r="D427" s="5">
        <v>94.17</v>
      </c>
      <c r="E427" s="1">
        <v>7</v>
      </c>
      <c r="F427" s="1">
        <f>InputData[[#This Row],[UNIT PRICE ($)]]*InputData[[#This Row],[QUANTITY]]</f>
        <v>659.19</v>
      </c>
      <c r="G427" s="1" t="str">
        <f>TEXT(InputData[[#This Row],[DATE]],"mmm")</f>
        <v>Jun</v>
      </c>
      <c r="H427" s="1">
        <f>WEEKNUM(InputData[[#This Row],[DATE]])</f>
        <v>26</v>
      </c>
      <c r="I427" s="1" t="str">
        <f>VLOOKUP(InputData[[#This Row],[CUSTOMER NAME]],Country[],2,0)</f>
        <v>India</v>
      </c>
      <c r="J427" s="1" t="str">
        <f>VLOOKUP(InputData[[#This Row],[CUSTOMER NAME]],Country[],3,0)</f>
        <v>Central</v>
      </c>
    </row>
    <row r="428" spans="1:10" x14ac:dyDescent="0.35">
      <c r="A428" s="3">
        <v>44373</v>
      </c>
      <c r="B428" s="6" t="s">
        <v>65</v>
      </c>
      <c r="C428" s="4" t="s">
        <v>43</v>
      </c>
      <c r="D428" s="5">
        <v>83.08</v>
      </c>
      <c r="E428" s="1">
        <v>12</v>
      </c>
      <c r="F428" s="1">
        <f>InputData[[#This Row],[UNIT PRICE ($)]]*InputData[[#This Row],[QUANTITY]]</f>
        <v>996.96</v>
      </c>
      <c r="G428" s="1" t="str">
        <f>TEXT(InputData[[#This Row],[DATE]],"mmm")</f>
        <v>Jun</v>
      </c>
      <c r="H428" s="1">
        <f>WEEKNUM(InputData[[#This Row],[DATE]])</f>
        <v>26</v>
      </c>
      <c r="I428" s="1" t="str">
        <f>VLOOKUP(InputData[[#This Row],[CUSTOMER NAME]],Country[],2,0)</f>
        <v>Pakistan</v>
      </c>
      <c r="J428" s="1" t="str">
        <f>VLOOKUP(InputData[[#This Row],[CUSTOMER NAME]],Country[],3,0)</f>
        <v>Export</v>
      </c>
    </row>
    <row r="429" spans="1:10" x14ac:dyDescent="0.35">
      <c r="A429" s="3">
        <v>44373</v>
      </c>
      <c r="B429" s="6" t="s">
        <v>85</v>
      </c>
      <c r="C429" s="4" t="s">
        <v>9</v>
      </c>
      <c r="D429" s="5">
        <v>7.8599999999999994</v>
      </c>
      <c r="E429" s="1">
        <v>7</v>
      </c>
      <c r="F429" s="1">
        <f>InputData[[#This Row],[UNIT PRICE ($)]]*InputData[[#This Row],[QUANTITY]]</f>
        <v>55.019999999999996</v>
      </c>
      <c r="G429" s="1" t="str">
        <f>TEXT(InputData[[#This Row],[DATE]],"mmm")</f>
        <v>Jun</v>
      </c>
      <c r="H429" s="1">
        <f>WEEKNUM(InputData[[#This Row],[DATE]])</f>
        <v>26</v>
      </c>
      <c r="I429" s="1" t="str">
        <f>VLOOKUP(InputData[[#This Row],[CUSTOMER NAME]],Country[],2,0)</f>
        <v>India</v>
      </c>
      <c r="J429" s="1" t="str">
        <f>VLOOKUP(InputData[[#This Row],[CUSTOMER NAME]],Country[],3,0)</f>
        <v>Northeast</v>
      </c>
    </row>
    <row r="430" spans="1:10" x14ac:dyDescent="0.35">
      <c r="A430" s="3">
        <v>44373</v>
      </c>
      <c r="B430" s="6" t="s">
        <v>89</v>
      </c>
      <c r="C430" s="4" t="s">
        <v>34</v>
      </c>
      <c r="D430" s="5">
        <v>58.3</v>
      </c>
      <c r="E430" s="1">
        <v>4</v>
      </c>
      <c r="F430" s="1">
        <f>InputData[[#This Row],[UNIT PRICE ($)]]*InputData[[#This Row],[QUANTITY]]</f>
        <v>233.2</v>
      </c>
      <c r="G430" s="1" t="str">
        <f>TEXT(InputData[[#This Row],[DATE]],"mmm")</f>
        <v>Jun</v>
      </c>
      <c r="H430" s="1">
        <f>WEEKNUM(InputData[[#This Row],[DATE]])</f>
        <v>26</v>
      </c>
      <c r="I430" s="1" t="str">
        <f>VLOOKUP(InputData[[#This Row],[CUSTOMER NAME]],Country[],2,0)</f>
        <v>Mexico</v>
      </c>
      <c r="J430" s="1" t="str">
        <f>VLOOKUP(InputData[[#This Row],[CUSTOMER NAME]],Country[],3,0)</f>
        <v>Export</v>
      </c>
    </row>
    <row r="431" spans="1:10" x14ac:dyDescent="0.35">
      <c r="A431" s="3">
        <v>44374</v>
      </c>
      <c r="B431" s="6" t="s">
        <v>87</v>
      </c>
      <c r="C431" s="4" t="s">
        <v>5</v>
      </c>
      <c r="D431" s="5">
        <v>155.61000000000001</v>
      </c>
      <c r="E431" s="1">
        <v>11</v>
      </c>
      <c r="F431" s="1">
        <f>InputData[[#This Row],[UNIT PRICE ($)]]*InputData[[#This Row],[QUANTITY]]</f>
        <v>1711.71</v>
      </c>
      <c r="G431" s="1" t="str">
        <f>TEXT(InputData[[#This Row],[DATE]],"mmm")</f>
        <v>Jun</v>
      </c>
      <c r="H431" s="1">
        <f>WEEKNUM(InputData[[#This Row],[DATE]])</f>
        <v>27</v>
      </c>
      <c r="I431" s="1" t="str">
        <f>VLOOKUP(InputData[[#This Row],[CUSTOMER NAME]],Country[],2,0)</f>
        <v>France</v>
      </c>
      <c r="J431" s="1" t="str">
        <f>VLOOKUP(InputData[[#This Row],[CUSTOMER NAME]],Country[],3,0)</f>
        <v>Export</v>
      </c>
    </row>
    <row r="432" spans="1:10" x14ac:dyDescent="0.35">
      <c r="A432" s="3">
        <v>44375</v>
      </c>
      <c r="B432" s="6" t="s">
        <v>65</v>
      </c>
      <c r="C432" s="4" t="s">
        <v>21</v>
      </c>
      <c r="D432" s="5">
        <v>162.54</v>
      </c>
      <c r="E432" s="1">
        <v>2</v>
      </c>
      <c r="F432" s="1">
        <f>InputData[[#This Row],[UNIT PRICE ($)]]*InputData[[#This Row],[QUANTITY]]</f>
        <v>325.08</v>
      </c>
      <c r="G432" s="1" t="str">
        <f>TEXT(InputData[[#This Row],[DATE]],"mmm")</f>
        <v>Jun</v>
      </c>
      <c r="H432" s="1">
        <f>WEEKNUM(InputData[[#This Row],[DATE]])</f>
        <v>27</v>
      </c>
      <c r="I432" s="1" t="str">
        <f>VLOOKUP(InputData[[#This Row],[CUSTOMER NAME]],Country[],2,0)</f>
        <v>Pakistan</v>
      </c>
      <c r="J432" s="1" t="str">
        <f>VLOOKUP(InputData[[#This Row],[CUSTOMER NAME]],Country[],3,0)</f>
        <v>Export</v>
      </c>
    </row>
    <row r="433" spans="1:10" x14ac:dyDescent="0.35">
      <c r="A433" s="3">
        <v>44375</v>
      </c>
      <c r="B433" s="6" t="s">
        <v>78</v>
      </c>
      <c r="C433" s="4" t="s">
        <v>35</v>
      </c>
      <c r="D433" s="5">
        <v>6.7</v>
      </c>
      <c r="E433" s="1">
        <v>7</v>
      </c>
      <c r="F433" s="1">
        <f>InputData[[#This Row],[UNIT PRICE ($)]]*InputData[[#This Row],[QUANTITY]]</f>
        <v>46.9</v>
      </c>
      <c r="G433" s="1" t="str">
        <f>TEXT(InputData[[#This Row],[DATE]],"mmm")</f>
        <v>Jun</v>
      </c>
      <c r="H433" s="1">
        <f>WEEKNUM(InputData[[#This Row],[DATE]])</f>
        <v>27</v>
      </c>
      <c r="I433" s="1" t="str">
        <f>VLOOKUP(InputData[[#This Row],[CUSTOMER NAME]],Country[],2,0)</f>
        <v>India</v>
      </c>
      <c r="J433" s="1" t="str">
        <f>VLOOKUP(InputData[[#This Row],[CUSTOMER NAME]],Country[],3,0)</f>
        <v>Central</v>
      </c>
    </row>
    <row r="434" spans="1:10" x14ac:dyDescent="0.35">
      <c r="A434" s="3">
        <v>44376</v>
      </c>
      <c r="B434" s="6" t="s">
        <v>76</v>
      </c>
      <c r="C434" s="4" t="s">
        <v>14</v>
      </c>
      <c r="D434" s="5">
        <v>146.72</v>
      </c>
      <c r="E434" s="1">
        <v>4</v>
      </c>
      <c r="F434" s="1">
        <f>InputData[[#This Row],[UNIT PRICE ($)]]*InputData[[#This Row],[QUANTITY]]</f>
        <v>586.88</v>
      </c>
      <c r="G434" s="1" t="str">
        <f>TEXT(InputData[[#This Row],[DATE]],"mmm")</f>
        <v>Jun</v>
      </c>
      <c r="H434" s="1">
        <f>WEEKNUM(InputData[[#This Row],[DATE]])</f>
        <v>27</v>
      </c>
      <c r="I434" s="1" t="str">
        <f>VLOOKUP(InputData[[#This Row],[CUSTOMER NAME]],Country[],2,0)</f>
        <v>Saudi Arabia</v>
      </c>
      <c r="J434" s="1" t="str">
        <f>VLOOKUP(InputData[[#This Row],[CUSTOMER NAME]],Country[],3,0)</f>
        <v>Export</v>
      </c>
    </row>
    <row r="435" spans="1:10" x14ac:dyDescent="0.35">
      <c r="A435" s="3">
        <v>44377</v>
      </c>
      <c r="B435" s="6" t="s">
        <v>73</v>
      </c>
      <c r="C435" s="4" t="s">
        <v>43</v>
      </c>
      <c r="D435" s="5">
        <v>83.08</v>
      </c>
      <c r="E435" s="1">
        <v>8</v>
      </c>
      <c r="F435" s="1">
        <f>InputData[[#This Row],[UNIT PRICE ($)]]*InputData[[#This Row],[QUANTITY]]</f>
        <v>664.64</v>
      </c>
      <c r="G435" s="1" t="str">
        <f>TEXT(InputData[[#This Row],[DATE]],"mmm")</f>
        <v>Jun</v>
      </c>
      <c r="H435" s="1">
        <f>WEEKNUM(InputData[[#This Row],[DATE]])</f>
        <v>27</v>
      </c>
      <c r="I435" s="1" t="str">
        <f>VLOOKUP(InputData[[#This Row],[CUSTOMER NAME]],Country[],2,0)</f>
        <v>India</v>
      </c>
      <c r="J435" s="1" t="str">
        <f>VLOOKUP(InputData[[#This Row],[CUSTOMER NAME]],Country[],3,0)</f>
        <v>East</v>
      </c>
    </row>
    <row r="436" spans="1:10" x14ac:dyDescent="0.35">
      <c r="A436" s="3">
        <v>44378</v>
      </c>
      <c r="B436" s="6" t="s">
        <v>60</v>
      </c>
      <c r="C436" s="4" t="s">
        <v>5</v>
      </c>
      <c r="D436" s="5">
        <v>155.61000000000001</v>
      </c>
      <c r="E436" s="1">
        <v>11</v>
      </c>
      <c r="F436" s="1">
        <f>InputData[[#This Row],[UNIT PRICE ($)]]*InputData[[#This Row],[QUANTITY]]</f>
        <v>1711.71</v>
      </c>
      <c r="G436" s="1" t="str">
        <f>TEXT(InputData[[#This Row],[DATE]],"mmm")</f>
        <v>Jul</v>
      </c>
      <c r="H436" s="1">
        <f>WEEKNUM(InputData[[#This Row],[DATE]])</f>
        <v>27</v>
      </c>
      <c r="I436" s="1" t="str">
        <f>VLOOKUP(InputData[[#This Row],[CUSTOMER NAME]],Country[],2,0)</f>
        <v>Nigeria</v>
      </c>
      <c r="J436" s="1" t="str">
        <f>VLOOKUP(InputData[[#This Row],[CUSTOMER NAME]],Country[],3,0)</f>
        <v>Export</v>
      </c>
    </row>
    <row r="437" spans="1:10" x14ac:dyDescent="0.35">
      <c r="A437" s="3">
        <v>44378</v>
      </c>
      <c r="B437" s="6" t="s">
        <v>89</v>
      </c>
      <c r="C437" s="4" t="s">
        <v>40</v>
      </c>
      <c r="D437" s="5">
        <v>115.2</v>
      </c>
      <c r="E437" s="1">
        <v>22</v>
      </c>
      <c r="F437" s="1">
        <f>InputData[[#This Row],[UNIT PRICE ($)]]*InputData[[#This Row],[QUANTITY]]</f>
        <v>2534.4</v>
      </c>
      <c r="G437" s="1" t="str">
        <f>TEXT(InputData[[#This Row],[DATE]],"mmm")</f>
        <v>Jul</v>
      </c>
      <c r="H437" s="1">
        <f>WEEKNUM(InputData[[#This Row],[DATE]])</f>
        <v>27</v>
      </c>
      <c r="I437" s="1" t="str">
        <f>VLOOKUP(InputData[[#This Row],[CUSTOMER NAME]],Country[],2,0)</f>
        <v>Mexico</v>
      </c>
      <c r="J437" s="1" t="str">
        <f>VLOOKUP(InputData[[#This Row],[CUSTOMER NAME]],Country[],3,0)</f>
        <v>Export</v>
      </c>
    </row>
    <row r="438" spans="1:10" x14ac:dyDescent="0.35">
      <c r="A438" s="3">
        <v>44379</v>
      </c>
      <c r="B438" s="6" t="s">
        <v>68</v>
      </c>
      <c r="C438" s="4" t="s">
        <v>10</v>
      </c>
      <c r="D438" s="5">
        <v>164.28</v>
      </c>
      <c r="E438" s="1">
        <v>11</v>
      </c>
      <c r="F438" s="1">
        <f>InputData[[#This Row],[UNIT PRICE ($)]]*InputData[[#This Row],[QUANTITY]]</f>
        <v>1807.08</v>
      </c>
      <c r="G438" s="1" t="str">
        <f>TEXT(InputData[[#This Row],[DATE]],"mmm")</f>
        <v>Jul</v>
      </c>
      <c r="H438" s="1">
        <f>WEEKNUM(InputData[[#This Row],[DATE]])</f>
        <v>27</v>
      </c>
      <c r="I438" s="1" t="str">
        <f>VLOOKUP(InputData[[#This Row],[CUSTOMER NAME]],Country[],2,0)</f>
        <v>Russia</v>
      </c>
      <c r="J438" s="1" t="str">
        <f>VLOOKUP(InputData[[#This Row],[CUSTOMER NAME]],Country[],3,0)</f>
        <v>Export</v>
      </c>
    </row>
    <row r="439" spans="1:10" x14ac:dyDescent="0.35">
      <c r="A439" s="3">
        <v>44379</v>
      </c>
      <c r="B439" s="6" t="s">
        <v>112</v>
      </c>
      <c r="C439" s="4" t="s">
        <v>25</v>
      </c>
      <c r="D439" s="5">
        <v>8.33</v>
      </c>
      <c r="E439" s="1">
        <v>21</v>
      </c>
      <c r="F439" s="1">
        <f>InputData[[#This Row],[UNIT PRICE ($)]]*InputData[[#This Row],[QUANTITY]]</f>
        <v>174.93</v>
      </c>
      <c r="G439" s="1" t="str">
        <f>TEXT(InputData[[#This Row],[DATE]],"mmm")</f>
        <v>Jul</v>
      </c>
      <c r="H439" s="1">
        <f>WEEKNUM(InputData[[#This Row],[DATE]])</f>
        <v>27</v>
      </c>
      <c r="I439" s="1" t="str">
        <f>VLOOKUP(InputData[[#This Row],[CUSTOMER NAME]],Country[],2,0)</f>
        <v>India</v>
      </c>
      <c r="J439" s="1" t="str">
        <f>VLOOKUP(InputData[[#This Row],[CUSTOMER NAME]],Country[],3,0)</f>
        <v>North</v>
      </c>
    </row>
    <row r="440" spans="1:10" x14ac:dyDescent="0.35">
      <c r="A440" s="3">
        <v>44379</v>
      </c>
      <c r="B440" s="6" t="s">
        <v>81</v>
      </c>
      <c r="C440" s="4" t="s">
        <v>27</v>
      </c>
      <c r="D440" s="5">
        <v>57.120000000000005</v>
      </c>
      <c r="E440" s="1">
        <v>2</v>
      </c>
      <c r="F440" s="1">
        <f>InputData[[#This Row],[UNIT PRICE ($)]]*InputData[[#This Row],[QUANTITY]]</f>
        <v>114.24000000000001</v>
      </c>
      <c r="G440" s="1" t="str">
        <f>TEXT(InputData[[#This Row],[DATE]],"mmm")</f>
        <v>Jul</v>
      </c>
      <c r="H440" s="1">
        <f>WEEKNUM(InputData[[#This Row],[DATE]])</f>
        <v>27</v>
      </c>
      <c r="I440" s="1" t="str">
        <f>VLOOKUP(InputData[[#This Row],[CUSTOMER NAME]],Country[],2,0)</f>
        <v>India</v>
      </c>
      <c r="J440" s="1" t="str">
        <f>VLOOKUP(InputData[[#This Row],[CUSTOMER NAME]],Country[],3,0)</f>
        <v>East</v>
      </c>
    </row>
    <row r="441" spans="1:10" x14ac:dyDescent="0.35">
      <c r="A441" s="3">
        <v>44380</v>
      </c>
      <c r="B441" s="6" t="s">
        <v>61</v>
      </c>
      <c r="C441" s="4" t="s">
        <v>3</v>
      </c>
      <c r="D441" s="5">
        <v>80.94</v>
      </c>
      <c r="E441" s="1">
        <v>8</v>
      </c>
      <c r="F441" s="1">
        <f>InputData[[#This Row],[UNIT PRICE ($)]]*InputData[[#This Row],[QUANTITY]]</f>
        <v>647.52</v>
      </c>
      <c r="G441" s="1" t="str">
        <f>TEXT(InputData[[#This Row],[DATE]],"mmm")</f>
        <v>Jul</v>
      </c>
      <c r="H441" s="1">
        <f>WEEKNUM(InputData[[#This Row],[DATE]])</f>
        <v>27</v>
      </c>
      <c r="I441" s="1" t="str">
        <f>VLOOKUP(InputData[[#This Row],[CUSTOMER NAME]],Country[],2,0)</f>
        <v>Bangladesh</v>
      </c>
      <c r="J441" s="1" t="str">
        <f>VLOOKUP(InputData[[#This Row],[CUSTOMER NAME]],Country[],3,0)</f>
        <v>Export</v>
      </c>
    </row>
    <row r="442" spans="1:10" x14ac:dyDescent="0.35">
      <c r="A442" s="3">
        <v>44380</v>
      </c>
      <c r="B442" s="6" t="s">
        <v>74</v>
      </c>
      <c r="C442" s="4" t="s">
        <v>33</v>
      </c>
      <c r="D442" s="5">
        <v>119.7</v>
      </c>
      <c r="E442" s="1">
        <v>15</v>
      </c>
      <c r="F442" s="1">
        <f>InputData[[#This Row],[UNIT PRICE ($)]]*InputData[[#This Row],[QUANTITY]]</f>
        <v>1795.5</v>
      </c>
      <c r="G442" s="1" t="str">
        <f>TEXT(InputData[[#This Row],[DATE]],"mmm")</f>
        <v>Jul</v>
      </c>
      <c r="H442" s="1">
        <f>WEEKNUM(InputData[[#This Row],[DATE]])</f>
        <v>27</v>
      </c>
      <c r="I442" s="1" t="str">
        <f>VLOOKUP(InputData[[#This Row],[CUSTOMER NAME]],Country[],2,0)</f>
        <v>Brazil</v>
      </c>
      <c r="J442" s="1" t="str">
        <f>VLOOKUP(InputData[[#This Row],[CUSTOMER NAME]],Country[],3,0)</f>
        <v>Export</v>
      </c>
    </row>
    <row r="443" spans="1:10" x14ac:dyDescent="0.35">
      <c r="A443" s="3">
        <v>44380</v>
      </c>
      <c r="B443" s="6" t="s">
        <v>80</v>
      </c>
      <c r="C443" s="4" t="s">
        <v>33</v>
      </c>
      <c r="D443" s="5">
        <v>119.7</v>
      </c>
      <c r="E443" s="1">
        <v>9</v>
      </c>
      <c r="F443" s="1">
        <f>InputData[[#This Row],[UNIT PRICE ($)]]*InputData[[#This Row],[QUANTITY]]</f>
        <v>1077.3</v>
      </c>
      <c r="G443" s="1" t="str">
        <f>TEXT(InputData[[#This Row],[DATE]],"mmm")</f>
        <v>Jul</v>
      </c>
      <c r="H443" s="1">
        <f>WEEKNUM(InputData[[#This Row],[DATE]])</f>
        <v>27</v>
      </c>
      <c r="I443" s="1" t="str">
        <f>VLOOKUP(InputData[[#This Row],[CUSTOMER NAME]],Country[],2,0)</f>
        <v>South Africa</v>
      </c>
      <c r="J443" s="1" t="str">
        <f>VLOOKUP(InputData[[#This Row],[CUSTOMER NAME]],Country[],3,0)</f>
        <v>Export</v>
      </c>
    </row>
    <row r="444" spans="1:10" x14ac:dyDescent="0.35">
      <c r="A444" s="3">
        <v>44381</v>
      </c>
      <c r="B444" s="6" t="s">
        <v>81</v>
      </c>
      <c r="C444" s="4" t="s">
        <v>7</v>
      </c>
      <c r="D444" s="5">
        <v>47.730000000000004</v>
      </c>
      <c r="E444" s="1">
        <v>7</v>
      </c>
      <c r="F444" s="1">
        <f>InputData[[#This Row],[UNIT PRICE ($)]]*InputData[[#This Row],[QUANTITY]]</f>
        <v>334.11</v>
      </c>
      <c r="G444" s="1" t="str">
        <f>TEXT(InputData[[#This Row],[DATE]],"mmm")</f>
        <v>Jul</v>
      </c>
      <c r="H444" s="1">
        <f>WEEKNUM(InputData[[#This Row],[DATE]])</f>
        <v>28</v>
      </c>
      <c r="I444" s="1" t="str">
        <f>VLOOKUP(InputData[[#This Row],[CUSTOMER NAME]],Country[],2,0)</f>
        <v>India</v>
      </c>
      <c r="J444" s="1" t="str">
        <f>VLOOKUP(InputData[[#This Row],[CUSTOMER NAME]],Country[],3,0)</f>
        <v>East</v>
      </c>
    </row>
    <row r="445" spans="1:10" x14ac:dyDescent="0.35">
      <c r="A445" s="3">
        <v>44381</v>
      </c>
      <c r="B445" s="6" t="s">
        <v>84</v>
      </c>
      <c r="C445" s="4" t="s">
        <v>41</v>
      </c>
      <c r="D445" s="5">
        <v>173.88</v>
      </c>
      <c r="E445" s="1">
        <v>7</v>
      </c>
      <c r="F445" s="1">
        <f>InputData[[#This Row],[UNIT PRICE ($)]]*InputData[[#This Row],[QUANTITY]]</f>
        <v>1217.1599999999999</v>
      </c>
      <c r="G445" s="1" t="str">
        <f>TEXT(InputData[[#This Row],[DATE]],"mmm")</f>
        <v>Jul</v>
      </c>
      <c r="H445" s="1">
        <f>WEEKNUM(InputData[[#This Row],[DATE]])</f>
        <v>28</v>
      </c>
      <c r="I445" s="1" t="str">
        <f>VLOOKUP(InputData[[#This Row],[CUSTOMER NAME]],Country[],2,0)</f>
        <v>Ethiopia</v>
      </c>
      <c r="J445" s="1" t="str">
        <f>VLOOKUP(InputData[[#This Row],[CUSTOMER NAME]],Country[],3,0)</f>
        <v>Export</v>
      </c>
    </row>
    <row r="446" spans="1:10" x14ac:dyDescent="0.35">
      <c r="A446" s="3">
        <v>44382</v>
      </c>
      <c r="B446" s="6" t="s">
        <v>64</v>
      </c>
      <c r="C446" s="4" t="s">
        <v>25</v>
      </c>
      <c r="D446" s="5">
        <v>8.33</v>
      </c>
      <c r="E446" s="1">
        <v>7</v>
      </c>
      <c r="F446" s="1">
        <f>InputData[[#This Row],[UNIT PRICE ($)]]*InputData[[#This Row],[QUANTITY]]</f>
        <v>58.31</v>
      </c>
      <c r="G446" s="1" t="str">
        <f>TEXT(InputData[[#This Row],[DATE]],"mmm")</f>
        <v>Jul</v>
      </c>
      <c r="H446" s="1">
        <f>WEEKNUM(InputData[[#This Row],[DATE]])</f>
        <v>28</v>
      </c>
      <c r="I446" s="1" t="str">
        <f>VLOOKUP(InputData[[#This Row],[CUSTOMER NAME]],Country[],2,0)</f>
        <v>India</v>
      </c>
      <c r="J446" s="1" t="str">
        <f>VLOOKUP(InputData[[#This Row],[CUSTOMER NAME]],Country[],3,0)</f>
        <v>Northeast</v>
      </c>
    </row>
    <row r="447" spans="1:10" x14ac:dyDescent="0.35">
      <c r="A447" s="3">
        <v>44382</v>
      </c>
      <c r="B447" s="6" t="s">
        <v>76</v>
      </c>
      <c r="C447" s="4" t="s">
        <v>15</v>
      </c>
      <c r="D447" s="5">
        <v>15.719999999999999</v>
      </c>
      <c r="E447" s="1">
        <v>8</v>
      </c>
      <c r="F447" s="1">
        <f>InputData[[#This Row],[UNIT PRICE ($)]]*InputData[[#This Row],[QUANTITY]]</f>
        <v>125.75999999999999</v>
      </c>
      <c r="G447" s="1" t="str">
        <f>TEXT(InputData[[#This Row],[DATE]],"mmm")</f>
        <v>Jul</v>
      </c>
      <c r="H447" s="1">
        <f>WEEKNUM(InputData[[#This Row],[DATE]])</f>
        <v>28</v>
      </c>
      <c r="I447" s="1" t="str">
        <f>VLOOKUP(InputData[[#This Row],[CUSTOMER NAME]],Country[],2,0)</f>
        <v>Saudi Arabia</v>
      </c>
      <c r="J447" s="1" t="str">
        <f>VLOOKUP(InputData[[#This Row],[CUSTOMER NAME]],Country[],3,0)</f>
        <v>Export</v>
      </c>
    </row>
    <row r="448" spans="1:10" x14ac:dyDescent="0.35">
      <c r="A448" s="3">
        <v>44382</v>
      </c>
      <c r="B448" s="6" t="s">
        <v>80</v>
      </c>
      <c r="C448" s="4" t="s">
        <v>2</v>
      </c>
      <c r="D448" s="5">
        <v>142.80000000000001</v>
      </c>
      <c r="E448" s="1">
        <v>8</v>
      </c>
      <c r="F448" s="1">
        <f>InputData[[#This Row],[UNIT PRICE ($)]]*InputData[[#This Row],[QUANTITY]]</f>
        <v>1142.4000000000001</v>
      </c>
      <c r="G448" s="1" t="str">
        <f>TEXT(InputData[[#This Row],[DATE]],"mmm")</f>
        <v>Jul</v>
      </c>
      <c r="H448" s="1">
        <f>WEEKNUM(InputData[[#This Row],[DATE]])</f>
        <v>28</v>
      </c>
      <c r="I448" s="1" t="str">
        <f>VLOOKUP(InputData[[#This Row],[CUSTOMER NAME]],Country[],2,0)</f>
        <v>South Africa</v>
      </c>
      <c r="J448" s="1" t="str">
        <f>VLOOKUP(InputData[[#This Row],[CUSTOMER NAME]],Country[],3,0)</f>
        <v>Export</v>
      </c>
    </row>
    <row r="449" spans="1:10" x14ac:dyDescent="0.35">
      <c r="A449" s="3">
        <v>44383</v>
      </c>
      <c r="B449" s="6" t="s">
        <v>64</v>
      </c>
      <c r="C449" s="4" t="s">
        <v>24</v>
      </c>
      <c r="D449" s="5">
        <v>156.96</v>
      </c>
      <c r="E449" s="1">
        <v>11</v>
      </c>
      <c r="F449" s="1">
        <f>InputData[[#This Row],[UNIT PRICE ($)]]*InputData[[#This Row],[QUANTITY]]</f>
        <v>1726.5600000000002</v>
      </c>
      <c r="G449" s="1" t="str">
        <f>TEXT(InputData[[#This Row],[DATE]],"mmm")</f>
        <v>Jul</v>
      </c>
      <c r="H449" s="1">
        <f>WEEKNUM(InputData[[#This Row],[DATE]])</f>
        <v>28</v>
      </c>
      <c r="I449" s="1" t="str">
        <f>VLOOKUP(InputData[[#This Row],[CUSTOMER NAME]],Country[],2,0)</f>
        <v>India</v>
      </c>
      <c r="J449" s="1" t="str">
        <f>VLOOKUP(InputData[[#This Row],[CUSTOMER NAME]],Country[],3,0)</f>
        <v>Northeast</v>
      </c>
    </row>
    <row r="450" spans="1:10" x14ac:dyDescent="0.35">
      <c r="A450" s="3">
        <v>44383</v>
      </c>
      <c r="B450" s="6" t="s">
        <v>75</v>
      </c>
      <c r="C450" s="4" t="s">
        <v>41</v>
      </c>
      <c r="D450" s="5">
        <v>173.88</v>
      </c>
      <c r="E450" s="1">
        <v>15</v>
      </c>
      <c r="F450" s="1">
        <f>InputData[[#This Row],[UNIT PRICE ($)]]*InputData[[#This Row],[QUANTITY]]</f>
        <v>2608.1999999999998</v>
      </c>
      <c r="G450" s="1" t="str">
        <f>TEXT(InputData[[#This Row],[DATE]],"mmm")</f>
        <v>Jul</v>
      </c>
      <c r="H450" s="1">
        <f>WEEKNUM(InputData[[#This Row],[DATE]])</f>
        <v>28</v>
      </c>
      <c r="I450" s="1" t="str">
        <f>VLOOKUP(InputData[[#This Row],[CUSTOMER NAME]],Country[],2,0)</f>
        <v>Russia</v>
      </c>
      <c r="J450" s="1" t="str">
        <f>VLOOKUP(InputData[[#This Row],[CUSTOMER NAME]],Country[],3,0)</f>
        <v>Export</v>
      </c>
    </row>
    <row r="451" spans="1:10" x14ac:dyDescent="0.35">
      <c r="A451" s="3">
        <v>44383</v>
      </c>
      <c r="B451" s="6" t="s">
        <v>76</v>
      </c>
      <c r="C451" s="4" t="s">
        <v>41</v>
      </c>
      <c r="D451" s="5">
        <v>173.88</v>
      </c>
      <c r="E451" s="1">
        <v>2</v>
      </c>
      <c r="F451" s="1">
        <f>InputData[[#This Row],[UNIT PRICE ($)]]*InputData[[#This Row],[QUANTITY]]</f>
        <v>347.76</v>
      </c>
      <c r="G451" s="1" t="str">
        <f>TEXT(InputData[[#This Row],[DATE]],"mmm")</f>
        <v>Jul</v>
      </c>
      <c r="H451" s="1">
        <f>WEEKNUM(InputData[[#This Row],[DATE]])</f>
        <v>28</v>
      </c>
      <c r="I451" s="1" t="str">
        <f>VLOOKUP(InputData[[#This Row],[CUSTOMER NAME]],Country[],2,0)</f>
        <v>Saudi Arabia</v>
      </c>
      <c r="J451" s="1" t="str">
        <f>VLOOKUP(InputData[[#This Row],[CUSTOMER NAME]],Country[],3,0)</f>
        <v>Export</v>
      </c>
    </row>
    <row r="452" spans="1:10" x14ac:dyDescent="0.35">
      <c r="A452" s="3">
        <v>44385</v>
      </c>
      <c r="B452" s="6" t="s">
        <v>81</v>
      </c>
      <c r="C452" s="4" t="s">
        <v>18</v>
      </c>
      <c r="D452" s="5">
        <v>49.21</v>
      </c>
      <c r="E452" s="1">
        <v>2</v>
      </c>
      <c r="F452" s="1">
        <f>InputData[[#This Row],[UNIT PRICE ($)]]*InputData[[#This Row],[QUANTITY]]</f>
        <v>98.42</v>
      </c>
      <c r="G452" s="1" t="str">
        <f>TEXT(InputData[[#This Row],[DATE]],"mmm")</f>
        <v>Jul</v>
      </c>
      <c r="H452" s="1">
        <f>WEEKNUM(InputData[[#This Row],[DATE]])</f>
        <v>28</v>
      </c>
      <c r="I452" s="1" t="str">
        <f>VLOOKUP(InputData[[#This Row],[CUSTOMER NAME]],Country[],2,0)</f>
        <v>India</v>
      </c>
      <c r="J452" s="1" t="str">
        <f>VLOOKUP(InputData[[#This Row],[CUSTOMER NAME]],Country[],3,0)</f>
        <v>East</v>
      </c>
    </row>
    <row r="453" spans="1:10" x14ac:dyDescent="0.35">
      <c r="A453" s="3">
        <v>44385</v>
      </c>
      <c r="B453" s="6" t="s">
        <v>87</v>
      </c>
      <c r="C453" s="4" t="s">
        <v>4</v>
      </c>
      <c r="D453" s="5">
        <v>48.84</v>
      </c>
      <c r="E453" s="1">
        <v>10</v>
      </c>
      <c r="F453" s="1">
        <f>InputData[[#This Row],[UNIT PRICE ($)]]*InputData[[#This Row],[QUANTITY]]</f>
        <v>488.40000000000003</v>
      </c>
      <c r="G453" s="1" t="str">
        <f>TEXT(InputData[[#This Row],[DATE]],"mmm")</f>
        <v>Jul</v>
      </c>
      <c r="H453" s="1">
        <f>WEEKNUM(InputData[[#This Row],[DATE]])</f>
        <v>28</v>
      </c>
      <c r="I453" s="1" t="str">
        <f>VLOOKUP(InputData[[#This Row],[CUSTOMER NAME]],Country[],2,0)</f>
        <v>France</v>
      </c>
      <c r="J453" s="1" t="str">
        <f>VLOOKUP(InputData[[#This Row],[CUSTOMER NAME]],Country[],3,0)</f>
        <v>Export</v>
      </c>
    </row>
    <row r="454" spans="1:10" x14ac:dyDescent="0.35">
      <c r="A454" s="3">
        <v>44386</v>
      </c>
      <c r="B454" s="6" t="s">
        <v>75</v>
      </c>
      <c r="C454" s="4" t="s">
        <v>6</v>
      </c>
      <c r="D454" s="5">
        <v>85.5</v>
      </c>
      <c r="E454" s="1">
        <v>11</v>
      </c>
      <c r="F454" s="1">
        <f>InputData[[#This Row],[UNIT PRICE ($)]]*InputData[[#This Row],[QUANTITY]]</f>
        <v>940.5</v>
      </c>
      <c r="G454" s="1" t="str">
        <f>TEXT(InputData[[#This Row],[DATE]],"mmm")</f>
        <v>Jul</v>
      </c>
      <c r="H454" s="1">
        <f>WEEKNUM(InputData[[#This Row],[DATE]])</f>
        <v>28</v>
      </c>
      <c r="I454" s="1" t="str">
        <f>VLOOKUP(InputData[[#This Row],[CUSTOMER NAME]],Country[],2,0)</f>
        <v>Russia</v>
      </c>
      <c r="J454" s="1" t="str">
        <f>VLOOKUP(InputData[[#This Row],[CUSTOMER NAME]],Country[],3,0)</f>
        <v>Export</v>
      </c>
    </row>
    <row r="455" spans="1:10" x14ac:dyDescent="0.35">
      <c r="A455" s="3">
        <v>44387</v>
      </c>
      <c r="B455" s="6" t="s">
        <v>66</v>
      </c>
      <c r="C455" s="4" t="s">
        <v>10</v>
      </c>
      <c r="D455" s="5">
        <v>164.28</v>
      </c>
      <c r="E455" s="1">
        <v>15</v>
      </c>
      <c r="F455" s="1">
        <f>InputData[[#This Row],[UNIT PRICE ($)]]*InputData[[#This Row],[QUANTITY]]</f>
        <v>2464.1999999999998</v>
      </c>
      <c r="G455" s="1" t="str">
        <f>TEXT(InputData[[#This Row],[DATE]],"mmm")</f>
        <v>Jul</v>
      </c>
      <c r="H455" s="1">
        <f>WEEKNUM(InputData[[#This Row],[DATE]])</f>
        <v>28</v>
      </c>
      <c r="I455" s="1" t="str">
        <f>VLOOKUP(InputData[[#This Row],[CUSTOMER NAME]],Country[],2,0)</f>
        <v>Indonesia</v>
      </c>
      <c r="J455" s="1" t="str">
        <f>VLOOKUP(InputData[[#This Row],[CUSTOMER NAME]],Country[],3,0)</f>
        <v>Export</v>
      </c>
    </row>
    <row r="456" spans="1:10" x14ac:dyDescent="0.35">
      <c r="A456" s="3">
        <v>44387</v>
      </c>
      <c r="B456" s="6" t="s">
        <v>81</v>
      </c>
      <c r="C456" s="4" t="s">
        <v>32</v>
      </c>
      <c r="D456" s="5">
        <v>117.48</v>
      </c>
      <c r="E456" s="1">
        <v>12</v>
      </c>
      <c r="F456" s="1">
        <f>InputData[[#This Row],[UNIT PRICE ($)]]*InputData[[#This Row],[QUANTITY]]</f>
        <v>1409.76</v>
      </c>
      <c r="G456" s="1" t="str">
        <f>TEXT(InputData[[#This Row],[DATE]],"mmm")</f>
        <v>Jul</v>
      </c>
      <c r="H456" s="1">
        <f>WEEKNUM(InputData[[#This Row],[DATE]])</f>
        <v>28</v>
      </c>
      <c r="I456" s="1" t="str">
        <f>VLOOKUP(InputData[[#This Row],[CUSTOMER NAME]],Country[],2,0)</f>
        <v>India</v>
      </c>
      <c r="J456" s="1" t="str">
        <f>VLOOKUP(InputData[[#This Row],[CUSTOMER NAME]],Country[],3,0)</f>
        <v>East</v>
      </c>
    </row>
    <row r="457" spans="1:10" x14ac:dyDescent="0.35">
      <c r="A457" s="3">
        <v>44387</v>
      </c>
      <c r="B457" s="6" t="s">
        <v>87</v>
      </c>
      <c r="C457" s="4" t="s">
        <v>34</v>
      </c>
      <c r="D457" s="5">
        <v>58.3</v>
      </c>
      <c r="E457" s="1">
        <v>6</v>
      </c>
      <c r="F457" s="1">
        <f>InputData[[#This Row],[UNIT PRICE ($)]]*InputData[[#This Row],[QUANTITY]]</f>
        <v>349.79999999999995</v>
      </c>
      <c r="G457" s="1" t="str">
        <f>TEXT(InputData[[#This Row],[DATE]],"mmm")</f>
        <v>Jul</v>
      </c>
      <c r="H457" s="1">
        <f>WEEKNUM(InputData[[#This Row],[DATE]])</f>
        <v>28</v>
      </c>
      <c r="I457" s="1" t="str">
        <f>VLOOKUP(InputData[[#This Row],[CUSTOMER NAME]],Country[],2,0)</f>
        <v>France</v>
      </c>
      <c r="J457" s="1" t="str">
        <f>VLOOKUP(InputData[[#This Row],[CUSTOMER NAME]],Country[],3,0)</f>
        <v>Export</v>
      </c>
    </row>
    <row r="458" spans="1:10" x14ac:dyDescent="0.35">
      <c r="A458" s="3">
        <v>44388</v>
      </c>
      <c r="B458" s="6" t="s">
        <v>89</v>
      </c>
      <c r="C458" s="4" t="s">
        <v>9</v>
      </c>
      <c r="D458" s="5">
        <v>7.8599999999999994</v>
      </c>
      <c r="E458" s="1">
        <v>4</v>
      </c>
      <c r="F458" s="1">
        <f>InputData[[#This Row],[UNIT PRICE ($)]]*InputData[[#This Row],[QUANTITY]]</f>
        <v>31.439999999999998</v>
      </c>
      <c r="G458" s="1" t="str">
        <f>TEXT(InputData[[#This Row],[DATE]],"mmm")</f>
        <v>Jul</v>
      </c>
      <c r="H458" s="1">
        <f>WEEKNUM(InputData[[#This Row],[DATE]])</f>
        <v>29</v>
      </c>
      <c r="I458" s="1" t="str">
        <f>VLOOKUP(InputData[[#This Row],[CUSTOMER NAME]],Country[],2,0)</f>
        <v>Mexico</v>
      </c>
      <c r="J458" s="1" t="str">
        <f>VLOOKUP(InputData[[#This Row],[CUSTOMER NAME]],Country[],3,0)</f>
        <v>Export</v>
      </c>
    </row>
    <row r="459" spans="1:10" x14ac:dyDescent="0.35">
      <c r="A459" s="3">
        <v>44389</v>
      </c>
      <c r="B459" s="6" t="s">
        <v>65</v>
      </c>
      <c r="C459" s="4" t="s">
        <v>28</v>
      </c>
      <c r="D459" s="5">
        <v>41.81</v>
      </c>
      <c r="E459" s="1">
        <v>12</v>
      </c>
      <c r="F459" s="1">
        <f>InputData[[#This Row],[UNIT PRICE ($)]]*InputData[[#This Row],[QUANTITY]]</f>
        <v>501.72</v>
      </c>
      <c r="G459" s="1" t="str">
        <f>TEXT(InputData[[#This Row],[DATE]],"mmm")</f>
        <v>Jul</v>
      </c>
      <c r="H459" s="1">
        <f>WEEKNUM(InputData[[#This Row],[DATE]])</f>
        <v>29</v>
      </c>
      <c r="I459" s="1" t="str">
        <f>VLOOKUP(InputData[[#This Row],[CUSTOMER NAME]],Country[],2,0)</f>
        <v>Pakistan</v>
      </c>
      <c r="J459" s="1" t="str">
        <f>VLOOKUP(InputData[[#This Row],[CUSTOMER NAME]],Country[],3,0)</f>
        <v>Export</v>
      </c>
    </row>
    <row r="460" spans="1:10" x14ac:dyDescent="0.35">
      <c r="A460" s="3">
        <v>44389</v>
      </c>
      <c r="B460" s="6" t="s">
        <v>76</v>
      </c>
      <c r="C460" s="4" t="s">
        <v>39</v>
      </c>
      <c r="D460" s="5">
        <v>42.55</v>
      </c>
      <c r="E460" s="1">
        <v>4</v>
      </c>
      <c r="F460" s="1">
        <f>InputData[[#This Row],[UNIT PRICE ($)]]*InputData[[#This Row],[QUANTITY]]</f>
        <v>170.2</v>
      </c>
      <c r="G460" s="1" t="str">
        <f>TEXT(InputData[[#This Row],[DATE]],"mmm")</f>
        <v>Jul</v>
      </c>
      <c r="H460" s="1">
        <f>WEEKNUM(InputData[[#This Row],[DATE]])</f>
        <v>29</v>
      </c>
      <c r="I460" s="1" t="str">
        <f>VLOOKUP(InputData[[#This Row],[CUSTOMER NAME]],Country[],2,0)</f>
        <v>Saudi Arabia</v>
      </c>
      <c r="J460" s="1" t="str">
        <f>VLOOKUP(InputData[[#This Row],[CUSTOMER NAME]],Country[],3,0)</f>
        <v>Export</v>
      </c>
    </row>
    <row r="461" spans="1:10" x14ac:dyDescent="0.35">
      <c r="A461" s="3">
        <v>44390</v>
      </c>
      <c r="B461" s="6" t="s">
        <v>60</v>
      </c>
      <c r="C461" s="4" t="s">
        <v>19</v>
      </c>
      <c r="D461" s="5">
        <v>210</v>
      </c>
      <c r="E461" s="1">
        <v>1</v>
      </c>
      <c r="F461" s="1">
        <f>InputData[[#This Row],[UNIT PRICE ($)]]*InputData[[#This Row],[QUANTITY]]</f>
        <v>210</v>
      </c>
      <c r="G461" s="1" t="str">
        <f>TEXT(InputData[[#This Row],[DATE]],"mmm")</f>
        <v>Jul</v>
      </c>
      <c r="H461" s="1">
        <f>WEEKNUM(InputData[[#This Row],[DATE]])</f>
        <v>29</v>
      </c>
      <c r="I461" s="1" t="str">
        <f>VLOOKUP(InputData[[#This Row],[CUSTOMER NAME]],Country[],2,0)</f>
        <v>Nigeria</v>
      </c>
      <c r="J461" s="1" t="str">
        <f>VLOOKUP(InputData[[#This Row],[CUSTOMER NAME]],Country[],3,0)</f>
        <v>Export</v>
      </c>
    </row>
    <row r="462" spans="1:10" x14ac:dyDescent="0.35">
      <c r="A462" s="3">
        <v>44390</v>
      </c>
      <c r="B462" s="6" t="s">
        <v>80</v>
      </c>
      <c r="C462" s="4" t="s">
        <v>25</v>
      </c>
      <c r="D462" s="5">
        <v>8.33</v>
      </c>
      <c r="E462" s="1">
        <v>7</v>
      </c>
      <c r="F462" s="1">
        <f>InputData[[#This Row],[UNIT PRICE ($)]]*InputData[[#This Row],[QUANTITY]]</f>
        <v>58.31</v>
      </c>
      <c r="G462" s="1" t="str">
        <f>TEXT(InputData[[#This Row],[DATE]],"mmm")</f>
        <v>Jul</v>
      </c>
      <c r="H462" s="1">
        <f>WEEKNUM(InputData[[#This Row],[DATE]])</f>
        <v>29</v>
      </c>
      <c r="I462" s="1" t="str">
        <f>VLOOKUP(InputData[[#This Row],[CUSTOMER NAME]],Country[],2,0)</f>
        <v>South Africa</v>
      </c>
      <c r="J462" s="1" t="str">
        <f>VLOOKUP(InputData[[#This Row],[CUSTOMER NAME]],Country[],3,0)</f>
        <v>Export</v>
      </c>
    </row>
    <row r="463" spans="1:10" x14ac:dyDescent="0.35">
      <c r="A463" s="3">
        <v>44390</v>
      </c>
      <c r="B463" s="6" t="s">
        <v>88</v>
      </c>
      <c r="C463" s="4" t="s">
        <v>22</v>
      </c>
      <c r="D463" s="5">
        <v>141.57</v>
      </c>
      <c r="E463" s="1">
        <v>5</v>
      </c>
      <c r="F463" s="1">
        <f>InputData[[#This Row],[UNIT PRICE ($)]]*InputData[[#This Row],[QUANTITY]]</f>
        <v>707.84999999999991</v>
      </c>
      <c r="G463" s="1" t="str">
        <f>TEXT(InputData[[#This Row],[DATE]],"mmm")</f>
        <v>Jul</v>
      </c>
      <c r="H463" s="1">
        <f>WEEKNUM(InputData[[#This Row],[DATE]])</f>
        <v>29</v>
      </c>
      <c r="I463" s="1" t="str">
        <f>VLOOKUP(InputData[[#This Row],[CUSTOMER NAME]],Country[],2,0)</f>
        <v>India</v>
      </c>
      <c r="J463" s="1" t="str">
        <f>VLOOKUP(InputData[[#This Row],[CUSTOMER NAME]],Country[],3,0)</f>
        <v>South</v>
      </c>
    </row>
    <row r="464" spans="1:10" x14ac:dyDescent="0.35">
      <c r="A464" s="3">
        <v>44391</v>
      </c>
      <c r="B464" s="6" t="s">
        <v>61</v>
      </c>
      <c r="C464" s="4" t="s">
        <v>33</v>
      </c>
      <c r="D464" s="5">
        <v>119.7</v>
      </c>
      <c r="E464" s="1">
        <v>9</v>
      </c>
      <c r="F464" s="1">
        <f>InputData[[#This Row],[UNIT PRICE ($)]]*InputData[[#This Row],[QUANTITY]]</f>
        <v>1077.3</v>
      </c>
      <c r="G464" s="1" t="str">
        <f>TEXT(InputData[[#This Row],[DATE]],"mmm")</f>
        <v>Jul</v>
      </c>
      <c r="H464" s="1">
        <f>WEEKNUM(InputData[[#This Row],[DATE]])</f>
        <v>29</v>
      </c>
      <c r="I464" s="1" t="str">
        <f>VLOOKUP(InputData[[#This Row],[CUSTOMER NAME]],Country[],2,0)</f>
        <v>Bangladesh</v>
      </c>
      <c r="J464" s="1" t="str">
        <f>VLOOKUP(InputData[[#This Row],[CUSTOMER NAME]],Country[],3,0)</f>
        <v>Export</v>
      </c>
    </row>
    <row r="465" spans="1:10" x14ac:dyDescent="0.35">
      <c r="A465" s="3">
        <v>44391</v>
      </c>
      <c r="B465" s="6" t="s">
        <v>80</v>
      </c>
      <c r="C465" s="4" t="s">
        <v>12</v>
      </c>
      <c r="D465" s="5">
        <v>94.17</v>
      </c>
      <c r="E465" s="1">
        <v>13</v>
      </c>
      <c r="F465" s="1">
        <f>InputData[[#This Row],[UNIT PRICE ($)]]*InputData[[#This Row],[QUANTITY]]</f>
        <v>1224.21</v>
      </c>
      <c r="G465" s="1" t="str">
        <f>TEXT(InputData[[#This Row],[DATE]],"mmm")</f>
        <v>Jul</v>
      </c>
      <c r="H465" s="1">
        <f>WEEKNUM(InputData[[#This Row],[DATE]])</f>
        <v>29</v>
      </c>
      <c r="I465" s="1" t="str">
        <f>VLOOKUP(InputData[[#This Row],[CUSTOMER NAME]],Country[],2,0)</f>
        <v>South Africa</v>
      </c>
      <c r="J465" s="1" t="str">
        <f>VLOOKUP(InputData[[#This Row],[CUSTOMER NAME]],Country[],3,0)</f>
        <v>Export</v>
      </c>
    </row>
    <row r="466" spans="1:10" x14ac:dyDescent="0.35">
      <c r="A466" s="3">
        <v>44392</v>
      </c>
      <c r="B466" s="6" t="s">
        <v>75</v>
      </c>
      <c r="C466" s="4" t="s">
        <v>43</v>
      </c>
      <c r="D466" s="5">
        <v>83.08</v>
      </c>
      <c r="E466" s="1">
        <v>18</v>
      </c>
      <c r="F466" s="1">
        <f>InputData[[#This Row],[UNIT PRICE ($)]]*InputData[[#This Row],[QUANTITY]]</f>
        <v>1495.44</v>
      </c>
      <c r="G466" s="1" t="str">
        <f>TEXT(InputData[[#This Row],[DATE]],"mmm")</f>
        <v>Jul</v>
      </c>
      <c r="H466" s="1">
        <f>WEEKNUM(InputData[[#This Row],[DATE]])</f>
        <v>29</v>
      </c>
      <c r="I466" s="1" t="str">
        <f>VLOOKUP(InputData[[#This Row],[CUSTOMER NAME]],Country[],2,0)</f>
        <v>Russia</v>
      </c>
      <c r="J466" s="1" t="str">
        <f>VLOOKUP(InputData[[#This Row],[CUSTOMER NAME]],Country[],3,0)</f>
        <v>Export</v>
      </c>
    </row>
    <row r="467" spans="1:10" x14ac:dyDescent="0.35">
      <c r="A467" s="3">
        <v>44392</v>
      </c>
      <c r="B467" s="6" t="s">
        <v>89</v>
      </c>
      <c r="C467" s="4" t="s">
        <v>4</v>
      </c>
      <c r="D467" s="5">
        <v>48.84</v>
      </c>
      <c r="E467" s="1">
        <v>2</v>
      </c>
      <c r="F467" s="1">
        <f>InputData[[#This Row],[UNIT PRICE ($)]]*InputData[[#This Row],[QUANTITY]]</f>
        <v>97.68</v>
      </c>
      <c r="G467" s="1" t="str">
        <f>TEXT(InputData[[#This Row],[DATE]],"mmm")</f>
        <v>Jul</v>
      </c>
      <c r="H467" s="1">
        <f>WEEKNUM(InputData[[#This Row],[DATE]])</f>
        <v>29</v>
      </c>
      <c r="I467" s="1" t="str">
        <f>VLOOKUP(InputData[[#This Row],[CUSTOMER NAME]],Country[],2,0)</f>
        <v>Mexico</v>
      </c>
      <c r="J467" s="1" t="str">
        <f>VLOOKUP(InputData[[#This Row],[CUSTOMER NAME]],Country[],3,0)</f>
        <v>Export</v>
      </c>
    </row>
    <row r="468" spans="1:10" x14ac:dyDescent="0.35">
      <c r="A468" s="3">
        <v>44393</v>
      </c>
      <c r="B468" s="6" t="s">
        <v>65</v>
      </c>
      <c r="C468" s="4" t="s">
        <v>32</v>
      </c>
      <c r="D468" s="5">
        <v>117.48</v>
      </c>
      <c r="E468" s="1">
        <v>33</v>
      </c>
      <c r="F468" s="1">
        <f>InputData[[#This Row],[UNIT PRICE ($)]]*InputData[[#This Row],[QUANTITY]]</f>
        <v>3876.84</v>
      </c>
      <c r="G468" s="1" t="str">
        <f>TEXT(InputData[[#This Row],[DATE]],"mmm")</f>
        <v>Jul</v>
      </c>
      <c r="H468" s="1">
        <f>WEEKNUM(InputData[[#This Row],[DATE]])</f>
        <v>29</v>
      </c>
      <c r="I468" s="1" t="str">
        <f>VLOOKUP(InputData[[#This Row],[CUSTOMER NAME]],Country[],2,0)</f>
        <v>Pakistan</v>
      </c>
      <c r="J468" s="1" t="str">
        <f>VLOOKUP(InputData[[#This Row],[CUSTOMER NAME]],Country[],3,0)</f>
        <v>Export</v>
      </c>
    </row>
    <row r="469" spans="1:10" x14ac:dyDescent="0.35">
      <c r="A469" s="3">
        <v>44393</v>
      </c>
      <c r="B469" s="6" t="s">
        <v>69</v>
      </c>
      <c r="C469" s="4" t="s">
        <v>23</v>
      </c>
      <c r="D469" s="5">
        <v>149.46</v>
      </c>
      <c r="E469" s="1">
        <v>8</v>
      </c>
      <c r="F469" s="1">
        <f>InputData[[#This Row],[UNIT PRICE ($)]]*InputData[[#This Row],[QUANTITY]]</f>
        <v>1195.68</v>
      </c>
      <c r="G469" s="1" t="str">
        <f>TEXT(InputData[[#This Row],[DATE]],"mmm")</f>
        <v>Jul</v>
      </c>
      <c r="H469" s="1">
        <f>WEEKNUM(InputData[[#This Row],[DATE]])</f>
        <v>29</v>
      </c>
      <c r="I469" s="1" t="str">
        <f>VLOOKUP(InputData[[#This Row],[CUSTOMER NAME]],Country[],2,0)</f>
        <v>India</v>
      </c>
      <c r="J469" s="1" t="str">
        <f>VLOOKUP(InputData[[#This Row],[CUSTOMER NAME]],Country[],3,0)</f>
        <v>South</v>
      </c>
    </row>
    <row r="470" spans="1:10" x14ac:dyDescent="0.35">
      <c r="A470" s="3">
        <v>44393</v>
      </c>
      <c r="B470" s="6" t="s">
        <v>70</v>
      </c>
      <c r="C470" s="4" t="s">
        <v>31</v>
      </c>
      <c r="D470" s="5">
        <v>104.16</v>
      </c>
      <c r="E470" s="1">
        <v>35</v>
      </c>
      <c r="F470" s="1">
        <f>InputData[[#This Row],[UNIT PRICE ($)]]*InputData[[#This Row],[QUANTITY]]</f>
        <v>3645.6</v>
      </c>
      <c r="G470" s="1" t="str">
        <f>TEXT(InputData[[#This Row],[DATE]],"mmm")</f>
        <v>Jul</v>
      </c>
      <c r="H470" s="1">
        <f>WEEKNUM(InputData[[#This Row],[DATE]])</f>
        <v>29</v>
      </c>
      <c r="I470" s="1" t="str">
        <f>VLOOKUP(InputData[[#This Row],[CUSTOMER NAME]],Country[],2,0)</f>
        <v>Mexico</v>
      </c>
      <c r="J470" s="1" t="str">
        <f>VLOOKUP(InputData[[#This Row],[CUSTOMER NAME]],Country[],3,0)</f>
        <v>Export</v>
      </c>
    </row>
    <row r="471" spans="1:10" x14ac:dyDescent="0.35">
      <c r="A471" s="3">
        <v>44394</v>
      </c>
      <c r="B471" s="6" t="s">
        <v>67</v>
      </c>
      <c r="C471" s="4" t="s">
        <v>1</v>
      </c>
      <c r="D471" s="5">
        <v>103.88</v>
      </c>
      <c r="E471" s="1">
        <v>38</v>
      </c>
      <c r="F471" s="1">
        <f>InputData[[#This Row],[UNIT PRICE ($)]]*InputData[[#This Row],[QUANTITY]]</f>
        <v>3947.4399999999996</v>
      </c>
      <c r="G471" s="1" t="str">
        <f>TEXT(InputData[[#This Row],[DATE]],"mmm")</f>
        <v>Jul</v>
      </c>
      <c r="H471" s="1">
        <f>WEEKNUM(InputData[[#This Row],[DATE]])</f>
        <v>29</v>
      </c>
      <c r="I471" s="1" t="str">
        <f>VLOOKUP(InputData[[#This Row],[CUSTOMER NAME]],Country[],2,0)</f>
        <v>United Kingdom</v>
      </c>
      <c r="J471" s="1" t="str">
        <f>VLOOKUP(InputData[[#This Row],[CUSTOMER NAME]],Country[],3,0)</f>
        <v>Export</v>
      </c>
    </row>
    <row r="472" spans="1:10" x14ac:dyDescent="0.35">
      <c r="A472" s="3">
        <v>44394</v>
      </c>
      <c r="B472" s="6" t="s">
        <v>75</v>
      </c>
      <c r="C472" s="4" t="s">
        <v>22</v>
      </c>
      <c r="D472" s="5">
        <v>141.57</v>
      </c>
      <c r="E472" s="1">
        <v>18</v>
      </c>
      <c r="F472" s="1">
        <f>InputData[[#This Row],[UNIT PRICE ($)]]*InputData[[#This Row],[QUANTITY]]</f>
        <v>2548.2599999999998</v>
      </c>
      <c r="G472" s="1" t="str">
        <f>TEXT(InputData[[#This Row],[DATE]],"mmm")</f>
        <v>Jul</v>
      </c>
      <c r="H472" s="1">
        <f>WEEKNUM(InputData[[#This Row],[DATE]])</f>
        <v>29</v>
      </c>
      <c r="I472" s="1" t="str">
        <f>VLOOKUP(InputData[[#This Row],[CUSTOMER NAME]],Country[],2,0)</f>
        <v>Russia</v>
      </c>
      <c r="J472" s="1" t="str">
        <f>VLOOKUP(InputData[[#This Row],[CUSTOMER NAME]],Country[],3,0)</f>
        <v>Export</v>
      </c>
    </row>
    <row r="473" spans="1:10" x14ac:dyDescent="0.35">
      <c r="A473" s="3">
        <v>44394</v>
      </c>
      <c r="B473" s="6" t="s">
        <v>82</v>
      </c>
      <c r="C473" s="4" t="s">
        <v>23</v>
      </c>
      <c r="D473" s="5">
        <v>149.46</v>
      </c>
      <c r="E473" s="1">
        <v>30</v>
      </c>
      <c r="F473" s="1">
        <f>InputData[[#This Row],[UNIT PRICE ($)]]*InputData[[#This Row],[QUANTITY]]</f>
        <v>4483.8</v>
      </c>
      <c r="G473" s="1" t="str">
        <f>TEXT(InputData[[#This Row],[DATE]],"mmm")</f>
        <v>Jul</v>
      </c>
      <c r="H473" s="1">
        <f>WEEKNUM(InputData[[#This Row],[DATE]])</f>
        <v>29</v>
      </c>
      <c r="I473" s="1" t="str">
        <f>VLOOKUP(InputData[[#This Row],[CUSTOMER NAME]],Country[],2,0)</f>
        <v>India</v>
      </c>
      <c r="J473" s="1" t="str">
        <f>VLOOKUP(InputData[[#This Row],[CUSTOMER NAME]],Country[],3,0)</f>
        <v>Western</v>
      </c>
    </row>
    <row r="474" spans="1:10" x14ac:dyDescent="0.35">
      <c r="A474" s="3">
        <v>44394</v>
      </c>
      <c r="B474" s="6" t="s">
        <v>83</v>
      </c>
      <c r="C474" s="4" t="s">
        <v>41</v>
      </c>
      <c r="D474" s="5">
        <v>173.88</v>
      </c>
      <c r="E474" s="1">
        <v>8</v>
      </c>
      <c r="F474" s="1">
        <f>InputData[[#This Row],[UNIT PRICE ($)]]*InputData[[#This Row],[QUANTITY]]</f>
        <v>1391.04</v>
      </c>
      <c r="G474" s="1" t="str">
        <f>TEXT(InputData[[#This Row],[DATE]],"mmm")</f>
        <v>Jul</v>
      </c>
      <c r="H474" s="1">
        <f>WEEKNUM(InputData[[#This Row],[DATE]])</f>
        <v>29</v>
      </c>
      <c r="I474" s="1" t="str">
        <f>VLOOKUP(InputData[[#This Row],[CUSTOMER NAME]],Country[],2,0)</f>
        <v>India</v>
      </c>
      <c r="J474" s="1" t="str">
        <f>VLOOKUP(InputData[[#This Row],[CUSTOMER NAME]],Country[],3,0)</f>
        <v>North</v>
      </c>
    </row>
    <row r="475" spans="1:10" x14ac:dyDescent="0.35">
      <c r="A475" s="3">
        <v>44395</v>
      </c>
      <c r="B475" s="6" t="s">
        <v>79</v>
      </c>
      <c r="C475" s="4" t="s">
        <v>27</v>
      </c>
      <c r="D475" s="5">
        <v>57.120000000000005</v>
      </c>
      <c r="E475" s="1">
        <v>14</v>
      </c>
      <c r="F475" s="1">
        <f>InputData[[#This Row],[UNIT PRICE ($)]]*InputData[[#This Row],[QUANTITY]]</f>
        <v>799.68000000000006</v>
      </c>
      <c r="G475" s="1" t="str">
        <f>TEXT(InputData[[#This Row],[DATE]],"mmm")</f>
        <v>Jul</v>
      </c>
      <c r="H475" s="1">
        <f>WEEKNUM(InputData[[#This Row],[DATE]])</f>
        <v>30</v>
      </c>
      <c r="I475" s="1" t="str">
        <f>VLOOKUP(InputData[[#This Row],[CUSTOMER NAME]],Country[],2,0)</f>
        <v>United Kingdom</v>
      </c>
      <c r="J475" s="1" t="str">
        <f>VLOOKUP(InputData[[#This Row],[CUSTOMER NAME]],Country[],3,0)</f>
        <v>Export</v>
      </c>
    </row>
    <row r="476" spans="1:10" x14ac:dyDescent="0.35">
      <c r="A476" s="3">
        <v>44395</v>
      </c>
      <c r="B476" s="6" t="s">
        <v>82</v>
      </c>
      <c r="C476" s="4" t="s">
        <v>10</v>
      </c>
      <c r="D476" s="5">
        <v>164.28</v>
      </c>
      <c r="E476" s="1">
        <v>12</v>
      </c>
      <c r="F476" s="1">
        <f>InputData[[#This Row],[UNIT PRICE ($)]]*InputData[[#This Row],[QUANTITY]]</f>
        <v>1971.3600000000001</v>
      </c>
      <c r="G476" s="1" t="str">
        <f>TEXT(InputData[[#This Row],[DATE]],"mmm")</f>
        <v>Jul</v>
      </c>
      <c r="H476" s="1">
        <f>WEEKNUM(InputData[[#This Row],[DATE]])</f>
        <v>30</v>
      </c>
      <c r="I476" s="1" t="str">
        <f>VLOOKUP(InputData[[#This Row],[CUSTOMER NAME]],Country[],2,0)</f>
        <v>India</v>
      </c>
      <c r="J476" s="1" t="str">
        <f>VLOOKUP(InputData[[#This Row],[CUSTOMER NAME]],Country[],3,0)</f>
        <v>Western</v>
      </c>
    </row>
    <row r="477" spans="1:10" x14ac:dyDescent="0.35">
      <c r="A477" s="3">
        <v>44397</v>
      </c>
      <c r="B477" s="6" t="s">
        <v>112</v>
      </c>
      <c r="C477" s="4" t="s">
        <v>38</v>
      </c>
      <c r="D477" s="5">
        <v>79.92</v>
      </c>
      <c r="E477" s="1">
        <v>11</v>
      </c>
      <c r="F477" s="1">
        <f>InputData[[#This Row],[UNIT PRICE ($)]]*InputData[[#This Row],[QUANTITY]]</f>
        <v>879.12</v>
      </c>
      <c r="G477" s="1" t="str">
        <f>TEXT(InputData[[#This Row],[DATE]],"mmm")</f>
        <v>Jul</v>
      </c>
      <c r="H477" s="1">
        <f>WEEKNUM(InputData[[#This Row],[DATE]])</f>
        <v>30</v>
      </c>
      <c r="I477" s="1" t="str">
        <f>VLOOKUP(InputData[[#This Row],[CUSTOMER NAME]],Country[],2,0)</f>
        <v>India</v>
      </c>
      <c r="J477" s="1" t="str">
        <f>VLOOKUP(InputData[[#This Row],[CUSTOMER NAME]],Country[],3,0)</f>
        <v>North</v>
      </c>
    </row>
    <row r="478" spans="1:10" x14ac:dyDescent="0.35">
      <c r="A478" s="3">
        <v>44397</v>
      </c>
      <c r="B478" s="6" t="s">
        <v>78</v>
      </c>
      <c r="C478" s="4" t="s">
        <v>42</v>
      </c>
      <c r="D478" s="5">
        <v>162</v>
      </c>
      <c r="E478" s="1">
        <v>8</v>
      </c>
      <c r="F478" s="1">
        <f>InputData[[#This Row],[UNIT PRICE ($)]]*InputData[[#This Row],[QUANTITY]]</f>
        <v>1296</v>
      </c>
      <c r="G478" s="1" t="str">
        <f>TEXT(InputData[[#This Row],[DATE]],"mmm")</f>
        <v>Jul</v>
      </c>
      <c r="H478" s="1">
        <f>WEEKNUM(InputData[[#This Row],[DATE]])</f>
        <v>30</v>
      </c>
      <c r="I478" s="1" t="str">
        <f>VLOOKUP(InputData[[#This Row],[CUSTOMER NAME]],Country[],2,0)</f>
        <v>India</v>
      </c>
      <c r="J478" s="1" t="str">
        <f>VLOOKUP(InputData[[#This Row],[CUSTOMER NAME]],Country[],3,0)</f>
        <v>Central</v>
      </c>
    </row>
    <row r="479" spans="1:10" x14ac:dyDescent="0.35">
      <c r="A479" s="3">
        <v>44397</v>
      </c>
      <c r="B479" s="6" t="s">
        <v>88</v>
      </c>
      <c r="C479" s="4" t="s">
        <v>43</v>
      </c>
      <c r="D479" s="5">
        <v>83.08</v>
      </c>
      <c r="E479" s="1">
        <v>5</v>
      </c>
      <c r="F479" s="1">
        <f>InputData[[#This Row],[UNIT PRICE ($)]]*InputData[[#This Row],[QUANTITY]]</f>
        <v>415.4</v>
      </c>
      <c r="G479" s="1" t="str">
        <f>TEXT(InputData[[#This Row],[DATE]],"mmm")</f>
        <v>Jul</v>
      </c>
      <c r="H479" s="1">
        <f>WEEKNUM(InputData[[#This Row],[DATE]])</f>
        <v>30</v>
      </c>
      <c r="I479" s="1" t="str">
        <f>VLOOKUP(InputData[[#This Row],[CUSTOMER NAME]],Country[],2,0)</f>
        <v>India</v>
      </c>
      <c r="J479" s="1" t="str">
        <f>VLOOKUP(InputData[[#This Row],[CUSTOMER NAME]],Country[],3,0)</f>
        <v>South</v>
      </c>
    </row>
    <row r="480" spans="1:10" x14ac:dyDescent="0.35">
      <c r="A480" s="3">
        <v>44398</v>
      </c>
      <c r="B480" s="6" t="s">
        <v>61</v>
      </c>
      <c r="C480" s="4" t="s">
        <v>29</v>
      </c>
      <c r="D480" s="5">
        <v>53.11</v>
      </c>
      <c r="E480" s="1">
        <v>15</v>
      </c>
      <c r="F480" s="1">
        <f>InputData[[#This Row],[UNIT PRICE ($)]]*InputData[[#This Row],[QUANTITY]]</f>
        <v>796.65</v>
      </c>
      <c r="G480" s="1" t="str">
        <f>TEXT(InputData[[#This Row],[DATE]],"mmm")</f>
        <v>Jul</v>
      </c>
      <c r="H480" s="1">
        <f>WEEKNUM(InputData[[#This Row],[DATE]])</f>
        <v>30</v>
      </c>
      <c r="I480" s="1" t="str">
        <f>VLOOKUP(InputData[[#This Row],[CUSTOMER NAME]],Country[],2,0)</f>
        <v>Bangladesh</v>
      </c>
      <c r="J480" s="1" t="str">
        <f>VLOOKUP(InputData[[#This Row],[CUSTOMER NAME]],Country[],3,0)</f>
        <v>Export</v>
      </c>
    </row>
    <row r="481" spans="1:10" x14ac:dyDescent="0.35">
      <c r="A481" s="3">
        <v>44399</v>
      </c>
      <c r="B481" s="6" t="s">
        <v>109</v>
      </c>
      <c r="C481" s="4" t="s">
        <v>28</v>
      </c>
      <c r="D481" s="5">
        <v>41.81</v>
      </c>
      <c r="E481" s="1">
        <v>5</v>
      </c>
      <c r="F481" s="1">
        <f>InputData[[#This Row],[UNIT PRICE ($)]]*InputData[[#This Row],[QUANTITY]]</f>
        <v>209.05</v>
      </c>
      <c r="G481" s="1" t="str">
        <f>TEXT(InputData[[#This Row],[DATE]],"mmm")</f>
        <v>Jul</v>
      </c>
      <c r="H481" s="1">
        <f>WEEKNUM(InputData[[#This Row],[DATE]])</f>
        <v>30</v>
      </c>
      <c r="I481" s="1" t="str">
        <f>VLOOKUP(InputData[[#This Row],[CUSTOMER NAME]],Country[],2,0)</f>
        <v>Pakistan</v>
      </c>
      <c r="J481" s="1" t="str">
        <f>VLOOKUP(InputData[[#This Row],[CUSTOMER NAME]],Country[],3,0)</f>
        <v>Export</v>
      </c>
    </row>
    <row r="482" spans="1:10" x14ac:dyDescent="0.35">
      <c r="A482" s="3">
        <v>44399</v>
      </c>
      <c r="B482" s="6" t="s">
        <v>66</v>
      </c>
      <c r="C482" s="4" t="s">
        <v>24</v>
      </c>
      <c r="D482" s="5">
        <v>156.96</v>
      </c>
      <c r="E482" s="1">
        <v>14</v>
      </c>
      <c r="F482" s="1">
        <f>InputData[[#This Row],[UNIT PRICE ($)]]*InputData[[#This Row],[QUANTITY]]</f>
        <v>2197.44</v>
      </c>
      <c r="G482" s="1" t="str">
        <f>TEXT(InputData[[#This Row],[DATE]],"mmm")</f>
        <v>Jul</v>
      </c>
      <c r="H482" s="1">
        <f>WEEKNUM(InputData[[#This Row],[DATE]])</f>
        <v>30</v>
      </c>
      <c r="I482" s="1" t="str">
        <f>VLOOKUP(InputData[[#This Row],[CUSTOMER NAME]],Country[],2,0)</f>
        <v>Indonesia</v>
      </c>
      <c r="J482" s="1" t="str">
        <f>VLOOKUP(InputData[[#This Row],[CUSTOMER NAME]],Country[],3,0)</f>
        <v>Export</v>
      </c>
    </row>
    <row r="483" spans="1:10" x14ac:dyDescent="0.35">
      <c r="A483" s="3">
        <v>44399</v>
      </c>
      <c r="B483" s="6" t="s">
        <v>69</v>
      </c>
      <c r="C483" s="4" t="s">
        <v>32</v>
      </c>
      <c r="D483" s="5">
        <v>117.48</v>
      </c>
      <c r="E483" s="1">
        <v>27</v>
      </c>
      <c r="F483" s="1">
        <f>InputData[[#This Row],[UNIT PRICE ($)]]*InputData[[#This Row],[QUANTITY]]</f>
        <v>3171.96</v>
      </c>
      <c r="G483" s="1" t="str">
        <f>TEXT(InputData[[#This Row],[DATE]],"mmm")</f>
        <v>Jul</v>
      </c>
      <c r="H483" s="1">
        <f>WEEKNUM(InputData[[#This Row],[DATE]])</f>
        <v>30</v>
      </c>
      <c r="I483" s="1" t="str">
        <f>VLOOKUP(InputData[[#This Row],[CUSTOMER NAME]],Country[],2,0)</f>
        <v>India</v>
      </c>
      <c r="J483" s="1" t="str">
        <f>VLOOKUP(InputData[[#This Row],[CUSTOMER NAME]],Country[],3,0)</f>
        <v>South</v>
      </c>
    </row>
    <row r="484" spans="1:10" x14ac:dyDescent="0.35">
      <c r="A484" s="3">
        <v>44399</v>
      </c>
      <c r="B484" s="6" t="s">
        <v>74</v>
      </c>
      <c r="C484" s="4" t="s">
        <v>26</v>
      </c>
      <c r="D484" s="5">
        <v>24.66</v>
      </c>
      <c r="E484" s="1">
        <v>3</v>
      </c>
      <c r="F484" s="1">
        <f>InputData[[#This Row],[UNIT PRICE ($)]]*InputData[[#This Row],[QUANTITY]]</f>
        <v>73.98</v>
      </c>
      <c r="G484" s="1" t="str">
        <f>TEXT(InputData[[#This Row],[DATE]],"mmm")</f>
        <v>Jul</v>
      </c>
      <c r="H484" s="1">
        <f>WEEKNUM(InputData[[#This Row],[DATE]])</f>
        <v>30</v>
      </c>
      <c r="I484" s="1" t="str">
        <f>VLOOKUP(InputData[[#This Row],[CUSTOMER NAME]],Country[],2,0)</f>
        <v>Brazil</v>
      </c>
      <c r="J484" s="1" t="str">
        <f>VLOOKUP(InputData[[#This Row],[CUSTOMER NAME]],Country[],3,0)</f>
        <v>Export</v>
      </c>
    </row>
    <row r="485" spans="1:10" x14ac:dyDescent="0.35">
      <c r="A485" s="3">
        <v>44399</v>
      </c>
      <c r="B485" s="6" t="s">
        <v>77</v>
      </c>
      <c r="C485" s="4" t="s">
        <v>34</v>
      </c>
      <c r="D485" s="5">
        <v>58.3</v>
      </c>
      <c r="E485" s="1">
        <v>6</v>
      </c>
      <c r="F485" s="1">
        <f>InputData[[#This Row],[UNIT PRICE ($)]]*InputData[[#This Row],[QUANTITY]]</f>
        <v>349.79999999999995</v>
      </c>
      <c r="G485" s="1" t="str">
        <f>TEXT(InputData[[#This Row],[DATE]],"mmm")</f>
        <v>Jul</v>
      </c>
      <c r="H485" s="1">
        <f>WEEKNUM(InputData[[#This Row],[DATE]])</f>
        <v>30</v>
      </c>
      <c r="I485" s="1" t="str">
        <f>VLOOKUP(InputData[[#This Row],[CUSTOMER NAME]],Country[],2,0)</f>
        <v>India</v>
      </c>
      <c r="J485" s="1" t="str">
        <f>VLOOKUP(InputData[[#This Row],[CUSTOMER NAME]],Country[],3,0)</f>
        <v>Western</v>
      </c>
    </row>
    <row r="486" spans="1:10" x14ac:dyDescent="0.35">
      <c r="A486" s="3">
        <v>44400</v>
      </c>
      <c r="B486" s="6" t="s">
        <v>67</v>
      </c>
      <c r="C486" s="4" t="s">
        <v>18</v>
      </c>
      <c r="D486" s="5">
        <v>49.21</v>
      </c>
      <c r="E486" s="1">
        <v>2</v>
      </c>
      <c r="F486" s="1">
        <f>InputData[[#This Row],[UNIT PRICE ($)]]*InputData[[#This Row],[QUANTITY]]</f>
        <v>98.42</v>
      </c>
      <c r="G486" s="1" t="str">
        <f>TEXT(InputData[[#This Row],[DATE]],"mmm")</f>
        <v>Jul</v>
      </c>
      <c r="H486" s="1">
        <f>WEEKNUM(InputData[[#This Row],[DATE]])</f>
        <v>30</v>
      </c>
      <c r="I486" s="1" t="str">
        <f>VLOOKUP(InputData[[#This Row],[CUSTOMER NAME]],Country[],2,0)</f>
        <v>United Kingdom</v>
      </c>
      <c r="J486" s="1" t="str">
        <f>VLOOKUP(InputData[[#This Row],[CUSTOMER NAME]],Country[],3,0)</f>
        <v>Export</v>
      </c>
    </row>
    <row r="487" spans="1:10" x14ac:dyDescent="0.35">
      <c r="A487" s="3">
        <v>44400</v>
      </c>
      <c r="B487" s="6" t="s">
        <v>71</v>
      </c>
      <c r="C487" s="4" t="s">
        <v>43</v>
      </c>
      <c r="D487" s="5">
        <v>83.08</v>
      </c>
      <c r="E487" s="1">
        <v>9</v>
      </c>
      <c r="F487" s="1">
        <f>InputData[[#This Row],[UNIT PRICE ($)]]*InputData[[#This Row],[QUANTITY]]</f>
        <v>747.72</v>
      </c>
      <c r="G487" s="1" t="str">
        <f>TEXT(InputData[[#This Row],[DATE]],"mmm")</f>
        <v>Jul</v>
      </c>
      <c r="H487" s="1">
        <f>WEEKNUM(InputData[[#This Row],[DATE]])</f>
        <v>30</v>
      </c>
      <c r="I487" s="1" t="str">
        <f>VLOOKUP(InputData[[#This Row],[CUSTOMER NAME]],Country[],2,0)</f>
        <v>India</v>
      </c>
      <c r="J487" s="1" t="str">
        <f>VLOOKUP(InputData[[#This Row],[CUSTOMER NAME]],Country[],3,0)</f>
        <v>Central</v>
      </c>
    </row>
    <row r="488" spans="1:10" x14ac:dyDescent="0.35">
      <c r="A488" s="3">
        <v>44400</v>
      </c>
      <c r="B488" s="6" t="s">
        <v>72</v>
      </c>
      <c r="C488" s="4" t="s">
        <v>37</v>
      </c>
      <c r="D488" s="5">
        <v>85.76</v>
      </c>
      <c r="E488" s="1">
        <v>8</v>
      </c>
      <c r="F488" s="1">
        <f>InputData[[#This Row],[UNIT PRICE ($)]]*InputData[[#This Row],[QUANTITY]]</f>
        <v>686.08</v>
      </c>
      <c r="G488" s="1" t="str">
        <f>TEXT(InputData[[#This Row],[DATE]],"mmm")</f>
        <v>Jul</v>
      </c>
      <c r="H488" s="1">
        <f>WEEKNUM(InputData[[#This Row],[DATE]])</f>
        <v>30</v>
      </c>
      <c r="I488" s="1" t="str">
        <f>VLOOKUP(InputData[[#This Row],[CUSTOMER NAME]],Country[],2,0)</f>
        <v>Brazil</v>
      </c>
      <c r="J488" s="1" t="str">
        <f>VLOOKUP(InputData[[#This Row],[CUSTOMER NAME]],Country[],3,0)</f>
        <v>Export</v>
      </c>
    </row>
    <row r="489" spans="1:10" x14ac:dyDescent="0.35">
      <c r="A489" s="3">
        <v>44400</v>
      </c>
      <c r="B489" s="6" t="s">
        <v>83</v>
      </c>
      <c r="C489" s="4" t="s">
        <v>36</v>
      </c>
      <c r="D489" s="5">
        <v>96.3</v>
      </c>
      <c r="E489" s="1">
        <v>7</v>
      </c>
      <c r="F489" s="1">
        <f>InputData[[#This Row],[UNIT PRICE ($)]]*InputData[[#This Row],[QUANTITY]]</f>
        <v>674.1</v>
      </c>
      <c r="G489" s="1" t="str">
        <f>TEXT(InputData[[#This Row],[DATE]],"mmm")</f>
        <v>Jul</v>
      </c>
      <c r="H489" s="1">
        <f>WEEKNUM(InputData[[#This Row],[DATE]])</f>
        <v>30</v>
      </c>
      <c r="I489" s="1" t="str">
        <f>VLOOKUP(InputData[[#This Row],[CUSTOMER NAME]],Country[],2,0)</f>
        <v>India</v>
      </c>
      <c r="J489" s="1" t="str">
        <f>VLOOKUP(InputData[[#This Row],[CUSTOMER NAME]],Country[],3,0)</f>
        <v>North</v>
      </c>
    </row>
    <row r="490" spans="1:10" x14ac:dyDescent="0.35">
      <c r="A490" s="3">
        <v>44401</v>
      </c>
      <c r="B490" s="6" t="s">
        <v>68</v>
      </c>
      <c r="C490" s="4" t="s">
        <v>6</v>
      </c>
      <c r="D490" s="5">
        <v>85.5</v>
      </c>
      <c r="E490" s="1">
        <v>14</v>
      </c>
      <c r="F490" s="1">
        <f>InputData[[#This Row],[UNIT PRICE ($)]]*InputData[[#This Row],[QUANTITY]]</f>
        <v>1197</v>
      </c>
      <c r="G490" s="1" t="str">
        <f>TEXT(InputData[[#This Row],[DATE]],"mmm")</f>
        <v>Jul</v>
      </c>
      <c r="H490" s="1">
        <f>WEEKNUM(InputData[[#This Row],[DATE]])</f>
        <v>30</v>
      </c>
      <c r="I490" s="1" t="str">
        <f>VLOOKUP(InputData[[#This Row],[CUSTOMER NAME]],Country[],2,0)</f>
        <v>Russia</v>
      </c>
      <c r="J490" s="1" t="str">
        <f>VLOOKUP(InputData[[#This Row],[CUSTOMER NAME]],Country[],3,0)</f>
        <v>Export</v>
      </c>
    </row>
    <row r="491" spans="1:10" x14ac:dyDescent="0.35">
      <c r="A491" s="3">
        <v>44401</v>
      </c>
      <c r="B491" s="6" t="s">
        <v>73</v>
      </c>
      <c r="C491" s="4" t="s">
        <v>9</v>
      </c>
      <c r="D491" s="5">
        <v>7.8599999999999994</v>
      </c>
      <c r="E491" s="1">
        <v>4</v>
      </c>
      <c r="F491" s="1">
        <f>InputData[[#This Row],[UNIT PRICE ($)]]*InputData[[#This Row],[QUANTITY]]</f>
        <v>31.439999999999998</v>
      </c>
      <c r="G491" s="1" t="str">
        <f>TEXT(InputData[[#This Row],[DATE]],"mmm")</f>
        <v>Jul</v>
      </c>
      <c r="H491" s="1">
        <f>WEEKNUM(InputData[[#This Row],[DATE]])</f>
        <v>30</v>
      </c>
      <c r="I491" s="1" t="str">
        <f>VLOOKUP(InputData[[#This Row],[CUSTOMER NAME]],Country[],2,0)</f>
        <v>India</v>
      </c>
      <c r="J491" s="1" t="str">
        <f>VLOOKUP(InputData[[#This Row],[CUSTOMER NAME]],Country[],3,0)</f>
        <v>East</v>
      </c>
    </row>
    <row r="492" spans="1:10" x14ac:dyDescent="0.35">
      <c r="A492" s="3">
        <v>44401</v>
      </c>
      <c r="B492" s="6" t="s">
        <v>84</v>
      </c>
      <c r="C492" s="4" t="s">
        <v>27</v>
      </c>
      <c r="D492" s="5">
        <v>57.120000000000005</v>
      </c>
      <c r="E492" s="1">
        <v>1</v>
      </c>
      <c r="F492" s="1">
        <f>InputData[[#This Row],[UNIT PRICE ($)]]*InputData[[#This Row],[QUANTITY]]</f>
        <v>57.120000000000005</v>
      </c>
      <c r="G492" s="1" t="str">
        <f>TEXT(InputData[[#This Row],[DATE]],"mmm")</f>
        <v>Jul</v>
      </c>
      <c r="H492" s="1">
        <f>WEEKNUM(InputData[[#This Row],[DATE]])</f>
        <v>30</v>
      </c>
      <c r="I492" s="1" t="str">
        <f>VLOOKUP(InputData[[#This Row],[CUSTOMER NAME]],Country[],2,0)</f>
        <v>Ethiopia</v>
      </c>
      <c r="J492" s="1" t="str">
        <f>VLOOKUP(InputData[[#This Row],[CUSTOMER NAME]],Country[],3,0)</f>
        <v>Export</v>
      </c>
    </row>
    <row r="493" spans="1:10" x14ac:dyDescent="0.35">
      <c r="A493" s="3">
        <v>44402</v>
      </c>
      <c r="B493" s="6" t="s">
        <v>72</v>
      </c>
      <c r="C493" s="4" t="s">
        <v>3</v>
      </c>
      <c r="D493" s="5">
        <v>80.94</v>
      </c>
      <c r="E493" s="1">
        <v>13</v>
      </c>
      <c r="F493" s="1">
        <f>InputData[[#This Row],[UNIT PRICE ($)]]*InputData[[#This Row],[QUANTITY]]</f>
        <v>1052.22</v>
      </c>
      <c r="G493" s="1" t="str">
        <f>TEXT(InputData[[#This Row],[DATE]],"mmm")</f>
        <v>Jul</v>
      </c>
      <c r="H493" s="1">
        <f>WEEKNUM(InputData[[#This Row],[DATE]])</f>
        <v>31</v>
      </c>
      <c r="I493" s="1" t="str">
        <f>VLOOKUP(InputData[[#This Row],[CUSTOMER NAME]],Country[],2,0)</f>
        <v>Brazil</v>
      </c>
      <c r="J493" s="1" t="str">
        <f>VLOOKUP(InputData[[#This Row],[CUSTOMER NAME]],Country[],3,0)</f>
        <v>Export</v>
      </c>
    </row>
    <row r="494" spans="1:10" x14ac:dyDescent="0.35">
      <c r="A494" s="3">
        <v>44402</v>
      </c>
      <c r="B494" s="6" t="s">
        <v>82</v>
      </c>
      <c r="C494" s="4" t="s">
        <v>44</v>
      </c>
      <c r="D494" s="5">
        <v>82.08</v>
      </c>
      <c r="E494" s="1">
        <v>2</v>
      </c>
      <c r="F494" s="1">
        <f>InputData[[#This Row],[UNIT PRICE ($)]]*InputData[[#This Row],[QUANTITY]]</f>
        <v>164.16</v>
      </c>
      <c r="G494" s="1" t="str">
        <f>TEXT(InputData[[#This Row],[DATE]],"mmm")</f>
        <v>Jul</v>
      </c>
      <c r="H494" s="1">
        <f>WEEKNUM(InputData[[#This Row],[DATE]])</f>
        <v>31</v>
      </c>
      <c r="I494" s="1" t="str">
        <f>VLOOKUP(InputData[[#This Row],[CUSTOMER NAME]],Country[],2,0)</f>
        <v>India</v>
      </c>
      <c r="J494" s="1" t="str">
        <f>VLOOKUP(InputData[[#This Row],[CUSTOMER NAME]],Country[],3,0)</f>
        <v>Western</v>
      </c>
    </row>
    <row r="495" spans="1:10" x14ac:dyDescent="0.35">
      <c r="A495" s="3">
        <v>44402</v>
      </c>
      <c r="B495" s="6" t="s">
        <v>87</v>
      </c>
      <c r="C495" s="4" t="s">
        <v>17</v>
      </c>
      <c r="D495" s="5">
        <v>156.78</v>
      </c>
      <c r="E495" s="1">
        <v>12</v>
      </c>
      <c r="F495" s="1">
        <f>InputData[[#This Row],[UNIT PRICE ($)]]*InputData[[#This Row],[QUANTITY]]</f>
        <v>1881.3600000000001</v>
      </c>
      <c r="G495" s="1" t="str">
        <f>TEXT(InputData[[#This Row],[DATE]],"mmm")</f>
        <v>Jul</v>
      </c>
      <c r="H495" s="1">
        <f>WEEKNUM(InputData[[#This Row],[DATE]])</f>
        <v>31</v>
      </c>
      <c r="I495" s="1" t="str">
        <f>VLOOKUP(InputData[[#This Row],[CUSTOMER NAME]],Country[],2,0)</f>
        <v>France</v>
      </c>
      <c r="J495" s="1" t="str">
        <f>VLOOKUP(InputData[[#This Row],[CUSTOMER NAME]],Country[],3,0)</f>
        <v>Export</v>
      </c>
    </row>
    <row r="496" spans="1:10" x14ac:dyDescent="0.35">
      <c r="A496" s="3">
        <v>44403</v>
      </c>
      <c r="B496" s="6" t="s">
        <v>84</v>
      </c>
      <c r="C496" s="4" t="s">
        <v>26</v>
      </c>
      <c r="D496" s="5">
        <v>24.66</v>
      </c>
      <c r="E496" s="1">
        <v>1</v>
      </c>
      <c r="F496" s="1">
        <f>InputData[[#This Row],[UNIT PRICE ($)]]*InputData[[#This Row],[QUANTITY]]</f>
        <v>24.66</v>
      </c>
      <c r="G496" s="1" t="str">
        <f>TEXT(InputData[[#This Row],[DATE]],"mmm")</f>
        <v>Jul</v>
      </c>
      <c r="H496" s="1">
        <f>WEEKNUM(InputData[[#This Row],[DATE]])</f>
        <v>31</v>
      </c>
      <c r="I496" s="1" t="str">
        <f>VLOOKUP(InputData[[#This Row],[CUSTOMER NAME]],Country[],2,0)</f>
        <v>Ethiopia</v>
      </c>
      <c r="J496" s="1" t="str">
        <f>VLOOKUP(InputData[[#This Row],[CUSTOMER NAME]],Country[],3,0)</f>
        <v>Export</v>
      </c>
    </row>
    <row r="497" spans="1:10" x14ac:dyDescent="0.35">
      <c r="A497" s="3">
        <v>44403</v>
      </c>
      <c r="B497" s="6" t="s">
        <v>116</v>
      </c>
      <c r="C497" s="4" t="s">
        <v>3</v>
      </c>
      <c r="D497" s="5">
        <v>80.94</v>
      </c>
      <c r="E497" s="1">
        <v>10</v>
      </c>
      <c r="F497" s="1">
        <f>InputData[[#This Row],[UNIT PRICE ($)]]*InputData[[#This Row],[QUANTITY]]</f>
        <v>809.4</v>
      </c>
      <c r="G497" s="1" t="str">
        <f>TEXT(InputData[[#This Row],[DATE]],"mmm")</f>
        <v>Jul</v>
      </c>
      <c r="H497" s="1">
        <f>WEEKNUM(InputData[[#This Row],[DATE]])</f>
        <v>31</v>
      </c>
      <c r="I497" s="1" t="str">
        <f>VLOOKUP(InputData[[#This Row],[CUSTOMER NAME]],Country[],2,0)</f>
        <v>Germany</v>
      </c>
      <c r="J497" s="1" t="str">
        <f>VLOOKUP(InputData[[#This Row],[CUSTOMER NAME]],Country[],3,0)</f>
        <v>Export</v>
      </c>
    </row>
    <row r="498" spans="1:10" x14ac:dyDescent="0.35">
      <c r="A498" s="3">
        <v>44404</v>
      </c>
      <c r="B498" s="6" t="s">
        <v>70</v>
      </c>
      <c r="C498" s="4" t="s">
        <v>34</v>
      </c>
      <c r="D498" s="5">
        <v>58.3</v>
      </c>
      <c r="E498" s="1">
        <v>25</v>
      </c>
      <c r="F498" s="1">
        <f>InputData[[#This Row],[UNIT PRICE ($)]]*InputData[[#This Row],[QUANTITY]]</f>
        <v>1457.5</v>
      </c>
      <c r="G498" s="1" t="str">
        <f>TEXT(InputData[[#This Row],[DATE]],"mmm")</f>
        <v>Jul</v>
      </c>
      <c r="H498" s="1">
        <f>WEEKNUM(InputData[[#This Row],[DATE]])</f>
        <v>31</v>
      </c>
      <c r="I498" s="1" t="str">
        <f>VLOOKUP(InputData[[#This Row],[CUSTOMER NAME]],Country[],2,0)</f>
        <v>Mexico</v>
      </c>
      <c r="J498" s="1" t="str">
        <f>VLOOKUP(InputData[[#This Row],[CUSTOMER NAME]],Country[],3,0)</f>
        <v>Export</v>
      </c>
    </row>
    <row r="499" spans="1:10" x14ac:dyDescent="0.35">
      <c r="A499" s="3">
        <v>44404</v>
      </c>
      <c r="B499" s="6" t="s">
        <v>81</v>
      </c>
      <c r="C499" s="4" t="s">
        <v>36</v>
      </c>
      <c r="D499" s="5">
        <v>96.3</v>
      </c>
      <c r="E499" s="1">
        <v>38</v>
      </c>
      <c r="F499" s="1">
        <f>InputData[[#This Row],[UNIT PRICE ($)]]*InputData[[#This Row],[QUANTITY]]</f>
        <v>3659.4</v>
      </c>
      <c r="G499" s="1" t="str">
        <f>TEXT(InputData[[#This Row],[DATE]],"mmm")</f>
        <v>Jul</v>
      </c>
      <c r="H499" s="1">
        <f>WEEKNUM(InputData[[#This Row],[DATE]])</f>
        <v>31</v>
      </c>
      <c r="I499" s="1" t="str">
        <f>VLOOKUP(InputData[[#This Row],[CUSTOMER NAME]],Country[],2,0)</f>
        <v>India</v>
      </c>
      <c r="J499" s="1" t="str">
        <f>VLOOKUP(InputData[[#This Row],[CUSTOMER NAME]],Country[],3,0)</f>
        <v>East</v>
      </c>
    </row>
    <row r="500" spans="1:10" x14ac:dyDescent="0.35">
      <c r="A500" s="3">
        <v>44406</v>
      </c>
      <c r="B500" s="6" t="s">
        <v>60</v>
      </c>
      <c r="C500" s="4" t="s">
        <v>30</v>
      </c>
      <c r="D500" s="5">
        <v>201.28</v>
      </c>
      <c r="E500" s="1">
        <v>37</v>
      </c>
      <c r="F500" s="1">
        <f>InputData[[#This Row],[UNIT PRICE ($)]]*InputData[[#This Row],[QUANTITY]]</f>
        <v>7447.36</v>
      </c>
      <c r="G500" s="1" t="str">
        <f>TEXT(InputData[[#This Row],[DATE]],"mmm")</f>
        <v>Jul</v>
      </c>
      <c r="H500" s="1">
        <f>WEEKNUM(InputData[[#This Row],[DATE]])</f>
        <v>31</v>
      </c>
      <c r="I500" s="1" t="str">
        <f>VLOOKUP(InputData[[#This Row],[CUSTOMER NAME]],Country[],2,0)</f>
        <v>Nigeria</v>
      </c>
      <c r="J500" s="1" t="str">
        <f>VLOOKUP(InputData[[#This Row],[CUSTOMER NAME]],Country[],3,0)</f>
        <v>Export</v>
      </c>
    </row>
    <row r="501" spans="1:10" x14ac:dyDescent="0.35">
      <c r="A501" s="3">
        <v>44406</v>
      </c>
      <c r="B501" s="6" t="s">
        <v>73</v>
      </c>
      <c r="C501" s="4" t="s">
        <v>44</v>
      </c>
      <c r="D501" s="5">
        <v>82.08</v>
      </c>
      <c r="E501" s="1">
        <v>15</v>
      </c>
      <c r="F501" s="1">
        <f>InputData[[#This Row],[UNIT PRICE ($)]]*InputData[[#This Row],[QUANTITY]]</f>
        <v>1231.2</v>
      </c>
      <c r="G501" s="1" t="str">
        <f>TEXT(InputData[[#This Row],[DATE]],"mmm")</f>
        <v>Jul</v>
      </c>
      <c r="H501" s="1">
        <f>WEEKNUM(InputData[[#This Row],[DATE]])</f>
        <v>31</v>
      </c>
      <c r="I501" s="1" t="str">
        <f>VLOOKUP(InputData[[#This Row],[CUSTOMER NAME]],Country[],2,0)</f>
        <v>India</v>
      </c>
      <c r="J501" s="1" t="str">
        <f>VLOOKUP(InputData[[#This Row],[CUSTOMER NAME]],Country[],3,0)</f>
        <v>East</v>
      </c>
    </row>
    <row r="502" spans="1:10" x14ac:dyDescent="0.35">
      <c r="A502" s="3">
        <v>44407</v>
      </c>
      <c r="B502" s="6" t="s">
        <v>71</v>
      </c>
      <c r="C502" s="4" t="s">
        <v>6</v>
      </c>
      <c r="D502" s="5">
        <v>85.5</v>
      </c>
      <c r="E502" s="1">
        <v>25</v>
      </c>
      <c r="F502" s="1">
        <f>InputData[[#This Row],[UNIT PRICE ($)]]*InputData[[#This Row],[QUANTITY]]</f>
        <v>2137.5</v>
      </c>
      <c r="G502" s="1" t="str">
        <f>TEXT(InputData[[#This Row],[DATE]],"mmm")</f>
        <v>Jul</v>
      </c>
      <c r="H502" s="1">
        <f>WEEKNUM(InputData[[#This Row],[DATE]])</f>
        <v>31</v>
      </c>
      <c r="I502" s="1" t="str">
        <f>VLOOKUP(InputData[[#This Row],[CUSTOMER NAME]],Country[],2,0)</f>
        <v>India</v>
      </c>
      <c r="J502" s="1" t="str">
        <f>VLOOKUP(InputData[[#This Row],[CUSTOMER NAME]],Country[],3,0)</f>
        <v>Central</v>
      </c>
    </row>
    <row r="503" spans="1:10" x14ac:dyDescent="0.35">
      <c r="A503" s="3">
        <v>44407</v>
      </c>
      <c r="B503" s="6" t="s">
        <v>87</v>
      </c>
      <c r="C503" s="4" t="s">
        <v>36</v>
      </c>
      <c r="D503" s="5">
        <v>96.3</v>
      </c>
      <c r="E503" s="1">
        <v>12</v>
      </c>
      <c r="F503" s="1">
        <f>InputData[[#This Row],[UNIT PRICE ($)]]*InputData[[#This Row],[QUANTITY]]</f>
        <v>1155.5999999999999</v>
      </c>
      <c r="G503" s="1" t="str">
        <f>TEXT(InputData[[#This Row],[DATE]],"mmm")</f>
        <v>Jul</v>
      </c>
      <c r="H503" s="1">
        <f>WEEKNUM(InputData[[#This Row],[DATE]])</f>
        <v>31</v>
      </c>
      <c r="I503" s="1" t="str">
        <f>VLOOKUP(InputData[[#This Row],[CUSTOMER NAME]],Country[],2,0)</f>
        <v>France</v>
      </c>
      <c r="J503" s="1" t="str">
        <f>VLOOKUP(InputData[[#This Row],[CUSTOMER NAME]],Country[],3,0)</f>
        <v>Export</v>
      </c>
    </row>
    <row r="504" spans="1:10" x14ac:dyDescent="0.35">
      <c r="A504" s="3">
        <v>44408</v>
      </c>
      <c r="B504" s="6" t="s">
        <v>69</v>
      </c>
      <c r="C504" s="4" t="s">
        <v>12</v>
      </c>
      <c r="D504" s="5">
        <v>94.17</v>
      </c>
      <c r="E504" s="1">
        <v>12</v>
      </c>
      <c r="F504" s="1">
        <f>InputData[[#This Row],[UNIT PRICE ($)]]*InputData[[#This Row],[QUANTITY]]</f>
        <v>1130.04</v>
      </c>
      <c r="G504" s="1" t="str">
        <f>TEXT(InputData[[#This Row],[DATE]],"mmm")</f>
        <v>Jul</v>
      </c>
      <c r="H504" s="1">
        <f>WEEKNUM(InputData[[#This Row],[DATE]])</f>
        <v>31</v>
      </c>
      <c r="I504" s="1" t="str">
        <f>VLOOKUP(InputData[[#This Row],[CUSTOMER NAME]],Country[],2,0)</f>
        <v>India</v>
      </c>
      <c r="J504" s="1" t="str">
        <f>VLOOKUP(InputData[[#This Row],[CUSTOMER NAME]],Country[],3,0)</f>
        <v>South</v>
      </c>
    </row>
    <row r="505" spans="1:10" x14ac:dyDescent="0.35">
      <c r="A505" s="3">
        <v>44408</v>
      </c>
      <c r="B505" s="6" t="s">
        <v>83</v>
      </c>
      <c r="C505" s="4" t="s">
        <v>42</v>
      </c>
      <c r="D505" s="5">
        <v>162</v>
      </c>
      <c r="E505" s="1">
        <v>31</v>
      </c>
      <c r="F505" s="1">
        <f>InputData[[#This Row],[UNIT PRICE ($)]]*InputData[[#This Row],[QUANTITY]]</f>
        <v>5022</v>
      </c>
      <c r="G505" s="1" t="str">
        <f>TEXT(InputData[[#This Row],[DATE]],"mmm")</f>
        <v>Jul</v>
      </c>
      <c r="H505" s="1">
        <f>WEEKNUM(InputData[[#This Row],[DATE]])</f>
        <v>31</v>
      </c>
      <c r="I505" s="1" t="str">
        <f>VLOOKUP(InputData[[#This Row],[CUSTOMER NAME]],Country[],2,0)</f>
        <v>India</v>
      </c>
      <c r="J505" s="1" t="str">
        <f>VLOOKUP(InputData[[#This Row],[CUSTOMER NAME]],Country[],3,0)</f>
        <v>North</v>
      </c>
    </row>
    <row r="506" spans="1:10" x14ac:dyDescent="0.35">
      <c r="A506" s="3">
        <v>44409</v>
      </c>
      <c r="B506" s="6" t="s">
        <v>88</v>
      </c>
      <c r="C506" s="4" t="s">
        <v>1</v>
      </c>
      <c r="D506" s="5">
        <v>103.88</v>
      </c>
      <c r="E506" s="1">
        <v>11</v>
      </c>
      <c r="F506" s="1">
        <f>InputData[[#This Row],[UNIT PRICE ($)]]*InputData[[#This Row],[QUANTITY]]</f>
        <v>1142.6799999999998</v>
      </c>
      <c r="G506" s="1" t="str">
        <f>TEXT(InputData[[#This Row],[DATE]],"mmm")</f>
        <v>Aug</v>
      </c>
      <c r="H506" s="1">
        <f>WEEKNUM(InputData[[#This Row],[DATE]])</f>
        <v>32</v>
      </c>
      <c r="I506" s="1" t="str">
        <f>VLOOKUP(InputData[[#This Row],[CUSTOMER NAME]],Country[],2,0)</f>
        <v>India</v>
      </c>
      <c r="J506" s="1" t="str">
        <f>VLOOKUP(InputData[[#This Row],[CUSTOMER NAME]],Country[],3,0)</f>
        <v>South</v>
      </c>
    </row>
    <row r="507" spans="1:10" x14ac:dyDescent="0.35">
      <c r="A507" s="3">
        <v>44410</v>
      </c>
      <c r="B507" s="6" t="s">
        <v>75</v>
      </c>
      <c r="C507" s="4" t="s">
        <v>23</v>
      </c>
      <c r="D507" s="5">
        <v>149.46</v>
      </c>
      <c r="E507" s="1">
        <v>3</v>
      </c>
      <c r="F507" s="1">
        <f>InputData[[#This Row],[UNIT PRICE ($)]]*InputData[[#This Row],[QUANTITY]]</f>
        <v>448.38</v>
      </c>
      <c r="G507" s="1" t="str">
        <f>TEXT(InputData[[#This Row],[DATE]],"mmm")</f>
        <v>Aug</v>
      </c>
      <c r="H507" s="1">
        <f>WEEKNUM(InputData[[#This Row],[DATE]])</f>
        <v>32</v>
      </c>
      <c r="I507" s="1" t="str">
        <f>VLOOKUP(InputData[[#This Row],[CUSTOMER NAME]],Country[],2,0)</f>
        <v>Russia</v>
      </c>
      <c r="J507" s="1" t="str">
        <f>VLOOKUP(InputData[[#This Row],[CUSTOMER NAME]],Country[],3,0)</f>
        <v>Export</v>
      </c>
    </row>
    <row r="508" spans="1:10" x14ac:dyDescent="0.35">
      <c r="A508" s="3">
        <v>44411</v>
      </c>
      <c r="B508" s="6" t="s">
        <v>67</v>
      </c>
      <c r="C508" s="4" t="s">
        <v>34</v>
      </c>
      <c r="D508" s="5">
        <v>58.3</v>
      </c>
      <c r="E508" s="1">
        <v>12</v>
      </c>
      <c r="F508" s="1">
        <f>InputData[[#This Row],[UNIT PRICE ($)]]*InputData[[#This Row],[QUANTITY]]</f>
        <v>699.59999999999991</v>
      </c>
      <c r="G508" s="1" t="str">
        <f>TEXT(InputData[[#This Row],[DATE]],"mmm")</f>
        <v>Aug</v>
      </c>
      <c r="H508" s="1">
        <f>WEEKNUM(InputData[[#This Row],[DATE]])</f>
        <v>32</v>
      </c>
      <c r="I508" s="1" t="str">
        <f>VLOOKUP(InputData[[#This Row],[CUSTOMER NAME]],Country[],2,0)</f>
        <v>United Kingdom</v>
      </c>
      <c r="J508" s="1" t="str">
        <f>VLOOKUP(InputData[[#This Row],[CUSTOMER NAME]],Country[],3,0)</f>
        <v>Export</v>
      </c>
    </row>
    <row r="509" spans="1:10" x14ac:dyDescent="0.35">
      <c r="A509" s="3">
        <v>44411</v>
      </c>
      <c r="B509" s="6" t="s">
        <v>80</v>
      </c>
      <c r="C509" s="4" t="s">
        <v>22</v>
      </c>
      <c r="D509" s="5">
        <v>141.57</v>
      </c>
      <c r="E509" s="1">
        <v>13</v>
      </c>
      <c r="F509" s="1">
        <f>InputData[[#This Row],[UNIT PRICE ($)]]*InputData[[#This Row],[QUANTITY]]</f>
        <v>1840.4099999999999</v>
      </c>
      <c r="G509" s="1" t="str">
        <f>TEXT(InputData[[#This Row],[DATE]],"mmm")</f>
        <v>Aug</v>
      </c>
      <c r="H509" s="1">
        <f>WEEKNUM(InputData[[#This Row],[DATE]])</f>
        <v>32</v>
      </c>
      <c r="I509" s="1" t="str">
        <f>VLOOKUP(InputData[[#This Row],[CUSTOMER NAME]],Country[],2,0)</f>
        <v>South Africa</v>
      </c>
      <c r="J509" s="1" t="str">
        <f>VLOOKUP(InputData[[#This Row],[CUSTOMER NAME]],Country[],3,0)</f>
        <v>Export</v>
      </c>
    </row>
    <row r="510" spans="1:10" x14ac:dyDescent="0.35">
      <c r="A510" s="3">
        <v>44411</v>
      </c>
      <c r="B510" s="6" t="s">
        <v>80</v>
      </c>
      <c r="C510" s="4" t="s">
        <v>12</v>
      </c>
      <c r="D510" s="5">
        <v>94.17</v>
      </c>
      <c r="E510" s="1">
        <v>5</v>
      </c>
      <c r="F510" s="1">
        <f>InputData[[#This Row],[UNIT PRICE ($)]]*InputData[[#This Row],[QUANTITY]]</f>
        <v>470.85</v>
      </c>
      <c r="G510" s="1" t="str">
        <f>TEXT(InputData[[#This Row],[DATE]],"mmm")</f>
        <v>Aug</v>
      </c>
      <c r="H510" s="1">
        <f>WEEKNUM(InputData[[#This Row],[DATE]])</f>
        <v>32</v>
      </c>
      <c r="I510" s="1" t="str">
        <f>VLOOKUP(InputData[[#This Row],[CUSTOMER NAME]],Country[],2,0)</f>
        <v>South Africa</v>
      </c>
      <c r="J510" s="1" t="str">
        <f>VLOOKUP(InputData[[#This Row],[CUSTOMER NAME]],Country[],3,0)</f>
        <v>Export</v>
      </c>
    </row>
    <row r="511" spans="1:10" x14ac:dyDescent="0.35">
      <c r="A511" s="3">
        <v>44411</v>
      </c>
      <c r="B511" s="6" t="s">
        <v>116</v>
      </c>
      <c r="C511" s="4" t="s">
        <v>14</v>
      </c>
      <c r="D511" s="5">
        <v>146.72</v>
      </c>
      <c r="E511" s="1">
        <v>8</v>
      </c>
      <c r="F511" s="1">
        <f>InputData[[#This Row],[UNIT PRICE ($)]]*InputData[[#This Row],[QUANTITY]]</f>
        <v>1173.76</v>
      </c>
      <c r="G511" s="1" t="str">
        <f>TEXT(InputData[[#This Row],[DATE]],"mmm")</f>
        <v>Aug</v>
      </c>
      <c r="H511" s="1">
        <f>WEEKNUM(InputData[[#This Row],[DATE]])</f>
        <v>32</v>
      </c>
      <c r="I511" s="1" t="str">
        <f>VLOOKUP(InputData[[#This Row],[CUSTOMER NAME]],Country[],2,0)</f>
        <v>Germany</v>
      </c>
      <c r="J511" s="1" t="str">
        <f>VLOOKUP(InputData[[#This Row],[CUSTOMER NAME]],Country[],3,0)</f>
        <v>Export</v>
      </c>
    </row>
    <row r="512" spans="1:10" x14ac:dyDescent="0.35">
      <c r="A512" s="3">
        <v>44412</v>
      </c>
      <c r="B512" s="6" t="s">
        <v>61</v>
      </c>
      <c r="C512" s="4" t="s">
        <v>26</v>
      </c>
      <c r="D512" s="5">
        <v>24.66</v>
      </c>
      <c r="E512" s="1">
        <v>16</v>
      </c>
      <c r="F512" s="1">
        <f>InputData[[#This Row],[UNIT PRICE ($)]]*InputData[[#This Row],[QUANTITY]]</f>
        <v>394.56</v>
      </c>
      <c r="G512" s="1" t="str">
        <f>TEXT(InputData[[#This Row],[DATE]],"mmm")</f>
        <v>Aug</v>
      </c>
      <c r="H512" s="1">
        <f>WEEKNUM(InputData[[#This Row],[DATE]])</f>
        <v>32</v>
      </c>
      <c r="I512" s="1" t="str">
        <f>VLOOKUP(InputData[[#This Row],[CUSTOMER NAME]],Country[],2,0)</f>
        <v>Bangladesh</v>
      </c>
      <c r="J512" s="1" t="str">
        <f>VLOOKUP(InputData[[#This Row],[CUSTOMER NAME]],Country[],3,0)</f>
        <v>Export</v>
      </c>
    </row>
    <row r="513" spans="1:10" x14ac:dyDescent="0.35">
      <c r="A513" s="3">
        <v>44413</v>
      </c>
      <c r="B513" s="6" t="s">
        <v>70</v>
      </c>
      <c r="C513" s="4" t="s">
        <v>28</v>
      </c>
      <c r="D513" s="5">
        <v>41.81</v>
      </c>
      <c r="E513" s="1">
        <v>14</v>
      </c>
      <c r="F513" s="1">
        <f>InputData[[#This Row],[UNIT PRICE ($)]]*InputData[[#This Row],[QUANTITY]]</f>
        <v>585.34</v>
      </c>
      <c r="G513" s="1" t="str">
        <f>TEXT(InputData[[#This Row],[DATE]],"mmm")</f>
        <v>Aug</v>
      </c>
      <c r="H513" s="1">
        <f>WEEKNUM(InputData[[#This Row],[DATE]])</f>
        <v>32</v>
      </c>
      <c r="I513" s="1" t="str">
        <f>VLOOKUP(InputData[[#This Row],[CUSTOMER NAME]],Country[],2,0)</f>
        <v>Mexico</v>
      </c>
      <c r="J513" s="1" t="str">
        <f>VLOOKUP(InputData[[#This Row],[CUSTOMER NAME]],Country[],3,0)</f>
        <v>Export</v>
      </c>
    </row>
    <row r="514" spans="1:10" x14ac:dyDescent="0.35">
      <c r="A514" s="3">
        <v>44414</v>
      </c>
      <c r="B514" s="6" t="s">
        <v>64</v>
      </c>
      <c r="C514" s="4" t="s">
        <v>37</v>
      </c>
      <c r="D514" s="5">
        <v>85.76</v>
      </c>
      <c r="E514" s="1">
        <v>1</v>
      </c>
      <c r="F514" s="1">
        <f>InputData[[#This Row],[UNIT PRICE ($)]]*InputData[[#This Row],[QUANTITY]]</f>
        <v>85.76</v>
      </c>
      <c r="G514" s="1" t="str">
        <f>TEXT(InputData[[#This Row],[DATE]],"mmm")</f>
        <v>Aug</v>
      </c>
      <c r="H514" s="1">
        <f>WEEKNUM(InputData[[#This Row],[DATE]])</f>
        <v>32</v>
      </c>
      <c r="I514" s="1" t="str">
        <f>VLOOKUP(InputData[[#This Row],[CUSTOMER NAME]],Country[],2,0)</f>
        <v>India</v>
      </c>
      <c r="J514" s="1" t="str">
        <f>VLOOKUP(InputData[[#This Row],[CUSTOMER NAME]],Country[],3,0)</f>
        <v>Northeast</v>
      </c>
    </row>
    <row r="515" spans="1:10" x14ac:dyDescent="0.35">
      <c r="A515" s="3">
        <v>44414</v>
      </c>
      <c r="B515" s="6" t="s">
        <v>80</v>
      </c>
      <c r="C515" s="4" t="s">
        <v>16</v>
      </c>
      <c r="D515" s="5">
        <v>16.64</v>
      </c>
      <c r="E515" s="1">
        <v>9</v>
      </c>
      <c r="F515" s="1">
        <f>InputData[[#This Row],[UNIT PRICE ($)]]*InputData[[#This Row],[QUANTITY]]</f>
        <v>149.76</v>
      </c>
      <c r="G515" s="1" t="str">
        <f>TEXT(InputData[[#This Row],[DATE]],"mmm")</f>
        <v>Aug</v>
      </c>
      <c r="H515" s="1">
        <f>WEEKNUM(InputData[[#This Row],[DATE]])</f>
        <v>32</v>
      </c>
      <c r="I515" s="1" t="str">
        <f>VLOOKUP(InputData[[#This Row],[CUSTOMER NAME]],Country[],2,0)</f>
        <v>South Africa</v>
      </c>
      <c r="J515" s="1" t="str">
        <f>VLOOKUP(InputData[[#This Row],[CUSTOMER NAME]],Country[],3,0)</f>
        <v>Export</v>
      </c>
    </row>
    <row r="516" spans="1:10" x14ac:dyDescent="0.35">
      <c r="A516" s="3">
        <v>44416</v>
      </c>
      <c r="B516" s="6" t="s">
        <v>63</v>
      </c>
      <c r="C516" s="4" t="s">
        <v>21</v>
      </c>
      <c r="D516" s="5">
        <v>162.54</v>
      </c>
      <c r="E516" s="1">
        <v>11</v>
      </c>
      <c r="F516" s="1">
        <f>InputData[[#This Row],[UNIT PRICE ($)]]*InputData[[#This Row],[QUANTITY]]</f>
        <v>1787.9399999999998</v>
      </c>
      <c r="G516" s="1" t="str">
        <f>TEXT(InputData[[#This Row],[DATE]],"mmm")</f>
        <v>Aug</v>
      </c>
      <c r="H516" s="1">
        <f>WEEKNUM(InputData[[#This Row],[DATE]])</f>
        <v>33</v>
      </c>
      <c r="I516" s="1" t="str">
        <f>VLOOKUP(InputData[[#This Row],[CUSTOMER NAME]],Country[],2,0)</f>
        <v>Saudi Arabia</v>
      </c>
      <c r="J516" s="1" t="str">
        <f>VLOOKUP(InputData[[#This Row],[CUSTOMER NAME]],Country[],3,0)</f>
        <v>Export</v>
      </c>
    </row>
    <row r="517" spans="1:10" x14ac:dyDescent="0.35">
      <c r="A517" s="3">
        <v>44416</v>
      </c>
      <c r="B517" s="6" t="s">
        <v>71</v>
      </c>
      <c r="C517" s="4" t="s">
        <v>32</v>
      </c>
      <c r="D517" s="5">
        <v>117.48</v>
      </c>
      <c r="E517" s="1">
        <v>12</v>
      </c>
      <c r="F517" s="1">
        <f>InputData[[#This Row],[UNIT PRICE ($)]]*InputData[[#This Row],[QUANTITY]]</f>
        <v>1409.76</v>
      </c>
      <c r="G517" s="1" t="str">
        <f>TEXT(InputData[[#This Row],[DATE]],"mmm")</f>
        <v>Aug</v>
      </c>
      <c r="H517" s="1">
        <f>WEEKNUM(InputData[[#This Row],[DATE]])</f>
        <v>33</v>
      </c>
      <c r="I517" s="1" t="str">
        <f>VLOOKUP(InputData[[#This Row],[CUSTOMER NAME]],Country[],2,0)</f>
        <v>India</v>
      </c>
      <c r="J517" s="1" t="str">
        <f>VLOOKUP(InputData[[#This Row],[CUSTOMER NAME]],Country[],3,0)</f>
        <v>Central</v>
      </c>
    </row>
    <row r="518" spans="1:10" x14ac:dyDescent="0.35">
      <c r="A518" s="3">
        <v>44416</v>
      </c>
      <c r="B518" s="6" t="s">
        <v>74</v>
      </c>
      <c r="C518" s="4" t="s">
        <v>15</v>
      </c>
      <c r="D518" s="5">
        <v>15.719999999999999</v>
      </c>
      <c r="E518" s="1">
        <v>38</v>
      </c>
      <c r="F518" s="1">
        <f>InputData[[#This Row],[UNIT PRICE ($)]]*InputData[[#This Row],[QUANTITY]]</f>
        <v>597.3599999999999</v>
      </c>
      <c r="G518" s="1" t="str">
        <f>TEXT(InputData[[#This Row],[DATE]],"mmm")</f>
        <v>Aug</v>
      </c>
      <c r="H518" s="1">
        <f>WEEKNUM(InputData[[#This Row],[DATE]])</f>
        <v>33</v>
      </c>
      <c r="I518" s="1" t="str">
        <f>VLOOKUP(InputData[[#This Row],[CUSTOMER NAME]],Country[],2,0)</f>
        <v>Brazil</v>
      </c>
      <c r="J518" s="1" t="str">
        <f>VLOOKUP(InputData[[#This Row],[CUSTOMER NAME]],Country[],3,0)</f>
        <v>Export</v>
      </c>
    </row>
    <row r="519" spans="1:10" x14ac:dyDescent="0.35">
      <c r="A519" s="3">
        <v>44416</v>
      </c>
      <c r="B519" s="6" t="s">
        <v>78</v>
      </c>
      <c r="C519" s="4" t="s">
        <v>16</v>
      </c>
      <c r="D519" s="5">
        <v>16.64</v>
      </c>
      <c r="E519" s="1">
        <v>2</v>
      </c>
      <c r="F519" s="1">
        <f>InputData[[#This Row],[UNIT PRICE ($)]]*InputData[[#This Row],[QUANTITY]]</f>
        <v>33.28</v>
      </c>
      <c r="G519" s="1" t="str">
        <f>TEXT(InputData[[#This Row],[DATE]],"mmm")</f>
        <v>Aug</v>
      </c>
      <c r="H519" s="1">
        <f>WEEKNUM(InputData[[#This Row],[DATE]])</f>
        <v>33</v>
      </c>
      <c r="I519" s="1" t="str">
        <f>VLOOKUP(InputData[[#This Row],[CUSTOMER NAME]],Country[],2,0)</f>
        <v>India</v>
      </c>
      <c r="J519" s="1" t="str">
        <f>VLOOKUP(InputData[[#This Row],[CUSTOMER NAME]],Country[],3,0)</f>
        <v>Central</v>
      </c>
    </row>
    <row r="520" spans="1:10" x14ac:dyDescent="0.35">
      <c r="A520" s="3">
        <v>44418</v>
      </c>
      <c r="B520" s="6" t="s">
        <v>109</v>
      </c>
      <c r="C520" s="4" t="s">
        <v>38</v>
      </c>
      <c r="D520" s="5">
        <v>79.92</v>
      </c>
      <c r="E520" s="1">
        <v>38</v>
      </c>
      <c r="F520" s="1">
        <f>InputData[[#This Row],[UNIT PRICE ($)]]*InputData[[#This Row],[QUANTITY]]</f>
        <v>3036.96</v>
      </c>
      <c r="G520" s="1" t="str">
        <f>TEXT(InputData[[#This Row],[DATE]],"mmm")</f>
        <v>Aug</v>
      </c>
      <c r="H520" s="1">
        <f>WEEKNUM(InputData[[#This Row],[DATE]])</f>
        <v>33</v>
      </c>
      <c r="I520" s="1" t="str">
        <f>VLOOKUP(InputData[[#This Row],[CUSTOMER NAME]],Country[],2,0)</f>
        <v>Pakistan</v>
      </c>
      <c r="J520" s="1" t="str">
        <f>VLOOKUP(InputData[[#This Row],[CUSTOMER NAME]],Country[],3,0)</f>
        <v>Export</v>
      </c>
    </row>
    <row r="521" spans="1:10" x14ac:dyDescent="0.35">
      <c r="A521" s="3">
        <v>44418</v>
      </c>
      <c r="B521" s="6" t="s">
        <v>84</v>
      </c>
      <c r="C521" s="4" t="s">
        <v>5</v>
      </c>
      <c r="D521" s="5">
        <v>155.61000000000001</v>
      </c>
      <c r="E521" s="1">
        <v>4</v>
      </c>
      <c r="F521" s="1">
        <f>InputData[[#This Row],[UNIT PRICE ($)]]*InputData[[#This Row],[QUANTITY]]</f>
        <v>622.44000000000005</v>
      </c>
      <c r="G521" s="1" t="str">
        <f>TEXT(InputData[[#This Row],[DATE]],"mmm")</f>
        <v>Aug</v>
      </c>
      <c r="H521" s="1">
        <f>WEEKNUM(InputData[[#This Row],[DATE]])</f>
        <v>33</v>
      </c>
      <c r="I521" s="1" t="str">
        <f>VLOOKUP(InputData[[#This Row],[CUSTOMER NAME]],Country[],2,0)</f>
        <v>Ethiopia</v>
      </c>
      <c r="J521" s="1" t="str">
        <f>VLOOKUP(InputData[[#This Row],[CUSTOMER NAME]],Country[],3,0)</f>
        <v>Export</v>
      </c>
    </row>
    <row r="522" spans="1:10" x14ac:dyDescent="0.35">
      <c r="A522" s="3">
        <v>44418</v>
      </c>
      <c r="B522" s="6" t="s">
        <v>88</v>
      </c>
      <c r="C522" s="4" t="s">
        <v>44</v>
      </c>
      <c r="D522" s="5">
        <v>82.08</v>
      </c>
      <c r="E522" s="1">
        <v>10</v>
      </c>
      <c r="F522" s="1">
        <f>InputData[[#This Row],[UNIT PRICE ($)]]*InputData[[#This Row],[QUANTITY]]</f>
        <v>820.8</v>
      </c>
      <c r="G522" s="1" t="str">
        <f>TEXT(InputData[[#This Row],[DATE]],"mmm")</f>
        <v>Aug</v>
      </c>
      <c r="H522" s="1">
        <f>WEEKNUM(InputData[[#This Row],[DATE]])</f>
        <v>33</v>
      </c>
      <c r="I522" s="1" t="str">
        <f>VLOOKUP(InputData[[#This Row],[CUSTOMER NAME]],Country[],2,0)</f>
        <v>India</v>
      </c>
      <c r="J522" s="1" t="str">
        <f>VLOOKUP(InputData[[#This Row],[CUSTOMER NAME]],Country[],3,0)</f>
        <v>South</v>
      </c>
    </row>
    <row r="523" spans="1:10" x14ac:dyDescent="0.35">
      <c r="A523" s="3">
        <v>44418</v>
      </c>
      <c r="B523" s="6" t="s">
        <v>89</v>
      </c>
      <c r="C523" s="4" t="s">
        <v>6</v>
      </c>
      <c r="D523" s="5">
        <v>85.5</v>
      </c>
      <c r="E523" s="1">
        <v>6</v>
      </c>
      <c r="F523" s="1">
        <f>InputData[[#This Row],[UNIT PRICE ($)]]*InputData[[#This Row],[QUANTITY]]</f>
        <v>513</v>
      </c>
      <c r="G523" s="1" t="str">
        <f>TEXT(InputData[[#This Row],[DATE]],"mmm")</f>
        <v>Aug</v>
      </c>
      <c r="H523" s="1">
        <f>WEEKNUM(InputData[[#This Row],[DATE]])</f>
        <v>33</v>
      </c>
      <c r="I523" s="1" t="str">
        <f>VLOOKUP(InputData[[#This Row],[CUSTOMER NAME]],Country[],2,0)</f>
        <v>Mexico</v>
      </c>
      <c r="J523" s="1" t="str">
        <f>VLOOKUP(InputData[[#This Row],[CUSTOMER NAME]],Country[],3,0)</f>
        <v>Export</v>
      </c>
    </row>
    <row r="524" spans="1:10" x14ac:dyDescent="0.35">
      <c r="A524" s="3">
        <v>44419</v>
      </c>
      <c r="B524" s="6" t="s">
        <v>73</v>
      </c>
      <c r="C524" s="4" t="s">
        <v>23</v>
      </c>
      <c r="D524" s="5">
        <v>149.46</v>
      </c>
      <c r="E524" s="1">
        <v>4</v>
      </c>
      <c r="F524" s="1">
        <f>InputData[[#This Row],[UNIT PRICE ($)]]*InputData[[#This Row],[QUANTITY]]</f>
        <v>597.84</v>
      </c>
      <c r="G524" s="1" t="str">
        <f>TEXT(InputData[[#This Row],[DATE]],"mmm")</f>
        <v>Aug</v>
      </c>
      <c r="H524" s="1">
        <f>WEEKNUM(InputData[[#This Row],[DATE]])</f>
        <v>33</v>
      </c>
      <c r="I524" s="1" t="str">
        <f>VLOOKUP(InputData[[#This Row],[CUSTOMER NAME]],Country[],2,0)</f>
        <v>India</v>
      </c>
      <c r="J524" s="1" t="str">
        <f>VLOOKUP(InputData[[#This Row],[CUSTOMER NAME]],Country[],3,0)</f>
        <v>East</v>
      </c>
    </row>
    <row r="525" spans="1:10" x14ac:dyDescent="0.35">
      <c r="A525" s="3">
        <v>44419</v>
      </c>
      <c r="B525" s="6" t="s">
        <v>76</v>
      </c>
      <c r="C525" s="4" t="s">
        <v>30</v>
      </c>
      <c r="D525" s="5">
        <v>201.28</v>
      </c>
      <c r="E525" s="1">
        <v>20</v>
      </c>
      <c r="F525" s="1">
        <f>InputData[[#This Row],[UNIT PRICE ($)]]*InputData[[#This Row],[QUANTITY]]</f>
        <v>4025.6</v>
      </c>
      <c r="G525" s="1" t="str">
        <f>TEXT(InputData[[#This Row],[DATE]],"mmm")</f>
        <v>Aug</v>
      </c>
      <c r="H525" s="1">
        <f>WEEKNUM(InputData[[#This Row],[DATE]])</f>
        <v>33</v>
      </c>
      <c r="I525" s="1" t="str">
        <f>VLOOKUP(InputData[[#This Row],[CUSTOMER NAME]],Country[],2,0)</f>
        <v>Saudi Arabia</v>
      </c>
      <c r="J525" s="1" t="str">
        <f>VLOOKUP(InputData[[#This Row],[CUSTOMER NAME]],Country[],3,0)</f>
        <v>Export</v>
      </c>
    </row>
    <row r="526" spans="1:10" x14ac:dyDescent="0.35">
      <c r="A526" s="3">
        <v>44421</v>
      </c>
      <c r="B526" s="6" t="s">
        <v>73</v>
      </c>
      <c r="C526" s="4" t="s">
        <v>11</v>
      </c>
      <c r="D526" s="5">
        <v>48.4</v>
      </c>
      <c r="E526" s="1">
        <v>13</v>
      </c>
      <c r="F526" s="1">
        <f>InputData[[#This Row],[UNIT PRICE ($)]]*InputData[[#This Row],[QUANTITY]]</f>
        <v>629.19999999999993</v>
      </c>
      <c r="G526" s="1" t="str">
        <f>TEXT(InputData[[#This Row],[DATE]],"mmm")</f>
        <v>Aug</v>
      </c>
      <c r="H526" s="1">
        <f>WEEKNUM(InputData[[#This Row],[DATE]])</f>
        <v>33</v>
      </c>
      <c r="I526" s="1" t="str">
        <f>VLOOKUP(InputData[[#This Row],[CUSTOMER NAME]],Country[],2,0)</f>
        <v>India</v>
      </c>
      <c r="J526" s="1" t="str">
        <f>VLOOKUP(InputData[[#This Row],[CUSTOMER NAME]],Country[],3,0)</f>
        <v>East</v>
      </c>
    </row>
    <row r="527" spans="1:10" x14ac:dyDescent="0.35">
      <c r="A527" s="3">
        <v>44421</v>
      </c>
      <c r="B527" s="6" t="s">
        <v>85</v>
      </c>
      <c r="C527" s="4" t="s">
        <v>27</v>
      </c>
      <c r="D527" s="5">
        <v>57.120000000000005</v>
      </c>
      <c r="E527" s="1">
        <v>9</v>
      </c>
      <c r="F527" s="1">
        <f>InputData[[#This Row],[UNIT PRICE ($)]]*InputData[[#This Row],[QUANTITY]]</f>
        <v>514.08000000000004</v>
      </c>
      <c r="G527" s="1" t="str">
        <f>TEXT(InputData[[#This Row],[DATE]],"mmm")</f>
        <v>Aug</v>
      </c>
      <c r="H527" s="1">
        <f>WEEKNUM(InputData[[#This Row],[DATE]])</f>
        <v>33</v>
      </c>
      <c r="I527" s="1" t="str">
        <f>VLOOKUP(InputData[[#This Row],[CUSTOMER NAME]],Country[],2,0)</f>
        <v>India</v>
      </c>
      <c r="J527" s="1" t="str">
        <f>VLOOKUP(InputData[[#This Row],[CUSTOMER NAME]],Country[],3,0)</f>
        <v>Northeast</v>
      </c>
    </row>
    <row r="528" spans="1:10" x14ac:dyDescent="0.35">
      <c r="A528" s="3">
        <v>44422</v>
      </c>
      <c r="B528" s="6" t="s">
        <v>61</v>
      </c>
      <c r="C528" s="4" t="s">
        <v>30</v>
      </c>
      <c r="D528" s="5">
        <v>201.28</v>
      </c>
      <c r="E528" s="1">
        <v>14</v>
      </c>
      <c r="F528" s="1">
        <f>InputData[[#This Row],[UNIT PRICE ($)]]*InputData[[#This Row],[QUANTITY]]</f>
        <v>2817.92</v>
      </c>
      <c r="G528" s="1" t="str">
        <f>TEXT(InputData[[#This Row],[DATE]],"mmm")</f>
        <v>Aug</v>
      </c>
      <c r="H528" s="1">
        <f>WEEKNUM(InputData[[#This Row],[DATE]])</f>
        <v>33</v>
      </c>
      <c r="I528" s="1" t="str">
        <f>VLOOKUP(InputData[[#This Row],[CUSTOMER NAME]],Country[],2,0)</f>
        <v>Bangladesh</v>
      </c>
      <c r="J528" s="1" t="str">
        <f>VLOOKUP(InputData[[#This Row],[CUSTOMER NAME]],Country[],3,0)</f>
        <v>Export</v>
      </c>
    </row>
    <row r="529" spans="1:10" x14ac:dyDescent="0.35">
      <c r="A529" s="3">
        <v>44423</v>
      </c>
      <c r="B529" s="6" t="s">
        <v>73</v>
      </c>
      <c r="C529" s="4" t="s">
        <v>15</v>
      </c>
      <c r="D529" s="5">
        <v>15.719999999999999</v>
      </c>
      <c r="E529" s="1">
        <v>7</v>
      </c>
      <c r="F529" s="1">
        <f>InputData[[#This Row],[UNIT PRICE ($)]]*InputData[[#This Row],[QUANTITY]]</f>
        <v>110.03999999999999</v>
      </c>
      <c r="G529" s="1" t="str">
        <f>TEXT(InputData[[#This Row],[DATE]],"mmm")</f>
        <v>Aug</v>
      </c>
      <c r="H529" s="1">
        <f>WEEKNUM(InputData[[#This Row],[DATE]])</f>
        <v>34</v>
      </c>
      <c r="I529" s="1" t="str">
        <f>VLOOKUP(InputData[[#This Row],[CUSTOMER NAME]],Country[],2,0)</f>
        <v>India</v>
      </c>
      <c r="J529" s="1" t="str">
        <f>VLOOKUP(InputData[[#This Row],[CUSTOMER NAME]],Country[],3,0)</f>
        <v>East</v>
      </c>
    </row>
    <row r="530" spans="1:10" x14ac:dyDescent="0.35">
      <c r="A530" s="3">
        <v>44423</v>
      </c>
      <c r="B530" s="6" t="s">
        <v>114</v>
      </c>
      <c r="C530" s="4" t="s">
        <v>11</v>
      </c>
      <c r="D530" s="5">
        <v>48.4</v>
      </c>
      <c r="E530" s="1">
        <v>10</v>
      </c>
      <c r="F530" s="1">
        <f>InputData[[#This Row],[UNIT PRICE ($)]]*InputData[[#This Row],[QUANTITY]]</f>
        <v>484</v>
      </c>
      <c r="G530" s="1" t="str">
        <f>TEXT(InputData[[#This Row],[DATE]],"mmm")</f>
        <v>Aug</v>
      </c>
      <c r="H530" s="1">
        <f>WEEKNUM(InputData[[#This Row],[DATE]])</f>
        <v>34</v>
      </c>
      <c r="I530" s="1" t="str">
        <f>VLOOKUP(InputData[[#This Row],[CUSTOMER NAME]],Country[],2,0)</f>
        <v>United States of America</v>
      </c>
      <c r="J530" s="1" t="str">
        <f>VLOOKUP(InputData[[#This Row],[CUSTOMER NAME]],Country[],3,0)</f>
        <v>Export</v>
      </c>
    </row>
    <row r="531" spans="1:10" x14ac:dyDescent="0.35">
      <c r="A531" s="3">
        <v>44424</v>
      </c>
      <c r="B531" s="6" t="s">
        <v>68</v>
      </c>
      <c r="C531" s="4" t="s">
        <v>9</v>
      </c>
      <c r="D531" s="5">
        <v>7.8599999999999994</v>
      </c>
      <c r="E531" s="1">
        <v>31</v>
      </c>
      <c r="F531" s="1">
        <f>InputData[[#This Row],[UNIT PRICE ($)]]*InputData[[#This Row],[QUANTITY]]</f>
        <v>243.65999999999997</v>
      </c>
      <c r="G531" s="1" t="str">
        <f>TEXT(InputData[[#This Row],[DATE]],"mmm")</f>
        <v>Aug</v>
      </c>
      <c r="H531" s="1">
        <f>WEEKNUM(InputData[[#This Row],[DATE]])</f>
        <v>34</v>
      </c>
      <c r="I531" s="1" t="str">
        <f>VLOOKUP(InputData[[#This Row],[CUSTOMER NAME]],Country[],2,0)</f>
        <v>Russia</v>
      </c>
      <c r="J531" s="1" t="str">
        <f>VLOOKUP(InputData[[#This Row],[CUSTOMER NAME]],Country[],3,0)</f>
        <v>Export</v>
      </c>
    </row>
    <row r="532" spans="1:10" x14ac:dyDescent="0.35">
      <c r="A532" s="3">
        <v>44424</v>
      </c>
      <c r="B532" s="6" t="s">
        <v>79</v>
      </c>
      <c r="C532" s="4" t="s">
        <v>3</v>
      </c>
      <c r="D532" s="5">
        <v>80.94</v>
      </c>
      <c r="E532" s="1">
        <v>3</v>
      </c>
      <c r="F532" s="1">
        <f>InputData[[#This Row],[UNIT PRICE ($)]]*InputData[[#This Row],[QUANTITY]]</f>
        <v>242.82</v>
      </c>
      <c r="G532" s="1" t="str">
        <f>TEXT(InputData[[#This Row],[DATE]],"mmm")</f>
        <v>Aug</v>
      </c>
      <c r="H532" s="1">
        <f>WEEKNUM(InputData[[#This Row],[DATE]])</f>
        <v>34</v>
      </c>
      <c r="I532" s="1" t="str">
        <f>VLOOKUP(InputData[[#This Row],[CUSTOMER NAME]],Country[],2,0)</f>
        <v>United Kingdom</v>
      </c>
      <c r="J532" s="1" t="str">
        <f>VLOOKUP(InputData[[#This Row],[CUSTOMER NAME]],Country[],3,0)</f>
        <v>Export</v>
      </c>
    </row>
    <row r="533" spans="1:10" x14ac:dyDescent="0.35">
      <c r="A533" s="3">
        <v>44424</v>
      </c>
      <c r="B533" s="6" t="s">
        <v>85</v>
      </c>
      <c r="C533" s="4" t="s">
        <v>13</v>
      </c>
      <c r="D533" s="5">
        <v>122.08</v>
      </c>
      <c r="E533" s="1">
        <v>1</v>
      </c>
      <c r="F533" s="1">
        <f>InputData[[#This Row],[UNIT PRICE ($)]]*InputData[[#This Row],[QUANTITY]]</f>
        <v>122.08</v>
      </c>
      <c r="G533" s="1" t="str">
        <f>TEXT(InputData[[#This Row],[DATE]],"mmm")</f>
        <v>Aug</v>
      </c>
      <c r="H533" s="1">
        <f>WEEKNUM(InputData[[#This Row],[DATE]])</f>
        <v>34</v>
      </c>
      <c r="I533" s="1" t="str">
        <f>VLOOKUP(InputData[[#This Row],[CUSTOMER NAME]],Country[],2,0)</f>
        <v>India</v>
      </c>
      <c r="J533" s="1" t="str">
        <f>VLOOKUP(InputData[[#This Row],[CUSTOMER NAME]],Country[],3,0)</f>
        <v>Northeast</v>
      </c>
    </row>
    <row r="534" spans="1:10" x14ac:dyDescent="0.35">
      <c r="A534" s="3">
        <v>44426</v>
      </c>
      <c r="B534" s="6" t="s">
        <v>70</v>
      </c>
      <c r="C534" s="4" t="s">
        <v>25</v>
      </c>
      <c r="D534" s="5">
        <v>8.33</v>
      </c>
      <c r="E534" s="1">
        <v>6</v>
      </c>
      <c r="F534" s="1">
        <f>InputData[[#This Row],[UNIT PRICE ($)]]*InputData[[#This Row],[QUANTITY]]</f>
        <v>49.980000000000004</v>
      </c>
      <c r="G534" s="1" t="str">
        <f>TEXT(InputData[[#This Row],[DATE]],"mmm")</f>
        <v>Aug</v>
      </c>
      <c r="H534" s="1">
        <f>WEEKNUM(InputData[[#This Row],[DATE]])</f>
        <v>34</v>
      </c>
      <c r="I534" s="1" t="str">
        <f>VLOOKUP(InputData[[#This Row],[CUSTOMER NAME]],Country[],2,0)</f>
        <v>Mexico</v>
      </c>
      <c r="J534" s="1" t="str">
        <f>VLOOKUP(InputData[[#This Row],[CUSTOMER NAME]],Country[],3,0)</f>
        <v>Export</v>
      </c>
    </row>
    <row r="535" spans="1:10" x14ac:dyDescent="0.35">
      <c r="A535" s="3">
        <v>44426</v>
      </c>
      <c r="B535" s="6" t="s">
        <v>79</v>
      </c>
      <c r="C535" s="4" t="s">
        <v>29</v>
      </c>
      <c r="D535" s="5">
        <v>53.11</v>
      </c>
      <c r="E535" s="1">
        <v>8</v>
      </c>
      <c r="F535" s="1">
        <f>InputData[[#This Row],[UNIT PRICE ($)]]*InputData[[#This Row],[QUANTITY]]</f>
        <v>424.88</v>
      </c>
      <c r="G535" s="1" t="str">
        <f>TEXT(InputData[[#This Row],[DATE]],"mmm")</f>
        <v>Aug</v>
      </c>
      <c r="H535" s="1">
        <f>WEEKNUM(InputData[[#This Row],[DATE]])</f>
        <v>34</v>
      </c>
      <c r="I535" s="1" t="str">
        <f>VLOOKUP(InputData[[#This Row],[CUSTOMER NAME]],Country[],2,0)</f>
        <v>United Kingdom</v>
      </c>
      <c r="J535" s="1" t="str">
        <f>VLOOKUP(InputData[[#This Row],[CUSTOMER NAME]],Country[],3,0)</f>
        <v>Export</v>
      </c>
    </row>
    <row r="536" spans="1:10" x14ac:dyDescent="0.35">
      <c r="A536" s="3">
        <v>44426</v>
      </c>
      <c r="B536" s="6" t="s">
        <v>82</v>
      </c>
      <c r="C536" s="4" t="s">
        <v>29</v>
      </c>
      <c r="D536" s="5">
        <v>53.11</v>
      </c>
      <c r="E536" s="1">
        <v>19</v>
      </c>
      <c r="F536" s="1">
        <f>InputData[[#This Row],[UNIT PRICE ($)]]*InputData[[#This Row],[QUANTITY]]</f>
        <v>1009.09</v>
      </c>
      <c r="G536" s="1" t="str">
        <f>TEXT(InputData[[#This Row],[DATE]],"mmm")</f>
        <v>Aug</v>
      </c>
      <c r="H536" s="1">
        <f>WEEKNUM(InputData[[#This Row],[DATE]])</f>
        <v>34</v>
      </c>
      <c r="I536" s="1" t="str">
        <f>VLOOKUP(InputData[[#This Row],[CUSTOMER NAME]],Country[],2,0)</f>
        <v>India</v>
      </c>
      <c r="J536" s="1" t="str">
        <f>VLOOKUP(InputData[[#This Row],[CUSTOMER NAME]],Country[],3,0)</f>
        <v>Western</v>
      </c>
    </row>
    <row r="537" spans="1:10" x14ac:dyDescent="0.35">
      <c r="A537" s="3">
        <v>44426</v>
      </c>
      <c r="B537" s="6" t="s">
        <v>114</v>
      </c>
      <c r="C537" s="4" t="s">
        <v>10</v>
      </c>
      <c r="D537" s="5">
        <v>164.28</v>
      </c>
      <c r="E537" s="1">
        <v>2</v>
      </c>
      <c r="F537" s="1">
        <f>InputData[[#This Row],[UNIT PRICE ($)]]*InputData[[#This Row],[QUANTITY]]</f>
        <v>328.56</v>
      </c>
      <c r="G537" s="1" t="str">
        <f>TEXT(InputData[[#This Row],[DATE]],"mmm")</f>
        <v>Aug</v>
      </c>
      <c r="H537" s="1">
        <f>WEEKNUM(InputData[[#This Row],[DATE]])</f>
        <v>34</v>
      </c>
      <c r="I537" s="1" t="str">
        <f>VLOOKUP(InputData[[#This Row],[CUSTOMER NAME]],Country[],2,0)</f>
        <v>United States of America</v>
      </c>
      <c r="J537" s="1" t="str">
        <f>VLOOKUP(InputData[[#This Row],[CUSTOMER NAME]],Country[],3,0)</f>
        <v>Export</v>
      </c>
    </row>
    <row r="538" spans="1:10" x14ac:dyDescent="0.35">
      <c r="A538" s="3">
        <v>44427</v>
      </c>
      <c r="B538" s="6" t="s">
        <v>63</v>
      </c>
      <c r="C538" s="4" t="s">
        <v>7</v>
      </c>
      <c r="D538" s="5">
        <v>47.730000000000004</v>
      </c>
      <c r="E538" s="1">
        <v>3</v>
      </c>
      <c r="F538" s="1">
        <f>InputData[[#This Row],[UNIT PRICE ($)]]*InputData[[#This Row],[QUANTITY]]</f>
        <v>143.19</v>
      </c>
      <c r="G538" s="1" t="str">
        <f>TEXT(InputData[[#This Row],[DATE]],"mmm")</f>
        <v>Aug</v>
      </c>
      <c r="H538" s="1">
        <f>WEEKNUM(InputData[[#This Row],[DATE]])</f>
        <v>34</v>
      </c>
      <c r="I538" s="1" t="str">
        <f>VLOOKUP(InputData[[#This Row],[CUSTOMER NAME]],Country[],2,0)</f>
        <v>Saudi Arabia</v>
      </c>
      <c r="J538" s="1" t="str">
        <f>VLOOKUP(InputData[[#This Row],[CUSTOMER NAME]],Country[],3,0)</f>
        <v>Export</v>
      </c>
    </row>
    <row r="539" spans="1:10" x14ac:dyDescent="0.35">
      <c r="A539" s="3">
        <v>44428</v>
      </c>
      <c r="B539" s="6" t="s">
        <v>61</v>
      </c>
      <c r="C539" s="4" t="s">
        <v>33</v>
      </c>
      <c r="D539" s="5">
        <v>119.7</v>
      </c>
      <c r="E539" s="1">
        <v>14</v>
      </c>
      <c r="F539" s="1">
        <f>InputData[[#This Row],[UNIT PRICE ($)]]*InputData[[#This Row],[QUANTITY]]</f>
        <v>1675.8</v>
      </c>
      <c r="G539" s="1" t="str">
        <f>TEXT(InputData[[#This Row],[DATE]],"mmm")</f>
        <v>Aug</v>
      </c>
      <c r="H539" s="1">
        <f>WEEKNUM(InputData[[#This Row],[DATE]])</f>
        <v>34</v>
      </c>
      <c r="I539" s="1" t="str">
        <f>VLOOKUP(InputData[[#This Row],[CUSTOMER NAME]],Country[],2,0)</f>
        <v>Bangladesh</v>
      </c>
      <c r="J539" s="1" t="str">
        <f>VLOOKUP(InputData[[#This Row],[CUSTOMER NAME]],Country[],3,0)</f>
        <v>Export</v>
      </c>
    </row>
    <row r="540" spans="1:10" x14ac:dyDescent="0.35">
      <c r="A540" s="3">
        <v>44428</v>
      </c>
      <c r="B540" s="6" t="s">
        <v>63</v>
      </c>
      <c r="C540" s="4" t="s">
        <v>20</v>
      </c>
      <c r="D540" s="5">
        <v>76.25</v>
      </c>
      <c r="E540" s="1">
        <v>15</v>
      </c>
      <c r="F540" s="1">
        <f>InputData[[#This Row],[UNIT PRICE ($)]]*InputData[[#This Row],[QUANTITY]]</f>
        <v>1143.75</v>
      </c>
      <c r="G540" s="1" t="str">
        <f>TEXT(InputData[[#This Row],[DATE]],"mmm")</f>
        <v>Aug</v>
      </c>
      <c r="H540" s="1">
        <f>WEEKNUM(InputData[[#This Row],[DATE]])</f>
        <v>34</v>
      </c>
      <c r="I540" s="1" t="str">
        <f>VLOOKUP(InputData[[#This Row],[CUSTOMER NAME]],Country[],2,0)</f>
        <v>Saudi Arabia</v>
      </c>
      <c r="J540" s="1" t="str">
        <f>VLOOKUP(InputData[[#This Row],[CUSTOMER NAME]],Country[],3,0)</f>
        <v>Export</v>
      </c>
    </row>
    <row r="541" spans="1:10" x14ac:dyDescent="0.35">
      <c r="A541" s="3">
        <v>44428</v>
      </c>
      <c r="B541" s="6" t="s">
        <v>70</v>
      </c>
      <c r="C541" s="4" t="s">
        <v>23</v>
      </c>
      <c r="D541" s="5">
        <v>149.46</v>
      </c>
      <c r="E541" s="1">
        <v>13</v>
      </c>
      <c r="F541" s="1">
        <f>InputData[[#This Row],[UNIT PRICE ($)]]*InputData[[#This Row],[QUANTITY]]</f>
        <v>1942.98</v>
      </c>
      <c r="G541" s="1" t="str">
        <f>TEXT(InputData[[#This Row],[DATE]],"mmm")</f>
        <v>Aug</v>
      </c>
      <c r="H541" s="1">
        <f>WEEKNUM(InputData[[#This Row],[DATE]])</f>
        <v>34</v>
      </c>
      <c r="I541" s="1" t="str">
        <f>VLOOKUP(InputData[[#This Row],[CUSTOMER NAME]],Country[],2,0)</f>
        <v>Mexico</v>
      </c>
      <c r="J541" s="1" t="str">
        <f>VLOOKUP(InputData[[#This Row],[CUSTOMER NAME]],Country[],3,0)</f>
        <v>Export</v>
      </c>
    </row>
    <row r="542" spans="1:10" x14ac:dyDescent="0.35">
      <c r="A542" s="3">
        <v>44428</v>
      </c>
      <c r="B542" s="6" t="s">
        <v>74</v>
      </c>
      <c r="C542" s="4" t="s">
        <v>18</v>
      </c>
      <c r="D542" s="5">
        <v>49.21</v>
      </c>
      <c r="E542" s="1">
        <v>19</v>
      </c>
      <c r="F542" s="1">
        <f>InputData[[#This Row],[UNIT PRICE ($)]]*InputData[[#This Row],[QUANTITY]]</f>
        <v>934.99</v>
      </c>
      <c r="G542" s="1" t="str">
        <f>TEXT(InputData[[#This Row],[DATE]],"mmm")</f>
        <v>Aug</v>
      </c>
      <c r="H542" s="1">
        <f>WEEKNUM(InputData[[#This Row],[DATE]])</f>
        <v>34</v>
      </c>
      <c r="I542" s="1" t="str">
        <f>VLOOKUP(InputData[[#This Row],[CUSTOMER NAME]],Country[],2,0)</f>
        <v>Brazil</v>
      </c>
      <c r="J542" s="1" t="str">
        <f>VLOOKUP(InputData[[#This Row],[CUSTOMER NAME]],Country[],3,0)</f>
        <v>Export</v>
      </c>
    </row>
    <row r="543" spans="1:10" x14ac:dyDescent="0.35">
      <c r="A543" s="3">
        <v>44428</v>
      </c>
      <c r="B543" s="6" t="s">
        <v>81</v>
      </c>
      <c r="C543" s="4" t="s">
        <v>31</v>
      </c>
      <c r="D543" s="5">
        <v>104.16</v>
      </c>
      <c r="E543" s="1">
        <v>9</v>
      </c>
      <c r="F543" s="1">
        <f>InputData[[#This Row],[UNIT PRICE ($)]]*InputData[[#This Row],[QUANTITY]]</f>
        <v>937.43999999999994</v>
      </c>
      <c r="G543" s="1" t="str">
        <f>TEXT(InputData[[#This Row],[DATE]],"mmm")</f>
        <v>Aug</v>
      </c>
      <c r="H543" s="1">
        <f>WEEKNUM(InputData[[#This Row],[DATE]])</f>
        <v>34</v>
      </c>
      <c r="I543" s="1" t="str">
        <f>VLOOKUP(InputData[[#This Row],[CUSTOMER NAME]],Country[],2,0)</f>
        <v>India</v>
      </c>
      <c r="J543" s="1" t="str">
        <f>VLOOKUP(InputData[[#This Row],[CUSTOMER NAME]],Country[],3,0)</f>
        <v>East</v>
      </c>
    </row>
    <row r="544" spans="1:10" x14ac:dyDescent="0.35">
      <c r="A544" s="3">
        <v>44428</v>
      </c>
      <c r="B544" s="6" t="s">
        <v>82</v>
      </c>
      <c r="C544" s="4" t="s">
        <v>28</v>
      </c>
      <c r="D544" s="5">
        <v>41.81</v>
      </c>
      <c r="E544" s="1">
        <v>13</v>
      </c>
      <c r="F544" s="1">
        <f>InputData[[#This Row],[UNIT PRICE ($)]]*InputData[[#This Row],[QUANTITY]]</f>
        <v>543.53</v>
      </c>
      <c r="G544" s="1" t="str">
        <f>TEXT(InputData[[#This Row],[DATE]],"mmm")</f>
        <v>Aug</v>
      </c>
      <c r="H544" s="1">
        <f>WEEKNUM(InputData[[#This Row],[DATE]])</f>
        <v>34</v>
      </c>
      <c r="I544" s="1" t="str">
        <f>VLOOKUP(InputData[[#This Row],[CUSTOMER NAME]],Country[],2,0)</f>
        <v>India</v>
      </c>
      <c r="J544" s="1" t="str">
        <f>VLOOKUP(InputData[[#This Row],[CUSTOMER NAME]],Country[],3,0)</f>
        <v>Western</v>
      </c>
    </row>
    <row r="545" spans="1:10" x14ac:dyDescent="0.35">
      <c r="A545" s="3">
        <v>44429</v>
      </c>
      <c r="B545" s="6" t="s">
        <v>82</v>
      </c>
      <c r="C545" s="4" t="s">
        <v>16</v>
      </c>
      <c r="D545" s="5">
        <v>16.64</v>
      </c>
      <c r="E545" s="1">
        <v>4</v>
      </c>
      <c r="F545" s="1">
        <f>InputData[[#This Row],[UNIT PRICE ($)]]*InputData[[#This Row],[QUANTITY]]</f>
        <v>66.56</v>
      </c>
      <c r="G545" s="1" t="str">
        <f>TEXT(InputData[[#This Row],[DATE]],"mmm")</f>
        <v>Aug</v>
      </c>
      <c r="H545" s="1">
        <f>WEEKNUM(InputData[[#This Row],[DATE]])</f>
        <v>34</v>
      </c>
      <c r="I545" s="1" t="str">
        <f>VLOOKUP(InputData[[#This Row],[CUSTOMER NAME]],Country[],2,0)</f>
        <v>India</v>
      </c>
      <c r="J545" s="1" t="str">
        <f>VLOOKUP(InputData[[#This Row],[CUSTOMER NAME]],Country[],3,0)</f>
        <v>Western</v>
      </c>
    </row>
    <row r="546" spans="1:10" x14ac:dyDescent="0.35">
      <c r="A546" s="3">
        <v>44430</v>
      </c>
      <c r="B546" s="6" t="s">
        <v>81</v>
      </c>
      <c r="C546" s="4" t="s">
        <v>5</v>
      </c>
      <c r="D546" s="5">
        <v>155.61000000000001</v>
      </c>
      <c r="E546" s="1">
        <v>19</v>
      </c>
      <c r="F546" s="1">
        <f>InputData[[#This Row],[UNIT PRICE ($)]]*InputData[[#This Row],[QUANTITY]]</f>
        <v>2956.59</v>
      </c>
      <c r="G546" s="1" t="str">
        <f>TEXT(InputData[[#This Row],[DATE]],"mmm")</f>
        <v>Aug</v>
      </c>
      <c r="H546" s="1">
        <f>WEEKNUM(InputData[[#This Row],[DATE]])</f>
        <v>35</v>
      </c>
      <c r="I546" s="1" t="str">
        <f>VLOOKUP(InputData[[#This Row],[CUSTOMER NAME]],Country[],2,0)</f>
        <v>India</v>
      </c>
      <c r="J546" s="1" t="str">
        <f>VLOOKUP(InputData[[#This Row],[CUSTOMER NAME]],Country[],3,0)</f>
        <v>East</v>
      </c>
    </row>
    <row r="547" spans="1:10" x14ac:dyDescent="0.35">
      <c r="A547" s="3">
        <v>44431</v>
      </c>
      <c r="B547" s="6" t="s">
        <v>65</v>
      </c>
      <c r="C547" s="4" t="s">
        <v>44</v>
      </c>
      <c r="D547" s="5">
        <v>82.08</v>
      </c>
      <c r="E547" s="1">
        <v>11</v>
      </c>
      <c r="F547" s="1">
        <f>InputData[[#This Row],[UNIT PRICE ($)]]*InputData[[#This Row],[QUANTITY]]</f>
        <v>902.88</v>
      </c>
      <c r="G547" s="1" t="str">
        <f>TEXT(InputData[[#This Row],[DATE]],"mmm")</f>
        <v>Aug</v>
      </c>
      <c r="H547" s="1">
        <f>WEEKNUM(InputData[[#This Row],[DATE]])</f>
        <v>35</v>
      </c>
      <c r="I547" s="1" t="str">
        <f>VLOOKUP(InputData[[#This Row],[CUSTOMER NAME]],Country[],2,0)</f>
        <v>Pakistan</v>
      </c>
      <c r="J547" s="1" t="str">
        <f>VLOOKUP(InputData[[#This Row],[CUSTOMER NAME]],Country[],3,0)</f>
        <v>Export</v>
      </c>
    </row>
    <row r="548" spans="1:10" x14ac:dyDescent="0.35">
      <c r="A548" s="3">
        <v>44431</v>
      </c>
      <c r="B548" s="6" t="s">
        <v>78</v>
      </c>
      <c r="C548" s="4" t="s">
        <v>29</v>
      </c>
      <c r="D548" s="5">
        <v>53.11</v>
      </c>
      <c r="E548" s="1">
        <v>14</v>
      </c>
      <c r="F548" s="1">
        <f>InputData[[#This Row],[UNIT PRICE ($)]]*InputData[[#This Row],[QUANTITY]]</f>
        <v>743.54</v>
      </c>
      <c r="G548" s="1" t="str">
        <f>TEXT(InputData[[#This Row],[DATE]],"mmm")</f>
        <v>Aug</v>
      </c>
      <c r="H548" s="1">
        <f>WEEKNUM(InputData[[#This Row],[DATE]])</f>
        <v>35</v>
      </c>
      <c r="I548" s="1" t="str">
        <f>VLOOKUP(InputData[[#This Row],[CUSTOMER NAME]],Country[],2,0)</f>
        <v>India</v>
      </c>
      <c r="J548" s="1" t="str">
        <f>VLOOKUP(InputData[[#This Row],[CUSTOMER NAME]],Country[],3,0)</f>
        <v>Central</v>
      </c>
    </row>
    <row r="549" spans="1:10" x14ac:dyDescent="0.35">
      <c r="A549" s="3">
        <v>44432</v>
      </c>
      <c r="B549" s="6" t="s">
        <v>78</v>
      </c>
      <c r="C549" s="4" t="s">
        <v>5</v>
      </c>
      <c r="D549" s="5">
        <v>155.61000000000001</v>
      </c>
      <c r="E549" s="1">
        <v>5</v>
      </c>
      <c r="F549" s="1">
        <f>InputData[[#This Row],[UNIT PRICE ($)]]*InputData[[#This Row],[QUANTITY]]</f>
        <v>778.05000000000007</v>
      </c>
      <c r="G549" s="1" t="str">
        <f>TEXT(InputData[[#This Row],[DATE]],"mmm")</f>
        <v>Aug</v>
      </c>
      <c r="H549" s="1">
        <f>WEEKNUM(InputData[[#This Row],[DATE]])</f>
        <v>35</v>
      </c>
      <c r="I549" s="1" t="str">
        <f>VLOOKUP(InputData[[#This Row],[CUSTOMER NAME]],Country[],2,0)</f>
        <v>India</v>
      </c>
      <c r="J549" s="1" t="str">
        <f>VLOOKUP(InputData[[#This Row],[CUSTOMER NAME]],Country[],3,0)</f>
        <v>Central</v>
      </c>
    </row>
    <row r="550" spans="1:10" x14ac:dyDescent="0.35">
      <c r="A550" s="3">
        <v>44433</v>
      </c>
      <c r="B550" s="6" t="s">
        <v>85</v>
      </c>
      <c r="C550" s="4" t="s">
        <v>41</v>
      </c>
      <c r="D550" s="5">
        <v>173.88</v>
      </c>
      <c r="E550" s="1">
        <v>38</v>
      </c>
      <c r="F550" s="1">
        <f>InputData[[#This Row],[UNIT PRICE ($)]]*InputData[[#This Row],[QUANTITY]]</f>
        <v>6607.44</v>
      </c>
      <c r="G550" s="1" t="str">
        <f>TEXT(InputData[[#This Row],[DATE]],"mmm")</f>
        <v>Aug</v>
      </c>
      <c r="H550" s="1">
        <f>WEEKNUM(InputData[[#This Row],[DATE]])</f>
        <v>35</v>
      </c>
      <c r="I550" s="1" t="str">
        <f>VLOOKUP(InputData[[#This Row],[CUSTOMER NAME]],Country[],2,0)</f>
        <v>India</v>
      </c>
      <c r="J550" s="1" t="str">
        <f>VLOOKUP(InputData[[#This Row],[CUSTOMER NAME]],Country[],3,0)</f>
        <v>Northeast</v>
      </c>
    </row>
    <row r="551" spans="1:10" x14ac:dyDescent="0.35">
      <c r="A551" s="3">
        <v>44434</v>
      </c>
      <c r="B551" s="6" t="s">
        <v>109</v>
      </c>
      <c r="C551" s="4" t="s">
        <v>34</v>
      </c>
      <c r="D551" s="5">
        <v>58.3</v>
      </c>
      <c r="E551" s="1">
        <v>21</v>
      </c>
      <c r="F551" s="1">
        <f>InputData[[#This Row],[UNIT PRICE ($)]]*InputData[[#This Row],[QUANTITY]]</f>
        <v>1224.3</v>
      </c>
      <c r="G551" s="1" t="str">
        <f>TEXT(InputData[[#This Row],[DATE]],"mmm")</f>
        <v>Aug</v>
      </c>
      <c r="H551" s="1">
        <f>WEEKNUM(InputData[[#This Row],[DATE]])</f>
        <v>35</v>
      </c>
      <c r="I551" s="1" t="str">
        <f>VLOOKUP(InputData[[#This Row],[CUSTOMER NAME]],Country[],2,0)</f>
        <v>Pakistan</v>
      </c>
      <c r="J551" s="1" t="str">
        <f>VLOOKUP(InputData[[#This Row],[CUSTOMER NAME]],Country[],3,0)</f>
        <v>Export</v>
      </c>
    </row>
    <row r="552" spans="1:10" x14ac:dyDescent="0.35">
      <c r="A552" s="3">
        <v>44434</v>
      </c>
      <c r="B552" s="6" t="s">
        <v>68</v>
      </c>
      <c r="C552" s="4" t="s">
        <v>39</v>
      </c>
      <c r="D552" s="5">
        <v>42.55</v>
      </c>
      <c r="E552" s="1">
        <v>4</v>
      </c>
      <c r="F552" s="1">
        <f>InputData[[#This Row],[UNIT PRICE ($)]]*InputData[[#This Row],[QUANTITY]]</f>
        <v>170.2</v>
      </c>
      <c r="G552" s="1" t="str">
        <f>TEXT(InputData[[#This Row],[DATE]],"mmm")</f>
        <v>Aug</v>
      </c>
      <c r="H552" s="1">
        <f>WEEKNUM(InputData[[#This Row],[DATE]])</f>
        <v>35</v>
      </c>
      <c r="I552" s="1" t="str">
        <f>VLOOKUP(InputData[[#This Row],[CUSTOMER NAME]],Country[],2,0)</f>
        <v>Russia</v>
      </c>
      <c r="J552" s="1" t="str">
        <f>VLOOKUP(InputData[[#This Row],[CUSTOMER NAME]],Country[],3,0)</f>
        <v>Export</v>
      </c>
    </row>
    <row r="553" spans="1:10" x14ac:dyDescent="0.35">
      <c r="A553" s="3">
        <v>44434</v>
      </c>
      <c r="B553" s="6" t="s">
        <v>71</v>
      </c>
      <c r="C553" s="4" t="s">
        <v>21</v>
      </c>
      <c r="D553" s="5">
        <v>162.54</v>
      </c>
      <c r="E553" s="1">
        <v>18</v>
      </c>
      <c r="F553" s="1">
        <f>InputData[[#This Row],[UNIT PRICE ($)]]*InputData[[#This Row],[QUANTITY]]</f>
        <v>2925.72</v>
      </c>
      <c r="G553" s="1" t="str">
        <f>TEXT(InputData[[#This Row],[DATE]],"mmm")</f>
        <v>Aug</v>
      </c>
      <c r="H553" s="1">
        <f>WEEKNUM(InputData[[#This Row],[DATE]])</f>
        <v>35</v>
      </c>
      <c r="I553" s="1" t="str">
        <f>VLOOKUP(InputData[[#This Row],[CUSTOMER NAME]],Country[],2,0)</f>
        <v>India</v>
      </c>
      <c r="J553" s="1" t="str">
        <f>VLOOKUP(InputData[[#This Row],[CUSTOMER NAME]],Country[],3,0)</f>
        <v>Central</v>
      </c>
    </row>
    <row r="554" spans="1:10" x14ac:dyDescent="0.35">
      <c r="A554" s="3">
        <v>44434</v>
      </c>
      <c r="B554" s="6" t="s">
        <v>78</v>
      </c>
      <c r="C554" s="4" t="s">
        <v>37</v>
      </c>
      <c r="D554" s="5">
        <v>85.76</v>
      </c>
      <c r="E554" s="1">
        <v>8</v>
      </c>
      <c r="F554" s="1">
        <f>InputData[[#This Row],[UNIT PRICE ($)]]*InputData[[#This Row],[QUANTITY]]</f>
        <v>686.08</v>
      </c>
      <c r="G554" s="1" t="str">
        <f>TEXT(InputData[[#This Row],[DATE]],"mmm")</f>
        <v>Aug</v>
      </c>
      <c r="H554" s="1">
        <f>WEEKNUM(InputData[[#This Row],[DATE]])</f>
        <v>35</v>
      </c>
      <c r="I554" s="1" t="str">
        <f>VLOOKUP(InputData[[#This Row],[CUSTOMER NAME]],Country[],2,0)</f>
        <v>India</v>
      </c>
      <c r="J554" s="1" t="str">
        <f>VLOOKUP(InputData[[#This Row],[CUSTOMER NAME]],Country[],3,0)</f>
        <v>Central</v>
      </c>
    </row>
    <row r="555" spans="1:10" x14ac:dyDescent="0.35">
      <c r="A555" s="3">
        <v>44434</v>
      </c>
      <c r="B555" s="6" t="s">
        <v>114</v>
      </c>
      <c r="C555" s="4" t="s">
        <v>19</v>
      </c>
      <c r="D555" s="5">
        <v>210</v>
      </c>
      <c r="E555" s="1">
        <v>13</v>
      </c>
      <c r="F555" s="1">
        <f>InputData[[#This Row],[UNIT PRICE ($)]]*InputData[[#This Row],[QUANTITY]]</f>
        <v>2730</v>
      </c>
      <c r="G555" s="1" t="str">
        <f>TEXT(InputData[[#This Row],[DATE]],"mmm")</f>
        <v>Aug</v>
      </c>
      <c r="H555" s="1">
        <f>WEEKNUM(InputData[[#This Row],[DATE]])</f>
        <v>35</v>
      </c>
      <c r="I555" s="1" t="str">
        <f>VLOOKUP(InputData[[#This Row],[CUSTOMER NAME]],Country[],2,0)</f>
        <v>United States of America</v>
      </c>
      <c r="J555" s="1" t="str">
        <f>VLOOKUP(InputData[[#This Row],[CUSTOMER NAME]],Country[],3,0)</f>
        <v>Export</v>
      </c>
    </row>
    <row r="556" spans="1:10" x14ac:dyDescent="0.35">
      <c r="A556" s="3">
        <v>44434</v>
      </c>
      <c r="B556" s="6" t="s">
        <v>89</v>
      </c>
      <c r="C556" s="4" t="s">
        <v>9</v>
      </c>
      <c r="D556" s="5">
        <v>7.8599999999999994</v>
      </c>
      <c r="E556" s="1">
        <v>38</v>
      </c>
      <c r="F556" s="1">
        <f>InputData[[#This Row],[UNIT PRICE ($)]]*InputData[[#This Row],[QUANTITY]]</f>
        <v>298.67999999999995</v>
      </c>
      <c r="G556" s="1" t="str">
        <f>TEXT(InputData[[#This Row],[DATE]],"mmm")</f>
        <v>Aug</v>
      </c>
      <c r="H556" s="1">
        <f>WEEKNUM(InputData[[#This Row],[DATE]])</f>
        <v>35</v>
      </c>
      <c r="I556" s="1" t="str">
        <f>VLOOKUP(InputData[[#This Row],[CUSTOMER NAME]],Country[],2,0)</f>
        <v>Mexico</v>
      </c>
      <c r="J556" s="1" t="str">
        <f>VLOOKUP(InputData[[#This Row],[CUSTOMER NAME]],Country[],3,0)</f>
        <v>Export</v>
      </c>
    </row>
    <row r="557" spans="1:10" x14ac:dyDescent="0.35">
      <c r="A557" s="3">
        <v>44435</v>
      </c>
      <c r="B557" s="6" t="s">
        <v>77</v>
      </c>
      <c r="C557" s="4" t="s">
        <v>39</v>
      </c>
      <c r="D557" s="5">
        <v>42.55</v>
      </c>
      <c r="E557" s="1">
        <v>15</v>
      </c>
      <c r="F557" s="1">
        <f>InputData[[#This Row],[UNIT PRICE ($)]]*InputData[[#This Row],[QUANTITY]]</f>
        <v>638.25</v>
      </c>
      <c r="G557" s="1" t="str">
        <f>TEXT(InputData[[#This Row],[DATE]],"mmm")</f>
        <v>Aug</v>
      </c>
      <c r="H557" s="1">
        <f>WEEKNUM(InputData[[#This Row],[DATE]])</f>
        <v>35</v>
      </c>
      <c r="I557" s="1" t="str">
        <f>VLOOKUP(InputData[[#This Row],[CUSTOMER NAME]],Country[],2,0)</f>
        <v>India</v>
      </c>
      <c r="J557" s="1" t="str">
        <f>VLOOKUP(InputData[[#This Row],[CUSTOMER NAME]],Country[],3,0)</f>
        <v>Western</v>
      </c>
    </row>
    <row r="558" spans="1:10" x14ac:dyDescent="0.35">
      <c r="A558" s="3">
        <v>44436</v>
      </c>
      <c r="B558" s="6" t="s">
        <v>61</v>
      </c>
      <c r="C558" s="4" t="s">
        <v>10</v>
      </c>
      <c r="D558" s="5">
        <v>164.28</v>
      </c>
      <c r="E558" s="1">
        <v>20</v>
      </c>
      <c r="F558" s="1">
        <f>InputData[[#This Row],[UNIT PRICE ($)]]*InputData[[#This Row],[QUANTITY]]</f>
        <v>3285.6</v>
      </c>
      <c r="G558" s="1" t="str">
        <f>TEXT(InputData[[#This Row],[DATE]],"mmm")</f>
        <v>Aug</v>
      </c>
      <c r="H558" s="1">
        <f>WEEKNUM(InputData[[#This Row],[DATE]])</f>
        <v>35</v>
      </c>
      <c r="I558" s="1" t="str">
        <f>VLOOKUP(InputData[[#This Row],[CUSTOMER NAME]],Country[],2,0)</f>
        <v>Bangladesh</v>
      </c>
      <c r="J558" s="1" t="str">
        <f>VLOOKUP(InputData[[#This Row],[CUSTOMER NAME]],Country[],3,0)</f>
        <v>Export</v>
      </c>
    </row>
    <row r="559" spans="1:10" x14ac:dyDescent="0.35">
      <c r="A559" s="3">
        <v>44436</v>
      </c>
      <c r="B559" s="6" t="s">
        <v>109</v>
      </c>
      <c r="C559" s="4" t="s">
        <v>5</v>
      </c>
      <c r="D559" s="5">
        <v>155.61000000000001</v>
      </c>
      <c r="E559" s="1">
        <v>9</v>
      </c>
      <c r="F559" s="1">
        <f>InputData[[#This Row],[UNIT PRICE ($)]]*InputData[[#This Row],[QUANTITY]]</f>
        <v>1400.4900000000002</v>
      </c>
      <c r="G559" s="1" t="str">
        <f>TEXT(InputData[[#This Row],[DATE]],"mmm")</f>
        <v>Aug</v>
      </c>
      <c r="H559" s="1">
        <f>WEEKNUM(InputData[[#This Row],[DATE]])</f>
        <v>35</v>
      </c>
      <c r="I559" s="1" t="str">
        <f>VLOOKUP(InputData[[#This Row],[CUSTOMER NAME]],Country[],2,0)</f>
        <v>Pakistan</v>
      </c>
      <c r="J559" s="1" t="str">
        <f>VLOOKUP(InputData[[#This Row],[CUSTOMER NAME]],Country[],3,0)</f>
        <v>Export</v>
      </c>
    </row>
    <row r="560" spans="1:10" x14ac:dyDescent="0.35">
      <c r="A560" s="3">
        <v>44436</v>
      </c>
      <c r="B560" s="6" t="s">
        <v>68</v>
      </c>
      <c r="C560" s="4" t="s">
        <v>39</v>
      </c>
      <c r="D560" s="5">
        <v>42.55</v>
      </c>
      <c r="E560" s="1">
        <v>5</v>
      </c>
      <c r="F560" s="1">
        <f>InputData[[#This Row],[UNIT PRICE ($)]]*InputData[[#This Row],[QUANTITY]]</f>
        <v>212.75</v>
      </c>
      <c r="G560" s="1" t="str">
        <f>TEXT(InputData[[#This Row],[DATE]],"mmm")</f>
        <v>Aug</v>
      </c>
      <c r="H560" s="1">
        <f>WEEKNUM(InputData[[#This Row],[DATE]])</f>
        <v>35</v>
      </c>
      <c r="I560" s="1" t="str">
        <f>VLOOKUP(InputData[[#This Row],[CUSTOMER NAME]],Country[],2,0)</f>
        <v>Russia</v>
      </c>
      <c r="J560" s="1" t="str">
        <f>VLOOKUP(InputData[[#This Row],[CUSTOMER NAME]],Country[],3,0)</f>
        <v>Export</v>
      </c>
    </row>
    <row r="561" spans="1:10" x14ac:dyDescent="0.35">
      <c r="A561" s="3">
        <v>44436</v>
      </c>
      <c r="B561" s="6" t="s">
        <v>70</v>
      </c>
      <c r="C561" s="4" t="s">
        <v>43</v>
      </c>
      <c r="D561" s="5">
        <v>83.08</v>
      </c>
      <c r="E561" s="1">
        <v>25</v>
      </c>
      <c r="F561" s="1">
        <f>InputData[[#This Row],[UNIT PRICE ($)]]*InputData[[#This Row],[QUANTITY]]</f>
        <v>2077</v>
      </c>
      <c r="G561" s="1" t="str">
        <f>TEXT(InputData[[#This Row],[DATE]],"mmm")</f>
        <v>Aug</v>
      </c>
      <c r="H561" s="1">
        <f>WEEKNUM(InputData[[#This Row],[DATE]])</f>
        <v>35</v>
      </c>
      <c r="I561" s="1" t="str">
        <f>VLOOKUP(InputData[[#This Row],[CUSTOMER NAME]],Country[],2,0)</f>
        <v>Mexico</v>
      </c>
      <c r="J561" s="1" t="str">
        <f>VLOOKUP(InputData[[#This Row],[CUSTOMER NAME]],Country[],3,0)</f>
        <v>Export</v>
      </c>
    </row>
    <row r="562" spans="1:10" x14ac:dyDescent="0.35">
      <c r="A562" s="3">
        <v>44436</v>
      </c>
      <c r="B562" s="6" t="s">
        <v>80</v>
      </c>
      <c r="C562" s="4" t="s">
        <v>37</v>
      </c>
      <c r="D562" s="5">
        <v>85.76</v>
      </c>
      <c r="E562" s="1">
        <v>22</v>
      </c>
      <c r="F562" s="1">
        <f>InputData[[#This Row],[UNIT PRICE ($)]]*InputData[[#This Row],[QUANTITY]]</f>
        <v>1886.72</v>
      </c>
      <c r="G562" s="1" t="str">
        <f>TEXT(InputData[[#This Row],[DATE]],"mmm")</f>
        <v>Aug</v>
      </c>
      <c r="H562" s="1">
        <f>WEEKNUM(InputData[[#This Row],[DATE]])</f>
        <v>35</v>
      </c>
      <c r="I562" s="1" t="str">
        <f>VLOOKUP(InputData[[#This Row],[CUSTOMER NAME]],Country[],2,0)</f>
        <v>South Africa</v>
      </c>
      <c r="J562" s="1" t="str">
        <f>VLOOKUP(InputData[[#This Row],[CUSTOMER NAME]],Country[],3,0)</f>
        <v>Export</v>
      </c>
    </row>
    <row r="563" spans="1:10" x14ac:dyDescent="0.35">
      <c r="A563" s="3">
        <v>44437</v>
      </c>
      <c r="B563" s="6" t="s">
        <v>66</v>
      </c>
      <c r="C563" s="4" t="s">
        <v>34</v>
      </c>
      <c r="D563" s="5">
        <v>58.3</v>
      </c>
      <c r="E563" s="1">
        <v>12</v>
      </c>
      <c r="F563" s="1">
        <f>InputData[[#This Row],[UNIT PRICE ($)]]*InputData[[#This Row],[QUANTITY]]</f>
        <v>699.59999999999991</v>
      </c>
      <c r="G563" s="1" t="str">
        <f>TEXT(InputData[[#This Row],[DATE]],"mmm")</f>
        <v>Aug</v>
      </c>
      <c r="H563" s="1">
        <f>WEEKNUM(InputData[[#This Row],[DATE]])</f>
        <v>36</v>
      </c>
      <c r="I563" s="1" t="str">
        <f>VLOOKUP(InputData[[#This Row],[CUSTOMER NAME]],Country[],2,0)</f>
        <v>Indonesia</v>
      </c>
      <c r="J563" s="1" t="str">
        <f>VLOOKUP(InputData[[#This Row],[CUSTOMER NAME]],Country[],3,0)</f>
        <v>Export</v>
      </c>
    </row>
    <row r="564" spans="1:10" x14ac:dyDescent="0.35">
      <c r="A564" s="3">
        <v>44438</v>
      </c>
      <c r="B564" s="6" t="s">
        <v>63</v>
      </c>
      <c r="C564" s="4" t="s">
        <v>6</v>
      </c>
      <c r="D564" s="5">
        <v>85.5</v>
      </c>
      <c r="E564" s="1">
        <v>6</v>
      </c>
      <c r="F564" s="1">
        <f>InputData[[#This Row],[UNIT PRICE ($)]]*InputData[[#This Row],[QUANTITY]]</f>
        <v>513</v>
      </c>
      <c r="G564" s="1" t="str">
        <f>TEXT(InputData[[#This Row],[DATE]],"mmm")</f>
        <v>Aug</v>
      </c>
      <c r="H564" s="1">
        <f>WEEKNUM(InputData[[#This Row],[DATE]])</f>
        <v>36</v>
      </c>
      <c r="I564" s="1" t="str">
        <f>VLOOKUP(InputData[[#This Row],[CUSTOMER NAME]],Country[],2,0)</f>
        <v>Saudi Arabia</v>
      </c>
      <c r="J564" s="1" t="str">
        <f>VLOOKUP(InputData[[#This Row],[CUSTOMER NAME]],Country[],3,0)</f>
        <v>Export</v>
      </c>
    </row>
    <row r="565" spans="1:10" x14ac:dyDescent="0.35">
      <c r="A565" s="3">
        <v>44438</v>
      </c>
      <c r="B565" s="6" t="s">
        <v>76</v>
      </c>
      <c r="C565" s="4" t="s">
        <v>13</v>
      </c>
      <c r="D565" s="5">
        <v>122.08</v>
      </c>
      <c r="E565" s="1">
        <v>13</v>
      </c>
      <c r="F565" s="1">
        <f>InputData[[#This Row],[UNIT PRICE ($)]]*InputData[[#This Row],[QUANTITY]]</f>
        <v>1587.04</v>
      </c>
      <c r="G565" s="1" t="str">
        <f>TEXT(InputData[[#This Row],[DATE]],"mmm")</f>
        <v>Aug</v>
      </c>
      <c r="H565" s="1">
        <f>WEEKNUM(InputData[[#This Row],[DATE]])</f>
        <v>36</v>
      </c>
      <c r="I565" s="1" t="str">
        <f>VLOOKUP(InputData[[#This Row],[CUSTOMER NAME]],Country[],2,0)</f>
        <v>Saudi Arabia</v>
      </c>
      <c r="J565" s="1" t="str">
        <f>VLOOKUP(InputData[[#This Row],[CUSTOMER NAME]],Country[],3,0)</f>
        <v>Export</v>
      </c>
    </row>
    <row r="566" spans="1:10" x14ac:dyDescent="0.35">
      <c r="A566" s="3">
        <v>44438</v>
      </c>
      <c r="B566" s="6" t="s">
        <v>116</v>
      </c>
      <c r="C566" s="4" t="s">
        <v>25</v>
      </c>
      <c r="D566" s="5">
        <v>8.33</v>
      </c>
      <c r="E566" s="1">
        <v>5</v>
      </c>
      <c r="F566" s="1">
        <f>InputData[[#This Row],[UNIT PRICE ($)]]*InputData[[#This Row],[QUANTITY]]</f>
        <v>41.65</v>
      </c>
      <c r="G566" s="1" t="str">
        <f>TEXT(InputData[[#This Row],[DATE]],"mmm")</f>
        <v>Aug</v>
      </c>
      <c r="H566" s="1">
        <f>WEEKNUM(InputData[[#This Row],[DATE]])</f>
        <v>36</v>
      </c>
      <c r="I566" s="1" t="str">
        <f>VLOOKUP(InputData[[#This Row],[CUSTOMER NAME]],Country[],2,0)</f>
        <v>Germany</v>
      </c>
      <c r="J566" s="1" t="str">
        <f>VLOOKUP(InputData[[#This Row],[CUSTOMER NAME]],Country[],3,0)</f>
        <v>Export</v>
      </c>
    </row>
    <row r="567" spans="1:10" x14ac:dyDescent="0.35">
      <c r="A567" s="3">
        <v>44438</v>
      </c>
      <c r="B567" s="6" t="s">
        <v>89</v>
      </c>
      <c r="C567" s="4" t="s">
        <v>43</v>
      </c>
      <c r="D567" s="5">
        <v>83.08</v>
      </c>
      <c r="E567" s="1">
        <v>6</v>
      </c>
      <c r="F567" s="1">
        <f>InputData[[#This Row],[UNIT PRICE ($)]]*InputData[[#This Row],[QUANTITY]]</f>
        <v>498.48</v>
      </c>
      <c r="G567" s="1" t="str">
        <f>TEXT(InputData[[#This Row],[DATE]],"mmm")</f>
        <v>Aug</v>
      </c>
      <c r="H567" s="1">
        <f>WEEKNUM(InputData[[#This Row],[DATE]])</f>
        <v>36</v>
      </c>
      <c r="I567" s="1" t="str">
        <f>VLOOKUP(InputData[[#This Row],[CUSTOMER NAME]],Country[],2,0)</f>
        <v>Mexico</v>
      </c>
      <c r="J567" s="1" t="str">
        <f>VLOOKUP(InputData[[#This Row],[CUSTOMER NAME]],Country[],3,0)</f>
        <v>Export</v>
      </c>
    </row>
    <row r="568" spans="1:10" x14ac:dyDescent="0.35">
      <c r="A568" s="3">
        <v>44439</v>
      </c>
      <c r="B568" s="6" t="s">
        <v>69</v>
      </c>
      <c r="C568" s="4" t="s">
        <v>1</v>
      </c>
      <c r="D568" s="5">
        <v>103.88</v>
      </c>
      <c r="E568" s="1">
        <v>2</v>
      </c>
      <c r="F568" s="1">
        <f>InputData[[#This Row],[UNIT PRICE ($)]]*InputData[[#This Row],[QUANTITY]]</f>
        <v>207.76</v>
      </c>
      <c r="G568" s="1" t="str">
        <f>TEXT(InputData[[#This Row],[DATE]],"mmm")</f>
        <v>Aug</v>
      </c>
      <c r="H568" s="1">
        <f>WEEKNUM(InputData[[#This Row],[DATE]])</f>
        <v>36</v>
      </c>
      <c r="I568" s="1" t="str">
        <f>VLOOKUP(InputData[[#This Row],[CUSTOMER NAME]],Country[],2,0)</f>
        <v>India</v>
      </c>
      <c r="J568" s="1" t="str">
        <f>VLOOKUP(InputData[[#This Row],[CUSTOMER NAME]],Country[],3,0)</f>
        <v>South</v>
      </c>
    </row>
    <row r="569" spans="1:10" x14ac:dyDescent="0.35">
      <c r="A569" s="3">
        <v>44439</v>
      </c>
      <c r="B569" s="6" t="s">
        <v>69</v>
      </c>
      <c r="C569" s="4" t="s">
        <v>15</v>
      </c>
      <c r="D569" s="5">
        <v>15.719999999999999</v>
      </c>
      <c r="E569" s="1">
        <v>13</v>
      </c>
      <c r="F569" s="1">
        <f>InputData[[#This Row],[UNIT PRICE ($)]]*InputData[[#This Row],[QUANTITY]]</f>
        <v>204.35999999999999</v>
      </c>
      <c r="G569" s="1" t="str">
        <f>TEXT(InputData[[#This Row],[DATE]],"mmm")</f>
        <v>Aug</v>
      </c>
      <c r="H569" s="1">
        <f>WEEKNUM(InputData[[#This Row],[DATE]])</f>
        <v>36</v>
      </c>
      <c r="I569" s="1" t="str">
        <f>VLOOKUP(InputData[[#This Row],[CUSTOMER NAME]],Country[],2,0)</f>
        <v>India</v>
      </c>
      <c r="J569" s="1" t="str">
        <f>VLOOKUP(InputData[[#This Row],[CUSTOMER NAME]],Country[],3,0)</f>
        <v>South</v>
      </c>
    </row>
    <row r="570" spans="1:10" x14ac:dyDescent="0.35">
      <c r="A570" s="3">
        <v>44439</v>
      </c>
      <c r="B570" s="6" t="s">
        <v>75</v>
      </c>
      <c r="C570" s="4" t="s">
        <v>35</v>
      </c>
      <c r="D570" s="5">
        <v>6.7</v>
      </c>
      <c r="E570" s="1">
        <v>11</v>
      </c>
      <c r="F570" s="1">
        <f>InputData[[#This Row],[UNIT PRICE ($)]]*InputData[[#This Row],[QUANTITY]]</f>
        <v>73.7</v>
      </c>
      <c r="G570" s="1" t="str">
        <f>TEXT(InputData[[#This Row],[DATE]],"mmm")</f>
        <v>Aug</v>
      </c>
      <c r="H570" s="1">
        <f>WEEKNUM(InputData[[#This Row],[DATE]])</f>
        <v>36</v>
      </c>
      <c r="I570" s="1" t="str">
        <f>VLOOKUP(InputData[[#This Row],[CUSTOMER NAME]],Country[],2,0)</f>
        <v>Russia</v>
      </c>
      <c r="J570" s="1" t="str">
        <f>VLOOKUP(InputData[[#This Row],[CUSTOMER NAME]],Country[],3,0)</f>
        <v>Export</v>
      </c>
    </row>
    <row r="571" spans="1:10" x14ac:dyDescent="0.35">
      <c r="A571" s="3">
        <v>44439</v>
      </c>
      <c r="B571" s="6" t="s">
        <v>85</v>
      </c>
      <c r="C571" s="4" t="s">
        <v>21</v>
      </c>
      <c r="D571" s="5">
        <v>162.54</v>
      </c>
      <c r="E571" s="1">
        <v>6</v>
      </c>
      <c r="F571" s="1">
        <f>InputData[[#This Row],[UNIT PRICE ($)]]*InputData[[#This Row],[QUANTITY]]</f>
        <v>975.24</v>
      </c>
      <c r="G571" s="1" t="str">
        <f>TEXT(InputData[[#This Row],[DATE]],"mmm")</f>
        <v>Aug</v>
      </c>
      <c r="H571" s="1">
        <f>WEEKNUM(InputData[[#This Row],[DATE]])</f>
        <v>36</v>
      </c>
      <c r="I571" s="1" t="str">
        <f>VLOOKUP(InputData[[#This Row],[CUSTOMER NAME]],Country[],2,0)</f>
        <v>India</v>
      </c>
      <c r="J571" s="1" t="str">
        <f>VLOOKUP(InputData[[#This Row],[CUSTOMER NAME]],Country[],3,0)</f>
        <v>Northeast</v>
      </c>
    </row>
    <row r="572" spans="1:10" x14ac:dyDescent="0.35">
      <c r="A572" s="3">
        <v>44440</v>
      </c>
      <c r="B572" s="6" t="s">
        <v>64</v>
      </c>
      <c r="C572" s="4" t="s">
        <v>3</v>
      </c>
      <c r="D572" s="5">
        <v>80.94</v>
      </c>
      <c r="E572" s="1">
        <v>14</v>
      </c>
      <c r="F572" s="1">
        <f>InputData[[#This Row],[UNIT PRICE ($)]]*InputData[[#This Row],[QUANTITY]]</f>
        <v>1133.1599999999999</v>
      </c>
      <c r="G572" s="1" t="str">
        <f>TEXT(InputData[[#This Row],[DATE]],"mmm")</f>
        <v>Sep</v>
      </c>
      <c r="H572" s="1">
        <f>WEEKNUM(InputData[[#This Row],[DATE]])</f>
        <v>36</v>
      </c>
      <c r="I572" s="1" t="str">
        <f>VLOOKUP(InputData[[#This Row],[CUSTOMER NAME]],Country[],2,0)</f>
        <v>India</v>
      </c>
      <c r="J572" s="1" t="str">
        <f>VLOOKUP(InputData[[#This Row],[CUSTOMER NAME]],Country[],3,0)</f>
        <v>Northeast</v>
      </c>
    </row>
    <row r="573" spans="1:10" x14ac:dyDescent="0.35">
      <c r="A573" s="3">
        <v>44440</v>
      </c>
      <c r="B573" s="6" t="s">
        <v>76</v>
      </c>
      <c r="C573" s="4" t="s">
        <v>24</v>
      </c>
      <c r="D573" s="5">
        <v>156.96</v>
      </c>
      <c r="E573" s="1">
        <v>1</v>
      </c>
      <c r="F573" s="1">
        <f>InputData[[#This Row],[UNIT PRICE ($)]]*InputData[[#This Row],[QUANTITY]]</f>
        <v>156.96</v>
      </c>
      <c r="G573" s="1" t="str">
        <f>TEXT(InputData[[#This Row],[DATE]],"mmm")</f>
        <v>Sep</v>
      </c>
      <c r="H573" s="1">
        <f>WEEKNUM(InputData[[#This Row],[DATE]])</f>
        <v>36</v>
      </c>
      <c r="I573" s="1" t="str">
        <f>VLOOKUP(InputData[[#This Row],[CUSTOMER NAME]],Country[],2,0)</f>
        <v>Saudi Arabia</v>
      </c>
      <c r="J573" s="1" t="str">
        <f>VLOOKUP(InputData[[#This Row],[CUSTOMER NAME]],Country[],3,0)</f>
        <v>Export</v>
      </c>
    </row>
    <row r="574" spans="1:10" x14ac:dyDescent="0.35">
      <c r="A574" s="3">
        <v>44440</v>
      </c>
      <c r="B574" s="6" t="s">
        <v>114</v>
      </c>
      <c r="C574" s="4" t="s">
        <v>15</v>
      </c>
      <c r="D574" s="5">
        <v>15.719999999999999</v>
      </c>
      <c r="E574" s="1">
        <v>11</v>
      </c>
      <c r="F574" s="1">
        <f>InputData[[#This Row],[UNIT PRICE ($)]]*InputData[[#This Row],[QUANTITY]]</f>
        <v>172.92</v>
      </c>
      <c r="G574" s="1" t="str">
        <f>TEXT(InputData[[#This Row],[DATE]],"mmm")</f>
        <v>Sep</v>
      </c>
      <c r="H574" s="1">
        <f>WEEKNUM(InputData[[#This Row],[DATE]])</f>
        <v>36</v>
      </c>
      <c r="I574" s="1" t="str">
        <f>VLOOKUP(InputData[[#This Row],[CUSTOMER NAME]],Country[],2,0)</f>
        <v>United States of America</v>
      </c>
      <c r="J574" s="1" t="str">
        <f>VLOOKUP(InputData[[#This Row],[CUSTOMER NAME]],Country[],3,0)</f>
        <v>Export</v>
      </c>
    </row>
    <row r="575" spans="1:10" x14ac:dyDescent="0.35">
      <c r="A575" s="3">
        <v>44442</v>
      </c>
      <c r="B575" s="6" t="s">
        <v>85</v>
      </c>
      <c r="C575" s="4" t="s">
        <v>41</v>
      </c>
      <c r="D575" s="5">
        <v>173.88</v>
      </c>
      <c r="E575" s="1">
        <v>8</v>
      </c>
      <c r="F575" s="1">
        <f>InputData[[#This Row],[UNIT PRICE ($)]]*InputData[[#This Row],[QUANTITY]]</f>
        <v>1391.04</v>
      </c>
      <c r="G575" s="1" t="str">
        <f>TEXT(InputData[[#This Row],[DATE]],"mmm")</f>
        <v>Sep</v>
      </c>
      <c r="H575" s="1">
        <f>WEEKNUM(InputData[[#This Row],[DATE]])</f>
        <v>36</v>
      </c>
      <c r="I575" s="1" t="str">
        <f>VLOOKUP(InputData[[#This Row],[CUSTOMER NAME]],Country[],2,0)</f>
        <v>India</v>
      </c>
      <c r="J575" s="1" t="str">
        <f>VLOOKUP(InputData[[#This Row],[CUSTOMER NAME]],Country[],3,0)</f>
        <v>Northeast</v>
      </c>
    </row>
    <row r="576" spans="1:10" x14ac:dyDescent="0.35">
      <c r="A576" s="3">
        <v>44442</v>
      </c>
      <c r="B576" s="6" t="s">
        <v>88</v>
      </c>
      <c r="C576" s="4" t="s">
        <v>16</v>
      </c>
      <c r="D576" s="5">
        <v>16.64</v>
      </c>
      <c r="E576" s="1">
        <v>28</v>
      </c>
      <c r="F576" s="1">
        <f>InputData[[#This Row],[UNIT PRICE ($)]]*InputData[[#This Row],[QUANTITY]]</f>
        <v>465.92</v>
      </c>
      <c r="G576" s="1" t="str">
        <f>TEXT(InputData[[#This Row],[DATE]],"mmm")</f>
        <v>Sep</v>
      </c>
      <c r="H576" s="1">
        <f>WEEKNUM(InputData[[#This Row],[DATE]])</f>
        <v>36</v>
      </c>
      <c r="I576" s="1" t="str">
        <f>VLOOKUP(InputData[[#This Row],[CUSTOMER NAME]],Country[],2,0)</f>
        <v>India</v>
      </c>
      <c r="J576" s="1" t="str">
        <f>VLOOKUP(InputData[[#This Row],[CUSTOMER NAME]],Country[],3,0)</f>
        <v>South</v>
      </c>
    </row>
    <row r="577" spans="1:10" x14ac:dyDescent="0.35">
      <c r="A577" s="3">
        <v>44443</v>
      </c>
      <c r="B577" s="6" t="s">
        <v>78</v>
      </c>
      <c r="C577" s="4" t="s">
        <v>35</v>
      </c>
      <c r="D577" s="5">
        <v>6.7</v>
      </c>
      <c r="E577" s="1">
        <v>1</v>
      </c>
      <c r="F577" s="1">
        <f>InputData[[#This Row],[UNIT PRICE ($)]]*InputData[[#This Row],[QUANTITY]]</f>
        <v>6.7</v>
      </c>
      <c r="G577" s="1" t="str">
        <f>TEXT(InputData[[#This Row],[DATE]],"mmm")</f>
        <v>Sep</v>
      </c>
      <c r="H577" s="1">
        <f>WEEKNUM(InputData[[#This Row],[DATE]])</f>
        <v>36</v>
      </c>
      <c r="I577" s="1" t="str">
        <f>VLOOKUP(InputData[[#This Row],[CUSTOMER NAME]],Country[],2,0)</f>
        <v>India</v>
      </c>
      <c r="J577" s="1" t="str">
        <f>VLOOKUP(InputData[[#This Row],[CUSTOMER NAME]],Country[],3,0)</f>
        <v>Central</v>
      </c>
    </row>
    <row r="578" spans="1:10" x14ac:dyDescent="0.35">
      <c r="A578" s="3">
        <v>44443</v>
      </c>
      <c r="B578" s="6" t="s">
        <v>81</v>
      </c>
      <c r="C578" s="4" t="s">
        <v>23</v>
      </c>
      <c r="D578" s="5">
        <v>149.46</v>
      </c>
      <c r="E578" s="1">
        <v>15</v>
      </c>
      <c r="F578" s="1">
        <f>InputData[[#This Row],[UNIT PRICE ($)]]*InputData[[#This Row],[QUANTITY]]</f>
        <v>2241.9</v>
      </c>
      <c r="G578" s="1" t="str">
        <f>TEXT(InputData[[#This Row],[DATE]],"mmm")</f>
        <v>Sep</v>
      </c>
      <c r="H578" s="1">
        <f>WEEKNUM(InputData[[#This Row],[DATE]])</f>
        <v>36</v>
      </c>
      <c r="I578" s="1" t="str">
        <f>VLOOKUP(InputData[[#This Row],[CUSTOMER NAME]],Country[],2,0)</f>
        <v>India</v>
      </c>
      <c r="J578" s="1" t="str">
        <f>VLOOKUP(InputData[[#This Row],[CUSTOMER NAME]],Country[],3,0)</f>
        <v>East</v>
      </c>
    </row>
    <row r="579" spans="1:10" x14ac:dyDescent="0.35">
      <c r="A579" s="3">
        <v>44443</v>
      </c>
      <c r="B579" s="6" t="s">
        <v>84</v>
      </c>
      <c r="C579" s="4" t="s">
        <v>28</v>
      </c>
      <c r="D579" s="5">
        <v>41.81</v>
      </c>
      <c r="E579" s="1">
        <v>7</v>
      </c>
      <c r="F579" s="1">
        <f>InputData[[#This Row],[UNIT PRICE ($)]]*InputData[[#This Row],[QUANTITY]]</f>
        <v>292.67</v>
      </c>
      <c r="G579" s="1" t="str">
        <f>TEXT(InputData[[#This Row],[DATE]],"mmm")</f>
        <v>Sep</v>
      </c>
      <c r="H579" s="1">
        <f>WEEKNUM(InputData[[#This Row],[DATE]])</f>
        <v>36</v>
      </c>
      <c r="I579" s="1" t="str">
        <f>VLOOKUP(InputData[[#This Row],[CUSTOMER NAME]],Country[],2,0)</f>
        <v>Ethiopia</v>
      </c>
      <c r="J579" s="1" t="str">
        <f>VLOOKUP(InputData[[#This Row],[CUSTOMER NAME]],Country[],3,0)</f>
        <v>Export</v>
      </c>
    </row>
    <row r="580" spans="1:10" x14ac:dyDescent="0.35">
      <c r="A580" s="3">
        <v>44443</v>
      </c>
      <c r="B580" s="6" t="s">
        <v>84</v>
      </c>
      <c r="C580" s="4" t="s">
        <v>1</v>
      </c>
      <c r="D580" s="5">
        <v>103.88</v>
      </c>
      <c r="E580" s="1">
        <v>34</v>
      </c>
      <c r="F580" s="1">
        <f>InputData[[#This Row],[UNIT PRICE ($)]]*InputData[[#This Row],[QUANTITY]]</f>
        <v>3531.92</v>
      </c>
      <c r="G580" s="1" t="str">
        <f>TEXT(InputData[[#This Row],[DATE]],"mmm")</f>
        <v>Sep</v>
      </c>
      <c r="H580" s="1">
        <f>WEEKNUM(InputData[[#This Row],[DATE]])</f>
        <v>36</v>
      </c>
      <c r="I580" s="1" t="str">
        <f>VLOOKUP(InputData[[#This Row],[CUSTOMER NAME]],Country[],2,0)</f>
        <v>Ethiopia</v>
      </c>
      <c r="J580" s="1" t="str">
        <f>VLOOKUP(InputData[[#This Row],[CUSTOMER NAME]],Country[],3,0)</f>
        <v>Export</v>
      </c>
    </row>
    <row r="581" spans="1:10" x14ac:dyDescent="0.35">
      <c r="A581" s="3">
        <v>44443</v>
      </c>
      <c r="B581" s="6" t="s">
        <v>84</v>
      </c>
      <c r="C581" s="4" t="s">
        <v>2</v>
      </c>
      <c r="D581" s="5">
        <v>142.80000000000001</v>
      </c>
      <c r="E581" s="1">
        <v>1</v>
      </c>
      <c r="F581" s="1">
        <f>InputData[[#This Row],[UNIT PRICE ($)]]*InputData[[#This Row],[QUANTITY]]</f>
        <v>142.80000000000001</v>
      </c>
      <c r="G581" s="1" t="str">
        <f>TEXT(InputData[[#This Row],[DATE]],"mmm")</f>
        <v>Sep</v>
      </c>
      <c r="H581" s="1">
        <f>WEEKNUM(InputData[[#This Row],[DATE]])</f>
        <v>36</v>
      </c>
      <c r="I581" s="1" t="str">
        <f>VLOOKUP(InputData[[#This Row],[CUSTOMER NAME]],Country[],2,0)</f>
        <v>Ethiopia</v>
      </c>
      <c r="J581" s="1" t="str">
        <f>VLOOKUP(InputData[[#This Row],[CUSTOMER NAME]],Country[],3,0)</f>
        <v>Export</v>
      </c>
    </row>
    <row r="582" spans="1:10" x14ac:dyDescent="0.35">
      <c r="A582" s="3">
        <v>44444</v>
      </c>
      <c r="B582" s="6" t="s">
        <v>64</v>
      </c>
      <c r="C582" s="4" t="s">
        <v>32</v>
      </c>
      <c r="D582" s="5">
        <v>117.48</v>
      </c>
      <c r="E582" s="1">
        <v>1</v>
      </c>
      <c r="F582" s="1">
        <f>InputData[[#This Row],[UNIT PRICE ($)]]*InputData[[#This Row],[QUANTITY]]</f>
        <v>117.48</v>
      </c>
      <c r="G582" s="1" t="str">
        <f>TEXT(InputData[[#This Row],[DATE]],"mmm")</f>
        <v>Sep</v>
      </c>
      <c r="H582" s="1">
        <f>WEEKNUM(InputData[[#This Row],[DATE]])</f>
        <v>37</v>
      </c>
      <c r="I582" s="1" t="str">
        <f>VLOOKUP(InputData[[#This Row],[CUSTOMER NAME]],Country[],2,0)</f>
        <v>India</v>
      </c>
      <c r="J582" s="1" t="str">
        <f>VLOOKUP(InputData[[#This Row],[CUSTOMER NAME]],Country[],3,0)</f>
        <v>Northeast</v>
      </c>
    </row>
    <row r="583" spans="1:10" x14ac:dyDescent="0.35">
      <c r="A583" s="3">
        <v>44444</v>
      </c>
      <c r="B583" s="6" t="s">
        <v>117</v>
      </c>
      <c r="C583" s="4" t="s">
        <v>7</v>
      </c>
      <c r="D583" s="5">
        <v>47.730000000000004</v>
      </c>
      <c r="E583" s="1">
        <v>35</v>
      </c>
      <c r="F583" s="1">
        <f>InputData[[#This Row],[UNIT PRICE ($)]]*InputData[[#This Row],[QUANTITY]]</f>
        <v>1670.5500000000002</v>
      </c>
      <c r="G583" s="1" t="str">
        <f>TEXT(InputData[[#This Row],[DATE]],"mmm")</f>
        <v>Sep</v>
      </c>
      <c r="H583" s="1">
        <f>WEEKNUM(InputData[[#This Row],[DATE]])</f>
        <v>37</v>
      </c>
      <c r="I583" s="1" t="str">
        <f>VLOOKUP(InputData[[#This Row],[CUSTOMER NAME]],Country[],2,0)</f>
        <v>United States of America</v>
      </c>
      <c r="J583" s="1" t="str">
        <f>VLOOKUP(InputData[[#This Row],[CUSTOMER NAME]],Country[],3,0)</f>
        <v>Export</v>
      </c>
    </row>
    <row r="584" spans="1:10" x14ac:dyDescent="0.35">
      <c r="A584" s="3">
        <v>44445</v>
      </c>
      <c r="B584" s="6" t="s">
        <v>74</v>
      </c>
      <c r="C584" s="4" t="s">
        <v>31</v>
      </c>
      <c r="D584" s="5">
        <v>104.16</v>
      </c>
      <c r="E584" s="1">
        <v>20</v>
      </c>
      <c r="F584" s="1">
        <f>InputData[[#This Row],[UNIT PRICE ($)]]*InputData[[#This Row],[QUANTITY]]</f>
        <v>2083.1999999999998</v>
      </c>
      <c r="G584" s="1" t="str">
        <f>TEXT(InputData[[#This Row],[DATE]],"mmm")</f>
        <v>Sep</v>
      </c>
      <c r="H584" s="1">
        <f>WEEKNUM(InputData[[#This Row],[DATE]])</f>
        <v>37</v>
      </c>
      <c r="I584" s="1" t="str">
        <f>VLOOKUP(InputData[[#This Row],[CUSTOMER NAME]],Country[],2,0)</f>
        <v>Brazil</v>
      </c>
      <c r="J584" s="1" t="str">
        <f>VLOOKUP(InputData[[#This Row],[CUSTOMER NAME]],Country[],3,0)</f>
        <v>Export</v>
      </c>
    </row>
    <row r="585" spans="1:10" x14ac:dyDescent="0.35">
      <c r="A585" s="3">
        <v>44445</v>
      </c>
      <c r="B585" s="6" t="s">
        <v>77</v>
      </c>
      <c r="C585" s="4" t="s">
        <v>5</v>
      </c>
      <c r="D585" s="5">
        <v>155.61000000000001</v>
      </c>
      <c r="E585" s="1">
        <v>12</v>
      </c>
      <c r="F585" s="1">
        <f>InputData[[#This Row],[UNIT PRICE ($)]]*InputData[[#This Row],[QUANTITY]]</f>
        <v>1867.3200000000002</v>
      </c>
      <c r="G585" s="1" t="str">
        <f>TEXT(InputData[[#This Row],[DATE]],"mmm")</f>
        <v>Sep</v>
      </c>
      <c r="H585" s="1">
        <f>WEEKNUM(InputData[[#This Row],[DATE]])</f>
        <v>37</v>
      </c>
      <c r="I585" s="1" t="str">
        <f>VLOOKUP(InputData[[#This Row],[CUSTOMER NAME]],Country[],2,0)</f>
        <v>India</v>
      </c>
      <c r="J585" s="1" t="str">
        <f>VLOOKUP(InputData[[#This Row],[CUSTOMER NAME]],Country[],3,0)</f>
        <v>Western</v>
      </c>
    </row>
    <row r="586" spans="1:10" x14ac:dyDescent="0.35">
      <c r="A586" s="3">
        <v>44446</v>
      </c>
      <c r="B586" s="6" t="s">
        <v>60</v>
      </c>
      <c r="C586" s="4" t="s">
        <v>19</v>
      </c>
      <c r="D586" s="5">
        <v>210</v>
      </c>
      <c r="E586" s="1">
        <v>5</v>
      </c>
      <c r="F586" s="1">
        <f>InputData[[#This Row],[UNIT PRICE ($)]]*InputData[[#This Row],[QUANTITY]]</f>
        <v>1050</v>
      </c>
      <c r="G586" s="1" t="str">
        <f>TEXT(InputData[[#This Row],[DATE]],"mmm")</f>
        <v>Sep</v>
      </c>
      <c r="H586" s="1">
        <f>WEEKNUM(InputData[[#This Row],[DATE]])</f>
        <v>37</v>
      </c>
      <c r="I586" s="1" t="str">
        <f>VLOOKUP(InputData[[#This Row],[CUSTOMER NAME]],Country[],2,0)</f>
        <v>Nigeria</v>
      </c>
      <c r="J586" s="1" t="str">
        <f>VLOOKUP(InputData[[#This Row],[CUSTOMER NAME]],Country[],3,0)</f>
        <v>Export</v>
      </c>
    </row>
    <row r="587" spans="1:10" x14ac:dyDescent="0.35">
      <c r="A587" s="3">
        <v>44447</v>
      </c>
      <c r="B587" s="6" t="s">
        <v>81</v>
      </c>
      <c r="C587" s="4" t="s">
        <v>12</v>
      </c>
      <c r="D587" s="5">
        <v>94.17</v>
      </c>
      <c r="E587" s="1">
        <v>23</v>
      </c>
      <c r="F587" s="1">
        <f>InputData[[#This Row],[UNIT PRICE ($)]]*InputData[[#This Row],[QUANTITY]]</f>
        <v>2165.91</v>
      </c>
      <c r="G587" s="1" t="str">
        <f>TEXT(InputData[[#This Row],[DATE]],"mmm")</f>
        <v>Sep</v>
      </c>
      <c r="H587" s="1">
        <f>WEEKNUM(InputData[[#This Row],[DATE]])</f>
        <v>37</v>
      </c>
      <c r="I587" s="1" t="str">
        <f>VLOOKUP(InputData[[#This Row],[CUSTOMER NAME]],Country[],2,0)</f>
        <v>India</v>
      </c>
      <c r="J587" s="1" t="str">
        <f>VLOOKUP(InputData[[#This Row],[CUSTOMER NAME]],Country[],3,0)</f>
        <v>East</v>
      </c>
    </row>
    <row r="588" spans="1:10" x14ac:dyDescent="0.35">
      <c r="A588" s="3">
        <v>44448</v>
      </c>
      <c r="B588" s="6" t="s">
        <v>78</v>
      </c>
      <c r="C588" s="4" t="s">
        <v>3</v>
      </c>
      <c r="D588" s="5">
        <v>80.94</v>
      </c>
      <c r="E588" s="1">
        <v>3</v>
      </c>
      <c r="F588" s="1">
        <f>InputData[[#This Row],[UNIT PRICE ($)]]*InputData[[#This Row],[QUANTITY]]</f>
        <v>242.82</v>
      </c>
      <c r="G588" s="1" t="str">
        <f>TEXT(InputData[[#This Row],[DATE]],"mmm")</f>
        <v>Sep</v>
      </c>
      <c r="H588" s="1">
        <f>WEEKNUM(InputData[[#This Row],[DATE]])</f>
        <v>37</v>
      </c>
      <c r="I588" s="1" t="str">
        <f>VLOOKUP(InputData[[#This Row],[CUSTOMER NAME]],Country[],2,0)</f>
        <v>India</v>
      </c>
      <c r="J588" s="1" t="str">
        <f>VLOOKUP(InputData[[#This Row],[CUSTOMER NAME]],Country[],3,0)</f>
        <v>Central</v>
      </c>
    </row>
    <row r="589" spans="1:10" x14ac:dyDescent="0.35">
      <c r="A589" s="3">
        <v>44448</v>
      </c>
      <c r="B589" s="6" t="s">
        <v>79</v>
      </c>
      <c r="C589" s="4" t="s">
        <v>41</v>
      </c>
      <c r="D589" s="5">
        <v>173.88</v>
      </c>
      <c r="E589" s="1">
        <v>9</v>
      </c>
      <c r="F589" s="1">
        <f>InputData[[#This Row],[UNIT PRICE ($)]]*InputData[[#This Row],[QUANTITY]]</f>
        <v>1564.92</v>
      </c>
      <c r="G589" s="1" t="str">
        <f>TEXT(InputData[[#This Row],[DATE]],"mmm")</f>
        <v>Sep</v>
      </c>
      <c r="H589" s="1">
        <f>WEEKNUM(InputData[[#This Row],[DATE]])</f>
        <v>37</v>
      </c>
      <c r="I589" s="1" t="str">
        <f>VLOOKUP(InputData[[#This Row],[CUSTOMER NAME]],Country[],2,0)</f>
        <v>United Kingdom</v>
      </c>
      <c r="J589" s="1" t="str">
        <f>VLOOKUP(InputData[[#This Row],[CUSTOMER NAME]],Country[],3,0)</f>
        <v>Export</v>
      </c>
    </row>
    <row r="590" spans="1:10" x14ac:dyDescent="0.35">
      <c r="A590" s="3">
        <v>44448</v>
      </c>
      <c r="B590" s="6" t="s">
        <v>85</v>
      </c>
      <c r="C590" s="4" t="s">
        <v>44</v>
      </c>
      <c r="D590" s="5">
        <v>82.08</v>
      </c>
      <c r="E590" s="1">
        <v>4</v>
      </c>
      <c r="F590" s="1">
        <f>InputData[[#This Row],[UNIT PRICE ($)]]*InputData[[#This Row],[QUANTITY]]</f>
        <v>328.32</v>
      </c>
      <c r="G590" s="1" t="str">
        <f>TEXT(InputData[[#This Row],[DATE]],"mmm")</f>
        <v>Sep</v>
      </c>
      <c r="H590" s="1">
        <f>WEEKNUM(InputData[[#This Row],[DATE]])</f>
        <v>37</v>
      </c>
      <c r="I590" s="1" t="str">
        <f>VLOOKUP(InputData[[#This Row],[CUSTOMER NAME]],Country[],2,0)</f>
        <v>India</v>
      </c>
      <c r="J590" s="1" t="str">
        <f>VLOOKUP(InputData[[#This Row],[CUSTOMER NAME]],Country[],3,0)</f>
        <v>Northeast</v>
      </c>
    </row>
    <row r="591" spans="1:10" x14ac:dyDescent="0.35">
      <c r="A591" s="3">
        <v>44448</v>
      </c>
      <c r="B591" s="6" t="s">
        <v>88</v>
      </c>
      <c r="C591" s="4" t="s">
        <v>11</v>
      </c>
      <c r="D591" s="5">
        <v>48.4</v>
      </c>
      <c r="E591" s="1">
        <v>26</v>
      </c>
      <c r="F591" s="1">
        <f>InputData[[#This Row],[UNIT PRICE ($)]]*InputData[[#This Row],[QUANTITY]]</f>
        <v>1258.3999999999999</v>
      </c>
      <c r="G591" s="1" t="str">
        <f>TEXT(InputData[[#This Row],[DATE]],"mmm")</f>
        <v>Sep</v>
      </c>
      <c r="H591" s="1">
        <f>WEEKNUM(InputData[[#This Row],[DATE]])</f>
        <v>37</v>
      </c>
      <c r="I591" s="1" t="str">
        <f>VLOOKUP(InputData[[#This Row],[CUSTOMER NAME]],Country[],2,0)</f>
        <v>India</v>
      </c>
      <c r="J591" s="1" t="str">
        <f>VLOOKUP(InputData[[#This Row],[CUSTOMER NAME]],Country[],3,0)</f>
        <v>South</v>
      </c>
    </row>
    <row r="592" spans="1:10" x14ac:dyDescent="0.35">
      <c r="A592" s="3">
        <v>44449</v>
      </c>
      <c r="B592" s="6" t="s">
        <v>65</v>
      </c>
      <c r="C592" s="4" t="s">
        <v>38</v>
      </c>
      <c r="D592" s="5">
        <v>79.92</v>
      </c>
      <c r="E592" s="1">
        <v>4</v>
      </c>
      <c r="F592" s="1">
        <f>InputData[[#This Row],[UNIT PRICE ($)]]*InputData[[#This Row],[QUANTITY]]</f>
        <v>319.68</v>
      </c>
      <c r="G592" s="1" t="str">
        <f>TEXT(InputData[[#This Row],[DATE]],"mmm")</f>
        <v>Sep</v>
      </c>
      <c r="H592" s="1">
        <f>WEEKNUM(InputData[[#This Row],[DATE]])</f>
        <v>37</v>
      </c>
      <c r="I592" s="1" t="str">
        <f>VLOOKUP(InputData[[#This Row],[CUSTOMER NAME]],Country[],2,0)</f>
        <v>Pakistan</v>
      </c>
      <c r="J592" s="1" t="str">
        <f>VLOOKUP(InputData[[#This Row],[CUSTOMER NAME]],Country[],3,0)</f>
        <v>Export</v>
      </c>
    </row>
    <row r="593" spans="1:10" x14ac:dyDescent="0.35">
      <c r="A593" s="3">
        <v>44449</v>
      </c>
      <c r="B593" s="6" t="s">
        <v>80</v>
      </c>
      <c r="C593" s="4" t="s">
        <v>1</v>
      </c>
      <c r="D593" s="5">
        <v>103.88</v>
      </c>
      <c r="E593" s="1">
        <v>9</v>
      </c>
      <c r="F593" s="1">
        <f>InputData[[#This Row],[UNIT PRICE ($)]]*InputData[[#This Row],[QUANTITY]]</f>
        <v>934.92</v>
      </c>
      <c r="G593" s="1" t="str">
        <f>TEXT(InputData[[#This Row],[DATE]],"mmm")</f>
        <v>Sep</v>
      </c>
      <c r="H593" s="1">
        <f>WEEKNUM(InputData[[#This Row],[DATE]])</f>
        <v>37</v>
      </c>
      <c r="I593" s="1" t="str">
        <f>VLOOKUP(InputData[[#This Row],[CUSTOMER NAME]],Country[],2,0)</f>
        <v>South Africa</v>
      </c>
      <c r="J593" s="1" t="str">
        <f>VLOOKUP(InputData[[#This Row],[CUSTOMER NAME]],Country[],3,0)</f>
        <v>Export</v>
      </c>
    </row>
    <row r="594" spans="1:10" x14ac:dyDescent="0.35">
      <c r="A594" s="3">
        <v>44449</v>
      </c>
      <c r="B594" s="6" t="s">
        <v>82</v>
      </c>
      <c r="C594" s="4" t="s">
        <v>30</v>
      </c>
      <c r="D594" s="5">
        <v>201.28</v>
      </c>
      <c r="E594" s="1">
        <v>6</v>
      </c>
      <c r="F594" s="1">
        <f>InputData[[#This Row],[UNIT PRICE ($)]]*InputData[[#This Row],[QUANTITY]]</f>
        <v>1207.68</v>
      </c>
      <c r="G594" s="1" t="str">
        <f>TEXT(InputData[[#This Row],[DATE]],"mmm")</f>
        <v>Sep</v>
      </c>
      <c r="H594" s="1">
        <f>WEEKNUM(InputData[[#This Row],[DATE]])</f>
        <v>37</v>
      </c>
      <c r="I594" s="1" t="str">
        <f>VLOOKUP(InputData[[#This Row],[CUSTOMER NAME]],Country[],2,0)</f>
        <v>India</v>
      </c>
      <c r="J594" s="1" t="str">
        <f>VLOOKUP(InputData[[#This Row],[CUSTOMER NAME]],Country[],3,0)</f>
        <v>Western</v>
      </c>
    </row>
    <row r="595" spans="1:10" x14ac:dyDescent="0.35">
      <c r="A595" s="3">
        <v>44449</v>
      </c>
      <c r="B595" s="6" t="s">
        <v>82</v>
      </c>
      <c r="C595" s="4" t="s">
        <v>26</v>
      </c>
      <c r="D595" s="5">
        <v>24.66</v>
      </c>
      <c r="E595" s="1">
        <v>2</v>
      </c>
      <c r="F595" s="1">
        <f>InputData[[#This Row],[UNIT PRICE ($)]]*InputData[[#This Row],[QUANTITY]]</f>
        <v>49.32</v>
      </c>
      <c r="G595" s="1" t="str">
        <f>TEXT(InputData[[#This Row],[DATE]],"mmm")</f>
        <v>Sep</v>
      </c>
      <c r="H595" s="1">
        <f>WEEKNUM(InputData[[#This Row],[DATE]])</f>
        <v>37</v>
      </c>
      <c r="I595" s="1" t="str">
        <f>VLOOKUP(InputData[[#This Row],[CUSTOMER NAME]],Country[],2,0)</f>
        <v>India</v>
      </c>
      <c r="J595" s="1" t="str">
        <f>VLOOKUP(InputData[[#This Row],[CUSTOMER NAME]],Country[],3,0)</f>
        <v>Western</v>
      </c>
    </row>
    <row r="596" spans="1:10" x14ac:dyDescent="0.35">
      <c r="A596" s="3">
        <v>44449</v>
      </c>
      <c r="B596" s="6" t="s">
        <v>117</v>
      </c>
      <c r="C596" s="4" t="s">
        <v>35</v>
      </c>
      <c r="D596" s="5">
        <v>6.7</v>
      </c>
      <c r="E596" s="1">
        <v>15</v>
      </c>
      <c r="F596" s="1">
        <f>InputData[[#This Row],[UNIT PRICE ($)]]*InputData[[#This Row],[QUANTITY]]</f>
        <v>100.5</v>
      </c>
      <c r="G596" s="1" t="str">
        <f>TEXT(InputData[[#This Row],[DATE]],"mmm")</f>
        <v>Sep</v>
      </c>
      <c r="H596" s="1">
        <f>WEEKNUM(InputData[[#This Row],[DATE]])</f>
        <v>37</v>
      </c>
      <c r="I596" s="1" t="str">
        <f>VLOOKUP(InputData[[#This Row],[CUSTOMER NAME]],Country[],2,0)</f>
        <v>United States of America</v>
      </c>
      <c r="J596" s="1" t="str">
        <f>VLOOKUP(InputData[[#This Row],[CUSTOMER NAME]],Country[],3,0)</f>
        <v>Export</v>
      </c>
    </row>
    <row r="597" spans="1:10" x14ac:dyDescent="0.35">
      <c r="A597" s="3">
        <v>44450</v>
      </c>
      <c r="B597" s="6" t="s">
        <v>69</v>
      </c>
      <c r="C597" s="4" t="s">
        <v>1</v>
      </c>
      <c r="D597" s="5">
        <v>103.88</v>
      </c>
      <c r="E597" s="1">
        <v>6</v>
      </c>
      <c r="F597" s="1">
        <f>InputData[[#This Row],[UNIT PRICE ($)]]*InputData[[#This Row],[QUANTITY]]</f>
        <v>623.28</v>
      </c>
      <c r="G597" s="1" t="str">
        <f>TEXT(InputData[[#This Row],[DATE]],"mmm")</f>
        <v>Sep</v>
      </c>
      <c r="H597" s="1">
        <f>WEEKNUM(InputData[[#This Row],[DATE]])</f>
        <v>37</v>
      </c>
      <c r="I597" s="1" t="str">
        <f>VLOOKUP(InputData[[#This Row],[CUSTOMER NAME]],Country[],2,0)</f>
        <v>India</v>
      </c>
      <c r="J597" s="1" t="str">
        <f>VLOOKUP(InputData[[#This Row],[CUSTOMER NAME]],Country[],3,0)</f>
        <v>South</v>
      </c>
    </row>
    <row r="598" spans="1:10" x14ac:dyDescent="0.35">
      <c r="A598" s="3">
        <v>44452</v>
      </c>
      <c r="B598" s="6" t="s">
        <v>116</v>
      </c>
      <c r="C598" s="4" t="s">
        <v>41</v>
      </c>
      <c r="D598" s="5">
        <v>173.88</v>
      </c>
      <c r="E598" s="1">
        <v>7</v>
      </c>
      <c r="F598" s="1">
        <f>InputData[[#This Row],[UNIT PRICE ($)]]*InputData[[#This Row],[QUANTITY]]</f>
        <v>1217.1599999999999</v>
      </c>
      <c r="G598" s="1" t="str">
        <f>TEXT(InputData[[#This Row],[DATE]],"mmm")</f>
        <v>Sep</v>
      </c>
      <c r="H598" s="1">
        <f>WEEKNUM(InputData[[#This Row],[DATE]])</f>
        <v>38</v>
      </c>
      <c r="I598" s="1" t="str">
        <f>VLOOKUP(InputData[[#This Row],[CUSTOMER NAME]],Country[],2,0)</f>
        <v>Germany</v>
      </c>
      <c r="J598" s="1" t="str">
        <f>VLOOKUP(InputData[[#This Row],[CUSTOMER NAME]],Country[],3,0)</f>
        <v>Export</v>
      </c>
    </row>
    <row r="599" spans="1:10" x14ac:dyDescent="0.35">
      <c r="A599" s="3">
        <v>44453</v>
      </c>
      <c r="B599" s="6" t="s">
        <v>69</v>
      </c>
      <c r="C599" s="4" t="s">
        <v>29</v>
      </c>
      <c r="D599" s="5">
        <v>53.11</v>
      </c>
      <c r="E599" s="1">
        <v>3</v>
      </c>
      <c r="F599" s="1">
        <f>InputData[[#This Row],[UNIT PRICE ($)]]*InputData[[#This Row],[QUANTITY]]</f>
        <v>159.32999999999998</v>
      </c>
      <c r="G599" s="1" t="str">
        <f>TEXT(InputData[[#This Row],[DATE]],"mmm")</f>
        <v>Sep</v>
      </c>
      <c r="H599" s="1">
        <f>WEEKNUM(InputData[[#This Row],[DATE]])</f>
        <v>38</v>
      </c>
      <c r="I599" s="1" t="str">
        <f>VLOOKUP(InputData[[#This Row],[CUSTOMER NAME]],Country[],2,0)</f>
        <v>India</v>
      </c>
      <c r="J599" s="1" t="str">
        <f>VLOOKUP(InputData[[#This Row],[CUSTOMER NAME]],Country[],3,0)</f>
        <v>South</v>
      </c>
    </row>
    <row r="600" spans="1:10" x14ac:dyDescent="0.35">
      <c r="A600" s="3">
        <v>44453</v>
      </c>
      <c r="B600" s="6" t="s">
        <v>81</v>
      </c>
      <c r="C600" s="4" t="s">
        <v>26</v>
      </c>
      <c r="D600" s="5">
        <v>24.66</v>
      </c>
      <c r="E600" s="1">
        <v>34</v>
      </c>
      <c r="F600" s="1">
        <f>InputData[[#This Row],[UNIT PRICE ($)]]*InputData[[#This Row],[QUANTITY]]</f>
        <v>838.44</v>
      </c>
      <c r="G600" s="1" t="str">
        <f>TEXT(InputData[[#This Row],[DATE]],"mmm")</f>
        <v>Sep</v>
      </c>
      <c r="H600" s="1">
        <f>WEEKNUM(InputData[[#This Row],[DATE]])</f>
        <v>38</v>
      </c>
      <c r="I600" s="1" t="str">
        <f>VLOOKUP(InputData[[#This Row],[CUSTOMER NAME]],Country[],2,0)</f>
        <v>India</v>
      </c>
      <c r="J600" s="1" t="str">
        <f>VLOOKUP(InputData[[#This Row],[CUSTOMER NAME]],Country[],3,0)</f>
        <v>East</v>
      </c>
    </row>
    <row r="601" spans="1:10" x14ac:dyDescent="0.35">
      <c r="A601" s="3">
        <v>44453</v>
      </c>
      <c r="B601" s="6" t="s">
        <v>85</v>
      </c>
      <c r="C601" s="4" t="s">
        <v>11</v>
      </c>
      <c r="D601" s="5">
        <v>48.4</v>
      </c>
      <c r="E601" s="1">
        <v>27</v>
      </c>
      <c r="F601" s="1">
        <f>InputData[[#This Row],[UNIT PRICE ($)]]*InputData[[#This Row],[QUANTITY]]</f>
        <v>1306.8</v>
      </c>
      <c r="G601" s="1" t="str">
        <f>TEXT(InputData[[#This Row],[DATE]],"mmm")</f>
        <v>Sep</v>
      </c>
      <c r="H601" s="1">
        <f>WEEKNUM(InputData[[#This Row],[DATE]])</f>
        <v>38</v>
      </c>
      <c r="I601" s="1" t="str">
        <f>VLOOKUP(InputData[[#This Row],[CUSTOMER NAME]],Country[],2,0)</f>
        <v>India</v>
      </c>
      <c r="J601" s="1" t="str">
        <f>VLOOKUP(InputData[[#This Row],[CUSTOMER NAME]],Country[],3,0)</f>
        <v>Northeast</v>
      </c>
    </row>
    <row r="602" spans="1:10" x14ac:dyDescent="0.35">
      <c r="A602" s="3">
        <v>44454</v>
      </c>
      <c r="B602" s="6" t="s">
        <v>63</v>
      </c>
      <c r="C602" s="4" t="s">
        <v>38</v>
      </c>
      <c r="D602" s="5">
        <v>79.92</v>
      </c>
      <c r="E602" s="1">
        <v>3</v>
      </c>
      <c r="F602" s="1">
        <f>InputData[[#This Row],[UNIT PRICE ($)]]*InputData[[#This Row],[QUANTITY]]</f>
        <v>239.76</v>
      </c>
      <c r="G602" s="1" t="str">
        <f>TEXT(InputData[[#This Row],[DATE]],"mmm")</f>
        <v>Sep</v>
      </c>
      <c r="H602" s="1">
        <f>WEEKNUM(InputData[[#This Row],[DATE]])</f>
        <v>38</v>
      </c>
      <c r="I602" s="1" t="str">
        <f>VLOOKUP(InputData[[#This Row],[CUSTOMER NAME]],Country[],2,0)</f>
        <v>Saudi Arabia</v>
      </c>
      <c r="J602" s="1" t="str">
        <f>VLOOKUP(InputData[[#This Row],[CUSTOMER NAME]],Country[],3,0)</f>
        <v>Export</v>
      </c>
    </row>
    <row r="603" spans="1:10" x14ac:dyDescent="0.35">
      <c r="A603" s="3">
        <v>44454</v>
      </c>
      <c r="B603" s="6" t="s">
        <v>67</v>
      </c>
      <c r="C603" s="4" t="s">
        <v>42</v>
      </c>
      <c r="D603" s="5">
        <v>162</v>
      </c>
      <c r="E603" s="1">
        <v>14</v>
      </c>
      <c r="F603" s="1">
        <f>InputData[[#This Row],[UNIT PRICE ($)]]*InputData[[#This Row],[QUANTITY]]</f>
        <v>2268</v>
      </c>
      <c r="G603" s="1" t="str">
        <f>TEXT(InputData[[#This Row],[DATE]],"mmm")</f>
        <v>Sep</v>
      </c>
      <c r="H603" s="1">
        <f>WEEKNUM(InputData[[#This Row],[DATE]])</f>
        <v>38</v>
      </c>
      <c r="I603" s="1" t="str">
        <f>VLOOKUP(InputData[[#This Row],[CUSTOMER NAME]],Country[],2,0)</f>
        <v>United Kingdom</v>
      </c>
      <c r="J603" s="1" t="str">
        <f>VLOOKUP(InputData[[#This Row],[CUSTOMER NAME]],Country[],3,0)</f>
        <v>Export</v>
      </c>
    </row>
    <row r="604" spans="1:10" x14ac:dyDescent="0.35">
      <c r="A604" s="3">
        <v>44454</v>
      </c>
      <c r="B604" s="6" t="s">
        <v>69</v>
      </c>
      <c r="C604" s="4" t="s">
        <v>42</v>
      </c>
      <c r="D604" s="5">
        <v>162</v>
      </c>
      <c r="E604" s="1">
        <v>6</v>
      </c>
      <c r="F604" s="1">
        <f>InputData[[#This Row],[UNIT PRICE ($)]]*InputData[[#This Row],[QUANTITY]]</f>
        <v>972</v>
      </c>
      <c r="G604" s="1" t="str">
        <f>TEXT(InputData[[#This Row],[DATE]],"mmm")</f>
        <v>Sep</v>
      </c>
      <c r="H604" s="1">
        <f>WEEKNUM(InputData[[#This Row],[DATE]])</f>
        <v>38</v>
      </c>
      <c r="I604" s="1" t="str">
        <f>VLOOKUP(InputData[[#This Row],[CUSTOMER NAME]],Country[],2,0)</f>
        <v>India</v>
      </c>
      <c r="J604" s="1" t="str">
        <f>VLOOKUP(InputData[[#This Row],[CUSTOMER NAME]],Country[],3,0)</f>
        <v>South</v>
      </c>
    </row>
    <row r="605" spans="1:10" x14ac:dyDescent="0.35">
      <c r="A605" s="3">
        <v>44454</v>
      </c>
      <c r="B605" s="6" t="s">
        <v>76</v>
      </c>
      <c r="C605" s="4" t="s">
        <v>37</v>
      </c>
      <c r="D605" s="5">
        <v>85.76</v>
      </c>
      <c r="E605" s="1">
        <v>15</v>
      </c>
      <c r="F605" s="1">
        <f>InputData[[#This Row],[UNIT PRICE ($)]]*InputData[[#This Row],[QUANTITY]]</f>
        <v>1286.4000000000001</v>
      </c>
      <c r="G605" s="1" t="str">
        <f>TEXT(InputData[[#This Row],[DATE]],"mmm")</f>
        <v>Sep</v>
      </c>
      <c r="H605" s="1">
        <f>WEEKNUM(InputData[[#This Row],[DATE]])</f>
        <v>38</v>
      </c>
      <c r="I605" s="1" t="str">
        <f>VLOOKUP(InputData[[#This Row],[CUSTOMER NAME]],Country[],2,0)</f>
        <v>Saudi Arabia</v>
      </c>
      <c r="J605" s="1" t="str">
        <f>VLOOKUP(InputData[[#This Row],[CUSTOMER NAME]],Country[],3,0)</f>
        <v>Export</v>
      </c>
    </row>
    <row r="606" spans="1:10" x14ac:dyDescent="0.35">
      <c r="A606" s="3">
        <v>44455</v>
      </c>
      <c r="B606" s="6" t="s">
        <v>70</v>
      </c>
      <c r="C606" s="4" t="s">
        <v>18</v>
      </c>
      <c r="D606" s="5">
        <v>49.21</v>
      </c>
      <c r="E606" s="1">
        <v>11</v>
      </c>
      <c r="F606" s="1">
        <f>InputData[[#This Row],[UNIT PRICE ($)]]*InputData[[#This Row],[QUANTITY]]</f>
        <v>541.31000000000006</v>
      </c>
      <c r="G606" s="1" t="str">
        <f>TEXT(InputData[[#This Row],[DATE]],"mmm")</f>
        <v>Sep</v>
      </c>
      <c r="H606" s="1">
        <f>WEEKNUM(InputData[[#This Row],[DATE]])</f>
        <v>38</v>
      </c>
      <c r="I606" s="1" t="str">
        <f>VLOOKUP(InputData[[#This Row],[CUSTOMER NAME]],Country[],2,0)</f>
        <v>Mexico</v>
      </c>
      <c r="J606" s="1" t="str">
        <f>VLOOKUP(InputData[[#This Row],[CUSTOMER NAME]],Country[],3,0)</f>
        <v>Export</v>
      </c>
    </row>
    <row r="607" spans="1:10" x14ac:dyDescent="0.35">
      <c r="A607" s="3">
        <v>44456</v>
      </c>
      <c r="B607" s="6" t="s">
        <v>70</v>
      </c>
      <c r="C607" s="4" t="s">
        <v>10</v>
      </c>
      <c r="D607" s="5">
        <v>164.28</v>
      </c>
      <c r="E607" s="1">
        <v>12</v>
      </c>
      <c r="F607" s="1">
        <f>InputData[[#This Row],[UNIT PRICE ($)]]*InputData[[#This Row],[QUANTITY]]</f>
        <v>1971.3600000000001</v>
      </c>
      <c r="G607" s="1" t="str">
        <f>TEXT(InputData[[#This Row],[DATE]],"mmm")</f>
        <v>Sep</v>
      </c>
      <c r="H607" s="1">
        <f>WEEKNUM(InputData[[#This Row],[DATE]])</f>
        <v>38</v>
      </c>
      <c r="I607" s="1" t="str">
        <f>VLOOKUP(InputData[[#This Row],[CUSTOMER NAME]],Country[],2,0)</f>
        <v>Mexico</v>
      </c>
      <c r="J607" s="1" t="str">
        <f>VLOOKUP(InputData[[#This Row],[CUSTOMER NAME]],Country[],3,0)</f>
        <v>Export</v>
      </c>
    </row>
    <row r="608" spans="1:10" x14ac:dyDescent="0.35">
      <c r="A608" s="3">
        <v>44457</v>
      </c>
      <c r="B608" s="6" t="s">
        <v>68</v>
      </c>
      <c r="C608" s="4" t="s">
        <v>31</v>
      </c>
      <c r="D608" s="5">
        <v>104.16</v>
      </c>
      <c r="E608" s="1">
        <v>22</v>
      </c>
      <c r="F608" s="1">
        <f>InputData[[#This Row],[UNIT PRICE ($)]]*InputData[[#This Row],[QUANTITY]]</f>
        <v>2291.52</v>
      </c>
      <c r="G608" s="1" t="str">
        <f>TEXT(InputData[[#This Row],[DATE]],"mmm")</f>
        <v>Sep</v>
      </c>
      <c r="H608" s="1">
        <f>WEEKNUM(InputData[[#This Row],[DATE]])</f>
        <v>38</v>
      </c>
      <c r="I608" s="1" t="str">
        <f>VLOOKUP(InputData[[#This Row],[CUSTOMER NAME]],Country[],2,0)</f>
        <v>Russia</v>
      </c>
      <c r="J608" s="1" t="str">
        <f>VLOOKUP(InputData[[#This Row],[CUSTOMER NAME]],Country[],3,0)</f>
        <v>Export</v>
      </c>
    </row>
    <row r="609" spans="1:10" x14ac:dyDescent="0.35">
      <c r="A609" s="3">
        <v>44457</v>
      </c>
      <c r="B609" s="6" t="s">
        <v>81</v>
      </c>
      <c r="C609" s="4" t="s">
        <v>26</v>
      </c>
      <c r="D609" s="5">
        <v>24.66</v>
      </c>
      <c r="E609" s="1">
        <v>14</v>
      </c>
      <c r="F609" s="1">
        <f>InputData[[#This Row],[UNIT PRICE ($)]]*InputData[[#This Row],[QUANTITY]]</f>
        <v>345.24</v>
      </c>
      <c r="G609" s="1" t="str">
        <f>TEXT(InputData[[#This Row],[DATE]],"mmm")</f>
        <v>Sep</v>
      </c>
      <c r="H609" s="1">
        <f>WEEKNUM(InputData[[#This Row],[DATE]])</f>
        <v>38</v>
      </c>
      <c r="I609" s="1" t="str">
        <f>VLOOKUP(InputData[[#This Row],[CUSTOMER NAME]],Country[],2,0)</f>
        <v>India</v>
      </c>
      <c r="J609" s="1" t="str">
        <f>VLOOKUP(InputData[[#This Row],[CUSTOMER NAME]],Country[],3,0)</f>
        <v>East</v>
      </c>
    </row>
    <row r="610" spans="1:10" x14ac:dyDescent="0.35">
      <c r="A610" s="3">
        <v>44458</v>
      </c>
      <c r="B610" s="6" t="s">
        <v>75</v>
      </c>
      <c r="C610" s="4" t="s">
        <v>33</v>
      </c>
      <c r="D610" s="5">
        <v>119.7</v>
      </c>
      <c r="E610" s="1">
        <v>8</v>
      </c>
      <c r="F610" s="1">
        <f>InputData[[#This Row],[UNIT PRICE ($)]]*InputData[[#This Row],[QUANTITY]]</f>
        <v>957.6</v>
      </c>
      <c r="G610" s="1" t="str">
        <f>TEXT(InputData[[#This Row],[DATE]],"mmm")</f>
        <v>Sep</v>
      </c>
      <c r="H610" s="1">
        <f>WEEKNUM(InputData[[#This Row],[DATE]])</f>
        <v>39</v>
      </c>
      <c r="I610" s="1" t="str">
        <f>VLOOKUP(InputData[[#This Row],[CUSTOMER NAME]],Country[],2,0)</f>
        <v>Russia</v>
      </c>
      <c r="J610" s="1" t="str">
        <f>VLOOKUP(InputData[[#This Row],[CUSTOMER NAME]],Country[],3,0)</f>
        <v>Export</v>
      </c>
    </row>
    <row r="611" spans="1:10" x14ac:dyDescent="0.35">
      <c r="A611" s="3">
        <v>44459</v>
      </c>
      <c r="B611" s="6" t="s">
        <v>61</v>
      </c>
      <c r="C611" s="4" t="s">
        <v>33</v>
      </c>
      <c r="D611" s="5">
        <v>119.7</v>
      </c>
      <c r="E611" s="1">
        <v>6</v>
      </c>
      <c r="F611" s="1">
        <f>InputData[[#This Row],[UNIT PRICE ($)]]*InputData[[#This Row],[QUANTITY]]</f>
        <v>718.2</v>
      </c>
      <c r="G611" s="1" t="str">
        <f>TEXT(InputData[[#This Row],[DATE]],"mmm")</f>
        <v>Sep</v>
      </c>
      <c r="H611" s="1">
        <f>WEEKNUM(InputData[[#This Row],[DATE]])</f>
        <v>39</v>
      </c>
      <c r="I611" s="1" t="str">
        <f>VLOOKUP(InputData[[#This Row],[CUSTOMER NAME]],Country[],2,0)</f>
        <v>Bangladesh</v>
      </c>
      <c r="J611" s="1" t="str">
        <f>VLOOKUP(InputData[[#This Row],[CUSTOMER NAME]],Country[],3,0)</f>
        <v>Export</v>
      </c>
    </row>
    <row r="612" spans="1:10" x14ac:dyDescent="0.35">
      <c r="A612" s="3">
        <v>44459</v>
      </c>
      <c r="B612" s="6" t="s">
        <v>71</v>
      </c>
      <c r="C612" s="4" t="s">
        <v>35</v>
      </c>
      <c r="D612" s="5">
        <v>6.7</v>
      </c>
      <c r="E612" s="1">
        <v>32</v>
      </c>
      <c r="F612" s="1">
        <f>InputData[[#This Row],[UNIT PRICE ($)]]*InputData[[#This Row],[QUANTITY]]</f>
        <v>214.4</v>
      </c>
      <c r="G612" s="1" t="str">
        <f>TEXT(InputData[[#This Row],[DATE]],"mmm")</f>
        <v>Sep</v>
      </c>
      <c r="H612" s="1">
        <f>WEEKNUM(InputData[[#This Row],[DATE]])</f>
        <v>39</v>
      </c>
      <c r="I612" s="1" t="str">
        <f>VLOOKUP(InputData[[#This Row],[CUSTOMER NAME]],Country[],2,0)</f>
        <v>India</v>
      </c>
      <c r="J612" s="1" t="str">
        <f>VLOOKUP(InputData[[#This Row],[CUSTOMER NAME]],Country[],3,0)</f>
        <v>Central</v>
      </c>
    </row>
    <row r="613" spans="1:10" x14ac:dyDescent="0.35">
      <c r="A613" s="3">
        <v>44459</v>
      </c>
      <c r="B613" s="6" t="s">
        <v>85</v>
      </c>
      <c r="C613" s="4" t="s">
        <v>1</v>
      </c>
      <c r="D613" s="5">
        <v>103.88</v>
      </c>
      <c r="E613" s="1">
        <v>10</v>
      </c>
      <c r="F613" s="1">
        <f>InputData[[#This Row],[UNIT PRICE ($)]]*InputData[[#This Row],[QUANTITY]]</f>
        <v>1038.8</v>
      </c>
      <c r="G613" s="1" t="str">
        <f>TEXT(InputData[[#This Row],[DATE]],"mmm")</f>
        <v>Sep</v>
      </c>
      <c r="H613" s="1">
        <f>WEEKNUM(InputData[[#This Row],[DATE]])</f>
        <v>39</v>
      </c>
      <c r="I613" s="1" t="str">
        <f>VLOOKUP(InputData[[#This Row],[CUSTOMER NAME]],Country[],2,0)</f>
        <v>India</v>
      </c>
      <c r="J613" s="1" t="str">
        <f>VLOOKUP(InputData[[#This Row],[CUSTOMER NAME]],Country[],3,0)</f>
        <v>Northeast</v>
      </c>
    </row>
    <row r="614" spans="1:10" x14ac:dyDescent="0.35">
      <c r="A614" s="3">
        <v>44460</v>
      </c>
      <c r="B614" s="6" t="s">
        <v>68</v>
      </c>
      <c r="C614" s="4" t="s">
        <v>36</v>
      </c>
      <c r="D614" s="5">
        <v>96.3</v>
      </c>
      <c r="E614" s="1">
        <v>35</v>
      </c>
      <c r="F614" s="1">
        <f>InputData[[#This Row],[UNIT PRICE ($)]]*InputData[[#This Row],[QUANTITY]]</f>
        <v>3370.5</v>
      </c>
      <c r="G614" s="1" t="str">
        <f>TEXT(InputData[[#This Row],[DATE]],"mmm")</f>
        <v>Sep</v>
      </c>
      <c r="H614" s="1">
        <f>WEEKNUM(InputData[[#This Row],[DATE]])</f>
        <v>39</v>
      </c>
      <c r="I614" s="1" t="str">
        <f>VLOOKUP(InputData[[#This Row],[CUSTOMER NAME]],Country[],2,0)</f>
        <v>Russia</v>
      </c>
      <c r="J614" s="1" t="str">
        <f>VLOOKUP(InputData[[#This Row],[CUSTOMER NAME]],Country[],3,0)</f>
        <v>Export</v>
      </c>
    </row>
    <row r="615" spans="1:10" x14ac:dyDescent="0.35">
      <c r="A615" s="3">
        <v>44460</v>
      </c>
      <c r="B615" s="6" t="s">
        <v>73</v>
      </c>
      <c r="C615" s="4" t="s">
        <v>2</v>
      </c>
      <c r="D615" s="5">
        <v>142.80000000000001</v>
      </c>
      <c r="E615" s="1">
        <v>32</v>
      </c>
      <c r="F615" s="1">
        <f>InputData[[#This Row],[UNIT PRICE ($)]]*InputData[[#This Row],[QUANTITY]]</f>
        <v>4569.6000000000004</v>
      </c>
      <c r="G615" s="1" t="str">
        <f>TEXT(InputData[[#This Row],[DATE]],"mmm")</f>
        <v>Sep</v>
      </c>
      <c r="H615" s="1">
        <f>WEEKNUM(InputData[[#This Row],[DATE]])</f>
        <v>39</v>
      </c>
      <c r="I615" s="1" t="str">
        <f>VLOOKUP(InputData[[#This Row],[CUSTOMER NAME]],Country[],2,0)</f>
        <v>India</v>
      </c>
      <c r="J615" s="1" t="str">
        <f>VLOOKUP(InputData[[#This Row],[CUSTOMER NAME]],Country[],3,0)</f>
        <v>East</v>
      </c>
    </row>
    <row r="616" spans="1:10" x14ac:dyDescent="0.35">
      <c r="A616" s="3">
        <v>44460</v>
      </c>
      <c r="B616" s="6" t="s">
        <v>78</v>
      </c>
      <c r="C616" s="4" t="s">
        <v>20</v>
      </c>
      <c r="D616" s="5">
        <v>76.25</v>
      </c>
      <c r="E616" s="1">
        <v>7</v>
      </c>
      <c r="F616" s="1">
        <f>InputData[[#This Row],[UNIT PRICE ($)]]*InputData[[#This Row],[QUANTITY]]</f>
        <v>533.75</v>
      </c>
      <c r="G616" s="1" t="str">
        <f>TEXT(InputData[[#This Row],[DATE]],"mmm")</f>
        <v>Sep</v>
      </c>
      <c r="H616" s="1">
        <f>WEEKNUM(InputData[[#This Row],[DATE]])</f>
        <v>39</v>
      </c>
      <c r="I616" s="1" t="str">
        <f>VLOOKUP(InputData[[#This Row],[CUSTOMER NAME]],Country[],2,0)</f>
        <v>India</v>
      </c>
      <c r="J616" s="1" t="str">
        <f>VLOOKUP(InputData[[#This Row],[CUSTOMER NAME]],Country[],3,0)</f>
        <v>Central</v>
      </c>
    </row>
    <row r="617" spans="1:10" x14ac:dyDescent="0.35">
      <c r="A617" s="3">
        <v>44460</v>
      </c>
      <c r="B617" s="6" t="s">
        <v>80</v>
      </c>
      <c r="C617" s="4" t="s">
        <v>26</v>
      </c>
      <c r="D617" s="5">
        <v>24.66</v>
      </c>
      <c r="E617" s="1">
        <v>5</v>
      </c>
      <c r="F617" s="1">
        <f>InputData[[#This Row],[UNIT PRICE ($)]]*InputData[[#This Row],[QUANTITY]]</f>
        <v>123.3</v>
      </c>
      <c r="G617" s="1" t="str">
        <f>TEXT(InputData[[#This Row],[DATE]],"mmm")</f>
        <v>Sep</v>
      </c>
      <c r="H617" s="1">
        <f>WEEKNUM(InputData[[#This Row],[DATE]])</f>
        <v>39</v>
      </c>
      <c r="I617" s="1" t="str">
        <f>VLOOKUP(InputData[[#This Row],[CUSTOMER NAME]],Country[],2,0)</f>
        <v>South Africa</v>
      </c>
      <c r="J617" s="1" t="str">
        <f>VLOOKUP(InputData[[#This Row],[CUSTOMER NAME]],Country[],3,0)</f>
        <v>Export</v>
      </c>
    </row>
    <row r="618" spans="1:10" x14ac:dyDescent="0.35">
      <c r="A618" s="3">
        <v>44460</v>
      </c>
      <c r="B618" s="6" t="s">
        <v>88</v>
      </c>
      <c r="C618" s="4" t="s">
        <v>18</v>
      </c>
      <c r="D618" s="5">
        <v>49.21</v>
      </c>
      <c r="E618" s="1">
        <v>14</v>
      </c>
      <c r="F618" s="1">
        <f>InputData[[#This Row],[UNIT PRICE ($)]]*InputData[[#This Row],[QUANTITY]]</f>
        <v>688.94</v>
      </c>
      <c r="G618" s="1" t="str">
        <f>TEXT(InputData[[#This Row],[DATE]],"mmm")</f>
        <v>Sep</v>
      </c>
      <c r="H618" s="1">
        <f>WEEKNUM(InputData[[#This Row],[DATE]])</f>
        <v>39</v>
      </c>
      <c r="I618" s="1" t="str">
        <f>VLOOKUP(InputData[[#This Row],[CUSTOMER NAME]],Country[],2,0)</f>
        <v>India</v>
      </c>
      <c r="J618" s="1" t="str">
        <f>VLOOKUP(InputData[[#This Row],[CUSTOMER NAME]],Country[],3,0)</f>
        <v>South</v>
      </c>
    </row>
    <row r="619" spans="1:10" x14ac:dyDescent="0.35">
      <c r="A619" s="3">
        <v>44461</v>
      </c>
      <c r="B619" s="6" t="s">
        <v>64</v>
      </c>
      <c r="C619" s="4" t="s">
        <v>21</v>
      </c>
      <c r="D619" s="5">
        <v>162.54</v>
      </c>
      <c r="E619" s="1">
        <v>21</v>
      </c>
      <c r="F619" s="1">
        <f>InputData[[#This Row],[UNIT PRICE ($)]]*InputData[[#This Row],[QUANTITY]]</f>
        <v>3413.3399999999997</v>
      </c>
      <c r="G619" s="1" t="str">
        <f>TEXT(InputData[[#This Row],[DATE]],"mmm")</f>
        <v>Sep</v>
      </c>
      <c r="H619" s="1">
        <f>WEEKNUM(InputData[[#This Row],[DATE]])</f>
        <v>39</v>
      </c>
      <c r="I619" s="1" t="str">
        <f>VLOOKUP(InputData[[#This Row],[CUSTOMER NAME]],Country[],2,0)</f>
        <v>India</v>
      </c>
      <c r="J619" s="1" t="str">
        <f>VLOOKUP(InputData[[#This Row],[CUSTOMER NAME]],Country[],3,0)</f>
        <v>Northeast</v>
      </c>
    </row>
    <row r="620" spans="1:10" x14ac:dyDescent="0.35">
      <c r="A620" s="3">
        <v>44461</v>
      </c>
      <c r="B620" s="6" t="s">
        <v>79</v>
      </c>
      <c r="C620" s="4" t="s">
        <v>4</v>
      </c>
      <c r="D620" s="5">
        <v>48.84</v>
      </c>
      <c r="E620" s="1">
        <v>14</v>
      </c>
      <c r="F620" s="1">
        <f>InputData[[#This Row],[UNIT PRICE ($)]]*InputData[[#This Row],[QUANTITY]]</f>
        <v>683.76</v>
      </c>
      <c r="G620" s="1" t="str">
        <f>TEXT(InputData[[#This Row],[DATE]],"mmm")</f>
        <v>Sep</v>
      </c>
      <c r="H620" s="1">
        <f>WEEKNUM(InputData[[#This Row],[DATE]])</f>
        <v>39</v>
      </c>
      <c r="I620" s="1" t="str">
        <f>VLOOKUP(InputData[[#This Row],[CUSTOMER NAME]],Country[],2,0)</f>
        <v>United Kingdom</v>
      </c>
      <c r="J620" s="1" t="str">
        <f>VLOOKUP(InputData[[#This Row],[CUSTOMER NAME]],Country[],3,0)</f>
        <v>Export</v>
      </c>
    </row>
    <row r="621" spans="1:10" x14ac:dyDescent="0.35">
      <c r="A621" s="3">
        <v>44461</v>
      </c>
      <c r="B621" s="6" t="s">
        <v>114</v>
      </c>
      <c r="C621" s="4" t="s">
        <v>2</v>
      </c>
      <c r="D621" s="5">
        <v>142.80000000000001</v>
      </c>
      <c r="E621" s="1">
        <v>4</v>
      </c>
      <c r="F621" s="1">
        <f>InputData[[#This Row],[UNIT PRICE ($)]]*InputData[[#This Row],[QUANTITY]]</f>
        <v>571.20000000000005</v>
      </c>
      <c r="G621" s="1" t="str">
        <f>TEXT(InputData[[#This Row],[DATE]],"mmm")</f>
        <v>Sep</v>
      </c>
      <c r="H621" s="1">
        <f>WEEKNUM(InputData[[#This Row],[DATE]])</f>
        <v>39</v>
      </c>
      <c r="I621" s="1" t="str">
        <f>VLOOKUP(InputData[[#This Row],[CUSTOMER NAME]],Country[],2,0)</f>
        <v>United States of America</v>
      </c>
      <c r="J621" s="1" t="str">
        <f>VLOOKUP(InputData[[#This Row],[CUSTOMER NAME]],Country[],3,0)</f>
        <v>Export</v>
      </c>
    </row>
    <row r="622" spans="1:10" x14ac:dyDescent="0.35">
      <c r="A622" s="3">
        <v>44461</v>
      </c>
      <c r="B622" s="6" t="s">
        <v>117</v>
      </c>
      <c r="C622" s="4" t="s">
        <v>40</v>
      </c>
      <c r="D622" s="5">
        <v>115.2</v>
      </c>
      <c r="E622" s="1">
        <v>2</v>
      </c>
      <c r="F622" s="1">
        <f>InputData[[#This Row],[UNIT PRICE ($)]]*InputData[[#This Row],[QUANTITY]]</f>
        <v>230.4</v>
      </c>
      <c r="G622" s="1" t="str">
        <f>TEXT(InputData[[#This Row],[DATE]],"mmm")</f>
        <v>Sep</v>
      </c>
      <c r="H622" s="1">
        <f>WEEKNUM(InputData[[#This Row],[DATE]])</f>
        <v>39</v>
      </c>
      <c r="I622" s="1" t="str">
        <f>VLOOKUP(InputData[[#This Row],[CUSTOMER NAME]],Country[],2,0)</f>
        <v>United States of America</v>
      </c>
      <c r="J622" s="1" t="str">
        <f>VLOOKUP(InputData[[#This Row],[CUSTOMER NAME]],Country[],3,0)</f>
        <v>Export</v>
      </c>
    </row>
    <row r="623" spans="1:10" x14ac:dyDescent="0.35">
      <c r="A623" s="3">
        <v>44461</v>
      </c>
      <c r="B623" s="6" t="s">
        <v>117</v>
      </c>
      <c r="C623" s="4" t="s">
        <v>43</v>
      </c>
      <c r="D623" s="5">
        <v>83.08</v>
      </c>
      <c r="E623" s="1">
        <v>12</v>
      </c>
      <c r="F623" s="1">
        <f>InputData[[#This Row],[UNIT PRICE ($)]]*InputData[[#This Row],[QUANTITY]]</f>
        <v>996.96</v>
      </c>
      <c r="G623" s="1" t="str">
        <f>TEXT(InputData[[#This Row],[DATE]],"mmm")</f>
        <v>Sep</v>
      </c>
      <c r="H623" s="1">
        <f>WEEKNUM(InputData[[#This Row],[DATE]])</f>
        <v>39</v>
      </c>
      <c r="I623" s="1" t="str">
        <f>VLOOKUP(InputData[[#This Row],[CUSTOMER NAME]],Country[],2,0)</f>
        <v>United States of America</v>
      </c>
      <c r="J623" s="1" t="str">
        <f>VLOOKUP(InputData[[#This Row],[CUSTOMER NAME]],Country[],3,0)</f>
        <v>Export</v>
      </c>
    </row>
    <row r="624" spans="1:10" x14ac:dyDescent="0.35">
      <c r="A624" s="3">
        <v>44462</v>
      </c>
      <c r="B624" s="6" t="s">
        <v>71</v>
      </c>
      <c r="C624" s="4" t="s">
        <v>12</v>
      </c>
      <c r="D624" s="5">
        <v>94.17</v>
      </c>
      <c r="E624" s="1">
        <v>12</v>
      </c>
      <c r="F624" s="1">
        <f>InputData[[#This Row],[UNIT PRICE ($)]]*InputData[[#This Row],[QUANTITY]]</f>
        <v>1130.04</v>
      </c>
      <c r="G624" s="1" t="str">
        <f>TEXT(InputData[[#This Row],[DATE]],"mmm")</f>
        <v>Sep</v>
      </c>
      <c r="H624" s="1">
        <f>WEEKNUM(InputData[[#This Row],[DATE]])</f>
        <v>39</v>
      </c>
      <c r="I624" s="1" t="str">
        <f>VLOOKUP(InputData[[#This Row],[CUSTOMER NAME]],Country[],2,0)</f>
        <v>India</v>
      </c>
      <c r="J624" s="1" t="str">
        <f>VLOOKUP(InputData[[#This Row],[CUSTOMER NAME]],Country[],3,0)</f>
        <v>Central</v>
      </c>
    </row>
    <row r="625" spans="1:10" x14ac:dyDescent="0.35">
      <c r="A625" s="3">
        <v>44462</v>
      </c>
      <c r="B625" s="6" t="s">
        <v>82</v>
      </c>
      <c r="C625" s="4" t="s">
        <v>21</v>
      </c>
      <c r="D625" s="5">
        <v>162.54</v>
      </c>
      <c r="E625" s="1">
        <v>7</v>
      </c>
      <c r="F625" s="1">
        <f>InputData[[#This Row],[UNIT PRICE ($)]]*InputData[[#This Row],[QUANTITY]]</f>
        <v>1137.78</v>
      </c>
      <c r="G625" s="1" t="str">
        <f>TEXT(InputData[[#This Row],[DATE]],"mmm")</f>
        <v>Sep</v>
      </c>
      <c r="H625" s="1">
        <f>WEEKNUM(InputData[[#This Row],[DATE]])</f>
        <v>39</v>
      </c>
      <c r="I625" s="1" t="str">
        <f>VLOOKUP(InputData[[#This Row],[CUSTOMER NAME]],Country[],2,0)</f>
        <v>India</v>
      </c>
      <c r="J625" s="1" t="str">
        <f>VLOOKUP(InputData[[#This Row],[CUSTOMER NAME]],Country[],3,0)</f>
        <v>Western</v>
      </c>
    </row>
    <row r="626" spans="1:10" x14ac:dyDescent="0.35">
      <c r="A626" s="3">
        <v>44462</v>
      </c>
      <c r="B626" s="6" t="s">
        <v>85</v>
      </c>
      <c r="C626" s="4" t="s">
        <v>18</v>
      </c>
      <c r="D626" s="5">
        <v>49.21</v>
      </c>
      <c r="E626" s="1">
        <v>12</v>
      </c>
      <c r="F626" s="1">
        <f>InputData[[#This Row],[UNIT PRICE ($)]]*InputData[[#This Row],[QUANTITY]]</f>
        <v>590.52</v>
      </c>
      <c r="G626" s="1" t="str">
        <f>TEXT(InputData[[#This Row],[DATE]],"mmm")</f>
        <v>Sep</v>
      </c>
      <c r="H626" s="1">
        <f>WEEKNUM(InputData[[#This Row],[DATE]])</f>
        <v>39</v>
      </c>
      <c r="I626" s="1" t="str">
        <f>VLOOKUP(InputData[[#This Row],[CUSTOMER NAME]],Country[],2,0)</f>
        <v>India</v>
      </c>
      <c r="J626" s="1" t="str">
        <f>VLOOKUP(InputData[[#This Row],[CUSTOMER NAME]],Country[],3,0)</f>
        <v>Northeast</v>
      </c>
    </row>
    <row r="627" spans="1:10" x14ac:dyDescent="0.35">
      <c r="A627" s="3">
        <v>44463</v>
      </c>
      <c r="B627" s="6" t="s">
        <v>65</v>
      </c>
      <c r="C627" s="4" t="s">
        <v>32</v>
      </c>
      <c r="D627" s="5">
        <v>117.48</v>
      </c>
      <c r="E627" s="1">
        <v>34</v>
      </c>
      <c r="F627" s="1">
        <f>InputData[[#This Row],[UNIT PRICE ($)]]*InputData[[#This Row],[QUANTITY]]</f>
        <v>3994.32</v>
      </c>
      <c r="G627" s="1" t="str">
        <f>TEXT(InputData[[#This Row],[DATE]],"mmm")</f>
        <v>Sep</v>
      </c>
      <c r="H627" s="1">
        <f>WEEKNUM(InputData[[#This Row],[DATE]])</f>
        <v>39</v>
      </c>
      <c r="I627" s="1" t="str">
        <f>VLOOKUP(InputData[[#This Row],[CUSTOMER NAME]],Country[],2,0)</f>
        <v>Pakistan</v>
      </c>
      <c r="J627" s="1" t="str">
        <f>VLOOKUP(InputData[[#This Row],[CUSTOMER NAME]],Country[],3,0)</f>
        <v>Export</v>
      </c>
    </row>
    <row r="628" spans="1:10" x14ac:dyDescent="0.35">
      <c r="A628" s="3">
        <v>44463</v>
      </c>
      <c r="B628" s="6" t="s">
        <v>69</v>
      </c>
      <c r="C628" s="4" t="s">
        <v>32</v>
      </c>
      <c r="D628" s="5">
        <v>117.48</v>
      </c>
      <c r="E628" s="1">
        <v>8</v>
      </c>
      <c r="F628" s="1">
        <f>InputData[[#This Row],[UNIT PRICE ($)]]*InputData[[#This Row],[QUANTITY]]</f>
        <v>939.84</v>
      </c>
      <c r="G628" s="1" t="str">
        <f>TEXT(InputData[[#This Row],[DATE]],"mmm")</f>
        <v>Sep</v>
      </c>
      <c r="H628" s="1">
        <f>WEEKNUM(InputData[[#This Row],[DATE]])</f>
        <v>39</v>
      </c>
      <c r="I628" s="1" t="str">
        <f>VLOOKUP(InputData[[#This Row],[CUSTOMER NAME]],Country[],2,0)</f>
        <v>India</v>
      </c>
      <c r="J628" s="1" t="str">
        <f>VLOOKUP(InputData[[#This Row],[CUSTOMER NAME]],Country[],3,0)</f>
        <v>South</v>
      </c>
    </row>
    <row r="629" spans="1:10" x14ac:dyDescent="0.35">
      <c r="A629" s="3">
        <v>44463</v>
      </c>
      <c r="B629" s="6" t="s">
        <v>73</v>
      </c>
      <c r="C629" s="4" t="s">
        <v>32</v>
      </c>
      <c r="D629" s="5">
        <v>117.48</v>
      </c>
      <c r="E629" s="1">
        <v>14</v>
      </c>
      <c r="F629" s="1">
        <f>InputData[[#This Row],[UNIT PRICE ($)]]*InputData[[#This Row],[QUANTITY]]</f>
        <v>1644.72</v>
      </c>
      <c r="G629" s="1" t="str">
        <f>TEXT(InputData[[#This Row],[DATE]],"mmm")</f>
        <v>Sep</v>
      </c>
      <c r="H629" s="1">
        <f>WEEKNUM(InputData[[#This Row],[DATE]])</f>
        <v>39</v>
      </c>
      <c r="I629" s="1" t="str">
        <f>VLOOKUP(InputData[[#This Row],[CUSTOMER NAME]],Country[],2,0)</f>
        <v>India</v>
      </c>
      <c r="J629" s="1" t="str">
        <f>VLOOKUP(InputData[[#This Row],[CUSTOMER NAME]],Country[],3,0)</f>
        <v>East</v>
      </c>
    </row>
    <row r="630" spans="1:10" x14ac:dyDescent="0.35">
      <c r="A630" s="3">
        <v>44464</v>
      </c>
      <c r="B630" s="6" t="s">
        <v>71</v>
      </c>
      <c r="C630" s="4" t="s">
        <v>3</v>
      </c>
      <c r="D630" s="5">
        <v>80.94</v>
      </c>
      <c r="E630" s="1">
        <v>31</v>
      </c>
      <c r="F630" s="1">
        <f>InputData[[#This Row],[UNIT PRICE ($)]]*InputData[[#This Row],[QUANTITY]]</f>
        <v>2509.14</v>
      </c>
      <c r="G630" s="1" t="str">
        <f>TEXT(InputData[[#This Row],[DATE]],"mmm")</f>
        <v>Sep</v>
      </c>
      <c r="H630" s="1">
        <f>WEEKNUM(InputData[[#This Row],[DATE]])</f>
        <v>39</v>
      </c>
      <c r="I630" s="1" t="str">
        <f>VLOOKUP(InputData[[#This Row],[CUSTOMER NAME]],Country[],2,0)</f>
        <v>India</v>
      </c>
      <c r="J630" s="1" t="str">
        <f>VLOOKUP(InputData[[#This Row],[CUSTOMER NAME]],Country[],3,0)</f>
        <v>Central</v>
      </c>
    </row>
    <row r="631" spans="1:10" x14ac:dyDescent="0.35">
      <c r="A631" s="3">
        <v>44466</v>
      </c>
      <c r="B631" s="6" t="s">
        <v>63</v>
      </c>
      <c r="C631" s="4" t="s">
        <v>34</v>
      </c>
      <c r="D631" s="5">
        <v>58.3</v>
      </c>
      <c r="E631" s="1">
        <v>1</v>
      </c>
      <c r="F631" s="1">
        <f>InputData[[#This Row],[UNIT PRICE ($)]]*InputData[[#This Row],[QUANTITY]]</f>
        <v>58.3</v>
      </c>
      <c r="G631" s="1" t="str">
        <f>TEXT(InputData[[#This Row],[DATE]],"mmm")</f>
        <v>Sep</v>
      </c>
      <c r="H631" s="1">
        <f>WEEKNUM(InputData[[#This Row],[DATE]])</f>
        <v>40</v>
      </c>
      <c r="I631" s="1" t="str">
        <f>VLOOKUP(InputData[[#This Row],[CUSTOMER NAME]],Country[],2,0)</f>
        <v>Saudi Arabia</v>
      </c>
      <c r="J631" s="1" t="str">
        <f>VLOOKUP(InputData[[#This Row],[CUSTOMER NAME]],Country[],3,0)</f>
        <v>Export</v>
      </c>
    </row>
    <row r="632" spans="1:10" x14ac:dyDescent="0.35">
      <c r="A632" s="3">
        <v>44466</v>
      </c>
      <c r="B632" s="6" t="s">
        <v>64</v>
      </c>
      <c r="C632" s="4" t="s">
        <v>5</v>
      </c>
      <c r="D632" s="5">
        <v>155.61000000000001</v>
      </c>
      <c r="E632" s="1">
        <v>11</v>
      </c>
      <c r="F632" s="1">
        <f>InputData[[#This Row],[UNIT PRICE ($)]]*InputData[[#This Row],[QUANTITY]]</f>
        <v>1711.71</v>
      </c>
      <c r="G632" s="1" t="str">
        <f>TEXT(InputData[[#This Row],[DATE]],"mmm")</f>
        <v>Sep</v>
      </c>
      <c r="H632" s="1">
        <f>WEEKNUM(InputData[[#This Row],[DATE]])</f>
        <v>40</v>
      </c>
      <c r="I632" s="1" t="str">
        <f>VLOOKUP(InputData[[#This Row],[CUSTOMER NAME]],Country[],2,0)</f>
        <v>India</v>
      </c>
      <c r="J632" s="1" t="str">
        <f>VLOOKUP(InputData[[#This Row],[CUSTOMER NAME]],Country[],3,0)</f>
        <v>Northeast</v>
      </c>
    </row>
    <row r="633" spans="1:10" x14ac:dyDescent="0.35">
      <c r="A633" s="3">
        <v>44466</v>
      </c>
      <c r="B633" s="6" t="s">
        <v>76</v>
      </c>
      <c r="C633" s="4" t="s">
        <v>36</v>
      </c>
      <c r="D633" s="5">
        <v>96.3</v>
      </c>
      <c r="E633" s="1">
        <v>4</v>
      </c>
      <c r="F633" s="1">
        <f>InputData[[#This Row],[UNIT PRICE ($)]]*InputData[[#This Row],[QUANTITY]]</f>
        <v>385.2</v>
      </c>
      <c r="G633" s="1" t="str">
        <f>TEXT(InputData[[#This Row],[DATE]],"mmm")</f>
        <v>Sep</v>
      </c>
      <c r="H633" s="1">
        <f>WEEKNUM(InputData[[#This Row],[DATE]])</f>
        <v>40</v>
      </c>
      <c r="I633" s="1" t="str">
        <f>VLOOKUP(InputData[[#This Row],[CUSTOMER NAME]],Country[],2,0)</f>
        <v>Saudi Arabia</v>
      </c>
      <c r="J633" s="1" t="str">
        <f>VLOOKUP(InputData[[#This Row],[CUSTOMER NAME]],Country[],3,0)</f>
        <v>Export</v>
      </c>
    </row>
    <row r="634" spans="1:10" x14ac:dyDescent="0.35">
      <c r="A634" s="3">
        <v>44466</v>
      </c>
      <c r="B634" s="6" t="s">
        <v>77</v>
      </c>
      <c r="C634" s="4" t="s">
        <v>38</v>
      </c>
      <c r="D634" s="5">
        <v>79.92</v>
      </c>
      <c r="E634" s="1">
        <v>3</v>
      </c>
      <c r="F634" s="1">
        <f>InputData[[#This Row],[UNIT PRICE ($)]]*InputData[[#This Row],[QUANTITY]]</f>
        <v>239.76</v>
      </c>
      <c r="G634" s="1" t="str">
        <f>TEXT(InputData[[#This Row],[DATE]],"mmm")</f>
        <v>Sep</v>
      </c>
      <c r="H634" s="1">
        <f>WEEKNUM(InputData[[#This Row],[DATE]])</f>
        <v>40</v>
      </c>
      <c r="I634" s="1" t="str">
        <f>VLOOKUP(InputData[[#This Row],[CUSTOMER NAME]],Country[],2,0)</f>
        <v>India</v>
      </c>
      <c r="J634" s="1" t="str">
        <f>VLOOKUP(InputData[[#This Row],[CUSTOMER NAME]],Country[],3,0)</f>
        <v>Western</v>
      </c>
    </row>
    <row r="635" spans="1:10" x14ac:dyDescent="0.35">
      <c r="A635" s="3">
        <v>44466</v>
      </c>
      <c r="B635" s="6" t="s">
        <v>82</v>
      </c>
      <c r="C635" s="4" t="s">
        <v>41</v>
      </c>
      <c r="D635" s="5">
        <v>173.88</v>
      </c>
      <c r="E635" s="1">
        <v>23</v>
      </c>
      <c r="F635" s="1">
        <f>InputData[[#This Row],[UNIT PRICE ($)]]*InputData[[#This Row],[QUANTITY]]</f>
        <v>3999.24</v>
      </c>
      <c r="G635" s="1" t="str">
        <f>TEXT(InputData[[#This Row],[DATE]],"mmm")</f>
        <v>Sep</v>
      </c>
      <c r="H635" s="1">
        <f>WEEKNUM(InputData[[#This Row],[DATE]])</f>
        <v>40</v>
      </c>
      <c r="I635" s="1" t="str">
        <f>VLOOKUP(InputData[[#This Row],[CUSTOMER NAME]],Country[],2,0)</f>
        <v>India</v>
      </c>
      <c r="J635" s="1" t="str">
        <f>VLOOKUP(InputData[[#This Row],[CUSTOMER NAME]],Country[],3,0)</f>
        <v>Western</v>
      </c>
    </row>
    <row r="636" spans="1:10" x14ac:dyDescent="0.35">
      <c r="A636" s="3">
        <v>44466</v>
      </c>
      <c r="B636" s="6" t="s">
        <v>117</v>
      </c>
      <c r="C636" s="4" t="s">
        <v>44</v>
      </c>
      <c r="D636" s="5">
        <v>82.08</v>
      </c>
      <c r="E636" s="1">
        <v>9</v>
      </c>
      <c r="F636" s="1">
        <f>InputData[[#This Row],[UNIT PRICE ($)]]*InputData[[#This Row],[QUANTITY]]</f>
        <v>738.72</v>
      </c>
      <c r="G636" s="1" t="str">
        <f>TEXT(InputData[[#This Row],[DATE]],"mmm")</f>
        <v>Sep</v>
      </c>
      <c r="H636" s="1">
        <f>WEEKNUM(InputData[[#This Row],[DATE]])</f>
        <v>40</v>
      </c>
      <c r="I636" s="1" t="str">
        <f>VLOOKUP(InputData[[#This Row],[CUSTOMER NAME]],Country[],2,0)</f>
        <v>United States of America</v>
      </c>
      <c r="J636" s="1" t="str">
        <f>VLOOKUP(InputData[[#This Row],[CUSTOMER NAME]],Country[],3,0)</f>
        <v>Export</v>
      </c>
    </row>
    <row r="637" spans="1:10" x14ac:dyDescent="0.35">
      <c r="A637" s="3">
        <v>44468</v>
      </c>
      <c r="B637" s="6" t="s">
        <v>84</v>
      </c>
      <c r="C637" s="4" t="s">
        <v>34</v>
      </c>
      <c r="D637" s="5">
        <v>58.3</v>
      </c>
      <c r="E637" s="1">
        <v>13</v>
      </c>
      <c r="F637" s="1">
        <f>InputData[[#This Row],[UNIT PRICE ($)]]*InputData[[#This Row],[QUANTITY]]</f>
        <v>757.9</v>
      </c>
      <c r="G637" s="1" t="str">
        <f>TEXT(InputData[[#This Row],[DATE]],"mmm")</f>
        <v>Sep</v>
      </c>
      <c r="H637" s="1">
        <f>WEEKNUM(InputData[[#This Row],[DATE]])</f>
        <v>40</v>
      </c>
      <c r="I637" s="1" t="str">
        <f>VLOOKUP(InputData[[#This Row],[CUSTOMER NAME]],Country[],2,0)</f>
        <v>Ethiopia</v>
      </c>
      <c r="J637" s="1" t="str">
        <f>VLOOKUP(InputData[[#This Row],[CUSTOMER NAME]],Country[],3,0)</f>
        <v>Export</v>
      </c>
    </row>
    <row r="638" spans="1:10" x14ac:dyDescent="0.35">
      <c r="A638" s="3">
        <v>44469</v>
      </c>
      <c r="B638" s="6" t="s">
        <v>60</v>
      </c>
      <c r="C638" s="4" t="s">
        <v>14</v>
      </c>
      <c r="D638" s="5">
        <v>146.72</v>
      </c>
      <c r="E638" s="1">
        <v>9</v>
      </c>
      <c r="F638" s="1">
        <f>InputData[[#This Row],[UNIT PRICE ($)]]*InputData[[#This Row],[QUANTITY]]</f>
        <v>1320.48</v>
      </c>
      <c r="G638" s="1" t="str">
        <f>TEXT(InputData[[#This Row],[DATE]],"mmm")</f>
        <v>Sep</v>
      </c>
      <c r="H638" s="1">
        <f>WEEKNUM(InputData[[#This Row],[DATE]])</f>
        <v>40</v>
      </c>
      <c r="I638" s="1" t="str">
        <f>VLOOKUP(InputData[[#This Row],[CUSTOMER NAME]],Country[],2,0)</f>
        <v>Nigeria</v>
      </c>
      <c r="J638" s="1" t="str">
        <f>VLOOKUP(InputData[[#This Row],[CUSTOMER NAME]],Country[],3,0)</f>
        <v>Export</v>
      </c>
    </row>
    <row r="639" spans="1:10" x14ac:dyDescent="0.35">
      <c r="A639" s="3">
        <v>44469</v>
      </c>
      <c r="B639" s="6" t="s">
        <v>114</v>
      </c>
      <c r="C639" s="4" t="s">
        <v>6</v>
      </c>
      <c r="D639" s="5">
        <v>85.5</v>
      </c>
      <c r="E639" s="1">
        <v>5</v>
      </c>
      <c r="F639" s="1">
        <f>InputData[[#This Row],[UNIT PRICE ($)]]*InputData[[#This Row],[QUANTITY]]</f>
        <v>427.5</v>
      </c>
      <c r="G639" s="1" t="str">
        <f>TEXT(InputData[[#This Row],[DATE]],"mmm")</f>
        <v>Sep</v>
      </c>
      <c r="H639" s="1">
        <f>WEEKNUM(InputData[[#This Row],[DATE]])</f>
        <v>40</v>
      </c>
      <c r="I639" s="1" t="str">
        <f>VLOOKUP(InputData[[#This Row],[CUSTOMER NAME]],Country[],2,0)</f>
        <v>United States of America</v>
      </c>
      <c r="J639" s="1" t="str">
        <f>VLOOKUP(InputData[[#This Row],[CUSTOMER NAME]],Country[],3,0)</f>
        <v>Export</v>
      </c>
    </row>
    <row r="640" spans="1:10" x14ac:dyDescent="0.35">
      <c r="A640" s="3">
        <v>44470</v>
      </c>
      <c r="B640" s="6" t="s">
        <v>88</v>
      </c>
      <c r="C640" s="4" t="s">
        <v>30</v>
      </c>
      <c r="D640" s="5">
        <v>201.28</v>
      </c>
      <c r="E640" s="1">
        <v>14</v>
      </c>
      <c r="F640" s="1">
        <f>InputData[[#This Row],[UNIT PRICE ($)]]*InputData[[#This Row],[QUANTITY]]</f>
        <v>2817.92</v>
      </c>
      <c r="G640" s="1" t="str">
        <f>TEXT(InputData[[#This Row],[DATE]],"mmm")</f>
        <v>Oct</v>
      </c>
      <c r="H640" s="1">
        <f>WEEKNUM(InputData[[#This Row],[DATE]])</f>
        <v>40</v>
      </c>
      <c r="I640" s="1" t="str">
        <f>VLOOKUP(InputData[[#This Row],[CUSTOMER NAME]],Country[],2,0)</f>
        <v>India</v>
      </c>
      <c r="J640" s="1" t="str">
        <f>VLOOKUP(InputData[[#This Row],[CUSTOMER NAME]],Country[],3,0)</f>
        <v>South</v>
      </c>
    </row>
    <row r="641" spans="1:10" x14ac:dyDescent="0.35">
      <c r="A641" s="3">
        <v>44471</v>
      </c>
      <c r="B641" s="6" t="s">
        <v>67</v>
      </c>
      <c r="C641" s="4" t="s">
        <v>14</v>
      </c>
      <c r="D641" s="5">
        <v>146.72</v>
      </c>
      <c r="E641" s="1">
        <v>15</v>
      </c>
      <c r="F641" s="1">
        <f>InputData[[#This Row],[UNIT PRICE ($)]]*InputData[[#This Row],[QUANTITY]]</f>
        <v>2200.8000000000002</v>
      </c>
      <c r="G641" s="1" t="str">
        <f>TEXT(InputData[[#This Row],[DATE]],"mmm")</f>
        <v>Oct</v>
      </c>
      <c r="H641" s="1">
        <f>WEEKNUM(InputData[[#This Row],[DATE]])</f>
        <v>40</v>
      </c>
      <c r="I641" s="1" t="str">
        <f>VLOOKUP(InputData[[#This Row],[CUSTOMER NAME]],Country[],2,0)</f>
        <v>United Kingdom</v>
      </c>
      <c r="J641" s="1" t="str">
        <f>VLOOKUP(InputData[[#This Row],[CUSTOMER NAME]],Country[],3,0)</f>
        <v>Export</v>
      </c>
    </row>
    <row r="642" spans="1:10" x14ac:dyDescent="0.35">
      <c r="A642" s="3">
        <v>44471</v>
      </c>
      <c r="B642" s="6" t="s">
        <v>70</v>
      </c>
      <c r="C642" s="4" t="s">
        <v>2</v>
      </c>
      <c r="D642" s="5">
        <v>142.80000000000001</v>
      </c>
      <c r="E642" s="1">
        <v>22</v>
      </c>
      <c r="F642" s="1">
        <f>InputData[[#This Row],[UNIT PRICE ($)]]*InputData[[#This Row],[QUANTITY]]</f>
        <v>3141.6000000000004</v>
      </c>
      <c r="G642" s="1" t="str">
        <f>TEXT(InputData[[#This Row],[DATE]],"mmm")</f>
        <v>Oct</v>
      </c>
      <c r="H642" s="1">
        <f>WEEKNUM(InputData[[#This Row],[DATE]])</f>
        <v>40</v>
      </c>
      <c r="I642" s="1" t="str">
        <f>VLOOKUP(InputData[[#This Row],[CUSTOMER NAME]],Country[],2,0)</f>
        <v>Mexico</v>
      </c>
      <c r="J642" s="1" t="str">
        <f>VLOOKUP(InputData[[#This Row],[CUSTOMER NAME]],Country[],3,0)</f>
        <v>Export</v>
      </c>
    </row>
    <row r="643" spans="1:10" x14ac:dyDescent="0.35">
      <c r="A643" s="3">
        <v>44472</v>
      </c>
      <c r="B643" s="6" t="s">
        <v>109</v>
      </c>
      <c r="C643" s="4" t="s">
        <v>19</v>
      </c>
      <c r="D643" s="5">
        <v>210</v>
      </c>
      <c r="E643" s="1">
        <v>9</v>
      </c>
      <c r="F643" s="1">
        <f>InputData[[#This Row],[UNIT PRICE ($)]]*InputData[[#This Row],[QUANTITY]]</f>
        <v>1890</v>
      </c>
      <c r="G643" s="1" t="str">
        <f>TEXT(InputData[[#This Row],[DATE]],"mmm")</f>
        <v>Oct</v>
      </c>
      <c r="H643" s="1">
        <f>WEEKNUM(InputData[[#This Row],[DATE]])</f>
        <v>41</v>
      </c>
      <c r="I643" s="1" t="str">
        <f>VLOOKUP(InputData[[#This Row],[CUSTOMER NAME]],Country[],2,0)</f>
        <v>Pakistan</v>
      </c>
      <c r="J643" s="1" t="str">
        <f>VLOOKUP(InputData[[#This Row],[CUSTOMER NAME]],Country[],3,0)</f>
        <v>Export</v>
      </c>
    </row>
    <row r="644" spans="1:10" x14ac:dyDescent="0.35">
      <c r="A644" s="3">
        <v>44472</v>
      </c>
      <c r="B644" s="6" t="s">
        <v>65</v>
      </c>
      <c r="C644" s="4" t="s">
        <v>41</v>
      </c>
      <c r="D644" s="5">
        <v>173.88</v>
      </c>
      <c r="E644" s="1">
        <v>23</v>
      </c>
      <c r="F644" s="1">
        <f>InputData[[#This Row],[UNIT PRICE ($)]]*InputData[[#This Row],[QUANTITY]]</f>
        <v>3999.24</v>
      </c>
      <c r="G644" s="1" t="str">
        <f>TEXT(InputData[[#This Row],[DATE]],"mmm")</f>
        <v>Oct</v>
      </c>
      <c r="H644" s="1">
        <f>WEEKNUM(InputData[[#This Row],[DATE]])</f>
        <v>41</v>
      </c>
      <c r="I644" s="1" t="str">
        <f>VLOOKUP(InputData[[#This Row],[CUSTOMER NAME]],Country[],2,0)</f>
        <v>Pakistan</v>
      </c>
      <c r="J644" s="1" t="str">
        <f>VLOOKUP(InputData[[#This Row],[CUSTOMER NAME]],Country[],3,0)</f>
        <v>Export</v>
      </c>
    </row>
    <row r="645" spans="1:10" x14ac:dyDescent="0.35">
      <c r="A645" s="3">
        <v>44472</v>
      </c>
      <c r="B645" s="6" t="s">
        <v>73</v>
      </c>
      <c r="C645" s="4" t="s">
        <v>11</v>
      </c>
      <c r="D645" s="5">
        <v>48.4</v>
      </c>
      <c r="E645" s="1">
        <v>5</v>
      </c>
      <c r="F645" s="1">
        <f>InputData[[#This Row],[UNIT PRICE ($)]]*InputData[[#This Row],[QUANTITY]]</f>
        <v>242</v>
      </c>
      <c r="G645" s="1" t="str">
        <f>TEXT(InputData[[#This Row],[DATE]],"mmm")</f>
        <v>Oct</v>
      </c>
      <c r="H645" s="1">
        <f>WEEKNUM(InputData[[#This Row],[DATE]])</f>
        <v>41</v>
      </c>
      <c r="I645" s="1" t="str">
        <f>VLOOKUP(InputData[[#This Row],[CUSTOMER NAME]],Country[],2,0)</f>
        <v>India</v>
      </c>
      <c r="J645" s="1" t="str">
        <f>VLOOKUP(InputData[[#This Row],[CUSTOMER NAME]],Country[],3,0)</f>
        <v>East</v>
      </c>
    </row>
    <row r="646" spans="1:10" x14ac:dyDescent="0.35">
      <c r="A646" s="3">
        <v>44473</v>
      </c>
      <c r="B646" s="6" t="s">
        <v>81</v>
      </c>
      <c r="C646" s="4" t="s">
        <v>7</v>
      </c>
      <c r="D646" s="5">
        <v>47.730000000000004</v>
      </c>
      <c r="E646" s="1">
        <v>15</v>
      </c>
      <c r="F646" s="1">
        <f>InputData[[#This Row],[UNIT PRICE ($)]]*InputData[[#This Row],[QUANTITY]]</f>
        <v>715.95</v>
      </c>
      <c r="G646" s="1" t="str">
        <f>TEXT(InputData[[#This Row],[DATE]],"mmm")</f>
        <v>Oct</v>
      </c>
      <c r="H646" s="1">
        <f>WEEKNUM(InputData[[#This Row],[DATE]])</f>
        <v>41</v>
      </c>
      <c r="I646" s="1" t="str">
        <f>VLOOKUP(InputData[[#This Row],[CUSTOMER NAME]],Country[],2,0)</f>
        <v>India</v>
      </c>
      <c r="J646" s="1" t="str">
        <f>VLOOKUP(InputData[[#This Row],[CUSTOMER NAME]],Country[],3,0)</f>
        <v>East</v>
      </c>
    </row>
    <row r="647" spans="1:10" x14ac:dyDescent="0.35">
      <c r="A647" s="3">
        <v>44474</v>
      </c>
      <c r="B647" s="6" t="s">
        <v>82</v>
      </c>
      <c r="C647" s="4" t="s">
        <v>24</v>
      </c>
      <c r="D647" s="5">
        <v>156.96</v>
      </c>
      <c r="E647" s="1">
        <v>36</v>
      </c>
      <c r="F647" s="1">
        <f>InputData[[#This Row],[UNIT PRICE ($)]]*InputData[[#This Row],[QUANTITY]]</f>
        <v>5650.56</v>
      </c>
      <c r="G647" s="1" t="str">
        <f>TEXT(InputData[[#This Row],[DATE]],"mmm")</f>
        <v>Oct</v>
      </c>
      <c r="H647" s="1">
        <f>WEEKNUM(InputData[[#This Row],[DATE]])</f>
        <v>41</v>
      </c>
      <c r="I647" s="1" t="str">
        <f>VLOOKUP(InputData[[#This Row],[CUSTOMER NAME]],Country[],2,0)</f>
        <v>India</v>
      </c>
      <c r="J647" s="1" t="str">
        <f>VLOOKUP(InputData[[#This Row],[CUSTOMER NAME]],Country[],3,0)</f>
        <v>Western</v>
      </c>
    </row>
    <row r="648" spans="1:10" x14ac:dyDescent="0.35">
      <c r="A648" s="3">
        <v>44474</v>
      </c>
      <c r="B648" s="6" t="s">
        <v>85</v>
      </c>
      <c r="C648" s="4" t="s">
        <v>24</v>
      </c>
      <c r="D648" s="5">
        <v>156.96</v>
      </c>
      <c r="E648" s="1">
        <v>23</v>
      </c>
      <c r="F648" s="1">
        <f>InputData[[#This Row],[UNIT PRICE ($)]]*InputData[[#This Row],[QUANTITY]]</f>
        <v>3610.0800000000004</v>
      </c>
      <c r="G648" s="1" t="str">
        <f>TEXT(InputData[[#This Row],[DATE]],"mmm")</f>
        <v>Oct</v>
      </c>
      <c r="H648" s="1">
        <f>WEEKNUM(InputData[[#This Row],[DATE]])</f>
        <v>41</v>
      </c>
      <c r="I648" s="1" t="str">
        <f>VLOOKUP(InputData[[#This Row],[CUSTOMER NAME]],Country[],2,0)</f>
        <v>India</v>
      </c>
      <c r="J648" s="1" t="str">
        <f>VLOOKUP(InputData[[#This Row],[CUSTOMER NAME]],Country[],3,0)</f>
        <v>Northeast</v>
      </c>
    </row>
    <row r="649" spans="1:10" x14ac:dyDescent="0.35">
      <c r="A649" s="3">
        <v>44475</v>
      </c>
      <c r="B649" s="6" t="s">
        <v>63</v>
      </c>
      <c r="C649" s="4" t="s">
        <v>35</v>
      </c>
      <c r="D649" s="5">
        <v>6.7</v>
      </c>
      <c r="E649" s="1">
        <v>1</v>
      </c>
      <c r="F649" s="1">
        <f>InputData[[#This Row],[UNIT PRICE ($)]]*InputData[[#This Row],[QUANTITY]]</f>
        <v>6.7</v>
      </c>
      <c r="G649" s="1" t="str">
        <f>TEXT(InputData[[#This Row],[DATE]],"mmm")</f>
        <v>Oct</v>
      </c>
      <c r="H649" s="1">
        <f>WEEKNUM(InputData[[#This Row],[DATE]])</f>
        <v>41</v>
      </c>
      <c r="I649" s="1" t="str">
        <f>VLOOKUP(InputData[[#This Row],[CUSTOMER NAME]],Country[],2,0)</f>
        <v>Saudi Arabia</v>
      </c>
      <c r="J649" s="1" t="str">
        <f>VLOOKUP(InputData[[#This Row],[CUSTOMER NAME]],Country[],3,0)</f>
        <v>Export</v>
      </c>
    </row>
    <row r="650" spans="1:10" x14ac:dyDescent="0.35">
      <c r="A650" s="3">
        <v>44475</v>
      </c>
      <c r="B650" s="6" t="s">
        <v>70</v>
      </c>
      <c r="C650" s="4" t="s">
        <v>8</v>
      </c>
      <c r="D650" s="5">
        <v>94.62</v>
      </c>
      <c r="E650" s="1">
        <v>23</v>
      </c>
      <c r="F650" s="1">
        <f>InputData[[#This Row],[UNIT PRICE ($)]]*InputData[[#This Row],[QUANTITY]]</f>
        <v>2176.2600000000002</v>
      </c>
      <c r="G650" s="1" t="str">
        <f>TEXT(InputData[[#This Row],[DATE]],"mmm")</f>
        <v>Oct</v>
      </c>
      <c r="H650" s="1">
        <f>WEEKNUM(InputData[[#This Row],[DATE]])</f>
        <v>41</v>
      </c>
      <c r="I650" s="1" t="str">
        <f>VLOOKUP(InputData[[#This Row],[CUSTOMER NAME]],Country[],2,0)</f>
        <v>Mexico</v>
      </c>
      <c r="J650" s="1" t="str">
        <f>VLOOKUP(InputData[[#This Row],[CUSTOMER NAME]],Country[],3,0)</f>
        <v>Export</v>
      </c>
    </row>
    <row r="651" spans="1:10" x14ac:dyDescent="0.35">
      <c r="A651" s="3">
        <v>44475</v>
      </c>
      <c r="B651" s="6" t="s">
        <v>71</v>
      </c>
      <c r="C651" s="4" t="s">
        <v>43</v>
      </c>
      <c r="D651" s="5">
        <v>83.08</v>
      </c>
      <c r="E651" s="1">
        <v>17</v>
      </c>
      <c r="F651" s="1">
        <f>InputData[[#This Row],[UNIT PRICE ($)]]*InputData[[#This Row],[QUANTITY]]</f>
        <v>1412.36</v>
      </c>
      <c r="G651" s="1" t="str">
        <f>TEXT(InputData[[#This Row],[DATE]],"mmm")</f>
        <v>Oct</v>
      </c>
      <c r="H651" s="1">
        <f>WEEKNUM(InputData[[#This Row],[DATE]])</f>
        <v>41</v>
      </c>
      <c r="I651" s="1" t="str">
        <f>VLOOKUP(InputData[[#This Row],[CUSTOMER NAME]],Country[],2,0)</f>
        <v>India</v>
      </c>
      <c r="J651" s="1" t="str">
        <f>VLOOKUP(InputData[[#This Row],[CUSTOMER NAME]],Country[],3,0)</f>
        <v>Central</v>
      </c>
    </row>
    <row r="652" spans="1:10" x14ac:dyDescent="0.35">
      <c r="A652" s="3">
        <v>44475</v>
      </c>
      <c r="B652" s="6" t="s">
        <v>74</v>
      </c>
      <c r="C652" s="4" t="s">
        <v>21</v>
      </c>
      <c r="D652" s="5">
        <v>162.54</v>
      </c>
      <c r="E652" s="1">
        <v>10</v>
      </c>
      <c r="F652" s="1">
        <f>InputData[[#This Row],[UNIT PRICE ($)]]*InputData[[#This Row],[QUANTITY]]</f>
        <v>1625.3999999999999</v>
      </c>
      <c r="G652" s="1" t="str">
        <f>TEXT(InputData[[#This Row],[DATE]],"mmm")</f>
        <v>Oct</v>
      </c>
      <c r="H652" s="1">
        <f>WEEKNUM(InputData[[#This Row],[DATE]])</f>
        <v>41</v>
      </c>
      <c r="I652" s="1" t="str">
        <f>VLOOKUP(InputData[[#This Row],[CUSTOMER NAME]],Country[],2,0)</f>
        <v>Brazil</v>
      </c>
      <c r="J652" s="1" t="str">
        <f>VLOOKUP(InputData[[#This Row],[CUSTOMER NAME]],Country[],3,0)</f>
        <v>Export</v>
      </c>
    </row>
    <row r="653" spans="1:10" x14ac:dyDescent="0.35">
      <c r="A653" s="3">
        <v>44475</v>
      </c>
      <c r="B653" s="6" t="s">
        <v>77</v>
      </c>
      <c r="C653" s="4" t="s">
        <v>36</v>
      </c>
      <c r="D653" s="5">
        <v>96.3</v>
      </c>
      <c r="E653" s="1">
        <v>12</v>
      </c>
      <c r="F653" s="1">
        <f>InputData[[#This Row],[UNIT PRICE ($)]]*InputData[[#This Row],[QUANTITY]]</f>
        <v>1155.5999999999999</v>
      </c>
      <c r="G653" s="1" t="str">
        <f>TEXT(InputData[[#This Row],[DATE]],"mmm")</f>
        <v>Oct</v>
      </c>
      <c r="H653" s="1">
        <f>WEEKNUM(InputData[[#This Row],[DATE]])</f>
        <v>41</v>
      </c>
      <c r="I653" s="1" t="str">
        <f>VLOOKUP(InputData[[#This Row],[CUSTOMER NAME]],Country[],2,0)</f>
        <v>India</v>
      </c>
      <c r="J653" s="1" t="str">
        <f>VLOOKUP(InputData[[#This Row],[CUSTOMER NAME]],Country[],3,0)</f>
        <v>Western</v>
      </c>
    </row>
    <row r="654" spans="1:10" x14ac:dyDescent="0.35">
      <c r="A654" s="3">
        <v>44475</v>
      </c>
      <c r="B654" s="6" t="s">
        <v>117</v>
      </c>
      <c r="C654" s="4" t="s">
        <v>35</v>
      </c>
      <c r="D654" s="5">
        <v>6.7</v>
      </c>
      <c r="E654" s="1">
        <v>1</v>
      </c>
      <c r="F654" s="1">
        <f>InputData[[#This Row],[UNIT PRICE ($)]]*InputData[[#This Row],[QUANTITY]]</f>
        <v>6.7</v>
      </c>
      <c r="G654" s="1" t="str">
        <f>TEXT(InputData[[#This Row],[DATE]],"mmm")</f>
        <v>Oct</v>
      </c>
      <c r="H654" s="1">
        <f>WEEKNUM(InputData[[#This Row],[DATE]])</f>
        <v>41</v>
      </c>
      <c r="I654" s="1" t="str">
        <f>VLOOKUP(InputData[[#This Row],[CUSTOMER NAME]],Country[],2,0)</f>
        <v>United States of America</v>
      </c>
      <c r="J654" s="1" t="str">
        <f>VLOOKUP(InputData[[#This Row],[CUSTOMER NAME]],Country[],3,0)</f>
        <v>Export</v>
      </c>
    </row>
    <row r="655" spans="1:10" x14ac:dyDescent="0.35">
      <c r="A655" s="3">
        <v>44476</v>
      </c>
      <c r="B655" s="6" t="s">
        <v>74</v>
      </c>
      <c r="C655" s="4" t="s">
        <v>26</v>
      </c>
      <c r="D655" s="5">
        <v>24.66</v>
      </c>
      <c r="E655" s="1">
        <v>6</v>
      </c>
      <c r="F655" s="1">
        <f>InputData[[#This Row],[UNIT PRICE ($)]]*InputData[[#This Row],[QUANTITY]]</f>
        <v>147.96</v>
      </c>
      <c r="G655" s="1" t="str">
        <f>TEXT(InputData[[#This Row],[DATE]],"mmm")</f>
        <v>Oct</v>
      </c>
      <c r="H655" s="1">
        <f>WEEKNUM(InputData[[#This Row],[DATE]])</f>
        <v>41</v>
      </c>
      <c r="I655" s="1" t="str">
        <f>VLOOKUP(InputData[[#This Row],[CUSTOMER NAME]],Country[],2,0)</f>
        <v>Brazil</v>
      </c>
      <c r="J655" s="1" t="str">
        <f>VLOOKUP(InputData[[#This Row],[CUSTOMER NAME]],Country[],3,0)</f>
        <v>Export</v>
      </c>
    </row>
    <row r="656" spans="1:10" x14ac:dyDescent="0.35">
      <c r="A656" s="3">
        <v>44478</v>
      </c>
      <c r="B656" s="6" t="s">
        <v>60</v>
      </c>
      <c r="C656" s="4" t="s">
        <v>38</v>
      </c>
      <c r="D656" s="5">
        <v>79.92</v>
      </c>
      <c r="E656" s="1">
        <v>14</v>
      </c>
      <c r="F656" s="1">
        <f>InputData[[#This Row],[UNIT PRICE ($)]]*InputData[[#This Row],[QUANTITY]]</f>
        <v>1118.8800000000001</v>
      </c>
      <c r="G656" s="1" t="str">
        <f>TEXT(InputData[[#This Row],[DATE]],"mmm")</f>
        <v>Oct</v>
      </c>
      <c r="H656" s="1">
        <f>WEEKNUM(InputData[[#This Row],[DATE]])</f>
        <v>41</v>
      </c>
      <c r="I656" s="1" t="str">
        <f>VLOOKUP(InputData[[#This Row],[CUSTOMER NAME]],Country[],2,0)</f>
        <v>Nigeria</v>
      </c>
      <c r="J656" s="1" t="str">
        <f>VLOOKUP(InputData[[#This Row],[CUSTOMER NAME]],Country[],3,0)</f>
        <v>Export</v>
      </c>
    </row>
    <row r="657" spans="1:10" x14ac:dyDescent="0.35">
      <c r="A657" s="3">
        <v>44478</v>
      </c>
      <c r="B657" s="6" t="s">
        <v>61</v>
      </c>
      <c r="C657" s="4" t="s">
        <v>38</v>
      </c>
      <c r="D657" s="5">
        <v>79.92</v>
      </c>
      <c r="E657" s="1">
        <v>5</v>
      </c>
      <c r="F657" s="1">
        <f>InputData[[#This Row],[UNIT PRICE ($)]]*InputData[[#This Row],[QUANTITY]]</f>
        <v>399.6</v>
      </c>
      <c r="G657" s="1" t="str">
        <f>TEXT(InputData[[#This Row],[DATE]],"mmm")</f>
        <v>Oct</v>
      </c>
      <c r="H657" s="1">
        <f>WEEKNUM(InputData[[#This Row],[DATE]])</f>
        <v>41</v>
      </c>
      <c r="I657" s="1" t="str">
        <f>VLOOKUP(InputData[[#This Row],[CUSTOMER NAME]],Country[],2,0)</f>
        <v>Bangladesh</v>
      </c>
      <c r="J657" s="1" t="str">
        <f>VLOOKUP(InputData[[#This Row],[CUSTOMER NAME]],Country[],3,0)</f>
        <v>Export</v>
      </c>
    </row>
    <row r="658" spans="1:10" x14ac:dyDescent="0.35">
      <c r="A658" s="3">
        <v>44478</v>
      </c>
      <c r="B658" s="6" t="s">
        <v>73</v>
      </c>
      <c r="C658" s="4" t="s">
        <v>32</v>
      </c>
      <c r="D658" s="5">
        <v>117.48</v>
      </c>
      <c r="E658" s="1">
        <v>11</v>
      </c>
      <c r="F658" s="1">
        <f>InputData[[#This Row],[UNIT PRICE ($)]]*InputData[[#This Row],[QUANTITY]]</f>
        <v>1292.28</v>
      </c>
      <c r="G658" s="1" t="str">
        <f>TEXT(InputData[[#This Row],[DATE]],"mmm")</f>
        <v>Oct</v>
      </c>
      <c r="H658" s="1">
        <f>WEEKNUM(InputData[[#This Row],[DATE]])</f>
        <v>41</v>
      </c>
      <c r="I658" s="1" t="str">
        <f>VLOOKUP(InputData[[#This Row],[CUSTOMER NAME]],Country[],2,0)</f>
        <v>India</v>
      </c>
      <c r="J658" s="1" t="str">
        <f>VLOOKUP(InputData[[#This Row],[CUSTOMER NAME]],Country[],3,0)</f>
        <v>East</v>
      </c>
    </row>
    <row r="659" spans="1:10" x14ac:dyDescent="0.35">
      <c r="A659" s="3">
        <v>44479</v>
      </c>
      <c r="B659" s="6" t="s">
        <v>63</v>
      </c>
      <c r="C659" s="4" t="s">
        <v>35</v>
      </c>
      <c r="D659" s="5">
        <v>6.7</v>
      </c>
      <c r="E659" s="1">
        <v>14</v>
      </c>
      <c r="F659" s="1">
        <f>InputData[[#This Row],[UNIT PRICE ($)]]*InputData[[#This Row],[QUANTITY]]</f>
        <v>93.8</v>
      </c>
      <c r="G659" s="1" t="str">
        <f>TEXT(InputData[[#This Row],[DATE]],"mmm")</f>
        <v>Oct</v>
      </c>
      <c r="H659" s="1">
        <f>WEEKNUM(InputData[[#This Row],[DATE]])</f>
        <v>42</v>
      </c>
      <c r="I659" s="1" t="str">
        <f>VLOOKUP(InputData[[#This Row],[CUSTOMER NAME]],Country[],2,0)</f>
        <v>Saudi Arabia</v>
      </c>
      <c r="J659" s="1" t="str">
        <f>VLOOKUP(InputData[[#This Row],[CUSTOMER NAME]],Country[],3,0)</f>
        <v>Export</v>
      </c>
    </row>
    <row r="660" spans="1:10" x14ac:dyDescent="0.35">
      <c r="A660" s="3">
        <v>44479</v>
      </c>
      <c r="B660" s="6" t="s">
        <v>63</v>
      </c>
      <c r="C660" s="4" t="s">
        <v>19</v>
      </c>
      <c r="D660" s="5">
        <v>210</v>
      </c>
      <c r="E660" s="1">
        <v>9</v>
      </c>
      <c r="F660" s="1">
        <f>InputData[[#This Row],[UNIT PRICE ($)]]*InputData[[#This Row],[QUANTITY]]</f>
        <v>1890</v>
      </c>
      <c r="G660" s="1" t="str">
        <f>TEXT(InputData[[#This Row],[DATE]],"mmm")</f>
        <v>Oct</v>
      </c>
      <c r="H660" s="1">
        <f>WEEKNUM(InputData[[#This Row],[DATE]])</f>
        <v>42</v>
      </c>
      <c r="I660" s="1" t="str">
        <f>VLOOKUP(InputData[[#This Row],[CUSTOMER NAME]],Country[],2,0)</f>
        <v>Saudi Arabia</v>
      </c>
      <c r="J660" s="1" t="str">
        <f>VLOOKUP(InputData[[#This Row],[CUSTOMER NAME]],Country[],3,0)</f>
        <v>Export</v>
      </c>
    </row>
    <row r="661" spans="1:10" x14ac:dyDescent="0.35">
      <c r="A661" s="3">
        <v>44479</v>
      </c>
      <c r="B661" s="6" t="s">
        <v>74</v>
      </c>
      <c r="C661" s="4" t="s">
        <v>44</v>
      </c>
      <c r="D661" s="5">
        <v>82.08</v>
      </c>
      <c r="E661" s="1">
        <v>12</v>
      </c>
      <c r="F661" s="1">
        <f>InputData[[#This Row],[UNIT PRICE ($)]]*InputData[[#This Row],[QUANTITY]]</f>
        <v>984.96</v>
      </c>
      <c r="G661" s="1" t="str">
        <f>TEXT(InputData[[#This Row],[DATE]],"mmm")</f>
        <v>Oct</v>
      </c>
      <c r="H661" s="1">
        <f>WEEKNUM(InputData[[#This Row],[DATE]])</f>
        <v>42</v>
      </c>
      <c r="I661" s="1" t="str">
        <f>VLOOKUP(InputData[[#This Row],[CUSTOMER NAME]],Country[],2,0)</f>
        <v>Brazil</v>
      </c>
      <c r="J661" s="1" t="str">
        <f>VLOOKUP(InputData[[#This Row],[CUSTOMER NAME]],Country[],3,0)</f>
        <v>Export</v>
      </c>
    </row>
    <row r="662" spans="1:10" x14ac:dyDescent="0.35">
      <c r="A662" s="3">
        <v>44480</v>
      </c>
      <c r="B662" s="6" t="s">
        <v>82</v>
      </c>
      <c r="C662" s="4" t="s">
        <v>8</v>
      </c>
      <c r="D662" s="5">
        <v>94.62</v>
      </c>
      <c r="E662" s="1">
        <v>10</v>
      </c>
      <c r="F662" s="1">
        <f>InputData[[#This Row],[UNIT PRICE ($)]]*InputData[[#This Row],[QUANTITY]]</f>
        <v>946.2</v>
      </c>
      <c r="G662" s="1" t="str">
        <f>TEXT(InputData[[#This Row],[DATE]],"mmm")</f>
        <v>Oct</v>
      </c>
      <c r="H662" s="1">
        <f>WEEKNUM(InputData[[#This Row],[DATE]])</f>
        <v>42</v>
      </c>
      <c r="I662" s="1" t="str">
        <f>VLOOKUP(InputData[[#This Row],[CUSTOMER NAME]],Country[],2,0)</f>
        <v>India</v>
      </c>
      <c r="J662" s="1" t="str">
        <f>VLOOKUP(InputData[[#This Row],[CUSTOMER NAME]],Country[],3,0)</f>
        <v>Western</v>
      </c>
    </row>
    <row r="663" spans="1:10" x14ac:dyDescent="0.35">
      <c r="A663" s="3">
        <v>44480</v>
      </c>
      <c r="B663" s="6" t="s">
        <v>84</v>
      </c>
      <c r="C663" s="4" t="s">
        <v>11</v>
      </c>
      <c r="D663" s="5">
        <v>48.4</v>
      </c>
      <c r="E663" s="1">
        <v>15</v>
      </c>
      <c r="F663" s="1">
        <f>InputData[[#This Row],[UNIT PRICE ($)]]*InputData[[#This Row],[QUANTITY]]</f>
        <v>726</v>
      </c>
      <c r="G663" s="1" t="str">
        <f>TEXT(InputData[[#This Row],[DATE]],"mmm")</f>
        <v>Oct</v>
      </c>
      <c r="H663" s="1">
        <f>WEEKNUM(InputData[[#This Row],[DATE]])</f>
        <v>42</v>
      </c>
      <c r="I663" s="1" t="str">
        <f>VLOOKUP(InputData[[#This Row],[CUSTOMER NAME]],Country[],2,0)</f>
        <v>Ethiopia</v>
      </c>
      <c r="J663" s="1" t="str">
        <f>VLOOKUP(InputData[[#This Row],[CUSTOMER NAME]],Country[],3,0)</f>
        <v>Export</v>
      </c>
    </row>
    <row r="664" spans="1:10" x14ac:dyDescent="0.35">
      <c r="A664" s="3">
        <v>44481</v>
      </c>
      <c r="B664" s="6" t="s">
        <v>75</v>
      </c>
      <c r="C664" s="4" t="s">
        <v>27</v>
      </c>
      <c r="D664" s="5">
        <v>57.120000000000005</v>
      </c>
      <c r="E664" s="1">
        <v>8</v>
      </c>
      <c r="F664" s="1">
        <f>InputData[[#This Row],[UNIT PRICE ($)]]*InputData[[#This Row],[QUANTITY]]</f>
        <v>456.96000000000004</v>
      </c>
      <c r="G664" s="1" t="str">
        <f>TEXT(InputData[[#This Row],[DATE]],"mmm")</f>
        <v>Oct</v>
      </c>
      <c r="H664" s="1">
        <f>WEEKNUM(InputData[[#This Row],[DATE]])</f>
        <v>42</v>
      </c>
      <c r="I664" s="1" t="str">
        <f>VLOOKUP(InputData[[#This Row],[CUSTOMER NAME]],Country[],2,0)</f>
        <v>Russia</v>
      </c>
      <c r="J664" s="1" t="str">
        <f>VLOOKUP(InputData[[#This Row],[CUSTOMER NAME]],Country[],3,0)</f>
        <v>Export</v>
      </c>
    </row>
    <row r="665" spans="1:10" x14ac:dyDescent="0.35">
      <c r="A665" s="3">
        <v>44482</v>
      </c>
      <c r="B665" s="6" t="s">
        <v>61</v>
      </c>
      <c r="C665" s="4" t="s">
        <v>2</v>
      </c>
      <c r="D665" s="5">
        <v>142.80000000000001</v>
      </c>
      <c r="E665" s="1">
        <v>15</v>
      </c>
      <c r="F665" s="1">
        <f>InputData[[#This Row],[UNIT PRICE ($)]]*InputData[[#This Row],[QUANTITY]]</f>
        <v>2142</v>
      </c>
      <c r="G665" s="1" t="str">
        <f>TEXT(InputData[[#This Row],[DATE]],"mmm")</f>
        <v>Oct</v>
      </c>
      <c r="H665" s="1">
        <f>WEEKNUM(InputData[[#This Row],[DATE]])</f>
        <v>42</v>
      </c>
      <c r="I665" s="1" t="str">
        <f>VLOOKUP(InputData[[#This Row],[CUSTOMER NAME]],Country[],2,0)</f>
        <v>Bangladesh</v>
      </c>
      <c r="J665" s="1" t="str">
        <f>VLOOKUP(InputData[[#This Row],[CUSTOMER NAME]],Country[],3,0)</f>
        <v>Export</v>
      </c>
    </row>
    <row r="666" spans="1:10" x14ac:dyDescent="0.35">
      <c r="A666" s="3">
        <v>44482</v>
      </c>
      <c r="B666" s="6" t="s">
        <v>77</v>
      </c>
      <c r="C666" s="4" t="s">
        <v>38</v>
      </c>
      <c r="D666" s="5">
        <v>79.92</v>
      </c>
      <c r="E666" s="1">
        <v>18</v>
      </c>
      <c r="F666" s="1">
        <f>InputData[[#This Row],[UNIT PRICE ($)]]*InputData[[#This Row],[QUANTITY]]</f>
        <v>1438.56</v>
      </c>
      <c r="G666" s="1" t="str">
        <f>TEXT(InputData[[#This Row],[DATE]],"mmm")</f>
        <v>Oct</v>
      </c>
      <c r="H666" s="1">
        <f>WEEKNUM(InputData[[#This Row],[DATE]])</f>
        <v>42</v>
      </c>
      <c r="I666" s="1" t="str">
        <f>VLOOKUP(InputData[[#This Row],[CUSTOMER NAME]],Country[],2,0)</f>
        <v>India</v>
      </c>
      <c r="J666" s="1" t="str">
        <f>VLOOKUP(InputData[[#This Row],[CUSTOMER NAME]],Country[],3,0)</f>
        <v>Western</v>
      </c>
    </row>
    <row r="667" spans="1:10" x14ac:dyDescent="0.35">
      <c r="A667" s="3">
        <v>44483</v>
      </c>
      <c r="B667" s="6" t="s">
        <v>66</v>
      </c>
      <c r="C667" s="4" t="s">
        <v>44</v>
      </c>
      <c r="D667" s="5">
        <v>82.08</v>
      </c>
      <c r="E667" s="1">
        <v>15</v>
      </c>
      <c r="F667" s="1">
        <f>InputData[[#This Row],[UNIT PRICE ($)]]*InputData[[#This Row],[QUANTITY]]</f>
        <v>1231.2</v>
      </c>
      <c r="G667" s="1" t="str">
        <f>TEXT(InputData[[#This Row],[DATE]],"mmm")</f>
        <v>Oct</v>
      </c>
      <c r="H667" s="1">
        <f>WEEKNUM(InputData[[#This Row],[DATE]])</f>
        <v>42</v>
      </c>
      <c r="I667" s="1" t="str">
        <f>VLOOKUP(InputData[[#This Row],[CUSTOMER NAME]],Country[],2,0)</f>
        <v>Indonesia</v>
      </c>
      <c r="J667" s="1" t="str">
        <f>VLOOKUP(InputData[[#This Row],[CUSTOMER NAME]],Country[],3,0)</f>
        <v>Export</v>
      </c>
    </row>
    <row r="668" spans="1:10" x14ac:dyDescent="0.35">
      <c r="A668" s="3">
        <v>44484</v>
      </c>
      <c r="B668" s="6" t="s">
        <v>69</v>
      </c>
      <c r="C668" s="4" t="s">
        <v>15</v>
      </c>
      <c r="D668" s="5">
        <v>15.719999999999999</v>
      </c>
      <c r="E668" s="1">
        <v>10</v>
      </c>
      <c r="F668" s="1">
        <f>InputData[[#This Row],[UNIT PRICE ($)]]*InputData[[#This Row],[QUANTITY]]</f>
        <v>157.19999999999999</v>
      </c>
      <c r="G668" s="1" t="str">
        <f>TEXT(InputData[[#This Row],[DATE]],"mmm")</f>
        <v>Oct</v>
      </c>
      <c r="H668" s="1">
        <f>WEEKNUM(InputData[[#This Row],[DATE]])</f>
        <v>42</v>
      </c>
      <c r="I668" s="1" t="str">
        <f>VLOOKUP(InputData[[#This Row],[CUSTOMER NAME]],Country[],2,0)</f>
        <v>India</v>
      </c>
      <c r="J668" s="1" t="str">
        <f>VLOOKUP(InputData[[#This Row],[CUSTOMER NAME]],Country[],3,0)</f>
        <v>South</v>
      </c>
    </row>
    <row r="669" spans="1:10" x14ac:dyDescent="0.35">
      <c r="A669" s="3">
        <v>44485</v>
      </c>
      <c r="B669" s="6" t="s">
        <v>80</v>
      </c>
      <c r="C669" s="4" t="s">
        <v>36</v>
      </c>
      <c r="D669" s="5">
        <v>96.3</v>
      </c>
      <c r="E669" s="1">
        <v>3</v>
      </c>
      <c r="F669" s="1">
        <f>InputData[[#This Row],[UNIT PRICE ($)]]*InputData[[#This Row],[QUANTITY]]</f>
        <v>288.89999999999998</v>
      </c>
      <c r="G669" s="1" t="str">
        <f>TEXT(InputData[[#This Row],[DATE]],"mmm")</f>
        <v>Oct</v>
      </c>
      <c r="H669" s="1">
        <f>WEEKNUM(InputData[[#This Row],[DATE]])</f>
        <v>42</v>
      </c>
      <c r="I669" s="1" t="str">
        <f>VLOOKUP(InputData[[#This Row],[CUSTOMER NAME]],Country[],2,0)</f>
        <v>South Africa</v>
      </c>
      <c r="J669" s="1" t="str">
        <f>VLOOKUP(InputData[[#This Row],[CUSTOMER NAME]],Country[],3,0)</f>
        <v>Export</v>
      </c>
    </row>
    <row r="670" spans="1:10" x14ac:dyDescent="0.35">
      <c r="A670" s="3">
        <v>44485</v>
      </c>
      <c r="B670" s="6" t="s">
        <v>84</v>
      </c>
      <c r="C670" s="4" t="s">
        <v>24</v>
      </c>
      <c r="D670" s="5">
        <v>156.96</v>
      </c>
      <c r="E670" s="1">
        <v>18</v>
      </c>
      <c r="F670" s="1">
        <f>InputData[[#This Row],[UNIT PRICE ($)]]*InputData[[#This Row],[QUANTITY]]</f>
        <v>2825.28</v>
      </c>
      <c r="G670" s="1" t="str">
        <f>TEXT(InputData[[#This Row],[DATE]],"mmm")</f>
        <v>Oct</v>
      </c>
      <c r="H670" s="1">
        <f>WEEKNUM(InputData[[#This Row],[DATE]])</f>
        <v>42</v>
      </c>
      <c r="I670" s="1" t="str">
        <f>VLOOKUP(InputData[[#This Row],[CUSTOMER NAME]],Country[],2,0)</f>
        <v>Ethiopia</v>
      </c>
      <c r="J670" s="1" t="str">
        <f>VLOOKUP(InputData[[#This Row],[CUSTOMER NAME]],Country[],3,0)</f>
        <v>Export</v>
      </c>
    </row>
    <row r="671" spans="1:10" x14ac:dyDescent="0.35">
      <c r="A671" s="3">
        <v>44485</v>
      </c>
      <c r="B671" s="6" t="s">
        <v>85</v>
      </c>
      <c r="C671" s="4" t="s">
        <v>44</v>
      </c>
      <c r="D671" s="5">
        <v>82.08</v>
      </c>
      <c r="E671" s="1">
        <v>18</v>
      </c>
      <c r="F671" s="1">
        <f>InputData[[#This Row],[UNIT PRICE ($)]]*InputData[[#This Row],[QUANTITY]]</f>
        <v>1477.44</v>
      </c>
      <c r="G671" s="1" t="str">
        <f>TEXT(InputData[[#This Row],[DATE]],"mmm")</f>
        <v>Oct</v>
      </c>
      <c r="H671" s="1">
        <f>WEEKNUM(InputData[[#This Row],[DATE]])</f>
        <v>42</v>
      </c>
      <c r="I671" s="1" t="str">
        <f>VLOOKUP(InputData[[#This Row],[CUSTOMER NAME]],Country[],2,0)</f>
        <v>India</v>
      </c>
      <c r="J671" s="1" t="str">
        <f>VLOOKUP(InputData[[#This Row],[CUSTOMER NAME]],Country[],3,0)</f>
        <v>Northeast</v>
      </c>
    </row>
    <row r="672" spans="1:10" x14ac:dyDescent="0.35">
      <c r="A672" s="3">
        <v>44486</v>
      </c>
      <c r="B672" s="6" t="s">
        <v>84</v>
      </c>
      <c r="C672" s="4" t="s">
        <v>1</v>
      </c>
      <c r="D672" s="5">
        <v>103.88</v>
      </c>
      <c r="E672" s="1">
        <v>13</v>
      </c>
      <c r="F672" s="1">
        <f>InputData[[#This Row],[UNIT PRICE ($)]]*InputData[[#This Row],[QUANTITY]]</f>
        <v>1350.44</v>
      </c>
      <c r="G672" s="1" t="str">
        <f>TEXT(InputData[[#This Row],[DATE]],"mmm")</f>
        <v>Oct</v>
      </c>
      <c r="H672" s="1">
        <f>WEEKNUM(InputData[[#This Row],[DATE]])</f>
        <v>43</v>
      </c>
      <c r="I672" s="1" t="str">
        <f>VLOOKUP(InputData[[#This Row],[CUSTOMER NAME]],Country[],2,0)</f>
        <v>Ethiopia</v>
      </c>
      <c r="J672" s="1" t="str">
        <f>VLOOKUP(InputData[[#This Row],[CUSTOMER NAME]],Country[],3,0)</f>
        <v>Export</v>
      </c>
    </row>
    <row r="673" spans="1:10" x14ac:dyDescent="0.35">
      <c r="A673" s="3">
        <v>44487</v>
      </c>
      <c r="B673" s="6" t="s">
        <v>60</v>
      </c>
      <c r="C673" s="4" t="s">
        <v>42</v>
      </c>
      <c r="D673" s="5">
        <v>162</v>
      </c>
      <c r="E673" s="1">
        <v>31</v>
      </c>
      <c r="F673" s="1">
        <f>InputData[[#This Row],[UNIT PRICE ($)]]*InputData[[#This Row],[QUANTITY]]</f>
        <v>5022</v>
      </c>
      <c r="G673" s="1" t="str">
        <f>TEXT(InputData[[#This Row],[DATE]],"mmm")</f>
        <v>Oct</v>
      </c>
      <c r="H673" s="1">
        <f>WEEKNUM(InputData[[#This Row],[DATE]])</f>
        <v>43</v>
      </c>
      <c r="I673" s="1" t="str">
        <f>VLOOKUP(InputData[[#This Row],[CUSTOMER NAME]],Country[],2,0)</f>
        <v>Nigeria</v>
      </c>
      <c r="J673" s="1" t="str">
        <f>VLOOKUP(InputData[[#This Row],[CUSTOMER NAME]],Country[],3,0)</f>
        <v>Export</v>
      </c>
    </row>
    <row r="674" spans="1:10" x14ac:dyDescent="0.35">
      <c r="A674" s="3">
        <v>44487</v>
      </c>
      <c r="B674" s="6" t="s">
        <v>109</v>
      </c>
      <c r="C674" s="4" t="s">
        <v>8</v>
      </c>
      <c r="D674" s="5">
        <v>94.62</v>
      </c>
      <c r="E674" s="1">
        <v>11</v>
      </c>
      <c r="F674" s="1">
        <f>InputData[[#This Row],[UNIT PRICE ($)]]*InputData[[#This Row],[QUANTITY]]</f>
        <v>1040.8200000000002</v>
      </c>
      <c r="G674" s="1" t="str">
        <f>TEXT(InputData[[#This Row],[DATE]],"mmm")</f>
        <v>Oct</v>
      </c>
      <c r="H674" s="1">
        <f>WEEKNUM(InputData[[#This Row],[DATE]])</f>
        <v>43</v>
      </c>
      <c r="I674" s="1" t="str">
        <f>VLOOKUP(InputData[[#This Row],[CUSTOMER NAME]],Country[],2,0)</f>
        <v>Pakistan</v>
      </c>
      <c r="J674" s="1" t="str">
        <f>VLOOKUP(InputData[[#This Row],[CUSTOMER NAME]],Country[],3,0)</f>
        <v>Export</v>
      </c>
    </row>
    <row r="675" spans="1:10" x14ac:dyDescent="0.35">
      <c r="A675" s="3">
        <v>44487</v>
      </c>
      <c r="B675" s="6" t="s">
        <v>68</v>
      </c>
      <c r="C675" s="4" t="s">
        <v>3</v>
      </c>
      <c r="D675" s="5">
        <v>80.94</v>
      </c>
      <c r="E675" s="1">
        <v>6</v>
      </c>
      <c r="F675" s="1">
        <f>InputData[[#This Row],[UNIT PRICE ($)]]*InputData[[#This Row],[QUANTITY]]</f>
        <v>485.64</v>
      </c>
      <c r="G675" s="1" t="str">
        <f>TEXT(InputData[[#This Row],[DATE]],"mmm")</f>
        <v>Oct</v>
      </c>
      <c r="H675" s="1">
        <f>WEEKNUM(InputData[[#This Row],[DATE]])</f>
        <v>43</v>
      </c>
      <c r="I675" s="1" t="str">
        <f>VLOOKUP(InputData[[#This Row],[CUSTOMER NAME]],Country[],2,0)</f>
        <v>Russia</v>
      </c>
      <c r="J675" s="1" t="str">
        <f>VLOOKUP(InputData[[#This Row],[CUSTOMER NAME]],Country[],3,0)</f>
        <v>Export</v>
      </c>
    </row>
    <row r="676" spans="1:10" x14ac:dyDescent="0.35">
      <c r="A676" s="3">
        <v>44487</v>
      </c>
      <c r="B676" s="6" t="s">
        <v>110</v>
      </c>
      <c r="C676" s="4" t="s">
        <v>25</v>
      </c>
      <c r="D676" s="5">
        <v>8.33</v>
      </c>
      <c r="E676" s="1">
        <v>16</v>
      </c>
      <c r="F676" s="1">
        <f>InputData[[#This Row],[UNIT PRICE ($)]]*InputData[[#This Row],[QUANTITY]]</f>
        <v>133.28</v>
      </c>
      <c r="G676" s="1" t="str">
        <f>TEXT(InputData[[#This Row],[DATE]],"mmm")</f>
        <v>Oct</v>
      </c>
      <c r="H676" s="1">
        <f>WEEKNUM(InputData[[#This Row],[DATE]])</f>
        <v>43</v>
      </c>
      <c r="I676" s="1" t="str">
        <f>VLOOKUP(InputData[[#This Row],[CUSTOMER NAME]],Country[],2,0)</f>
        <v>India</v>
      </c>
      <c r="J676" s="1" t="str">
        <f>VLOOKUP(InputData[[#This Row],[CUSTOMER NAME]],Country[],3,0)</f>
        <v>Western</v>
      </c>
    </row>
    <row r="677" spans="1:10" x14ac:dyDescent="0.35">
      <c r="A677" s="3">
        <v>44487</v>
      </c>
      <c r="B677" s="6" t="s">
        <v>82</v>
      </c>
      <c r="C677" s="4" t="s">
        <v>25</v>
      </c>
      <c r="D677" s="5">
        <v>8.33</v>
      </c>
      <c r="E677" s="1">
        <v>6</v>
      </c>
      <c r="F677" s="1">
        <f>InputData[[#This Row],[UNIT PRICE ($)]]*InputData[[#This Row],[QUANTITY]]</f>
        <v>49.980000000000004</v>
      </c>
      <c r="G677" s="1" t="str">
        <f>TEXT(InputData[[#This Row],[DATE]],"mmm")</f>
        <v>Oct</v>
      </c>
      <c r="H677" s="1">
        <f>WEEKNUM(InputData[[#This Row],[DATE]])</f>
        <v>43</v>
      </c>
      <c r="I677" s="1" t="str">
        <f>VLOOKUP(InputData[[#This Row],[CUSTOMER NAME]],Country[],2,0)</f>
        <v>India</v>
      </c>
      <c r="J677" s="1" t="str">
        <f>VLOOKUP(InputData[[#This Row],[CUSTOMER NAME]],Country[],3,0)</f>
        <v>Western</v>
      </c>
    </row>
    <row r="678" spans="1:10" x14ac:dyDescent="0.35">
      <c r="A678" s="3">
        <v>44487</v>
      </c>
      <c r="B678" s="6" t="s">
        <v>82</v>
      </c>
      <c r="C678" s="4" t="s">
        <v>21</v>
      </c>
      <c r="D678" s="5">
        <v>162.54</v>
      </c>
      <c r="E678" s="1">
        <v>13</v>
      </c>
      <c r="F678" s="1">
        <f>InputData[[#This Row],[UNIT PRICE ($)]]*InputData[[#This Row],[QUANTITY]]</f>
        <v>2113.02</v>
      </c>
      <c r="G678" s="1" t="str">
        <f>TEXT(InputData[[#This Row],[DATE]],"mmm")</f>
        <v>Oct</v>
      </c>
      <c r="H678" s="1">
        <f>WEEKNUM(InputData[[#This Row],[DATE]])</f>
        <v>43</v>
      </c>
      <c r="I678" s="1" t="str">
        <f>VLOOKUP(InputData[[#This Row],[CUSTOMER NAME]],Country[],2,0)</f>
        <v>India</v>
      </c>
      <c r="J678" s="1" t="str">
        <f>VLOOKUP(InputData[[#This Row],[CUSTOMER NAME]],Country[],3,0)</f>
        <v>Western</v>
      </c>
    </row>
    <row r="679" spans="1:10" x14ac:dyDescent="0.35">
      <c r="A679" s="3">
        <v>44491</v>
      </c>
      <c r="B679" s="6" t="s">
        <v>63</v>
      </c>
      <c r="C679" s="4" t="s">
        <v>11</v>
      </c>
      <c r="D679" s="5">
        <v>48.4</v>
      </c>
      <c r="E679" s="1">
        <v>7</v>
      </c>
      <c r="F679" s="1">
        <f>InputData[[#This Row],[UNIT PRICE ($)]]*InputData[[#This Row],[QUANTITY]]</f>
        <v>338.8</v>
      </c>
      <c r="G679" s="1" t="str">
        <f>TEXT(InputData[[#This Row],[DATE]],"mmm")</f>
        <v>Oct</v>
      </c>
      <c r="H679" s="1">
        <f>WEEKNUM(InputData[[#This Row],[DATE]])</f>
        <v>43</v>
      </c>
      <c r="I679" s="1" t="str">
        <f>VLOOKUP(InputData[[#This Row],[CUSTOMER NAME]],Country[],2,0)</f>
        <v>Saudi Arabia</v>
      </c>
      <c r="J679" s="1" t="str">
        <f>VLOOKUP(InputData[[#This Row],[CUSTOMER NAME]],Country[],3,0)</f>
        <v>Export</v>
      </c>
    </row>
    <row r="680" spans="1:10" x14ac:dyDescent="0.35">
      <c r="A680" s="3">
        <v>44491</v>
      </c>
      <c r="B680" s="6" t="s">
        <v>65</v>
      </c>
      <c r="C680" s="4" t="s">
        <v>9</v>
      </c>
      <c r="D680" s="5">
        <v>7.8599999999999994</v>
      </c>
      <c r="E680" s="1">
        <v>1</v>
      </c>
      <c r="F680" s="1">
        <f>InputData[[#This Row],[UNIT PRICE ($)]]*InputData[[#This Row],[QUANTITY]]</f>
        <v>7.8599999999999994</v>
      </c>
      <c r="G680" s="1" t="str">
        <f>TEXT(InputData[[#This Row],[DATE]],"mmm")</f>
        <v>Oct</v>
      </c>
      <c r="H680" s="1">
        <f>WEEKNUM(InputData[[#This Row],[DATE]])</f>
        <v>43</v>
      </c>
      <c r="I680" s="1" t="str">
        <f>VLOOKUP(InputData[[#This Row],[CUSTOMER NAME]],Country[],2,0)</f>
        <v>Pakistan</v>
      </c>
      <c r="J680" s="1" t="str">
        <f>VLOOKUP(InputData[[#This Row],[CUSTOMER NAME]],Country[],3,0)</f>
        <v>Export</v>
      </c>
    </row>
    <row r="681" spans="1:10" x14ac:dyDescent="0.35">
      <c r="A681" s="3">
        <v>44491</v>
      </c>
      <c r="B681" s="6" t="s">
        <v>67</v>
      </c>
      <c r="C681" s="4" t="s">
        <v>24</v>
      </c>
      <c r="D681" s="5">
        <v>156.96</v>
      </c>
      <c r="E681" s="1">
        <v>13</v>
      </c>
      <c r="F681" s="1">
        <f>InputData[[#This Row],[UNIT PRICE ($)]]*InputData[[#This Row],[QUANTITY]]</f>
        <v>2040.48</v>
      </c>
      <c r="G681" s="1" t="str">
        <f>TEXT(InputData[[#This Row],[DATE]],"mmm")</f>
        <v>Oct</v>
      </c>
      <c r="H681" s="1">
        <f>WEEKNUM(InputData[[#This Row],[DATE]])</f>
        <v>43</v>
      </c>
      <c r="I681" s="1" t="str">
        <f>VLOOKUP(InputData[[#This Row],[CUSTOMER NAME]],Country[],2,0)</f>
        <v>United Kingdom</v>
      </c>
      <c r="J681" s="1" t="str">
        <f>VLOOKUP(InputData[[#This Row],[CUSTOMER NAME]],Country[],3,0)</f>
        <v>Export</v>
      </c>
    </row>
    <row r="682" spans="1:10" x14ac:dyDescent="0.35">
      <c r="A682" s="3">
        <v>44491</v>
      </c>
      <c r="B682" s="6" t="s">
        <v>70</v>
      </c>
      <c r="C682" s="4" t="s">
        <v>32</v>
      </c>
      <c r="D682" s="5">
        <v>117.48</v>
      </c>
      <c r="E682" s="1">
        <v>34</v>
      </c>
      <c r="F682" s="1">
        <f>InputData[[#This Row],[UNIT PRICE ($)]]*InputData[[#This Row],[QUANTITY]]</f>
        <v>3994.32</v>
      </c>
      <c r="G682" s="1" t="str">
        <f>TEXT(InputData[[#This Row],[DATE]],"mmm")</f>
        <v>Oct</v>
      </c>
      <c r="H682" s="1">
        <f>WEEKNUM(InputData[[#This Row],[DATE]])</f>
        <v>43</v>
      </c>
      <c r="I682" s="1" t="str">
        <f>VLOOKUP(InputData[[#This Row],[CUSTOMER NAME]],Country[],2,0)</f>
        <v>Mexico</v>
      </c>
      <c r="J682" s="1" t="str">
        <f>VLOOKUP(InputData[[#This Row],[CUSTOMER NAME]],Country[],3,0)</f>
        <v>Export</v>
      </c>
    </row>
    <row r="683" spans="1:10" x14ac:dyDescent="0.35">
      <c r="A683" s="3">
        <v>44491</v>
      </c>
      <c r="B683" s="6" t="s">
        <v>76</v>
      </c>
      <c r="C683" s="4" t="s">
        <v>39</v>
      </c>
      <c r="D683" s="5">
        <v>42.55</v>
      </c>
      <c r="E683" s="1">
        <v>24</v>
      </c>
      <c r="F683" s="1">
        <f>InputData[[#This Row],[UNIT PRICE ($)]]*InputData[[#This Row],[QUANTITY]]</f>
        <v>1021.1999999999999</v>
      </c>
      <c r="G683" s="1" t="str">
        <f>TEXT(InputData[[#This Row],[DATE]],"mmm")</f>
        <v>Oct</v>
      </c>
      <c r="H683" s="1">
        <f>WEEKNUM(InputData[[#This Row],[DATE]])</f>
        <v>43</v>
      </c>
      <c r="I683" s="1" t="str">
        <f>VLOOKUP(InputData[[#This Row],[CUSTOMER NAME]],Country[],2,0)</f>
        <v>Saudi Arabia</v>
      </c>
      <c r="J683" s="1" t="str">
        <f>VLOOKUP(InputData[[#This Row],[CUSTOMER NAME]],Country[],3,0)</f>
        <v>Export</v>
      </c>
    </row>
    <row r="684" spans="1:10" x14ac:dyDescent="0.35">
      <c r="A684" s="3">
        <v>44492</v>
      </c>
      <c r="B684" s="6" t="s">
        <v>81</v>
      </c>
      <c r="C684" s="4" t="s">
        <v>24</v>
      </c>
      <c r="D684" s="5">
        <v>156.96</v>
      </c>
      <c r="E684" s="1">
        <v>14</v>
      </c>
      <c r="F684" s="1">
        <f>InputData[[#This Row],[UNIT PRICE ($)]]*InputData[[#This Row],[QUANTITY]]</f>
        <v>2197.44</v>
      </c>
      <c r="G684" s="1" t="str">
        <f>TEXT(InputData[[#This Row],[DATE]],"mmm")</f>
        <v>Oct</v>
      </c>
      <c r="H684" s="1">
        <f>WEEKNUM(InputData[[#This Row],[DATE]])</f>
        <v>43</v>
      </c>
      <c r="I684" s="1" t="str">
        <f>VLOOKUP(InputData[[#This Row],[CUSTOMER NAME]],Country[],2,0)</f>
        <v>India</v>
      </c>
      <c r="J684" s="1" t="str">
        <f>VLOOKUP(InputData[[#This Row],[CUSTOMER NAME]],Country[],3,0)</f>
        <v>East</v>
      </c>
    </row>
    <row r="685" spans="1:10" x14ac:dyDescent="0.35">
      <c r="A685" s="3">
        <v>44493</v>
      </c>
      <c r="B685" s="6" t="s">
        <v>110</v>
      </c>
      <c r="C685" s="4" t="s">
        <v>36</v>
      </c>
      <c r="D685" s="5">
        <v>96.3</v>
      </c>
      <c r="E685" s="1">
        <v>22</v>
      </c>
      <c r="F685" s="1">
        <f>InputData[[#This Row],[UNIT PRICE ($)]]*InputData[[#This Row],[QUANTITY]]</f>
        <v>2118.6</v>
      </c>
      <c r="G685" s="1" t="str">
        <f>TEXT(InputData[[#This Row],[DATE]],"mmm")</f>
        <v>Oct</v>
      </c>
      <c r="H685" s="1">
        <f>WEEKNUM(InputData[[#This Row],[DATE]])</f>
        <v>44</v>
      </c>
      <c r="I685" s="1" t="str">
        <f>VLOOKUP(InputData[[#This Row],[CUSTOMER NAME]],Country[],2,0)</f>
        <v>India</v>
      </c>
      <c r="J685" s="1" t="str">
        <f>VLOOKUP(InputData[[#This Row],[CUSTOMER NAME]],Country[],3,0)</f>
        <v>Western</v>
      </c>
    </row>
    <row r="686" spans="1:10" x14ac:dyDescent="0.35">
      <c r="A686" s="3">
        <v>44493</v>
      </c>
      <c r="B686" s="6" t="s">
        <v>82</v>
      </c>
      <c r="C686" s="4" t="s">
        <v>11</v>
      </c>
      <c r="D686" s="5">
        <v>48.4</v>
      </c>
      <c r="E686" s="1">
        <v>3</v>
      </c>
      <c r="F686" s="1">
        <f>InputData[[#This Row],[UNIT PRICE ($)]]*InputData[[#This Row],[QUANTITY]]</f>
        <v>145.19999999999999</v>
      </c>
      <c r="G686" s="1" t="str">
        <f>TEXT(InputData[[#This Row],[DATE]],"mmm")</f>
        <v>Oct</v>
      </c>
      <c r="H686" s="1">
        <f>WEEKNUM(InputData[[#This Row],[DATE]])</f>
        <v>44</v>
      </c>
      <c r="I686" s="1" t="str">
        <f>VLOOKUP(InputData[[#This Row],[CUSTOMER NAME]],Country[],2,0)</f>
        <v>India</v>
      </c>
      <c r="J686" s="1" t="str">
        <f>VLOOKUP(InputData[[#This Row],[CUSTOMER NAME]],Country[],3,0)</f>
        <v>Western</v>
      </c>
    </row>
    <row r="687" spans="1:10" x14ac:dyDescent="0.35">
      <c r="A687" s="3">
        <v>44493</v>
      </c>
      <c r="B687" s="6" t="s">
        <v>82</v>
      </c>
      <c r="C687" s="4" t="s">
        <v>25</v>
      </c>
      <c r="D687" s="5">
        <v>8.33</v>
      </c>
      <c r="E687" s="1">
        <v>21</v>
      </c>
      <c r="F687" s="1">
        <f>InputData[[#This Row],[UNIT PRICE ($)]]*InputData[[#This Row],[QUANTITY]]</f>
        <v>174.93</v>
      </c>
      <c r="G687" s="1" t="str">
        <f>TEXT(InputData[[#This Row],[DATE]],"mmm")</f>
        <v>Oct</v>
      </c>
      <c r="H687" s="1">
        <f>WEEKNUM(InputData[[#This Row],[DATE]])</f>
        <v>44</v>
      </c>
      <c r="I687" s="1" t="str">
        <f>VLOOKUP(InputData[[#This Row],[CUSTOMER NAME]],Country[],2,0)</f>
        <v>India</v>
      </c>
      <c r="J687" s="1" t="str">
        <f>VLOOKUP(InputData[[#This Row],[CUSTOMER NAME]],Country[],3,0)</f>
        <v>Western</v>
      </c>
    </row>
    <row r="688" spans="1:10" x14ac:dyDescent="0.35">
      <c r="A688" s="3">
        <v>44493</v>
      </c>
      <c r="B688" s="6" t="s">
        <v>117</v>
      </c>
      <c r="C688" s="4" t="s">
        <v>33</v>
      </c>
      <c r="D688" s="5">
        <v>119.7</v>
      </c>
      <c r="E688" s="1">
        <v>4</v>
      </c>
      <c r="F688" s="1">
        <f>InputData[[#This Row],[UNIT PRICE ($)]]*InputData[[#This Row],[QUANTITY]]</f>
        <v>478.8</v>
      </c>
      <c r="G688" s="1" t="str">
        <f>TEXT(InputData[[#This Row],[DATE]],"mmm")</f>
        <v>Oct</v>
      </c>
      <c r="H688" s="1">
        <f>WEEKNUM(InputData[[#This Row],[DATE]])</f>
        <v>44</v>
      </c>
      <c r="I688" s="1" t="str">
        <f>VLOOKUP(InputData[[#This Row],[CUSTOMER NAME]],Country[],2,0)</f>
        <v>United States of America</v>
      </c>
      <c r="J688" s="1" t="str">
        <f>VLOOKUP(InputData[[#This Row],[CUSTOMER NAME]],Country[],3,0)</f>
        <v>Export</v>
      </c>
    </row>
    <row r="689" spans="1:10" x14ac:dyDescent="0.35">
      <c r="A689" s="3">
        <v>44494</v>
      </c>
      <c r="B689" s="6" t="s">
        <v>74</v>
      </c>
      <c r="C689" s="4" t="s">
        <v>44</v>
      </c>
      <c r="D689" s="5">
        <v>82.08</v>
      </c>
      <c r="E689" s="1">
        <v>9</v>
      </c>
      <c r="F689" s="1">
        <f>InputData[[#This Row],[UNIT PRICE ($)]]*InputData[[#This Row],[QUANTITY]]</f>
        <v>738.72</v>
      </c>
      <c r="G689" s="1" t="str">
        <f>TEXT(InputData[[#This Row],[DATE]],"mmm")</f>
        <v>Oct</v>
      </c>
      <c r="H689" s="1">
        <f>WEEKNUM(InputData[[#This Row],[DATE]])</f>
        <v>44</v>
      </c>
      <c r="I689" s="1" t="str">
        <f>VLOOKUP(InputData[[#This Row],[CUSTOMER NAME]],Country[],2,0)</f>
        <v>Brazil</v>
      </c>
      <c r="J689" s="1" t="str">
        <f>VLOOKUP(InputData[[#This Row],[CUSTOMER NAME]],Country[],3,0)</f>
        <v>Export</v>
      </c>
    </row>
    <row r="690" spans="1:10" x14ac:dyDescent="0.35">
      <c r="A690" s="3">
        <v>44494</v>
      </c>
      <c r="B690" s="6" t="s">
        <v>81</v>
      </c>
      <c r="C690" s="4" t="s">
        <v>1</v>
      </c>
      <c r="D690" s="5">
        <v>103.88</v>
      </c>
      <c r="E690" s="1">
        <v>18</v>
      </c>
      <c r="F690" s="1">
        <f>InputData[[#This Row],[UNIT PRICE ($)]]*InputData[[#This Row],[QUANTITY]]</f>
        <v>1869.84</v>
      </c>
      <c r="G690" s="1" t="str">
        <f>TEXT(InputData[[#This Row],[DATE]],"mmm")</f>
        <v>Oct</v>
      </c>
      <c r="H690" s="1">
        <f>WEEKNUM(InputData[[#This Row],[DATE]])</f>
        <v>44</v>
      </c>
      <c r="I690" s="1" t="str">
        <f>VLOOKUP(InputData[[#This Row],[CUSTOMER NAME]],Country[],2,0)</f>
        <v>India</v>
      </c>
      <c r="J690" s="1" t="str">
        <f>VLOOKUP(InputData[[#This Row],[CUSTOMER NAME]],Country[],3,0)</f>
        <v>East</v>
      </c>
    </row>
    <row r="691" spans="1:10" x14ac:dyDescent="0.35">
      <c r="A691" s="3">
        <v>44495</v>
      </c>
      <c r="B691" s="6" t="s">
        <v>66</v>
      </c>
      <c r="C691" s="4" t="s">
        <v>4</v>
      </c>
      <c r="D691" s="5">
        <v>48.84</v>
      </c>
      <c r="E691" s="1">
        <v>6</v>
      </c>
      <c r="F691" s="1">
        <f>InputData[[#This Row],[UNIT PRICE ($)]]*InputData[[#This Row],[QUANTITY]]</f>
        <v>293.04000000000002</v>
      </c>
      <c r="G691" s="1" t="str">
        <f>TEXT(InputData[[#This Row],[DATE]],"mmm")</f>
        <v>Oct</v>
      </c>
      <c r="H691" s="1">
        <f>WEEKNUM(InputData[[#This Row],[DATE]])</f>
        <v>44</v>
      </c>
      <c r="I691" s="1" t="str">
        <f>VLOOKUP(InputData[[#This Row],[CUSTOMER NAME]],Country[],2,0)</f>
        <v>Indonesia</v>
      </c>
      <c r="J691" s="1" t="str">
        <f>VLOOKUP(InputData[[#This Row],[CUSTOMER NAME]],Country[],3,0)</f>
        <v>Export</v>
      </c>
    </row>
    <row r="692" spans="1:10" x14ac:dyDescent="0.35">
      <c r="A692" s="3">
        <v>44497</v>
      </c>
      <c r="B692" s="6" t="s">
        <v>114</v>
      </c>
      <c r="C692" s="4" t="s">
        <v>8</v>
      </c>
      <c r="D692" s="5">
        <v>94.62</v>
      </c>
      <c r="E692" s="1">
        <v>1</v>
      </c>
      <c r="F692" s="1">
        <f>InputData[[#This Row],[UNIT PRICE ($)]]*InputData[[#This Row],[QUANTITY]]</f>
        <v>94.62</v>
      </c>
      <c r="G692" s="1" t="str">
        <f>TEXT(InputData[[#This Row],[DATE]],"mmm")</f>
        <v>Oct</v>
      </c>
      <c r="H692" s="1">
        <f>WEEKNUM(InputData[[#This Row],[DATE]])</f>
        <v>44</v>
      </c>
      <c r="I692" s="1" t="str">
        <f>VLOOKUP(InputData[[#This Row],[CUSTOMER NAME]],Country[],2,0)</f>
        <v>United States of America</v>
      </c>
      <c r="J692" s="1" t="str">
        <f>VLOOKUP(InputData[[#This Row],[CUSTOMER NAME]],Country[],3,0)</f>
        <v>Export</v>
      </c>
    </row>
    <row r="693" spans="1:10" x14ac:dyDescent="0.35">
      <c r="A693" s="3">
        <v>44497</v>
      </c>
      <c r="B693" s="6" t="s">
        <v>84</v>
      </c>
      <c r="C693" s="4" t="s">
        <v>35</v>
      </c>
      <c r="D693" s="5">
        <v>6.7</v>
      </c>
      <c r="E693" s="1">
        <v>39</v>
      </c>
      <c r="F693" s="1">
        <f>InputData[[#This Row],[UNIT PRICE ($)]]*InputData[[#This Row],[QUANTITY]]</f>
        <v>261.3</v>
      </c>
      <c r="G693" s="1" t="str">
        <f>TEXT(InputData[[#This Row],[DATE]],"mmm")</f>
        <v>Oct</v>
      </c>
      <c r="H693" s="1">
        <f>WEEKNUM(InputData[[#This Row],[DATE]])</f>
        <v>44</v>
      </c>
      <c r="I693" s="1" t="str">
        <f>VLOOKUP(InputData[[#This Row],[CUSTOMER NAME]],Country[],2,0)</f>
        <v>Ethiopia</v>
      </c>
      <c r="J693" s="1" t="str">
        <f>VLOOKUP(InputData[[#This Row],[CUSTOMER NAME]],Country[],3,0)</f>
        <v>Export</v>
      </c>
    </row>
    <row r="694" spans="1:10" x14ac:dyDescent="0.35">
      <c r="A694" s="3">
        <v>44498</v>
      </c>
      <c r="B694" s="6" t="s">
        <v>69</v>
      </c>
      <c r="C694" s="4" t="s">
        <v>2</v>
      </c>
      <c r="D694" s="5">
        <v>142.80000000000001</v>
      </c>
      <c r="E694" s="1">
        <v>23</v>
      </c>
      <c r="F694" s="1">
        <f>InputData[[#This Row],[UNIT PRICE ($)]]*InputData[[#This Row],[QUANTITY]]</f>
        <v>3284.4</v>
      </c>
      <c r="G694" s="1" t="str">
        <f>TEXT(InputData[[#This Row],[DATE]],"mmm")</f>
        <v>Oct</v>
      </c>
      <c r="H694" s="1">
        <f>WEEKNUM(InputData[[#This Row],[DATE]])</f>
        <v>44</v>
      </c>
      <c r="I694" s="1" t="str">
        <f>VLOOKUP(InputData[[#This Row],[CUSTOMER NAME]],Country[],2,0)</f>
        <v>India</v>
      </c>
      <c r="J694" s="1" t="str">
        <f>VLOOKUP(InputData[[#This Row],[CUSTOMER NAME]],Country[],3,0)</f>
        <v>South</v>
      </c>
    </row>
    <row r="695" spans="1:10" x14ac:dyDescent="0.35">
      <c r="A695" s="3">
        <v>44498</v>
      </c>
      <c r="B695" s="6" t="s">
        <v>73</v>
      </c>
      <c r="C695" s="4" t="s">
        <v>38</v>
      </c>
      <c r="D695" s="5">
        <v>79.92</v>
      </c>
      <c r="E695" s="1">
        <v>14</v>
      </c>
      <c r="F695" s="1">
        <f>InputData[[#This Row],[UNIT PRICE ($)]]*InputData[[#This Row],[QUANTITY]]</f>
        <v>1118.8800000000001</v>
      </c>
      <c r="G695" s="1" t="str">
        <f>TEXT(InputData[[#This Row],[DATE]],"mmm")</f>
        <v>Oct</v>
      </c>
      <c r="H695" s="1">
        <f>WEEKNUM(InputData[[#This Row],[DATE]])</f>
        <v>44</v>
      </c>
      <c r="I695" s="1" t="str">
        <f>VLOOKUP(InputData[[#This Row],[CUSTOMER NAME]],Country[],2,0)</f>
        <v>India</v>
      </c>
      <c r="J695" s="1" t="str">
        <f>VLOOKUP(InputData[[#This Row],[CUSTOMER NAME]],Country[],3,0)</f>
        <v>East</v>
      </c>
    </row>
    <row r="696" spans="1:10" x14ac:dyDescent="0.35">
      <c r="A696" s="3">
        <v>44499</v>
      </c>
      <c r="B696" s="6" t="s">
        <v>60</v>
      </c>
      <c r="C696" s="4" t="s">
        <v>30</v>
      </c>
      <c r="D696" s="5">
        <v>201.28</v>
      </c>
      <c r="E696" s="1">
        <v>30</v>
      </c>
      <c r="F696" s="1">
        <f>InputData[[#This Row],[UNIT PRICE ($)]]*InputData[[#This Row],[QUANTITY]]</f>
        <v>6038.4</v>
      </c>
      <c r="G696" s="1" t="str">
        <f>TEXT(InputData[[#This Row],[DATE]],"mmm")</f>
        <v>Oct</v>
      </c>
      <c r="H696" s="1">
        <f>WEEKNUM(InputData[[#This Row],[DATE]])</f>
        <v>44</v>
      </c>
      <c r="I696" s="1" t="str">
        <f>VLOOKUP(InputData[[#This Row],[CUSTOMER NAME]],Country[],2,0)</f>
        <v>Nigeria</v>
      </c>
      <c r="J696" s="1" t="str">
        <f>VLOOKUP(InputData[[#This Row],[CUSTOMER NAME]],Country[],3,0)</f>
        <v>Export</v>
      </c>
    </row>
    <row r="697" spans="1:10" x14ac:dyDescent="0.35">
      <c r="A697" s="3">
        <v>44499</v>
      </c>
      <c r="B697" s="6" t="s">
        <v>74</v>
      </c>
      <c r="C697" s="4" t="s">
        <v>25</v>
      </c>
      <c r="D697" s="5">
        <v>8.33</v>
      </c>
      <c r="E697" s="1">
        <v>37</v>
      </c>
      <c r="F697" s="1">
        <f>InputData[[#This Row],[UNIT PRICE ($)]]*InputData[[#This Row],[QUANTITY]]</f>
        <v>308.20999999999998</v>
      </c>
      <c r="G697" s="1" t="str">
        <f>TEXT(InputData[[#This Row],[DATE]],"mmm")</f>
        <v>Oct</v>
      </c>
      <c r="H697" s="1">
        <f>WEEKNUM(InputData[[#This Row],[DATE]])</f>
        <v>44</v>
      </c>
      <c r="I697" s="1" t="str">
        <f>VLOOKUP(InputData[[#This Row],[CUSTOMER NAME]],Country[],2,0)</f>
        <v>Brazil</v>
      </c>
      <c r="J697" s="1" t="str">
        <f>VLOOKUP(InputData[[#This Row],[CUSTOMER NAME]],Country[],3,0)</f>
        <v>Export</v>
      </c>
    </row>
    <row r="698" spans="1:10" x14ac:dyDescent="0.35">
      <c r="A698" s="3">
        <v>44499</v>
      </c>
      <c r="B698" s="6" t="s">
        <v>75</v>
      </c>
      <c r="C698" s="4" t="s">
        <v>42</v>
      </c>
      <c r="D698" s="5">
        <v>162</v>
      </c>
      <c r="E698" s="1">
        <v>3</v>
      </c>
      <c r="F698" s="1">
        <f>InputData[[#This Row],[UNIT PRICE ($)]]*InputData[[#This Row],[QUANTITY]]</f>
        <v>486</v>
      </c>
      <c r="G698" s="1" t="str">
        <f>TEXT(InputData[[#This Row],[DATE]],"mmm")</f>
        <v>Oct</v>
      </c>
      <c r="H698" s="1">
        <f>WEEKNUM(InputData[[#This Row],[DATE]])</f>
        <v>44</v>
      </c>
      <c r="I698" s="1" t="str">
        <f>VLOOKUP(InputData[[#This Row],[CUSTOMER NAME]],Country[],2,0)</f>
        <v>Russia</v>
      </c>
      <c r="J698" s="1" t="str">
        <f>VLOOKUP(InputData[[#This Row],[CUSTOMER NAME]],Country[],3,0)</f>
        <v>Export</v>
      </c>
    </row>
    <row r="699" spans="1:10" x14ac:dyDescent="0.35">
      <c r="A699" s="3">
        <v>44499</v>
      </c>
      <c r="B699" s="6" t="s">
        <v>85</v>
      </c>
      <c r="C699" s="4" t="s">
        <v>9</v>
      </c>
      <c r="D699" s="5">
        <v>7.8599999999999994</v>
      </c>
      <c r="E699" s="1">
        <v>6</v>
      </c>
      <c r="F699" s="1">
        <f>InputData[[#This Row],[UNIT PRICE ($)]]*InputData[[#This Row],[QUANTITY]]</f>
        <v>47.16</v>
      </c>
      <c r="G699" s="1" t="str">
        <f>TEXT(InputData[[#This Row],[DATE]],"mmm")</f>
        <v>Oct</v>
      </c>
      <c r="H699" s="1">
        <f>WEEKNUM(InputData[[#This Row],[DATE]])</f>
        <v>44</v>
      </c>
      <c r="I699" s="1" t="str">
        <f>VLOOKUP(InputData[[#This Row],[CUSTOMER NAME]],Country[],2,0)</f>
        <v>India</v>
      </c>
      <c r="J699" s="1" t="str">
        <f>VLOOKUP(InputData[[#This Row],[CUSTOMER NAME]],Country[],3,0)</f>
        <v>Northeast</v>
      </c>
    </row>
    <row r="700" spans="1:10" x14ac:dyDescent="0.35">
      <c r="A700" s="3">
        <v>44500</v>
      </c>
      <c r="B700" s="6" t="s">
        <v>60</v>
      </c>
      <c r="C700" s="4" t="s">
        <v>38</v>
      </c>
      <c r="D700" s="5">
        <v>79.92</v>
      </c>
      <c r="E700" s="1">
        <v>8</v>
      </c>
      <c r="F700" s="1">
        <f>InputData[[#This Row],[UNIT PRICE ($)]]*InputData[[#This Row],[QUANTITY]]</f>
        <v>639.36</v>
      </c>
      <c r="G700" s="1" t="str">
        <f>TEXT(InputData[[#This Row],[DATE]],"mmm")</f>
        <v>Oct</v>
      </c>
      <c r="H700" s="1">
        <f>WEEKNUM(InputData[[#This Row],[DATE]])</f>
        <v>45</v>
      </c>
      <c r="I700" s="1" t="str">
        <f>VLOOKUP(InputData[[#This Row],[CUSTOMER NAME]],Country[],2,0)</f>
        <v>Nigeria</v>
      </c>
      <c r="J700" s="1" t="str">
        <f>VLOOKUP(InputData[[#This Row],[CUSTOMER NAME]],Country[],3,0)</f>
        <v>Export</v>
      </c>
    </row>
    <row r="701" spans="1:10" x14ac:dyDescent="0.35">
      <c r="A701" s="3">
        <v>44500</v>
      </c>
      <c r="B701" s="6" t="s">
        <v>66</v>
      </c>
      <c r="C701" s="4" t="s">
        <v>21</v>
      </c>
      <c r="D701" s="5">
        <v>162.54</v>
      </c>
      <c r="E701" s="1">
        <v>6</v>
      </c>
      <c r="F701" s="1">
        <f>InputData[[#This Row],[UNIT PRICE ($)]]*InputData[[#This Row],[QUANTITY]]</f>
        <v>975.24</v>
      </c>
      <c r="G701" s="1" t="str">
        <f>TEXT(InputData[[#This Row],[DATE]],"mmm")</f>
        <v>Oct</v>
      </c>
      <c r="H701" s="1">
        <f>WEEKNUM(InputData[[#This Row],[DATE]])</f>
        <v>45</v>
      </c>
      <c r="I701" s="1" t="str">
        <f>VLOOKUP(InputData[[#This Row],[CUSTOMER NAME]],Country[],2,0)</f>
        <v>Indonesia</v>
      </c>
      <c r="J701" s="1" t="str">
        <f>VLOOKUP(InputData[[#This Row],[CUSTOMER NAME]],Country[],3,0)</f>
        <v>Export</v>
      </c>
    </row>
    <row r="702" spans="1:10" x14ac:dyDescent="0.35">
      <c r="A702" s="3">
        <v>44501</v>
      </c>
      <c r="B702" s="6" t="s">
        <v>64</v>
      </c>
      <c r="C702" s="4" t="s">
        <v>12</v>
      </c>
      <c r="D702" s="5">
        <v>94.17</v>
      </c>
      <c r="E702" s="1">
        <v>15</v>
      </c>
      <c r="F702" s="1">
        <f>InputData[[#This Row],[UNIT PRICE ($)]]*InputData[[#This Row],[QUANTITY]]</f>
        <v>1412.55</v>
      </c>
      <c r="G702" s="1" t="str">
        <f>TEXT(InputData[[#This Row],[DATE]],"mmm")</f>
        <v>Nov</v>
      </c>
      <c r="H702" s="1">
        <f>WEEKNUM(InputData[[#This Row],[DATE]])</f>
        <v>45</v>
      </c>
      <c r="I702" s="1" t="str">
        <f>VLOOKUP(InputData[[#This Row],[CUSTOMER NAME]],Country[],2,0)</f>
        <v>India</v>
      </c>
      <c r="J702" s="1" t="str">
        <f>VLOOKUP(InputData[[#This Row],[CUSTOMER NAME]],Country[],3,0)</f>
        <v>Northeast</v>
      </c>
    </row>
    <row r="703" spans="1:10" x14ac:dyDescent="0.35">
      <c r="A703" s="3">
        <v>44502</v>
      </c>
      <c r="B703" s="6" t="s">
        <v>73</v>
      </c>
      <c r="C703" s="4" t="s">
        <v>15</v>
      </c>
      <c r="D703" s="5">
        <v>15.719999999999999</v>
      </c>
      <c r="E703" s="1">
        <v>15</v>
      </c>
      <c r="F703" s="1">
        <f>InputData[[#This Row],[UNIT PRICE ($)]]*InputData[[#This Row],[QUANTITY]]</f>
        <v>235.79999999999998</v>
      </c>
      <c r="G703" s="1" t="str">
        <f>TEXT(InputData[[#This Row],[DATE]],"mmm")</f>
        <v>Nov</v>
      </c>
      <c r="H703" s="1">
        <f>WEEKNUM(InputData[[#This Row],[DATE]])</f>
        <v>45</v>
      </c>
      <c r="I703" s="1" t="str">
        <f>VLOOKUP(InputData[[#This Row],[CUSTOMER NAME]],Country[],2,0)</f>
        <v>India</v>
      </c>
      <c r="J703" s="1" t="str">
        <f>VLOOKUP(InputData[[#This Row],[CUSTOMER NAME]],Country[],3,0)</f>
        <v>East</v>
      </c>
    </row>
    <row r="704" spans="1:10" x14ac:dyDescent="0.35">
      <c r="A704" s="3">
        <v>44502</v>
      </c>
      <c r="B704" s="6" t="s">
        <v>81</v>
      </c>
      <c r="C704" s="4" t="s">
        <v>35</v>
      </c>
      <c r="D704" s="5">
        <v>6.7</v>
      </c>
      <c r="E704" s="1">
        <v>5</v>
      </c>
      <c r="F704" s="1">
        <f>InputData[[#This Row],[UNIT PRICE ($)]]*InputData[[#This Row],[QUANTITY]]</f>
        <v>33.5</v>
      </c>
      <c r="G704" s="1" t="str">
        <f>TEXT(InputData[[#This Row],[DATE]],"mmm")</f>
        <v>Nov</v>
      </c>
      <c r="H704" s="1">
        <f>WEEKNUM(InputData[[#This Row],[DATE]])</f>
        <v>45</v>
      </c>
      <c r="I704" s="1" t="str">
        <f>VLOOKUP(InputData[[#This Row],[CUSTOMER NAME]],Country[],2,0)</f>
        <v>India</v>
      </c>
      <c r="J704" s="1" t="str">
        <f>VLOOKUP(InputData[[#This Row],[CUSTOMER NAME]],Country[],3,0)</f>
        <v>East</v>
      </c>
    </row>
    <row r="705" spans="1:10" x14ac:dyDescent="0.35">
      <c r="A705" s="3">
        <v>44502</v>
      </c>
      <c r="B705" s="6" t="s">
        <v>82</v>
      </c>
      <c r="C705" s="4" t="s">
        <v>30</v>
      </c>
      <c r="D705" s="5">
        <v>201.28</v>
      </c>
      <c r="E705" s="1">
        <v>15</v>
      </c>
      <c r="F705" s="1">
        <f>InputData[[#This Row],[UNIT PRICE ($)]]*InputData[[#This Row],[QUANTITY]]</f>
        <v>3019.2</v>
      </c>
      <c r="G705" s="1" t="str">
        <f>TEXT(InputData[[#This Row],[DATE]],"mmm")</f>
        <v>Nov</v>
      </c>
      <c r="H705" s="1">
        <f>WEEKNUM(InputData[[#This Row],[DATE]])</f>
        <v>45</v>
      </c>
      <c r="I705" s="1" t="str">
        <f>VLOOKUP(InputData[[#This Row],[CUSTOMER NAME]],Country[],2,0)</f>
        <v>India</v>
      </c>
      <c r="J705" s="1" t="str">
        <f>VLOOKUP(InputData[[#This Row],[CUSTOMER NAME]],Country[],3,0)</f>
        <v>Western</v>
      </c>
    </row>
    <row r="706" spans="1:10" x14ac:dyDescent="0.35">
      <c r="A706" s="3">
        <v>44503</v>
      </c>
      <c r="B706" s="6" t="s">
        <v>65</v>
      </c>
      <c r="C706" s="4" t="s">
        <v>20</v>
      </c>
      <c r="D706" s="5">
        <v>76.25</v>
      </c>
      <c r="E706" s="1">
        <v>11</v>
      </c>
      <c r="F706" s="1">
        <f>InputData[[#This Row],[UNIT PRICE ($)]]*InputData[[#This Row],[QUANTITY]]</f>
        <v>838.75</v>
      </c>
      <c r="G706" s="1" t="str">
        <f>TEXT(InputData[[#This Row],[DATE]],"mmm")</f>
        <v>Nov</v>
      </c>
      <c r="H706" s="1">
        <f>WEEKNUM(InputData[[#This Row],[DATE]])</f>
        <v>45</v>
      </c>
      <c r="I706" s="1" t="str">
        <f>VLOOKUP(InputData[[#This Row],[CUSTOMER NAME]],Country[],2,0)</f>
        <v>Pakistan</v>
      </c>
      <c r="J706" s="1" t="str">
        <f>VLOOKUP(InputData[[#This Row],[CUSTOMER NAME]],Country[],3,0)</f>
        <v>Export</v>
      </c>
    </row>
    <row r="707" spans="1:10" x14ac:dyDescent="0.35">
      <c r="A707" s="3">
        <v>44503</v>
      </c>
      <c r="B707" s="6" t="s">
        <v>79</v>
      </c>
      <c r="C707" s="4" t="s">
        <v>13</v>
      </c>
      <c r="D707" s="5">
        <v>122.08</v>
      </c>
      <c r="E707" s="1">
        <v>12</v>
      </c>
      <c r="F707" s="1">
        <f>InputData[[#This Row],[UNIT PRICE ($)]]*InputData[[#This Row],[QUANTITY]]</f>
        <v>1464.96</v>
      </c>
      <c r="G707" s="1" t="str">
        <f>TEXT(InputData[[#This Row],[DATE]],"mmm")</f>
        <v>Nov</v>
      </c>
      <c r="H707" s="1">
        <f>WEEKNUM(InputData[[#This Row],[DATE]])</f>
        <v>45</v>
      </c>
      <c r="I707" s="1" t="str">
        <f>VLOOKUP(InputData[[#This Row],[CUSTOMER NAME]],Country[],2,0)</f>
        <v>United Kingdom</v>
      </c>
      <c r="J707" s="1" t="str">
        <f>VLOOKUP(InputData[[#This Row],[CUSTOMER NAME]],Country[],3,0)</f>
        <v>Export</v>
      </c>
    </row>
    <row r="708" spans="1:10" x14ac:dyDescent="0.35">
      <c r="A708" s="3">
        <v>44504</v>
      </c>
      <c r="B708" s="6" t="s">
        <v>69</v>
      </c>
      <c r="C708" s="4" t="s">
        <v>8</v>
      </c>
      <c r="D708" s="5">
        <v>94.62</v>
      </c>
      <c r="E708" s="1">
        <v>10</v>
      </c>
      <c r="F708" s="1">
        <f>InputData[[#This Row],[UNIT PRICE ($)]]*InputData[[#This Row],[QUANTITY]]</f>
        <v>946.2</v>
      </c>
      <c r="G708" s="1" t="str">
        <f>TEXT(InputData[[#This Row],[DATE]],"mmm")</f>
        <v>Nov</v>
      </c>
      <c r="H708" s="1">
        <f>WEEKNUM(InputData[[#This Row],[DATE]])</f>
        <v>45</v>
      </c>
      <c r="I708" s="1" t="str">
        <f>VLOOKUP(InputData[[#This Row],[CUSTOMER NAME]],Country[],2,0)</f>
        <v>India</v>
      </c>
      <c r="J708" s="1" t="str">
        <f>VLOOKUP(InputData[[#This Row],[CUSTOMER NAME]],Country[],3,0)</f>
        <v>South</v>
      </c>
    </row>
    <row r="709" spans="1:10" x14ac:dyDescent="0.35">
      <c r="A709" s="3">
        <v>44505</v>
      </c>
      <c r="B709" s="6" t="s">
        <v>73</v>
      </c>
      <c r="C709" s="4" t="s">
        <v>19</v>
      </c>
      <c r="D709" s="5">
        <v>210</v>
      </c>
      <c r="E709" s="1">
        <v>15</v>
      </c>
      <c r="F709" s="1">
        <f>InputData[[#This Row],[UNIT PRICE ($)]]*InputData[[#This Row],[QUANTITY]]</f>
        <v>3150</v>
      </c>
      <c r="G709" s="1" t="str">
        <f>TEXT(InputData[[#This Row],[DATE]],"mmm")</f>
        <v>Nov</v>
      </c>
      <c r="H709" s="1">
        <f>WEEKNUM(InputData[[#This Row],[DATE]])</f>
        <v>45</v>
      </c>
      <c r="I709" s="1" t="str">
        <f>VLOOKUP(InputData[[#This Row],[CUSTOMER NAME]],Country[],2,0)</f>
        <v>India</v>
      </c>
      <c r="J709" s="1" t="str">
        <f>VLOOKUP(InputData[[#This Row],[CUSTOMER NAME]],Country[],3,0)</f>
        <v>East</v>
      </c>
    </row>
    <row r="710" spans="1:10" x14ac:dyDescent="0.35">
      <c r="A710" s="3">
        <v>44506</v>
      </c>
      <c r="B710" s="6" t="s">
        <v>60</v>
      </c>
      <c r="C710" s="4" t="s">
        <v>43</v>
      </c>
      <c r="D710" s="5">
        <v>83.08</v>
      </c>
      <c r="E710" s="1">
        <v>13</v>
      </c>
      <c r="F710" s="1">
        <f>InputData[[#This Row],[UNIT PRICE ($)]]*InputData[[#This Row],[QUANTITY]]</f>
        <v>1080.04</v>
      </c>
      <c r="G710" s="1" t="str">
        <f>TEXT(InputData[[#This Row],[DATE]],"mmm")</f>
        <v>Nov</v>
      </c>
      <c r="H710" s="1">
        <f>WEEKNUM(InputData[[#This Row],[DATE]])</f>
        <v>45</v>
      </c>
      <c r="I710" s="1" t="str">
        <f>VLOOKUP(InputData[[#This Row],[CUSTOMER NAME]],Country[],2,0)</f>
        <v>Nigeria</v>
      </c>
      <c r="J710" s="1" t="str">
        <f>VLOOKUP(InputData[[#This Row],[CUSTOMER NAME]],Country[],3,0)</f>
        <v>Export</v>
      </c>
    </row>
    <row r="711" spans="1:10" x14ac:dyDescent="0.35">
      <c r="A711" s="3">
        <v>44506</v>
      </c>
      <c r="B711" s="6" t="s">
        <v>64</v>
      </c>
      <c r="C711" s="4" t="s">
        <v>42</v>
      </c>
      <c r="D711" s="5">
        <v>162</v>
      </c>
      <c r="E711" s="1">
        <v>13</v>
      </c>
      <c r="F711" s="1">
        <f>InputData[[#This Row],[UNIT PRICE ($)]]*InputData[[#This Row],[QUANTITY]]</f>
        <v>2106</v>
      </c>
      <c r="G711" s="1" t="str">
        <f>TEXT(InputData[[#This Row],[DATE]],"mmm")</f>
        <v>Nov</v>
      </c>
      <c r="H711" s="1">
        <f>WEEKNUM(InputData[[#This Row],[DATE]])</f>
        <v>45</v>
      </c>
      <c r="I711" s="1" t="str">
        <f>VLOOKUP(InputData[[#This Row],[CUSTOMER NAME]],Country[],2,0)</f>
        <v>India</v>
      </c>
      <c r="J711" s="1" t="str">
        <f>VLOOKUP(InputData[[#This Row],[CUSTOMER NAME]],Country[],3,0)</f>
        <v>Northeast</v>
      </c>
    </row>
    <row r="712" spans="1:10" x14ac:dyDescent="0.35">
      <c r="A712" s="3">
        <v>44506</v>
      </c>
      <c r="B712" s="6" t="s">
        <v>77</v>
      </c>
      <c r="C712" s="4" t="s">
        <v>36</v>
      </c>
      <c r="D712" s="5">
        <v>96.3</v>
      </c>
      <c r="E712" s="1">
        <v>10</v>
      </c>
      <c r="F712" s="1">
        <f>InputData[[#This Row],[UNIT PRICE ($)]]*InputData[[#This Row],[QUANTITY]]</f>
        <v>963</v>
      </c>
      <c r="G712" s="1" t="str">
        <f>TEXT(InputData[[#This Row],[DATE]],"mmm")</f>
        <v>Nov</v>
      </c>
      <c r="H712" s="1">
        <f>WEEKNUM(InputData[[#This Row],[DATE]])</f>
        <v>45</v>
      </c>
      <c r="I712" s="1" t="str">
        <f>VLOOKUP(InputData[[#This Row],[CUSTOMER NAME]],Country[],2,0)</f>
        <v>India</v>
      </c>
      <c r="J712" s="1" t="str">
        <f>VLOOKUP(InputData[[#This Row],[CUSTOMER NAME]],Country[],3,0)</f>
        <v>Western</v>
      </c>
    </row>
    <row r="713" spans="1:10" x14ac:dyDescent="0.35">
      <c r="A713" s="3">
        <v>44506</v>
      </c>
      <c r="B713" s="6" t="s">
        <v>80</v>
      </c>
      <c r="C713" s="4" t="s">
        <v>15</v>
      </c>
      <c r="D713" s="5">
        <v>15.719999999999999</v>
      </c>
      <c r="E713" s="1">
        <v>13</v>
      </c>
      <c r="F713" s="1">
        <f>InputData[[#This Row],[UNIT PRICE ($)]]*InputData[[#This Row],[QUANTITY]]</f>
        <v>204.35999999999999</v>
      </c>
      <c r="G713" s="1" t="str">
        <f>TEXT(InputData[[#This Row],[DATE]],"mmm")</f>
        <v>Nov</v>
      </c>
      <c r="H713" s="1">
        <f>WEEKNUM(InputData[[#This Row],[DATE]])</f>
        <v>45</v>
      </c>
      <c r="I713" s="1" t="str">
        <f>VLOOKUP(InputData[[#This Row],[CUSTOMER NAME]],Country[],2,0)</f>
        <v>South Africa</v>
      </c>
      <c r="J713" s="1" t="str">
        <f>VLOOKUP(InputData[[#This Row],[CUSTOMER NAME]],Country[],3,0)</f>
        <v>Export</v>
      </c>
    </row>
    <row r="714" spans="1:10" x14ac:dyDescent="0.35">
      <c r="A714" s="3">
        <v>44507</v>
      </c>
      <c r="B714" s="6" t="s">
        <v>73</v>
      </c>
      <c r="C714" s="4" t="s">
        <v>30</v>
      </c>
      <c r="D714" s="5">
        <v>201.28</v>
      </c>
      <c r="E714" s="1">
        <v>11</v>
      </c>
      <c r="F714" s="1">
        <f>InputData[[#This Row],[UNIT PRICE ($)]]*InputData[[#This Row],[QUANTITY]]</f>
        <v>2214.08</v>
      </c>
      <c r="G714" s="1" t="str">
        <f>TEXT(InputData[[#This Row],[DATE]],"mmm")</f>
        <v>Nov</v>
      </c>
      <c r="H714" s="1">
        <f>WEEKNUM(InputData[[#This Row],[DATE]])</f>
        <v>46</v>
      </c>
      <c r="I714" s="1" t="str">
        <f>VLOOKUP(InputData[[#This Row],[CUSTOMER NAME]],Country[],2,0)</f>
        <v>India</v>
      </c>
      <c r="J714" s="1" t="str">
        <f>VLOOKUP(InputData[[#This Row],[CUSTOMER NAME]],Country[],3,0)</f>
        <v>East</v>
      </c>
    </row>
    <row r="715" spans="1:10" x14ac:dyDescent="0.35">
      <c r="A715" s="3">
        <v>44507</v>
      </c>
      <c r="B715" s="6" t="s">
        <v>114</v>
      </c>
      <c r="C715" s="4" t="s">
        <v>5</v>
      </c>
      <c r="D715" s="5">
        <v>155.61000000000001</v>
      </c>
      <c r="E715" s="1">
        <v>3</v>
      </c>
      <c r="F715" s="1">
        <f>InputData[[#This Row],[UNIT PRICE ($)]]*InputData[[#This Row],[QUANTITY]]</f>
        <v>466.83000000000004</v>
      </c>
      <c r="G715" s="1" t="str">
        <f>TEXT(InputData[[#This Row],[DATE]],"mmm")</f>
        <v>Nov</v>
      </c>
      <c r="H715" s="1">
        <f>WEEKNUM(InputData[[#This Row],[DATE]])</f>
        <v>46</v>
      </c>
      <c r="I715" s="1" t="str">
        <f>VLOOKUP(InputData[[#This Row],[CUSTOMER NAME]],Country[],2,0)</f>
        <v>United States of America</v>
      </c>
      <c r="J715" s="1" t="str">
        <f>VLOOKUP(InputData[[#This Row],[CUSTOMER NAME]],Country[],3,0)</f>
        <v>Export</v>
      </c>
    </row>
    <row r="716" spans="1:10" x14ac:dyDescent="0.35">
      <c r="A716" s="3">
        <v>44507</v>
      </c>
      <c r="B716" s="6" t="s">
        <v>88</v>
      </c>
      <c r="C716" s="4" t="s">
        <v>40</v>
      </c>
      <c r="D716" s="5">
        <v>115.2</v>
      </c>
      <c r="E716" s="1">
        <v>13</v>
      </c>
      <c r="F716" s="1">
        <f>InputData[[#This Row],[UNIT PRICE ($)]]*InputData[[#This Row],[QUANTITY]]</f>
        <v>1497.6000000000001</v>
      </c>
      <c r="G716" s="1" t="str">
        <f>TEXT(InputData[[#This Row],[DATE]],"mmm")</f>
        <v>Nov</v>
      </c>
      <c r="H716" s="1">
        <f>WEEKNUM(InputData[[#This Row],[DATE]])</f>
        <v>46</v>
      </c>
      <c r="I716" s="1" t="str">
        <f>VLOOKUP(InputData[[#This Row],[CUSTOMER NAME]],Country[],2,0)</f>
        <v>India</v>
      </c>
      <c r="J716" s="1" t="str">
        <f>VLOOKUP(InputData[[#This Row],[CUSTOMER NAME]],Country[],3,0)</f>
        <v>South</v>
      </c>
    </row>
    <row r="717" spans="1:10" x14ac:dyDescent="0.35">
      <c r="A717" s="3">
        <v>44508</v>
      </c>
      <c r="B717" s="6" t="s">
        <v>110</v>
      </c>
      <c r="C717" s="4" t="s">
        <v>7</v>
      </c>
      <c r="D717" s="5">
        <v>47.730000000000004</v>
      </c>
      <c r="E717" s="1">
        <v>15</v>
      </c>
      <c r="F717" s="1">
        <f>InputData[[#This Row],[UNIT PRICE ($)]]*InputData[[#This Row],[QUANTITY]]</f>
        <v>715.95</v>
      </c>
      <c r="G717" s="1" t="str">
        <f>TEXT(InputData[[#This Row],[DATE]],"mmm")</f>
        <v>Nov</v>
      </c>
      <c r="H717" s="1">
        <f>WEEKNUM(InputData[[#This Row],[DATE]])</f>
        <v>46</v>
      </c>
      <c r="I717" s="1" t="str">
        <f>VLOOKUP(InputData[[#This Row],[CUSTOMER NAME]],Country[],2,0)</f>
        <v>India</v>
      </c>
      <c r="J717" s="1" t="str">
        <f>VLOOKUP(InputData[[#This Row],[CUSTOMER NAME]],Country[],3,0)</f>
        <v>Western</v>
      </c>
    </row>
    <row r="718" spans="1:10" x14ac:dyDescent="0.35">
      <c r="A718" s="3">
        <v>44508</v>
      </c>
      <c r="B718" s="6" t="s">
        <v>72</v>
      </c>
      <c r="C718" s="4" t="s">
        <v>36</v>
      </c>
      <c r="D718" s="5">
        <v>96.3</v>
      </c>
      <c r="E718" s="1">
        <v>11</v>
      </c>
      <c r="F718" s="1">
        <f>InputData[[#This Row],[UNIT PRICE ($)]]*InputData[[#This Row],[QUANTITY]]</f>
        <v>1059.3</v>
      </c>
      <c r="G718" s="1" t="str">
        <f>TEXT(InputData[[#This Row],[DATE]],"mmm")</f>
        <v>Nov</v>
      </c>
      <c r="H718" s="1">
        <f>WEEKNUM(InputData[[#This Row],[DATE]])</f>
        <v>46</v>
      </c>
      <c r="I718" s="1" t="str">
        <f>VLOOKUP(InputData[[#This Row],[CUSTOMER NAME]],Country[],2,0)</f>
        <v>Brazil</v>
      </c>
      <c r="J718" s="1" t="str">
        <f>VLOOKUP(InputData[[#This Row],[CUSTOMER NAME]],Country[],3,0)</f>
        <v>Export</v>
      </c>
    </row>
    <row r="719" spans="1:10" x14ac:dyDescent="0.35">
      <c r="A719" s="3">
        <v>44508</v>
      </c>
      <c r="B719" s="6" t="s">
        <v>79</v>
      </c>
      <c r="C719" s="4" t="s">
        <v>19</v>
      </c>
      <c r="D719" s="5">
        <v>210</v>
      </c>
      <c r="E719" s="1">
        <v>10</v>
      </c>
      <c r="F719" s="1">
        <f>InputData[[#This Row],[UNIT PRICE ($)]]*InputData[[#This Row],[QUANTITY]]</f>
        <v>2100</v>
      </c>
      <c r="G719" s="1" t="str">
        <f>TEXT(InputData[[#This Row],[DATE]],"mmm")</f>
        <v>Nov</v>
      </c>
      <c r="H719" s="1">
        <f>WEEKNUM(InputData[[#This Row],[DATE]])</f>
        <v>46</v>
      </c>
      <c r="I719" s="1" t="str">
        <f>VLOOKUP(InputData[[#This Row],[CUSTOMER NAME]],Country[],2,0)</f>
        <v>United Kingdom</v>
      </c>
      <c r="J719" s="1" t="str">
        <f>VLOOKUP(InputData[[#This Row],[CUSTOMER NAME]],Country[],3,0)</f>
        <v>Export</v>
      </c>
    </row>
    <row r="720" spans="1:10" x14ac:dyDescent="0.35">
      <c r="A720" s="3">
        <v>44508</v>
      </c>
      <c r="B720" s="6" t="s">
        <v>84</v>
      </c>
      <c r="C720" s="4" t="s">
        <v>18</v>
      </c>
      <c r="D720" s="5">
        <v>49.21</v>
      </c>
      <c r="E720" s="1">
        <v>26</v>
      </c>
      <c r="F720" s="1">
        <f>InputData[[#This Row],[UNIT PRICE ($)]]*InputData[[#This Row],[QUANTITY]]</f>
        <v>1279.46</v>
      </c>
      <c r="G720" s="1" t="str">
        <f>TEXT(InputData[[#This Row],[DATE]],"mmm")</f>
        <v>Nov</v>
      </c>
      <c r="H720" s="1">
        <f>WEEKNUM(InputData[[#This Row],[DATE]])</f>
        <v>46</v>
      </c>
      <c r="I720" s="1" t="str">
        <f>VLOOKUP(InputData[[#This Row],[CUSTOMER NAME]],Country[],2,0)</f>
        <v>Ethiopia</v>
      </c>
      <c r="J720" s="1" t="str">
        <f>VLOOKUP(InputData[[#This Row],[CUSTOMER NAME]],Country[],3,0)</f>
        <v>Export</v>
      </c>
    </row>
    <row r="721" spans="1:10" x14ac:dyDescent="0.35">
      <c r="A721" s="3">
        <v>44508</v>
      </c>
      <c r="B721" s="6" t="s">
        <v>85</v>
      </c>
      <c r="C721" s="4" t="s">
        <v>12</v>
      </c>
      <c r="D721" s="5">
        <v>94.17</v>
      </c>
      <c r="E721" s="1">
        <v>10</v>
      </c>
      <c r="F721" s="1">
        <f>InputData[[#This Row],[UNIT PRICE ($)]]*InputData[[#This Row],[QUANTITY]]</f>
        <v>941.7</v>
      </c>
      <c r="G721" s="1" t="str">
        <f>TEXT(InputData[[#This Row],[DATE]],"mmm")</f>
        <v>Nov</v>
      </c>
      <c r="H721" s="1">
        <f>WEEKNUM(InputData[[#This Row],[DATE]])</f>
        <v>46</v>
      </c>
      <c r="I721" s="1" t="str">
        <f>VLOOKUP(InputData[[#This Row],[CUSTOMER NAME]],Country[],2,0)</f>
        <v>India</v>
      </c>
      <c r="J721" s="1" t="str">
        <f>VLOOKUP(InputData[[#This Row],[CUSTOMER NAME]],Country[],3,0)</f>
        <v>Northeast</v>
      </c>
    </row>
    <row r="722" spans="1:10" x14ac:dyDescent="0.35">
      <c r="A722" s="3">
        <v>44509</v>
      </c>
      <c r="B722" s="6" t="s">
        <v>80</v>
      </c>
      <c r="C722" s="4" t="s">
        <v>11</v>
      </c>
      <c r="D722" s="5">
        <v>48.4</v>
      </c>
      <c r="E722" s="1">
        <v>6</v>
      </c>
      <c r="F722" s="1">
        <f>InputData[[#This Row],[UNIT PRICE ($)]]*InputData[[#This Row],[QUANTITY]]</f>
        <v>290.39999999999998</v>
      </c>
      <c r="G722" s="1" t="str">
        <f>TEXT(InputData[[#This Row],[DATE]],"mmm")</f>
        <v>Nov</v>
      </c>
      <c r="H722" s="1">
        <f>WEEKNUM(InputData[[#This Row],[DATE]])</f>
        <v>46</v>
      </c>
      <c r="I722" s="1" t="str">
        <f>VLOOKUP(InputData[[#This Row],[CUSTOMER NAME]],Country[],2,0)</f>
        <v>South Africa</v>
      </c>
      <c r="J722" s="1" t="str">
        <f>VLOOKUP(InputData[[#This Row],[CUSTOMER NAME]],Country[],3,0)</f>
        <v>Export</v>
      </c>
    </row>
    <row r="723" spans="1:10" x14ac:dyDescent="0.35">
      <c r="A723" s="3">
        <v>44509</v>
      </c>
      <c r="B723" s="6" t="s">
        <v>80</v>
      </c>
      <c r="C723" s="4" t="s">
        <v>27</v>
      </c>
      <c r="D723" s="5">
        <v>57.120000000000005</v>
      </c>
      <c r="E723" s="1">
        <v>8</v>
      </c>
      <c r="F723" s="1">
        <f>InputData[[#This Row],[UNIT PRICE ($)]]*InputData[[#This Row],[QUANTITY]]</f>
        <v>456.96000000000004</v>
      </c>
      <c r="G723" s="1" t="str">
        <f>TEXT(InputData[[#This Row],[DATE]],"mmm")</f>
        <v>Nov</v>
      </c>
      <c r="H723" s="1">
        <f>WEEKNUM(InputData[[#This Row],[DATE]])</f>
        <v>46</v>
      </c>
      <c r="I723" s="1" t="str">
        <f>VLOOKUP(InputData[[#This Row],[CUSTOMER NAME]],Country[],2,0)</f>
        <v>South Africa</v>
      </c>
      <c r="J723" s="1" t="str">
        <f>VLOOKUP(InputData[[#This Row],[CUSTOMER NAME]],Country[],3,0)</f>
        <v>Export</v>
      </c>
    </row>
    <row r="724" spans="1:10" x14ac:dyDescent="0.35">
      <c r="A724" s="3">
        <v>44510</v>
      </c>
      <c r="B724" s="6" t="s">
        <v>63</v>
      </c>
      <c r="C724" s="4" t="s">
        <v>18</v>
      </c>
      <c r="D724" s="5">
        <v>49.21</v>
      </c>
      <c r="E724" s="1">
        <v>7</v>
      </c>
      <c r="F724" s="1">
        <f>InputData[[#This Row],[UNIT PRICE ($)]]*InputData[[#This Row],[QUANTITY]]</f>
        <v>344.47</v>
      </c>
      <c r="G724" s="1" t="str">
        <f>TEXT(InputData[[#This Row],[DATE]],"mmm")</f>
        <v>Nov</v>
      </c>
      <c r="H724" s="1">
        <f>WEEKNUM(InputData[[#This Row],[DATE]])</f>
        <v>46</v>
      </c>
      <c r="I724" s="1" t="str">
        <f>VLOOKUP(InputData[[#This Row],[CUSTOMER NAME]],Country[],2,0)</f>
        <v>Saudi Arabia</v>
      </c>
      <c r="J724" s="1" t="str">
        <f>VLOOKUP(InputData[[#This Row],[CUSTOMER NAME]],Country[],3,0)</f>
        <v>Export</v>
      </c>
    </row>
    <row r="725" spans="1:10" x14ac:dyDescent="0.35">
      <c r="A725" s="3">
        <v>44510</v>
      </c>
      <c r="B725" s="6" t="s">
        <v>67</v>
      </c>
      <c r="C725" s="4" t="s">
        <v>42</v>
      </c>
      <c r="D725" s="5">
        <v>162</v>
      </c>
      <c r="E725" s="1">
        <v>6</v>
      </c>
      <c r="F725" s="1">
        <f>InputData[[#This Row],[UNIT PRICE ($)]]*InputData[[#This Row],[QUANTITY]]</f>
        <v>972</v>
      </c>
      <c r="G725" s="1" t="str">
        <f>TEXT(InputData[[#This Row],[DATE]],"mmm")</f>
        <v>Nov</v>
      </c>
      <c r="H725" s="1">
        <f>WEEKNUM(InputData[[#This Row],[DATE]])</f>
        <v>46</v>
      </c>
      <c r="I725" s="1" t="str">
        <f>VLOOKUP(InputData[[#This Row],[CUSTOMER NAME]],Country[],2,0)</f>
        <v>United Kingdom</v>
      </c>
      <c r="J725" s="1" t="str">
        <f>VLOOKUP(InputData[[#This Row],[CUSTOMER NAME]],Country[],3,0)</f>
        <v>Export</v>
      </c>
    </row>
    <row r="726" spans="1:10" x14ac:dyDescent="0.35">
      <c r="A726" s="3">
        <v>44511</v>
      </c>
      <c r="B726" s="6" t="s">
        <v>112</v>
      </c>
      <c r="C726" s="4" t="s">
        <v>40</v>
      </c>
      <c r="D726" s="5">
        <v>115.2</v>
      </c>
      <c r="E726" s="1">
        <v>12</v>
      </c>
      <c r="F726" s="1">
        <f>InputData[[#This Row],[UNIT PRICE ($)]]*InputData[[#This Row],[QUANTITY]]</f>
        <v>1382.4</v>
      </c>
      <c r="G726" s="1" t="str">
        <f>TEXT(InputData[[#This Row],[DATE]],"mmm")</f>
        <v>Nov</v>
      </c>
      <c r="H726" s="1">
        <f>WEEKNUM(InputData[[#This Row],[DATE]])</f>
        <v>46</v>
      </c>
      <c r="I726" s="1" t="str">
        <f>VLOOKUP(InputData[[#This Row],[CUSTOMER NAME]],Country[],2,0)</f>
        <v>India</v>
      </c>
      <c r="J726" s="1" t="str">
        <f>VLOOKUP(InputData[[#This Row],[CUSTOMER NAME]],Country[],3,0)</f>
        <v>North</v>
      </c>
    </row>
    <row r="727" spans="1:10" x14ac:dyDescent="0.35">
      <c r="A727" s="3">
        <v>44511</v>
      </c>
      <c r="B727" s="6" t="s">
        <v>84</v>
      </c>
      <c r="C727" s="4" t="s">
        <v>38</v>
      </c>
      <c r="D727" s="5">
        <v>79.92</v>
      </c>
      <c r="E727" s="1">
        <v>16</v>
      </c>
      <c r="F727" s="1">
        <f>InputData[[#This Row],[UNIT PRICE ($)]]*InputData[[#This Row],[QUANTITY]]</f>
        <v>1278.72</v>
      </c>
      <c r="G727" s="1" t="str">
        <f>TEXT(InputData[[#This Row],[DATE]],"mmm")</f>
        <v>Nov</v>
      </c>
      <c r="H727" s="1">
        <f>WEEKNUM(InputData[[#This Row],[DATE]])</f>
        <v>46</v>
      </c>
      <c r="I727" s="1" t="str">
        <f>VLOOKUP(InputData[[#This Row],[CUSTOMER NAME]],Country[],2,0)</f>
        <v>Ethiopia</v>
      </c>
      <c r="J727" s="1" t="str">
        <f>VLOOKUP(InputData[[#This Row],[CUSTOMER NAME]],Country[],3,0)</f>
        <v>Export</v>
      </c>
    </row>
    <row r="728" spans="1:10" x14ac:dyDescent="0.35">
      <c r="A728" s="3">
        <v>44512</v>
      </c>
      <c r="B728" s="6" t="s">
        <v>61</v>
      </c>
      <c r="C728" s="4" t="s">
        <v>35</v>
      </c>
      <c r="D728" s="5">
        <v>6.7</v>
      </c>
      <c r="E728" s="1">
        <v>6</v>
      </c>
      <c r="F728" s="1">
        <f>InputData[[#This Row],[UNIT PRICE ($)]]*InputData[[#This Row],[QUANTITY]]</f>
        <v>40.200000000000003</v>
      </c>
      <c r="G728" s="1" t="str">
        <f>TEXT(InputData[[#This Row],[DATE]],"mmm")</f>
        <v>Nov</v>
      </c>
      <c r="H728" s="1">
        <f>WEEKNUM(InputData[[#This Row],[DATE]])</f>
        <v>46</v>
      </c>
      <c r="I728" s="1" t="str">
        <f>VLOOKUP(InputData[[#This Row],[CUSTOMER NAME]],Country[],2,0)</f>
        <v>Bangladesh</v>
      </c>
      <c r="J728" s="1" t="str">
        <f>VLOOKUP(InputData[[#This Row],[CUSTOMER NAME]],Country[],3,0)</f>
        <v>Export</v>
      </c>
    </row>
    <row r="729" spans="1:10" x14ac:dyDescent="0.35">
      <c r="A729" s="3">
        <v>44512</v>
      </c>
      <c r="B729" s="6" t="s">
        <v>85</v>
      </c>
      <c r="C729" s="4" t="s">
        <v>10</v>
      </c>
      <c r="D729" s="5">
        <v>164.28</v>
      </c>
      <c r="E729" s="1">
        <v>3</v>
      </c>
      <c r="F729" s="1">
        <f>InputData[[#This Row],[UNIT PRICE ($)]]*InputData[[#This Row],[QUANTITY]]</f>
        <v>492.84000000000003</v>
      </c>
      <c r="G729" s="1" t="str">
        <f>TEXT(InputData[[#This Row],[DATE]],"mmm")</f>
        <v>Nov</v>
      </c>
      <c r="H729" s="1">
        <f>WEEKNUM(InputData[[#This Row],[DATE]])</f>
        <v>46</v>
      </c>
      <c r="I729" s="1" t="str">
        <f>VLOOKUP(InputData[[#This Row],[CUSTOMER NAME]],Country[],2,0)</f>
        <v>India</v>
      </c>
      <c r="J729" s="1" t="str">
        <f>VLOOKUP(InputData[[#This Row],[CUSTOMER NAME]],Country[],3,0)</f>
        <v>Northeast</v>
      </c>
    </row>
    <row r="730" spans="1:10" x14ac:dyDescent="0.35">
      <c r="A730" s="3">
        <v>44513</v>
      </c>
      <c r="B730" s="6" t="s">
        <v>72</v>
      </c>
      <c r="C730" s="4" t="s">
        <v>27</v>
      </c>
      <c r="D730" s="5">
        <v>57.120000000000005</v>
      </c>
      <c r="E730" s="1">
        <v>10</v>
      </c>
      <c r="F730" s="1">
        <f>InputData[[#This Row],[UNIT PRICE ($)]]*InputData[[#This Row],[QUANTITY]]</f>
        <v>571.20000000000005</v>
      </c>
      <c r="G730" s="1" t="str">
        <f>TEXT(InputData[[#This Row],[DATE]],"mmm")</f>
        <v>Nov</v>
      </c>
      <c r="H730" s="1">
        <f>WEEKNUM(InputData[[#This Row],[DATE]])</f>
        <v>46</v>
      </c>
      <c r="I730" s="1" t="str">
        <f>VLOOKUP(InputData[[#This Row],[CUSTOMER NAME]],Country[],2,0)</f>
        <v>Brazil</v>
      </c>
      <c r="J730" s="1" t="str">
        <f>VLOOKUP(InputData[[#This Row],[CUSTOMER NAME]],Country[],3,0)</f>
        <v>Export</v>
      </c>
    </row>
    <row r="731" spans="1:10" x14ac:dyDescent="0.35">
      <c r="A731" s="3">
        <v>44514</v>
      </c>
      <c r="B731" s="6" t="s">
        <v>69</v>
      </c>
      <c r="C731" s="4" t="s">
        <v>2</v>
      </c>
      <c r="D731" s="5">
        <v>142.80000000000001</v>
      </c>
      <c r="E731" s="1">
        <v>1</v>
      </c>
      <c r="F731" s="1">
        <f>InputData[[#This Row],[UNIT PRICE ($)]]*InputData[[#This Row],[QUANTITY]]</f>
        <v>142.80000000000001</v>
      </c>
      <c r="G731" s="1" t="str">
        <f>TEXT(InputData[[#This Row],[DATE]],"mmm")</f>
        <v>Nov</v>
      </c>
      <c r="H731" s="1">
        <f>WEEKNUM(InputData[[#This Row],[DATE]])</f>
        <v>47</v>
      </c>
      <c r="I731" s="1" t="str">
        <f>VLOOKUP(InputData[[#This Row],[CUSTOMER NAME]],Country[],2,0)</f>
        <v>India</v>
      </c>
      <c r="J731" s="1" t="str">
        <f>VLOOKUP(InputData[[#This Row],[CUSTOMER NAME]],Country[],3,0)</f>
        <v>South</v>
      </c>
    </row>
    <row r="732" spans="1:10" x14ac:dyDescent="0.35">
      <c r="A732" s="3">
        <v>44515</v>
      </c>
      <c r="B732" s="6" t="s">
        <v>60</v>
      </c>
      <c r="C732" s="4" t="s">
        <v>27</v>
      </c>
      <c r="D732" s="5">
        <v>57.120000000000005</v>
      </c>
      <c r="E732" s="1">
        <v>36</v>
      </c>
      <c r="F732" s="1">
        <f>InputData[[#This Row],[UNIT PRICE ($)]]*InputData[[#This Row],[QUANTITY]]</f>
        <v>2056.3200000000002</v>
      </c>
      <c r="G732" s="1" t="str">
        <f>TEXT(InputData[[#This Row],[DATE]],"mmm")</f>
        <v>Nov</v>
      </c>
      <c r="H732" s="1">
        <f>WEEKNUM(InputData[[#This Row],[DATE]])</f>
        <v>47</v>
      </c>
      <c r="I732" s="1" t="str">
        <f>VLOOKUP(InputData[[#This Row],[CUSTOMER NAME]],Country[],2,0)</f>
        <v>Nigeria</v>
      </c>
      <c r="J732" s="1" t="str">
        <f>VLOOKUP(InputData[[#This Row],[CUSTOMER NAME]],Country[],3,0)</f>
        <v>Export</v>
      </c>
    </row>
    <row r="733" spans="1:10" x14ac:dyDescent="0.35">
      <c r="A733" s="3">
        <v>44515</v>
      </c>
      <c r="B733" s="6" t="s">
        <v>81</v>
      </c>
      <c r="C733" s="4" t="s">
        <v>12</v>
      </c>
      <c r="D733" s="5">
        <v>94.17</v>
      </c>
      <c r="E733" s="1">
        <v>14</v>
      </c>
      <c r="F733" s="1">
        <f>InputData[[#This Row],[UNIT PRICE ($)]]*InputData[[#This Row],[QUANTITY]]</f>
        <v>1318.38</v>
      </c>
      <c r="G733" s="1" t="str">
        <f>TEXT(InputData[[#This Row],[DATE]],"mmm")</f>
        <v>Nov</v>
      </c>
      <c r="H733" s="1">
        <f>WEEKNUM(InputData[[#This Row],[DATE]])</f>
        <v>47</v>
      </c>
      <c r="I733" s="1" t="str">
        <f>VLOOKUP(InputData[[#This Row],[CUSTOMER NAME]],Country[],2,0)</f>
        <v>India</v>
      </c>
      <c r="J733" s="1" t="str">
        <f>VLOOKUP(InputData[[#This Row],[CUSTOMER NAME]],Country[],3,0)</f>
        <v>East</v>
      </c>
    </row>
    <row r="734" spans="1:10" x14ac:dyDescent="0.35">
      <c r="A734" s="3">
        <v>44516</v>
      </c>
      <c r="B734" s="6" t="s">
        <v>81</v>
      </c>
      <c r="C734" s="4" t="s">
        <v>17</v>
      </c>
      <c r="D734" s="5">
        <v>156.78</v>
      </c>
      <c r="E734" s="1">
        <v>8</v>
      </c>
      <c r="F734" s="1">
        <f>InputData[[#This Row],[UNIT PRICE ($)]]*InputData[[#This Row],[QUANTITY]]</f>
        <v>1254.24</v>
      </c>
      <c r="G734" s="1" t="str">
        <f>TEXT(InputData[[#This Row],[DATE]],"mmm")</f>
        <v>Nov</v>
      </c>
      <c r="H734" s="1">
        <f>WEEKNUM(InputData[[#This Row],[DATE]])</f>
        <v>47</v>
      </c>
      <c r="I734" s="1" t="str">
        <f>VLOOKUP(InputData[[#This Row],[CUSTOMER NAME]],Country[],2,0)</f>
        <v>India</v>
      </c>
      <c r="J734" s="1" t="str">
        <f>VLOOKUP(InputData[[#This Row],[CUSTOMER NAME]],Country[],3,0)</f>
        <v>East</v>
      </c>
    </row>
    <row r="735" spans="1:10" x14ac:dyDescent="0.35">
      <c r="A735" s="3">
        <v>44517</v>
      </c>
      <c r="B735" s="6" t="s">
        <v>108</v>
      </c>
      <c r="C735" s="4" t="s">
        <v>38</v>
      </c>
      <c r="D735" s="5">
        <v>79.92</v>
      </c>
      <c r="E735" s="1">
        <v>33</v>
      </c>
      <c r="F735" s="1">
        <f>InputData[[#This Row],[UNIT PRICE ($)]]*InputData[[#This Row],[QUANTITY]]</f>
        <v>2637.36</v>
      </c>
      <c r="G735" s="1" t="str">
        <f>TEXT(InputData[[#This Row],[DATE]],"mmm")</f>
        <v>Nov</v>
      </c>
      <c r="H735" s="1">
        <f>WEEKNUM(InputData[[#This Row],[DATE]])</f>
        <v>47</v>
      </c>
      <c r="I735" s="1" t="str">
        <f>VLOOKUP(InputData[[#This Row],[CUSTOMER NAME]],Country[],2,0)</f>
        <v>India</v>
      </c>
      <c r="J735" s="1" t="str">
        <f>VLOOKUP(InputData[[#This Row],[CUSTOMER NAME]],Country[],3,0)</f>
        <v>North</v>
      </c>
    </row>
    <row r="736" spans="1:10" x14ac:dyDescent="0.35">
      <c r="A736" s="3">
        <v>44518</v>
      </c>
      <c r="B736" s="6" t="s">
        <v>65</v>
      </c>
      <c r="C736" s="4" t="s">
        <v>44</v>
      </c>
      <c r="D736" s="5">
        <v>82.08</v>
      </c>
      <c r="E736" s="1">
        <v>18</v>
      </c>
      <c r="F736" s="1">
        <f>InputData[[#This Row],[UNIT PRICE ($)]]*InputData[[#This Row],[QUANTITY]]</f>
        <v>1477.44</v>
      </c>
      <c r="G736" s="1" t="str">
        <f>TEXT(InputData[[#This Row],[DATE]],"mmm")</f>
        <v>Nov</v>
      </c>
      <c r="H736" s="1">
        <f>WEEKNUM(InputData[[#This Row],[DATE]])</f>
        <v>47</v>
      </c>
      <c r="I736" s="1" t="str">
        <f>VLOOKUP(InputData[[#This Row],[CUSTOMER NAME]],Country[],2,0)</f>
        <v>Pakistan</v>
      </c>
      <c r="J736" s="1" t="str">
        <f>VLOOKUP(InputData[[#This Row],[CUSTOMER NAME]],Country[],3,0)</f>
        <v>Export</v>
      </c>
    </row>
    <row r="737" spans="1:10" x14ac:dyDescent="0.35">
      <c r="A737" s="3">
        <v>44518</v>
      </c>
      <c r="B737" s="6" t="s">
        <v>80</v>
      </c>
      <c r="C737" s="4" t="s">
        <v>34</v>
      </c>
      <c r="D737" s="5">
        <v>58.3</v>
      </c>
      <c r="E737" s="1">
        <v>8</v>
      </c>
      <c r="F737" s="1">
        <f>InputData[[#This Row],[UNIT PRICE ($)]]*InputData[[#This Row],[QUANTITY]]</f>
        <v>466.4</v>
      </c>
      <c r="G737" s="1" t="str">
        <f>TEXT(InputData[[#This Row],[DATE]],"mmm")</f>
        <v>Nov</v>
      </c>
      <c r="H737" s="1">
        <f>WEEKNUM(InputData[[#This Row],[DATE]])</f>
        <v>47</v>
      </c>
      <c r="I737" s="1" t="str">
        <f>VLOOKUP(InputData[[#This Row],[CUSTOMER NAME]],Country[],2,0)</f>
        <v>South Africa</v>
      </c>
      <c r="J737" s="1" t="str">
        <f>VLOOKUP(InputData[[#This Row],[CUSTOMER NAME]],Country[],3,0)</f>
        <v>Export</v>
      </c>
    </row>
    <row r="738" spans="1:10" x14ac:dyDescent="0.35">
      <c r="A738" s="3">
        <v>44518</v>
      </c>
      <c r="B738" s="6" t="s">
        <v>115</v>
      </c>
      <c r="C738" s="4" t="s">
        <v>39</v>
      </c>
      <c r="D738" s="5">
        <v>42.55</v>
      </c>
      <c r="E738" s="1">
        <v>4</v>
      </c>
      <c r="F738" s="1">
        <f>InputData[[#This Row],[UNIT PRICE ($)]]*InputData[[#This Row],[QUANTITY]]</f>
        <v>170.2</v>
      </c>
      <c r="G738" s="1" t="str">
        <f>TEXT(InputData[[#This Row],[DATE]],"mmm")</f>
        <v>Nov</v>
      </c>
      <c r="H738" s="1">
        <f>WEEKNUM(InputData[[#This Row],[DATE]])</f>
        <v>47</v>
      </c>
      <c r="I738" s="1" t="str">
        <f>VLOOKUP(InputData[[#This Row],[CUSTOMER NAME]],Country[],2,0)</f>
        <v>India</v>
      </c>
      <c r="J738" s="1" t="str">
        <f>VLOOKUP(InputData[[#This Row],[CUSTOMER NAME]],Country[],3,0)</f>
        <v>Northeast</v>
      </c>
    </row>
    <row r="739" spans="1:10" x14ac:dyDescent="0.35">
      <c r="A739" s="3">
        <v>44519</v>
      </c>
      <c r="B739" s="6" t="s">
        <v>87</v>
      </c>
      <c r="C739" s="4" t="s">
        <v>18</v>
      </c>
      <c r="D739" s="5">
        <v>49.21</v>
      </c>
      <c r="E739" s="1">
        <v>4</v>
      </c>
      <c r="F739" s="1">
        <f>InputData[[#This Row],[UNIT PRICE ($)]]*InputData[[#This Row],[QUANTITY]]</f>
        <v>196.84</v>
      </c>
      <c r="G739" s="1" t="str">
        <f>TEXT(InputData[[#This Row],[DATE]],"mmm")</f>
        <v>Nov</v>
      </c>
      <c r="H739" s="1">
        <f>WEEKNUM(InputData[[#This Row],[DATE]])</f>
        <v>47</v>
      </c>
      <c r="I739" s="1" t="str">
        <f>VLOOKUP(InputData[[#This Row],[CUSTOMER NAME]],Country[],2,0)</f>
        <v>France</v>
      </c>
      <c r="J739" s="1" t="str">
        <f>VLOOKUP(InputData[[#This Row],[CUSTOMER NAME]],Country[],3,0)</f>
        <v>Export</v>
      </c>
    </row>
    <row r="740" spans="1:10" x14ac:dyDescent="0.35">
      <c r="A740" s="3">
        <v>44520</v>
      </c>
      <c r="B740" s="6" t="s">
        <v>69</v>
      </c>
      <c r="C740" s="4" t="s">
        <v>8</v>
      </c>
      <c r="D740" s="5">
        <v>94.62</v>
      </c>
      <c r="E740" s="1">
        <v>11</v>
      </c>
      <c r="F740" s="1">
        <f>InputData[[#This Row],[UNIT PRICE ($)]]*InputData[[#This Row],[QUANTITY]]</f>
        <v>1040.8200000000002</v>
      </c>
      <c r="G740" s="1" t="str">
        <f>TEXT(InputData[[#This Row],[DATE]],"mmm")</f>
        <v>Nov</v>
      </c>
      <c r="H740" s="1">
        <f>WEEKNUM(InputData[[#This Row],[DATE]])</f>
        <v>47</v>
      </c>
      <c r="I740" s="1" t="str">
        <f>VLOOKUP(InputData[[#This Row],[CUSTOMER NAME]],Country[],2,0)</f>
        <v>India</v>
      </c>
      <c r="J740" s="1" t="str">
        <f>VLOOKUP(InputData[[#This Row],[CUSTOMER NAME]],Country[],3,0)</f>
        <v>South</v>
      </c>
    </row>
    <row r="741" spans="1:10" x14ac:dyDescent="0.35">
      <c r="A741" s="3">
        <v>44520</v>
      </c>
      <c r="B741" s="6" t="s">
        <v>113</v>
      </c>
      <c r="C741" s="4" t="s">
        <v>22</v>
      </c>
      <c r="D741" s="5">
        <v>141.57</v>
      </c>
      <c r="E741" s="1">
        <v>34</v>
      </c>
      <c r="F741" s="1">
        <f>InputData[[#This Row],[UNIT PRICE ($)]]*InputData[[#This Row],[QUANTITY]]</f>
        <v>4813.38</v>
      </c>
      <c r="G741" s="1" t="str">
        <f>TEXT(InputData[[#This Row],[DATE]],"mmm")</f>
        <v>Nov</v>
      </c>
      <c r="H741" s="1">
        <f>WEEKNUM(InputData[[#This Row],[DATE]])</f>
        <v>47</v>
      </c>
      <c r="I741" s="1" t="str">
        <f>VLOOKUP(InputData[[#This Row],[CUSTOMER NAME]],Country[],2,0)</f>
        <v>Pakistan</v>
      </c>
      <c r="J741" s="1" t="str">
        <f>VLOOKUP(InputData[[#This Row],[CUSTOMER NAME]],Country[],3,0)</f>
        <v>Export</v>
      </c>
    </row>
    <row r="742" spans="1:10" x14ac:dyDescent="0.35">
      <c r="A742" s="3">
        <v>44520</v>
      </c>
      <c r="B742" s="6" t="s">
        <v>87</v>
      </c>
      <c r="C742" s="4" t="s">
        <v>34</v>
      </c>
      <c r="D742" s="5">
        <v>58.3</v>
      </c>
      <c r="E742" s="1">
        <v>14</v>
      </c>
      <c r="F742" s="1">
        <f>InputData[[#This Row],[UNIT PRICE ($)]]*InputData[[#This Row],[QUANTITY]]</f>
        <v>816.19999999999993</v>
      </c>
      <c r="G742" s="1" t="str">
        <f>TEXT(InputData[[#This Row],[DATE]],"mmm")</f>
        <v>Nov</v>
      </c>
      <c r="H742" s="1">
        <f>WEEKNUM(InputData[[#This Row],[DATE]])</f>
        <v>47</v>
      </c>
      <c r="I742" s="1" t="str">
        <f>VLOOKUP(InputData[[#This Row],[CUSTOMER NAME]],Country[],2,0)</f>
        <v>France</v>
      </c>
      <c r="J742" s="1" t="str">
        <f>VLOOKUP(InputData[[#This Row],[CUSTOMER NAME]],Country[],3,0)</f>
        <v>Export</v>
      </c>
    </row>
    <row r="743" spans="1:10" x14ac:dyDescent="0.35">
      <c r="A743" s="3">
        <v>44521</v>
      </c>
      <c r="B743" s="6" t="s">
        <v>108</v>
      </c>
      <c r="C743" s="4" t="s">
        <v>6</v>
      </c>
      <c r="D743" s="5">
        <v>85.5</v>
      </c>
      <c r="E743" s="1">
        <v>1</v>
      </c>
      <c r="F743" s="1">
        <f>InputData[[#This Row],[UNIT PRICE ($)]]*InputData[[#This Row],[QUANTITY]]</f>
        <v>85.5</v>
      </c>
      <c r="G743" s="1" t="str">
        <f>TEXT(InputData[[#This Row],[DATE]],"mmm")</f>
        <v>Nov</v>
      </c>
      <c r="H743" s="1">
        <f>WEEKNUM(InputData[[#This Row],[DATE]])</f>
        <v>48</v>
      </c>
      <c r="I743" s="1" t="str">
        <f>VLOOKUP(InputData[[#This Row],[CUSTOMER NAME]],Country[],2,0)</f>
        <v>India</v>
      </c>
      <c r="J743" s="1" t="str">
        <f>VLOOKUP(InputData[[#This Row],[CUSTOMER NAME]],Country[],3,0)</f>
        <v>North</v>
      </c>
    </row>
    <row r="744" spans="1:10" x14ac:dyDescent="0.35">
      <c r="A744" s="3">
        <v>44521</v>
      </c>
      <c r="B744" s="6" t="s">
        <v>110</v>
      </c>
      <c r="C744" s="4" t="s">
        <v>41</v>
      </c>
      <c r="D744" s="5">
        <v>173.88</v>
      </c>
      <c r="E744" s="1">
        <v>24</v>
      </c>
      <c r="F744" s="1">
        <f>InputData[[#This Row],[UNIT PRICE ($)]]*InputData[[#This Row],[QUANTITY]]</f>
        <v>4173.12</v>
      </c>
      <c r="G744" s="1" t="str">
        <f>TEXT(InputData[[#This Row],[DATE]],"mmm")</f>
        <v>Nov</v>
      </c>
      <c r="H744" s="1">
        <f>WEEKNUM(InputData[[#This Row],[DATE]])</f>
        <v>48</v>
      </c>
      <c r="I744" s="1" t="str">
        <f>VLOOKUP(InputData[[#This Row],[CUSTOMER NAME]],Country[],2,0)</f>
        <v>India</v>
      </c>
      <c r="J744" s="1" t="str">
        <f>VLOOKUP(InputData[[#This Row],[CUSTOMER NAME]],Country[],3,0)</f>
        <v>Western</v>
      </c>
    </row>
    <row r="745" spans="1:10" x14ac:dyDescent="0.35">
      <c r="A745" s="3">
        <v>44521</v>
      </c>
      <c r="B745" s="6" t="s">
        <v>67</v>
      </c>
      <c r="C745" s="4" t="s">
        <v>20</v>
      </c>
      <c r="D745" s="5">
        <v>76.25</v>
      </c>
      <c r="E745" s="1">
        <v>6</v>
      </c>
      <c r="F745" s="1">
        <f>InputData[[#This Row],[UNIT PRICE ($)]]*InputData[[#This Row],[QUANTITY]]</f>
        <v>457.5</v>
      </c>
      <c r="G745" s="1" t="str">
        <f>TEXT(InputData[[#This Row],[DATE]],"mmm")</f>
        <v>Nov</v>
      </c>
      <c r="H745" s="1">
        <f>WEEKNUM(InputData[[#This Row],[DATE]])</f>
        <v>48</v>
      </c>
      <c r="I745" s="1" t="str">
        <f>VLOOKUP(InputData[[#This Row],[CUSTOMER NAME]],Country[],2,0)</f>
        <v>United Kingdom</v>
      </c>
      <c r="J745" s="1" t="str">
        <f>VLOOKUP(InputData[[#This Row],[CUSTOMER NAME]],Country[],3,0)</f>
        <v>Export</v>
      </c>
    </row>
    <row r="746" spans="1:10" x14ac:dyDescent="0.35">
      <c r="A746" s="3">
        <v>44521</v>
      </c>
      <c r="B746" s="6" t="s">
        <v>78</v>
      </c>
      <c r="C746" s="4" t="s">
        <v>42</v>
      </c>
      <c r="D746" s="5">
        <v>162</v>
      </c>
      <c r="E746" s="1">
        <v>10</v>
      </c>
      <c r="F746" s="1">
        <f>InputData[[#This Row],[UNIT PRICE ($)]]*InputData[[#This Row],[QUANTITY]]</f>
        <v>1620</v>
      </c>
      <c r="G746" s="1" t="str">
        <f>TEXT(InputData[[#This Row],[DATE]],"mmm")</f>
        <v>Nov</v>
      </c>
      <c r="H746" s="1">
        <f>WEEKNUM(InputData[[#This Row],[DATE]])</f>
        <v>48</v>
      </c>
      <c r="I746" s="1" t="str">
        <f>VLOOKUP(InputData[[#This Row],[CUSTOMER NAME]],Country[],2,0)</f>
        <v>India</v>
      </c>
      <c r="J746" s="1" t="str">
        <f>VLOOKUP(InputData[[#This Row],[CUSTOMER NAME]],Country[],3,0)</f>
        <v>Central</v>
      </c>
    </row>
    <row r="747" spans="1:10" x14ac:dyDescent="0.35">
      <c r="A747" s="3">
        <v>44521</v>
      </c>
      <c r="B747" s="6" t="s">
        <v>116</v>
      </c>
      <c r="C747" s="4" t="s">
        <v>14</v>
      </c>
      <c r="D747" s="5">
        <v>146.72</v>
      </c>
      <c r="E747" s="1">
        <v>1</v>
      </c>
      <c r="F747" s="1">
        <f>InputData[[#This Row],[UNIT PRICE ($)]]*InputData[[#This Row],[QUANTITY]]</f>
        <v>146.72</v>
      </c>
      <c r="G747" s="1" t="str">
        <f>TEXT(InputData[[#This Row],[DATE]],"mmm")</f>
        <v>Nov</v>
      </c>
      <c r="H747" s="1">
        <f>WEEKNUM(InputData[[#This Row],[DATE]])</f>
        <v>48</v>
      </c>
      <c r="I747" s="1" t="str">
        <f>VLOOKUP(InputData[[#This Row],[CUSTOMER NAME]],Country[],2,0)</f>
        <v>Germany</v>
      </c>
      <c r="J747" s="1" t="str">
        <f>VLOOKUP(InputData[[#This Row],[CUSTOMER NAME]],Country[],3,0)</f>
        <v>Export</v>
      </c>
    </row>
    <row r="748" spans="1:10" x14ac:dyDescent="0.35">
      <c r="A748" s="3">
        <v>44522</v>
      </c>
      <c r="B748" s="6" t="s">
        <v>82</v>
      </c>
      <c r="C748" s="4" t="s">
        <v>17</v>
      </c>
      <c r="D748" s="5">
        <v>156.78</v>
      </c>
      <c r="E748" s="1">
        <v>35</v>
      </c>
      <c r="F748" s="1">
        <f>InputData[[#This Row],[UNIT PRICE ($)]]*InputData[[#This Row],[QUANTITY]]</f>
        <v>5487.3</v>
      </c>
      <c r="G748" s="1" t="str">
        <f>TEXT(InputData[[#This Row],[DATE]],"mmm")</f>
        <v>Nov</v>
      </c>
      <c r="H748" s="1">
        <f>WEEKNUM(InputData[[#This Row],[DATE]])</f>
        <v>48</v>
      </c>
      <c r="I748" s="1" t="str">
        <f>VLOOKUP(InputData[[#This Row],[CUSTOMER NAME]],Country[],2,0)</f>
        <v>India</v>
      </c>
      <c r="J748" s="1" t="str">
        <f>VLOOKUP(InputData[[#This Row],[CUSTOMER NAME]],Country[],3,0)</f>
        <v>Western</v>
      </c>
    </row>
    <row r="749" spans="1:10" x14ac:dyDescent="0.35">
      <c r="A749" s="3">
        <v>44523</v>
      </c>
      <c r="B749" s="6" t="s">
        <v>75</v>
      </c>
      <c r="C749" s="4" t="s">
        <v>36</v>
      </c>
      <c r="D749" s="5">
        <v>96.3</v>
      </c>
      <c r="E749" s="1">
        <v>12</v>
      </c>
      <c r="F749" s="1">
        <f>InputData[[#This Row],[UNIT PRICE ($)]]*InputData[[#This Row],[QUANTITY]]</f>
        <v>1155.5999999999999</v>
      </c>
      <c r="G749" s="1" t="str">
        <f>TEXT(InputData[[#This Row],[DATE]],"mmm")</f>
        <v>Nov</v>
      </c>
      <c r="H749" s="1">
        <f>WEEKNUM(InputData[[#This Row],[DATE]])</f>
        <v>48</v>
      </c>
      <c r="I749" s="1" t="str">
        <f>VLOOKUP(InputData[[#This Row],[CUSTOMER NAME]],Country[],2,0)</f>
        <v>Russia</v>
      </c>
      <c r="J749" s="1" t="str">
        <f>VLOOKUP(InputData[[#This Row],[CUSTOMER NAME]],Country[],3,0)</f>
        <v>Export</v>
      </c>
    </row>
    <row r="750" spans="1:10" x14ac:dyDescent="0.35">
      <c r="A750" s="3">
        <v>44525</v>
      </c>
      <c r="B750" s="6" t="s">
        <v>72</v>
      </c>
      <c r="C750" s="4" t="s">
        <v>4</v>
      </c>
      <c r="D750" s="5">
        <v>48.84</v>
      </c>
      <c r="E750" s="1">
        <v>5</v>
      </c>
      <c r="F750" s="1">
        <f>InputData[[#This Row],[UNIT PRICE ($)]]*InputData[[#This Row],[QUANTITY]]</f>
        <v>244.20000000000002</v>
      </c>
      <c r="G750" s="1" t="str">
        <f>TEXT(InputData[[#This Row],[DATE]],"mmm")</f>
        <v>Nov</v>
      </c>
      <c r="H750" s="1">
        <f>WEEKNUM(InputData[[#This Row],[DATE]])</f>
        <v>48</v>
      </c>
      <c r="I750" s="1" t="str">
        <f>VLOOKUP(InputData[[#This Row],[CUSTOMER NAME]],Country[],2,0)</f>
        <v>Brazil</v>
      </c>
      <c r="J750" s="1" t="str">
        <f>VLOOKUP(InputData[[#This Row],[CUSTOMER NAME]],Country[],3,0)</f>
        <v>Export</v>
      </c>
    </row>
    <row r="751" spans="1:10" x14ac:dyDescent="0.35">
      <c r="A751" s="3">
        <v>44525</v>
      </c>
      <c r="B751" s="6" t="s">
        <v>82</v>
      </c>
      <c r="C751" s="4" t="s">
        <v>3</v>
      </c>
      <c r="D751" s="5">
        <v>80.94</v>
      </c>
      <c r="E751" s="1">
        <v>10</v>
      </c>
      <c r="F751" s="1">
        <f>InputData[[#This Row],[UNIT PRICE ($)]]*InputData[[#This Row],[QUANTITY]]</f>
        <v>809.4</v>
      </c>
      <c r="G751" s="1" t="str">
        <f>TEXT(InputData[[#This Row],[DATE]],"mmm")</f>
        <v>Nov</v>
      </c>
      <c r="H751" s="1">
        <f>WEEKNUM(InputData[[#This Row],[DATE]])</f>
        <v>48</v>
      </c>
      <c r="I751" s="1" t="str">
        <f>VLOOKUP(InputData[[#This Row],[CUSTOMER NAME]],Country[],2,0)</f>
        <v>India</v>
      </c>
      <c r="J751" s="1" t="str">
        <f>VLOOKUP(InputData[[#This Row],[CUSTOMER NAME]],Country[],3,0)</f>
        <v>Western</v>
      </c>
    </row>
    <row r="752" spans="1:10" x14ac:dyDescent="0.35">
      <c r="A752" s="3">
        <v>44525</v>
      </c>
      <c r="B752" s="6" t="s">
        <v>82</v>
      </c>
      <c r="C752" s="4" t="s">
        <v>16</v>
      </c>
      <c r="D752" s="5">
        <v>16.64</v>
      </c>
      <c r="E752" s="1">
        <v>14</v>
      </c>
      <c r="F752" s="1">
        <f>InputData[[#This Row],[UNIT PRICE ($)]]*InputData[[#This Row],[QUANTITY]]</f>
        <v>232.96</v>
      </c>
      <c r="G752" s="1" t="str">
        <f>TEXT(InputData[[#This Row],[DATE]],"mmm")</f>
        <v>Nov</v>
      </c>
      <c r="H752" s="1">
        <f>WEEKNUM(InputData[[#This Row],[DATE]])</f>
        <v>48</v>
      </c>
      <c r="I752" s="1" t="str">
        <f>VLOOKUP(InputData[[#This Row],[CUSTOMER NAME]],Country[],2,0)</f>
        <v>India</v>
      </c>
      <c r="J752" s="1" t="str">
        <f>VLOOKUP(InputData[[#This Row],[CUSTOMER NAME]],Country[],3,0)</f>
        <v>Western</v>
      </c>
    </row>
    <row r="753" spans="1:10" x14ac:dyDescent="0.35">
      <c r="A753" s="3">
        <v>44526</v>
      </c>
      <c r="B753" s="6" t="s">
        <v>75</v>
      </c>
      <c r="C753" s="4" t="s">
        <v>9</v>
      </c>
      <c r="D753" s="5">
        <v>7.8599999999999994</v>
      </c>
      <c r="E753" s="1">
        <v>25</v>
      </c>
      <c r="F753" s="1">
        <f>InputData[[#This Row],[UNIT PRICE ($)]]*InputData[[#This Row],[QUANTITY]]</f>
        <v>196.5</v>
      </c>
      <c r="G753" s="1" t="str">
        <f>TEXT(InputData[[#This Row],[DATE]],"mmm")</f>
        <v>Nov</v>
      </c>
      <c r="H753" s="1">
        <f>WEEKNUM(InputData[[#This Row],[DATE]])</f>
        <v>48</v>
      </c>
      <c r="I753" s="1" t="str">
        <f>VLOOKUP(InputData[[#This Row],[CUSTOMER NAME]],Country[],2,0)</f>
        <v>Russia</v>
      </c>
      <c r="J753" s="1" t="str">
        <f>VLOOKUP(InputData[[#This Row],[CUSTOMER NAME]],Country[],3,0)</f>
        <v>Export</v>
      </c>
    </row>
    <row r="754" spans="1:10" x14ac:dyDescent="0.35">
      <c r="A754" s="3">
        <v>44526</v>
      </c>
      <c r="B754" s="6" t="s">
        <v>80</v>
      </c>
      <c r="C754" s="4" t="s">
        <v>32</v>
      </c>
      <c r="D754" s="5">
        <v>117.48</v>
      </c>
      <c r="E754" s="1">
        <v>5</v>
      </c>
      <c r="F754" s="1">
        <f>InputData[[#This Row],[UNIT PRICE ($)]]*InputData[[#This Row],[QUANTITY]]</f>
        <v>587.4</v>
      </c>
      <c r="G754" s="1" t="str">
        <f>TEXT(InputData[[#This Row],[DATE]],"mmm")</f>
        <v>Nov</v>
      </c>
      <c r="H754" s="1">
        <f>WEEKNUM(InputData[[#This Row],[DATE]])</f>
        <v>48</v>
      </c>
      <c r="I754" s="1" t="str">
        <f>VLOOKUP(InputData[[#This Row],[CUSTOMER NAME]],Country[],2,0)</f>
        <v>South Africa</v>
      </c>
      <c r="J754" s="1" t="str">
        <f>VLOOKUP(InputData[[#This Row],[CUSTOMER NAME]],Country[],3,0)</f>
        <v>Export</v>
      </c>
    </row>
    <row r="755" spans="1:10" x14ac:dyDescent="0.35">
      <c r="A755" s="3">
        <v>44527</v>
      </c>
      <c r="B755" s="6" t="s">
        <v>112</v>
      </c>
      <c r="C755" s="4" t="s">
        <v>12</v>
      </c>
      <c r="D755" s="5">
        <v>94.17</v>
      </c>
      <c r="E755" s="1">
        <v>8</v>
      </c>
      <c r="F755" s="1">
        <f>InputData[[#This Row],[UNIT PRICE ($)]]*InputData[[#This Row],[QUANTITY]]</f>
        <v>753.36</v>
      </c>
      <c r="G755" s="1" t="str">
        <f>TEXT(InputData[[#This Row],[DATE]],"mmm")</f>
        <v>Nov</v>
      </c>
      <c r="H755" s="1">
        <f>WEEKNUM(InputData[[#This Row],[DATE]])</f>
        <v>48</v>
      </c>
      <c r="I755" s="1" t="str">
        <f>VLOOKUP(InputData[[#This Row],[CUSTOMER NAME]],Country[],2,0)</f>
        <v>India</v>
      </c>
      <c r="J755" s="1" t="str">
        <f>VLOOKUP(InputData[[#This Row],[CUSTOMER NAME]],Country[],3,0)</f>
        <v>North</v>
      </c>
    </row>
    <row r="756" spans="1:10" x14ac:dyDescent="0.35">
      <c r="A756" s="3">
        <v>44527</v>
      </c>
      <c r="B756" s="6" t="s">
        <v>112</v>
      </c>
      <c r="C756" s="4" t="s">
        <v>34</v>
      </c>
      <c r="D756" s="5">
        <v>58.3</v>
      </c>
      <c r="E756" s="1">
        <v>15</v>
      </c>
      <c r="F756" s="1">
        <f>InputData[[#This Row],[UNIT PRICE ($)]]*InputData[[#This Row],[QUANTITY]]</f>
        <v>874.5</v>
      </c>
      <c r="G756" s="1" t="str">
        <f>TEXT(InputData[[#This Row],[DATE]],"mmm")</f>
        <v>Nov</v>
      </c>
      <c r="H756" s="1">
        <f>WEEKNUM(InputData[[#This Row],[DATE]])</f>
        <v>48</v>
      </c>
      <c r="I756" s="1" t="str">
        <f>VLOOKUP(InputData[[#This Row],[CUSTOMER NAME]],Country[],2,0)</f>
        <v>India</v>
      </c>
      <c r="J756" s="1" t="str">
        <f>VLOOKUP(InputData[[#This Row],[CUSTOMER NAME]],Country[],3,0)</f>
        <v>North</v>
      </c>
    </row>
    <row r="757" spans="1:10" x14ac:dyDescent="0.35">
      <c r="A757" s="3">
        <v>44527</v>
      </c>
      <c r="B757" s="6" t="s">
        <v>74</v>
      </c>
      <c r="C757" s="4" t="s">
        <v>33</v>
      </c>
      <c r="D757" s="5">
        <v>119.7</v>
      </c>
      <c r="E757" s="1">
        <v>28</v>
      </c>
      <c r="F757" s="1">
        <f>InputData[[#This Row],[UNIT PRICE ($)]]*InputData[[#This Row],[QUANTITY]]</f>
        <v>3351.6</v>
      </c>
      <c r="G757" s="1" t="str">
        <f>TEXT(InputData[[#This Row],[DATE]],"mmm")</f>
        <v>Nov</v>
      </c>
      <c r="H757" s="1">
        <f>WEEKNUM(InputData[[#This Row],[DATE]])</f>
        <v>48</v>
      </c>
      <c r="I757" s="1" t="str">
        <f>VLOOKUP(InputData[[#This Row],[CUSTOMER NAME]],Country[],2,0)</f>
        <v>Brazil</v>
      </c>
      <c r="J757" s="1" t="str">
        <f>VLOOKUP(InputData[[#This Row],[CUSTOMER NAME]],Country[],3,0)</f>
        <v>Export</v>
      </c>
    </row>
    <row r="758" spans="1:10" x14ac:dyDescent="0.35">
      <c r="A758" s="3">
        <v>44527</v>
      </c>
      <c r="B758" s="6" t="s">
        <v>75</v>
      </c>
      <c r="C758" s="4" t="s">
        <v>35</v>
      </c>
      <c r="D758" s="5">
        <v>6.7</v>
      </c>
      <c r="E758" s="1">
        <v>28</v>
      </c>
      <c r="F758" s="1">
        <f>InputData[[#This Row],[UNIT PRICE ($)]]*InputData[[#This Row],[QUANTITY]]</f>
        <v>187.6</v>
      </c>
      <c r="G758" s="1" t="str">
        <f>TEXT(InputData[[#This Row],[DATE]],"mmm")</f>
        <v>Nov</v>
      </c>
      <c r="H758" s="1">
        <f>WEEKNUM(InputData[[#This Row],[DATE]])</f>
        <v>48</v>
      </c>
      <c r="I758" s="1" t="str">
        <f>VLOOKUP(InputData[[#This Row],[CUSTOMER NAME]],Country[],2,0)</f>
        <v>Russia</v>
      </c>
      <c r="J758" s="1" t="str">
        <f>VLOOKUP(InputData[[#This Row],[CUSTOMER NAME]],Country[],3,0)</f>
        <v>Export</v>
      </c>
    </row>
    <row r="759" spans="1:10" x14ac:dyDescent="0.35">
      <c r="A759" s="3">
        <v>44527</v>
      </c>
      <c r="B759" s="6" t="s">
        <v>78</v>
      </c>
      <c r="C759" s="4" t="s">
        <v>22</v>
      </c>
      <c r="D759" s="5">
        <v>141.57</v>
      </c>
      <c r="E759" s="1">
        <v>37</v>
      </c>
      <c r="F759" s="1">
        <f>InputData[[#This Row],[UNIT PRICE ($)]]*InputData[[#This Row],[QUANTITY]]</f>
        <v>5238.09</v>
      </c>
      <c r="G759" s="1" t="str">
        <f>TEXT(InputData[[#This Row],[DATE]],"mmm")</f>
        <v>Nov</v>
      </c>
      <c r="H759" s="1">
        <f>WEEKNUM(InputData[[#This Row],[DATE]])</f>
        <v>48</v>
      </c>
      <c r="I759" s="1" t="str">
        <f>VLOOKUP(InputData[[#This Row],[CUSTOMER NAME]],Country[],2,0)</f>
        <v>India</v>
      </c>
      <c r="J759" s="1" t="str">
        <f>VLOOKUP(InputData[[#This Row],[CUSTOMER NAME]],Country[],3,0)</f>
        <v>Central</v>
      </c>
    </row>
    <row r="760" spans="1:10" x14ac:dyDescent="0.35">
      <c r="A760" s="3">
        <v>44528</v>
      </c>
      <c r="B760" s="6" t="s">
        <v>64</v>
      </c>
      <c r="C760" s="4" t="s">
        <v>28</v>
      </c>
      <c r="D760" s="5">
        <v>41.81</v>
      </c>
      <c r="E760" s="1">
        <v>9</v>
      </c>
      <c r="F760" s="1">
        <f>InputData[[#This Row],[UNIT PRICE ($)]]*InputData[[#This Row],[QUANTITY]]</f>
        <v>376.29</v>
      </c>
      <c r="G760" s="1" t="str">
        <f>TEXT(InputData[[#This Row],[DATE]],"mmm")</f>
        <v>Nov</v>
      </c>
      <c r="H760" s="1">
        <f>WEEKNUM(InputData[[#This Row],[DATE]])</f>
        <v>49</v>
      </c>
      <c r="I760" s="1" t="str">
        <f>VLOOKUP(InputData[[#This Row],[CUSTOMER NAME]],Country[],2,0)</f>
        <v>India</v>
      </c>
      <c r="J760" s="1" t="str">
        <f>VLOOKUP(InputData[[#This Row],[CUSTOMER NAME]],Country[],3,0)</f>
        <v>Northeast</v>
      </c>
    </row>
    <row r="761" spans="1:10" x14ac:dyDescent="0.35">
      <c r="A761" s="3">
        <v>44528</v>
      </c>
      <c r="B761" s="6" t="s">
        <v>67</v>
      </c>
      <c r="C761" s="4" t="s">
        <v>40</v>
      </c>
      <c r="D761" s="5">
        <v>115.2</v>
      </c>
      <c r="E761" s="1">
        <v>2</v>
      </c>
      <c r="F761" s="1">
        <f>InputData[[#This Row],[UNIT PRICE ($)]]*InputData[[#This Row],[QUANTITY]]</f>
        <v>230.4</v>
      </c>
      <c r="G761" s="1" t="str">
        <f>TEXT(InputData[[#This Row],[DATE]],"mmm")</f>
        <v>Nov</v>
      </c>
      <c r="H761" s="1">
        <f>WEEKNUM(InputData[[#This Row],[DATE]])</f>
        <v>49</v>
      </c>
      <c r="I761" s="1" t="str">
        <f>VLOOKUP(InputData[[#This Row],[CUSTOMER NAME]],Country[],2,0)</f>
        <v>United Kingdom</v>
      </c>
      <c r="J761" s="1" t="str">
        <f>VLOOKUP(InputData[[#This Row],[CUSTOMER NAME]],Country[],3,0)</f>
        <v>Export</v>
      </c>
    </row>
    <row r="762" spans="1:10" x14ac:dyDescent="0.35">
      <c r="A762" s="3">
        <v>44528</v>
      </c>
      <c r="B762" s="6" t="s">
        <v>73</v>
      </c>
      <c r="C762" s="4" t="s">
        <v>31</v>
      </c>
      <c r="D762" s="5">
        <v>104.16</v>
      </c>
      <c r="E762" s="1">
        <v>8</v>
      </c>
      <c r="F762" s="1">
        <f>InputData[[#This Row],[UNIT PRICE ($)]]*InputData[[#This Row],[QUANTITY]]</f>
        <v>833.28</v>
      </c>
      <c r="G762" s="1" t="str">
        <f>TEXT(InputData[[#This Row],[DATE]],"mmm")</f>
        <v>Nov</v>
      </c>
      <c r="H762" s="1">
        <f>WEEKNUM(InputData[[#This Row],[DATE]])</f>
        <v>49</v>
      </c>
      <c r="I762" s="1" t="str">
        <f>VLOOKUP(InputData[[#This Row],[CUSTOMER NAME]],Country[],2,0)</f>
        <v>India</v>
      </c>
      <c r="J762" s="1" t="str">
        <f>VLOOKUP(InputData[[#This Row],[CUSTOMER NAME]],Country[],3,0)</f>
        <v>East</v>
      </c>
    </row>
    <row r="763" spans="1:10" x14ac:dyDescent="0.35">
      <c r="A763" s="3">
        <v>44530</v>
      </c>
      <c r="B763" s="6" t="s">
        <v>61</v>
      </c>
      <c r="C763" s="4" t="s">
        <v>39</v>
      </c>
      <c r="D763" s="5">
        <v>42.55</v>
      </c>
      <c r="E763" s="1">
        <v>15</v>
      </c>
      <c r="F763" s="1">
        <f>InputData[[#This Row],[UNIT PRICE ($)]]*InputData[[#This Row],[QUANTITY]]</f>
        <v>638.25</v>
      </c>
      <c r="G763" s="1" t="str">
        <f>TEXT(InputData[[#This Row],[DATE]],"mmm")</f>
        <v>Nov</v>
      </c>
      <c r="H763" s="1">
        <f>WEEKNUM(InputData[[#This Row],[DATE]])</f>
        <v>49</v>
      </c>
      <c r="I763" s="1" t="str">
        <f>VLOOKUP(InputData[[#This Row],[CUSTOMER NAME]],Country[],2,0)</f>
        <v>Bangladesh</v>
      </c>
      <c r="J763" s="1" t="str">
        <f>VLOOKUP(InputData[[#This Row],[CUSTOMER NAME]],Country[],3,0)</f>
        <v>Export</v>
      </c>
    </row>
    <row r="764" spans="1:10" x14ac:dyDescent="0.35">
      <c r="A764" s="3">
        <v>44530</v>
      </c>
      <c r="B764" s="6" t="s">
        <v>110</v>
      </c>
      <c r="C764" s="4" t="s">
        <v>15</v>
      </c>
      <c r="D764" s="5">
        <v>15.719999999999999</v>
      </c>
      <c r="E764" s="1">
        <v>2</v>
      </c>
      <c r="F764" s="1">
        <f>InputData[[#This Row],[UNIT PRICE ($)]]*InputData[[#This Row],[QUANTITY]]</f>
        <v>31.439999999999998</v>
      </c>
      <c r="G764" s="1" t="str">
        <f>TEXT(InputData[[#This Row],[DATE]],"mmm")</f>
        <v>Nov</v>
      </c>
      <c r="H764" s="1">
        <f>WEEKNUM(InputData[[#This Row],[DATE]])</f>
        <v>49</v>
      </c>
      <c r="I764" s="1" t="str">
        <f>VLOOKUP(InputData[[#This Row],[CUSTOMER NAME]],Country[],2,0)</f>
        <v>India</v>
      </c>
      <c r="J764" s="1" t="str">
        <f>VLOOKUP(InputData[[#This Row],[CUSTOMER NAME]],Country[],3,0)</f>
        <v>Western</v>
      </c>
    </row>
    <row r="765" spans="1:10" x14ac:dyDescent="0.35">
      <c r="A765" s="3">
        <v>44532</v>
      </c>
      <c r="B765" s="6" t="s">
        <v>76</v>
      </c>
      <c r="C765" s="4" t="s">
        <v>16</v>
      </c>
      <c r="D765" s="5">
        <v>16.64</v>
      </c>
      <c r="E765" s="1">
        <v>10</v>
      </c>
      <c r="F765" s="1">
        <f>InputData[[#This Row],[UNIT PRICE ($)]]*InputData[[#This Row],[QUANTITY]]</f>
        <v>166.4</v>
      </c>
      <c r="G765" s="1" t="str">
        <f>TEXT(InputData[[#This Row],[DATE]],"mmm")</f>
        <v>Dec</v>
      </c>
      <c r="H765" s="1">
        <f>WEEKNUM(InputData[[#This Row],[DATE]])</f>
        <v>49</v>
      </c>
      <c r="I765" s="1" t="str">
        <f>VLOOKUP(InputData[[#This Row],[CUSTOMER NAME]],Country[],2,0)</f>
        <v>Saudi Arabia</v>
      </c>
      <c r="J765" s="1" t="str">
        <f>VLOOKUP(InputData[[#This Row],[CUSTOMER NAME]],Country[],3,0)</f>
        <v>Export</v>
      </c>
    </row>
    <row r="766" spans="1:10" x14ac:dyDescent="0.35">
      <c r="A766" s="3">
        <v>44533</v>
      </c>
      <c r="B766" s="6" t="s">
        <v>75</v>
      </c>
      <c r="C766" s="4" t="s">
        <v>19</v>
      </c>
      <c r="D766" s="5">
        <v>210</v>
      </c>
      <c r="E766" s="1">
        <v>8</v>
      </c>
      <c r="F766" s="1">
        <f>InputData[[#This Row],[UNIT PRICE ($)]]*InputData[[#This Row],[QUANTITY]]</f>
        <v>1680</v>
      </c>
      <c r="G766" s="1" t="str">
        <f>TEXT(InputData[[#This Row],[DATE]],"mmm")</f>
        <v>Dec</v>
      </c>
      <c r="H766" s="1">
        <f>WEEKNUM(InputData[[#This Row],[DATE]])</f>
        <v>49</v>
      </c>
      <c r="I766" s="1" t="str">
        <f>VLOOKUP(InputData[[#This Row],[CUSTOMER NAME]],Country[],2,0)</f>
        <v>Russia</v>
      </c>
      <c r="J766" s="1" t="str">
        <f>VLOOKUP(InputData[[#This Row],[CUSTOMER NAME]],Country[],3,0)</f>
        <v>Export</v>
      </c>
    </row>
    <row r="767" spans="1:10" x14ac:dyDescent="0.35">
      <c r="A767" s="3">
        <v>44533</v>
      </c>
      <c r="B767" s="6" t="s">
        <v>113</v>
      </c>
      <c r="C767" s="4" t="s">
        <v>34</v>
      </c>
      <c r="D767" s="5">
        <v>58.3</v>
      </c>
      <c r="E767" s="1">
        <v>2</v>
      </c>
      <c r="F767" s="1">
        <f>InputData[[#This Row],[UNIT PRICE ($)]]*InputData[[#This Row],[QUANTITY]]</f>
        <v>116.6</v>
      </c>
      <c r="G767" s="1" t="str">
        <f>TEXT(InputData[[#This Row],[DATE]],"mmm")</f>
        <v>Dec</v>
      </c>
      <c r="H767" s="1">
        <f>WEEKNUM(InputData[[#This Row],[DATE]])</f>
        <v>49</v>
      </c>
      <c r="I767" s="1" t="str">
        <f>VLOOKUP(InputData[[#This Row],[CUSTOMER NAME]],Country[],2,0)</f>
        <v>Pakistan</v>
      </c>
      <c r="J767" s="1" t="str">
        <f>VLOOKUP(InputData[[#This Row],[CUSTOMER NAME]],Country[],3,0)</f>
        <v>Export</v>
      </c>
    </row>
    <row r="768" spans="1:10" x14ac:dyDescent="0.35">
      <c r="A768" s="3">
        <v>44533</v>
      </c>
      <c r="B768" s="6" t="s">
        <v>115</v>
      </c>
      <c r="C768" s="4" t="s">
        <v>28</v>
      </c>
      <c r="D768" s="5">
        <v>41.81</v>
      </c>
      <c r="E768" s="1">
        <v>5</v>
      </c>
      <c r="F768" s="1">
        <f>InputData[[#This Row],[UNIT PRICE ($)]]*InputData[[#This Row],[QUANTITY]]</f>
        <v>209.05</v>
      </c>
      <c r="G768" s="1" t="str">
        <f>TEXT(InputData[[#This Row],[DATE]],"mmm")</f>
        <v>Dec</v>
      </c>
      <c r="H768" s="1">
        <f>WEEKNUM(InputData[[#This Row],[DATE]])</f>
        <v>49</v>
      </c>
      <c r="I768" s="1" t="str">
        <f>VLOOKUP(InputData[[#This Row],[CUSTOMER NAME]],Country[],2,0)</f>
        <v>India</v>
      </c>
      <c r="J768" s="1" t="str">
        <f>VLOOKUP(InputData[[#This Row],[CUSTOMER NAME]],Country[],3,0)</f>
        <v>Northeast</v>
      </c>
    </row>
    <row r="769" spans="1:10" x14ac:dyDescent="0.35">
      <c r="A769" s="3">
        <v>44534</v>
      </c>
      <c r="B769" s="6" t="s">
        <v>108</v>
      </c>
      <c r="C769" s="4" t="s">
        <v>4</v>
      </c>
      <c r="D769" s="5">
        <v>48.84</v>
      </c>
      <c r="E769" s="1">
        <v>32</v>
      </c>
      <c r="F769" s="1">
        <f>InputData[[#This Row],[UNIT PRICE ($)]]*InputData[[#This Row],[QUANTITY]]</f>
        <v>1562.88</v>
      </c>
      <c r="G769" s="1" t="str">
        <f>TEXT(InputData[[#This Row],[DATE]],"mmm")</f>
        <v>Dec</v>
      </c>
      <c r="H769" s="1">
        <f>WEEKNUM(InputData[[#This Row],[DATE]])</f>
        <v>49</v>
      </c>
      <c r="I769" s="1" t="str">
        <f>VLOOKUP(InputData[[#This Row],[CUSTOMER NAME]],Country[],2,0)</f>
        <v>India</v>
      </c>
      <c r="J769" s="1" t="str">
        <f>VLOOKUP(InputData[[#This Row],[CUSTOMER NAME]],Country[],3,0)</f>
        <v>North</v>
      </c>
    </row>
    <row r="770" spans="1:10" x14ac:dyDescent="0.35">
      <c r="A770" s="3">
        <v>44534</v>
      </c>
      <c r="B770" s="6" t="s">
        <v>61</v>
      </c>
      <c r="C770" s="4" t="s">
        <v>44</v>
      </c>
      <c r="D770" s="5">
        <v>82.08</v>
      </c>
      <c r="E770" s="1">
        <v>15</v>
      </c>
      <c r="F770" s="1">
        <f>InputData[[#This Row],[UNIT PRICE ($)]]*InputData[[#This Row],[QUANTITY]]</f>
        <v>1231.2</v>
      </c>
      <c r="G770" s="1" t="str">
        <f>TEXT(InputData[[#This Row],[DATE]],"mmm")</f>
        <v>Dec</v>
      </c>
      <c r="H770" s="1">
        <f>WEEKNUM(InputData[[#This Row],[DATE]])</f>
        <v>49</v>
      </c>
      <c r="I770" s="1" t="str">
        <f>VLOOKUP(InputData[[#This Row],[CUSTOMER NAME]],Country[],2,0)</f>
        <v>Bangladesh</v>
      </c>
      <c r="J770" s="1" t="str">
        <f>VLOOKUP(InputData[[#This Row],[CUSTOMER NAME]],Country[],3,0)</f>
        <v>Export</v>
      </c>
    </row>
    <row r="771" spans="1:10" x14ac:dyDescent="0.35">
      <c r="A771" s="3">
        <v>44534</v>
      </c>
      <c r="B771" s="6" t="s">
        <v>70</v>
      </c>
      <c r="C771" s="4" t="s">
        <v>26</v>
      </c>
      <c r="D771" s="5">
        <v>24.66</v>
      </c>
      <c r="E771" s="1">
        <v>10</v>
      </c>
      <c r="F771" s="1">
        <f>InputData[[#This Row],[UNIT PRICE ($)]]*InputData[[#This Row],[QUANTITY]]</f>
        <v>246.6</v>
      </c>
      <c r="G771" s="1" t="str">
        <f>TEXT(InputData[[#This Row],[DATE]],"mmm")</f>
        <v>Dec</v>
      </c>
      <c r="H771" s="1">
        <f>WEEKNUM(InputData[[#This Row],[DATE]])</f>
        <v>49</v>
      </c>
      <c r="I771" s="1" t="str">
        <f>VLOOKUP(InputData[[#This Row],[CUSTOMER NAME]],Country[],2,0)</f>
        <v>Mexico</v>
      </c>
      <c r="J771" s="1" t="str">
        <f>VLOOKUP(InputData[[#This Row],[CUSTOMER NAME]],Country[],3,0)</f>
        <v>Export</v>
      </c>
    </row>
    <row r="772" spans="1:10" x14ac:dyDescent="0.35">
      <c r="A772" s="3">
        <v>44535</v>
      </c>
      <c r="B772" s="6" t="s">
        <v>70</v>
      </c>
      <c r="C772" s="4" t="s">
        <v>25</v>
      </c>
      <c r="D772" s="5">
        <v>8.33</v>
      </c>
      <c r="E772" s="1">
        <v>12</v>
      </c>
      <c r="F772" s="1">
        <f>InputData[[#This Row],[UNIT PRICE ($)]]*InputData[[#This Row],[QUANTITY]]</f>
        <v>99.960000000000008</v>
      </c>
      <c r="G772" s="1" t="str">
        <f>TEXT(InputData[[#This Row],[DATE]],"mmm")</f>
        <v>Dec</v>
      </c>
      <c r="H772" s="1">
        <f>WEEKNUM(InputData[[#This Row],[DATE]])</f>
        <v>50</v>
      </c>
      <c r="I772" s="1" t="str">
        <f>VLOOKUP(InputData[[#This Row],[CUSTOMER NAME]],Country[],2,0)</f>
        <v>Mexico</v>
      </c>
      <c r="J772" s="1" t="str">
        <f>VLOOKUP(InputData[[#This Row],[CUSTOMER NAME]],Country[],3,0)</f>
        <v>Export</v>
      </c>
    </row>
    <row r="773" spans="1:10" x14ac:dyDescent="0.35">
      <c r="A773" s="3">
        <v>44535</v>
      </c>
      <c r="B773" s="6" t="s">
        <v>77</v>
      </c>
      <c r="C773" s="4" t="s">
        <v>4</v>
      </c>
      <c r="D773" s="5">
        <v>48.84</v>
      </c>
      <c r="E773" s="1">
        <v>15</v>
      </c>
      <c r="F773" s="1">
        <f>InputData[[#This Row],[UNIT PRICE ($)]]*InputData[[#This Row],[QUANTITY]]</f>
        <v>732.6</v>
      </c>
      <c r="G773" s="1" t="str">
        <f>TEXT(InputData[[#This Row],[DATE]],"mmm")</f>
        <v>Dec</v>
      </c>
      <c r="H773" s="1">
        <f>WEEKNUM(InputData[[#This Row],[DATE]])</f>
        <v>50</v>
      </c>
      <c r="I773" s="1" t="str">
        <f>VLOOKUP(InputData[[#This Row],[CUSTOMER NAME]],Country[],2,0)</f>
        <v>India</v>
      </c>
      <c r="J773" s="1" t="str">
        <f>VLOOKUP(InputData[[#This Row],[CUSTOMER NAME]],Country[],3,0)</f>
        <v>Western</v>
      </c>
    </row>
    <row r="774" spans="1:10" x14ac:dyDescent="0.35">
      <c r="A774" s="3">
        <v>44535</v>
      </c>
      <c r="B774" s="6" t="s">
        <v>78</v>
      </c>
      <c r="C774" s="4" t="s">
        <v>10</v>
      </c>
      <c r="D774" s="5">
        <v>164.28</v>
      </c>
      <c r="E774" s="1">
        <v>1</v>
      </c>
      <c r="F774" s="1">
        <f>InputData[[#This Row],[UNIT PRICE ($)]]*InputData[[#This Row],[QUANTITY]]</f>
        <v>164.28</v>
      </c>
      <c r="G774" s="1" t="str">
        <f>TEXT(InputData[[#This Row],[DATE]],"mmm")</f>
        <v>Dec</v>
      </c>
      <c r="H774" s="1">
        <f>WEEKNUM(InputData[[#This Row],[DATE]])</f>
        <v>50</v>
      </c>
      <c r="I774" s="1" t="str">
        <f>VLOOKUP(InputData[[#This Row],[CUSTOMER NAME]],Country[],2,0)</f>
        <v>India</v>
      </c>
      <c r="J774" s="1" t="str">
        <f>VLOOKUP(InputData[[#This Row],[CUSTOMER NAME]],Country[],3,0)</f>
        <v>Central</v>
      </c>
    </row>
    <row r="775" spans="1:10" x14ac:dyDescent="0.35">
      <c r="A775" s="3">
        <v>44537</v>
      </c>
      <c r="B775" s="6" t="s">
        <v>66</v>
      </c>
      <c r="C775" s="4" t="s">
        <v>38</v>
      </c>
      <c r="D775" s="5">
        <v>79.92</v>
      </c>
      <c r="E775" s="1">
        <v>5</v>
      </c>
      <c r="F775" s="1">
        <f>InputData[[#This Row],[UNIT PRICE ($)]]*InputData[[#This Row],[QUANTITY]]</f>
        <v>399.6</v>
      </c>
      <c r="G775" s="1" t="str">
        <f>TEXT(InputData[[#This Row],[DATE]],"mmm")</f>
        <v>Dec</v>
      </c>
      <c r="H775" s="1">
        <f>WEEKNUM(InputData[[#This Row],[DATE]])</f>
        <v>50</v>
      </c>
      <c r="I775" s="1" t="str">
        <f>VLOOKUP(InputData[[#This Row],[CUSTOMER NAME]],Country[],2,0)</f>
        <v>Indonesia</v>
      </c>
      <c r="J775" s="1" t="str">
        <f>VLOOKUP(InputData[[#This Row],[CUSTOMER NAME]],Country[],3,0)</f>
        <v>Export</v>
      </c>
    </row>
    <row r="776" spans="1:10" x14ac:dyDescent="0.35">
      <c r="A776" s="3">
        <v>44537</v>
      </c>
      <c r="B776" s="6" t="s">
        <v>73</v>
      </c>
      <c r="C776" s="4" t="s">
        <v>16</v>
      </c>
      <c r="D776" s="5">
        <v>16.64</v>
      </c>
      <c r="E776" s="1">
        <v>13</v>
      </c>
      <c r="F776" s="1">
        <f>InputData[[#This Row],[UNIT PRICE ($)]]*InputData[[#This Row],[QUANTITY]]</f>
        <v>216.32</v>
      </c>
      <c r="G776" s="1" t="str">
        <f>TEXT(InputData[[#This Row],[DATE]],"mmm")</f>
        <v>Dec</v>
      </c>
      <c r="H776" s="1">
        <f>WEEKNUM(InputData[[#This Row],[DATE]])</f>
        <v>50</v>
      </c>
      <c r="I776" s="1" t="str">
        <f>VLOOKUP(InputData[[#This Row],[CUSTOMER NAME]],Country[],2,0)</f>
        <v>India</v>
      </c>
      <c r="J776" s="1" t="str">
        <f>VLOOKUP(InputData[[#This Row],[CUSTOMER NAME]],Country[],3,0)</f>
        <v>East</v>
      </c>
    </row>
    <row r="777" spans="1:10" x14ac:dyDescent="0.35">
      <c r="A777" s="3">
        <v>44537</v>
      </c>
      <c r="B777" s="6" t="s">
        <v>84</v>
      </c>
      <c r="C777" s="4" t="s">
        <v>38</v>
      </c>
      <c r="D777" s="5">
        <v>79.92</v>
      </c>
      <c r="E777" s="1">
        <v>12</v>
      </c>
      <c r="F777" s="1">
        <f>InputData[[#This Row],[UNIT PRICE ($)]]*InputData[[#This Row],[QUANTITY]]</f>
        <v>959.04</v>
      </c>
      <c r="G777" s="1" t="str">
        <f>TEXT(InputData[[#This Row],[DATE]],"mmm")</f>
        <v>Dec</v>
      </c>
      <c r="H777" s="1">
        <f>WEEKNUM(InputData[[#This Row],[DATE]])</f>
        <v>50</v>
      </c>
      <c r="I777" s="1" t="str">
        <f>VLOOKUP(InputData[[#This Row],[CUSTOMER NAME]],Country[],2,0)</f>
        <v>Ethiopia</v>
      </c>
      <c r="J777" s="1" t="str">
        <f>VLOOKUP(InputData[[#This Row],[CUSTOMER NAME]],Country[],3,0)</f>
        <v>Export</v>
      </c>
    </row>
    <row r="778" spans="1:10" x14ac:dyDescent="0.35">
      <c r="A778" s="3">
        <v>44537</v>
      </c>
      <c r="B778" s="6" t="s">
        <v>116</v>
      </c>
      <c r="C778" s="4" t="s">
        <v>6</v>
      </c>
      <c r="D778" s="5">
        <v>85.5</v>
      </c>
      <c r="E778" s="1">
        <v>27</v>
      </c>
      <c r="F778" s="1">
        <f>InputData[[#This Row],[UNIT PRICE ($)]]*InputData[[#This Row],[QUANTITY]]</f>
        <v>2308.5</v>
      </c>
      <c r="G778" s="1" t="str">
        <f>TEXT(InputData[[#This Row],[DATE]],"mmm")</f>
        <v>Dec</v>
      </c>
      <c r="H778" s="1">
        <f>WEEKNUM(InputData[[#This Row],[DATE]])</f>
        <v>50</v>
      </c>
      <c r="I778" s="1" t="str">
        <f>VLOOKUP(InputData[[#This Row],[CUSTOMER NAME]],Country[],2,0)</f>
        <v>Germany</v>
      </c>
      <c r="J778" s="1" t="str">
        <f>VLOOKUP(InputData[[#This Row],[CUSTOMER NAME]],Country[],3,0)</f>
        <v>Export</v>
      </c>
    </row>
    <row r="779" spans="1:10" x14ac:dyDescent="0.35">
      <c r="A779" s="3">
        <v>44537</v>
      </c>
      <c r="B779" s="6" t="s">
        <v>117</v>
      </c>
      <c r="C779" s="4" t="s">
        <v>13</v>
      </c>
      <c r="D779" s="5">
        <v>122.08</v>
      </c>
      <c r="E779" s="1">
        <v>8</v>
      </c>
      <c r="F779" s="1">
        <f>InputData[[#This Row],[UNIT PRICE ($)]]*InputData[[#This Row],[QUANTITY]]</f>
        <v>976.64</v>
      </c>
      <c r="G779" s="1" t="str">
        <f>TEXT(InputData[[#This Row],[DATE]],"mmm")</f>
        <v>Dec</v>
      </c>
      <c r="H779" s="1">
        <f>WEEKNUM(InputData[[#This Row],[DATE]])</f>
        <v>50</v>
      </c>
      <c r="I779" s="1" t="str">
        <f>VLOOKUP(InputData[[#This Row],[CUSTOMER NAME]],Country[],2,0)</f>
        <v>United States of America</v>
      </c>
      <c r="J779" s="1" t="str">
        <f>VLOOKUP(InputData[[#This Row],[CUSTOMER NAME]],Country[],3,0)</f>
        <v>Export</v>
      </c>
    </row>
    <row r="780" spans="1:10" x14ac:dyDescent="0.35">
      <c r="A780" s="3">
        <v>44538</v>
      </c>
      <c r="B780" s="6" t="s">
        <v>78</v>
      </c>
      <c r="C780" s="4" t="s">
        <v>41</v>
      </c>
      <c r="D780" s="5">
        <v>173.88</v>
      </c>
      <c r="E780" s="1">
        <v>32</v>
      </c>
      <c r="F780" s="1">
        <f>InputData[[#This Row],[UNIT PRICE ($)]]*InputData[[#This Row],[QUANTITY]]</f>
        <v>5564.16</v>
      </c>
      <c r="G780" s="1" t="str">
        <f>TEXT(InputData[[#This Row],[DATE]],"mmm")</f>
        <v>Dec</v>
      </c>
      <c r="H780" s="1">
        <f>WEEKNUM(InputData[[#This Row],[DATE]])</f>
        <v>50</v>
      </c>
      <c r="I780" s="1" t="str">
        <f>VLOOKUP(InputData[[#This Row],[CUSTOMER NAME]],Country[],2,0)</f>
        <v>India</v>
      </c>
      <c r="J780" s="1" t="str">
        <f>VLOOKUP(InputData[[#This Row],[CUSTOMER NAME]],Country[],3,0)</f>
        <v>Central</v>
      </c>
    </row>
    <row r="781" spans="1:10" x14ac:dyDescent="0.35">
      <c r="A781" s="3">
        <v>44538</v>
      </c>
      <c r="B781" s="6" t="s">
        <v>87</v>
      </c>
      <c r="C781" s="4" t="s">
        <v>44</v>
      </c>
      <c r="D781" s="5">
        <v>82.08</v>
      </c>
      <c r="E781" s="1">
        <v>14</v>
      </c>
      <c r="F781" s="1">
        <f>InputData[[#This Row],[UNIT PRICE ($)]]*InputData[[#This Row],[QUANTITY]]</f>
        <v>1149.1199999999999</v>
      </c>
      <c r="G781" s="1" t="str">
        <f>TEXT(InputData[[#This Row],[DATE]],"mmm")</f>
        <v>Dec</v>
      </c>
      <c r="H781" s="1">
        <f>WEEKNUM(InputData[[#This Row],[DATE]])</f>
        <v>50</v>
      </c>
      <c r="I781" s="1" t="str">
        <f>VLOOKUP(InputData[[#This Row],[CUSTOMER NAME]],Country[],2,0)</f>
        <v>France</v>
      </c>
      <c r="J781" s="1" t="str">
        <f>VLOOKUP(InputData[[#This Row],[CUSTOMER NAME]],Country[],3,0)</f>
        <v>Export</v>
      </c>
    </row>
    <row r="782" spans="1:10" x14ac:dyDescent="0.35">
      <c r="A782" s="3">
        <v>44539</v>
      </c>
      <c r="B782" s="6" t="s">
        <v>75</v>
      </c>
      <c r="C782" s="4" t="s">
        <v>7</v>
      </c>
      <c r="D782" s="5">
        <v>47.730000000000004</v>
      </c>
      <c r="E782" s="1">
        <v>16</v>
      </c>
      <c r="F782" s="1">
        <f>InputData[[#This Row],[UNIT PRICE ($)]]*InputData[[#This Row],[QUANTITY]]</f>
        <v>763.68000000000006</v>
      </c>
      <c r="G782" s="1" t="str">
        <f>TEXT(InputData[[#This Row],[DATE]],"mmm")</f>
        <v>Dec</v>
      </c>
      <c r="H782" s="1">
        <f>WEEKNUM(InputData[[#This Row],[DATE]])</f>
        <v>50</v>
      </c>
      <c r="I782" s="1" t="str">
        <f>VLOOKUP(InputData[[#This Row],[CUSTOMER NAME]],Country[],2,0)</f>
        <v>Russia</v>
      </c>
      <c r="J782" s="1" t="str">
        <f>VLOOKUP(InputData[[#This Row],[CUSTOMER NAME]],Country[],3,0)</f>
        <v>Export</v>
      </c>
    </row>
    <row r="783" spans="1:10" x14ac:dyDescent="0.35">
      <c r="A783" s="3">
        <v>44540</v>
      </c>
      <c r="B783" s="6" t="s">
        <v>75</v>
      </c>
      <c r="C783" s="4" t="s">
        <v>17</v>
      </c>
      <c r="D783" s="5">
        <v>156.78</v>
      </c>
      <c r="E783" s="1">
        <v>6</v>
      </c>
      <c r="F783" s="1">
        <f>InputData[[#This Row],[UNIT PRICE ($)]]*InputData[[#This Row],[QUANTITY]]</f>
        <v>940.68000000000006</v>
      </c>
      <c r="G783" s="1" t="str">
        <f>TEXT(InputData[[#This Row],[DATE]],"mmm")</f>
        <v>Dec</v>
      </c>
      <c r="H783" s="1">
        <f>WEEKNUM(InputData[[#This Row],[DATE]])</f>
        <v>50</v>
      </c>
      <c r="I783" s="1" t="str">
        <f>VLOOKUP(InputData[[#This Row],[CUSTOMER NAME]],Country[],2,0)</f>
        <v>Russia</v>
      </c>
      <c r="J783" s="1" t="str">
        <f>VLOOKUP(InputData[[#This Row],[CUSTOMER NAME]],Country[],3,0)</f>
        <v>Export</v>
      </c>
    </row>
    <row r="784" spans="1:10" x14ac:dyDescent="0.35">
      <c r="A784" s="3">
        <v>44540</v>
      </c>
      <c r="B784" s="6" t="s">
        <v>117</v>
      </c>
      <c r="C784" s="4" t="s">
        <v>37</v>
      </c>
      <c r="D784" s="5">
        <v>85.76</v>
      </c>
      <c r="E784" s="1">
        <v>19</v>
      </c>
      <c r="F784" s="1">
        <f>InputData[[#This Row],[UNIT PRICE ($)]]*InputData[[#This Row],[QUANTITY]]</f>
        <v>1629.44</v>
      </c>
      <c r="G784" s="1" t="str">
        <f>TEXT(InputData[[#This Row],[DATE]],"mmm")</f>
        <v>Dec</v>
      </c>
      <c r="H784" s="1">
        <f>WEEKNUM(InputData[[#This Row],[DATE]])</f>
        <v>50</v>
      </c>
      <c r="I784" s="1" t="str">
        <f>VLOOKUP(InputData[[#This Row],[CUSTOMER NAME]],Country[],2,0)</f>
        <v>United States of America</v>
      </c>
      <c r="J784" s="1" t="str">
        <f>VLOOKUP(InputData[[#This Row],[CUSTOMER NAME]],Country[],3,0)</f>
        <v>Export</v>
      </c>
    </row>
    <row r="785" spans="1:10" x14ac:dyDescent="0.35">
      <c r="A785" s="3">
        <v>44541</v>
      </c>
      <c r="B785" s="6" t="s">
        <v>109</v>
      </c>
      <c r="C785" s="4" t="s">
        <v>14</v>
      </c>
      <c r="D785" s="5">
        <v>146.72</v>
      </c>
      <c r="E785" s="1">
        <v>10</v>
      </c>
      <c r="F785" s="1">
        <f>InputData[[#This Row],[UNIT PRICE ($)]]*InputData[[#This Row],[QUANTITY]]</f>
        <v>1467.2</v>
      </c>
      <c r="G785" s="1" t="str">
        <f>TEXT(InputData[[#This Row],[DATE]],"mmm")</f>
        <v>Dec</v>
      </c>
      <c r="H785" s="1">
        <f>WEEKNUM(InputData[[#This Row],[DATE]])</f>
        <v>50</v>
      </c>
      <c r="I785" s="1" t="str">
        <f>VLOOKUP(InputData[[#This Row],[CUSTOMER NAME]],Country[],2,0)</f>
        <v>Pakistan</v>
      </c>
      <c r="J785" s="1" t="str">
        <f>VLOOKUP(InputData[[#This Row],[CUSTOMER NAME]],Country[],3,0)</f>
        <v>Export</v>
      </c>
    </row>
    <row r="786" spans="1:10" x14ac:dyDescent="0.35">
      <c r="A786" s="3">
        <v>44541</v>
      </c>
      <c r="B786" s="6" t="s">
        <v>73</v>
      </c>
      <c r="C786" s="4" t="s">
        <v>27</v>
      </c>
      <c r="D786" s="5">
        <v>57.120000000000005</v>
      </c>
      <c r="E786" s="1">
        <v>5</v>
      </c>
      <c r="F786" s="1">
        <f>InputData[[#This Row],[UNIT PRICE ($)]]*InputData[[#This Row],[QUANTITY]]</f>
        <v>285.60000000000002</v>
      </c>
      <c r="G786" s="1" t="str">
        <f>TEXT(InputData[[#This Row],[DATE]],"mmm")</f>
        <v>Dec</v>
      </c>
      <c r="H786" s="1">
        <f>WEEKNUM(InputData[[#This Row],[DATE]])</f>
        <v>50</v>
      </c>
      <c r="I786" s="1" t="str">
        <f>VLOOKUP(InputData[[#This Row],[CUSTOMER NAME]],Country[],2,0)</f>
        <v>India</v>
      </c>
      <c r="J786" s="1" t="str">
        <f>VLOOKUP(InputData[[#This Row],[CUSTOMER NAME]],Country[],3,0)</f>
        <v>East</v>
      </c>
    </row>
    <row r="787" spans="1:10" x14ac:dyDescent="0.35">
      <c r="A787" s="3">
        <v>44541</v>
      </c>
      <c r="B787" s="6" t="s">
        <v>82</v>
      </c>
      <c r="C787" s="4" t="s">
        <v>13</v>
      </c>
      <c r="D787" s="5">
        <v>122.08</v>
      </c>
      <c r="E787" s="1">
        <v>9</v>
      </c>
      <c r="F787" s="1">
        <f>InputData[[#This Row],[UNIT PRICE ($)]]*InputData[[#This Row],[QUANTITY]]</f>
        <v>1098.72</v>
      </c>
      <c r="G787" s="1" t="str">
        <f>TEXT(InputData[[#This Row],[DATE]],"mmm")</f>
        <v>Dec</v>
      </c>
      <c r="H787" s="1">
        <f>WEEKNUM(InputData[[#This Row],[DATE]])</f>
        <v>50</v>
      </c>
      <c r="I787" s="1" t="str">
        <f>VLOOKUP(InputData[[#This Row],[CUSTOMER NAME]],Country[],2,0)</f>
        <v>India</v>
      </c>
      <c r="J787" s="1" t="str">
        <f>VLOOKUP(InputData[[#This Row],[CUSTOMER NAME]],Country[],3,0)</f>
        <v>Western</v>
      </c>
    </row>
    <row r="788" spans="1:10" x14ac:dyDescent="0.35">
      <c r="A788" s="3">
        <v>44542</v>
      </c>
      <c r="B788" s="6" t="s">
        <v>77</v>
      </c>
      <c r="C788" s="4" t="s">
        <v>41</v>
      </c>
      <c r="D788" s="5">
        <v>173.88</v>
      </c>
      <c r="E788" s="1">
        <v>10</v>
      </c>
      <c r="F788" s="1">
        <f>InputData[[#This Row],[UNIT PRICE ($)]]*InputData[[#This Row],[QUANTITY]]</f>
        <v>1738.8</v>
      </c>
      <c r="G788" s="1" t="str">
        <f>TEXT(InputData[[#This Row],[DATE]],"mmm")</f>
        <v>Dec</v>
      </c>
      <c r="H788" s="1">
        <f>WEEKNUM(InputData[[#This Row],[DATE]])</f>
        <v>51</v>
      </c>
      <c r="I788" s="1" t="str">
        <f>VLOOKUP(InputData[[#This Row],[CUSTOMER NAME]],Country[],2,0)</f>
        <v>India</v>
      </c>
      <c r="J788" s="1" t="str">
        <f>VLOOKUP(InputData[[#This Row],[CUSTOMER NAME]],Country[],3,0)</f>
        <v>Western</v>
      </c>
    </row>
    <row r="789" spans="1:10" x14ac:dyDescent="0.35">
      <c r="A789" s="3">
        <v>44542</v>
      </c>
      <c r="B789" s="6" t="s">
        <v>78</v>
      </c>
      <c r="C789" s="4" t="s">
        <v>30</v>
      </c>
      <c r="D789" s="5">
        <v>201.28</v>
      </c>
      <c r="E789" s="1">
        <v>9</v>
      </c>
      <c r="F789" s="1">
        <f>InputData[[#This Row],[UNIT PRICE ($)]]*InputData[[#This Row],[QUANTITY]]</f>
        <v>1811.52</v>
      </c>
      <c r="G789" s="1" t="str">
        <f>TEXT(InputData[[#This Row],[DATE]],"mmm")</f>
        <v>Dec</v>
      </c>
      <c r="H789" s="1">
        <f>WEEKNUM(InputData[[#This Row],[DATE]])</f>
        <v>51</v>
      </c>
      <c r="I789" s="1" t="str">
        <f>VLOOKUP(InputData[[#This Row],[CUSTOMER NAME]],Country[],2,0)</f>
        <v>India</v>
      </c>
      <c r="J789" s="1" t="str">
        <f>VLOOKUP(InputData[[#This Row],[CUSTOMER NAME]],Country[],3,0)</f>
        <v>Central</v>
      </c>
    </row>
    <row r="790" spans="1:10" x14ac:dyDescent="0.35">
      <c r="A790" s="3">
        <v>44544</v>
      </c>
      <c r="B790" s="6" t="s">
        <v>109</v>
      </c>
      <c r="C790" s="4" t="s">
        <v>12</v>
      </c>
      <c r="D790" s="5">
        <v>94.17</v>
      </c>
      <c r="E790" s="1">
        <v>6</v>
      </c>
      <c r="F790" s="1">
        <f>InputData[[#This Row],[UNIT PRICE ($)]]*InputData[[#This Row],[QUANTITY]]</f>
        <v>565.02</v>
      </c>
      <c r="G790" s="1" t="str">
        <f>TEXT(InputData[[#This Row],[DATE]],"mmm")</f>
        <v>Dec</v>
      </c>
      <c r="H790" s="1">
        <f>WEEKNUM(InputData[[#This Row],[DATE]])</f>
        <v>51</v>
      </c>
      <c r="I790" s="1" t="str">
        <f>VLOOKUP(InputData[[#This Row],[CUSTOMER NAME]],Country[],2,0)</f>
        <v>Pakistan</v>
      </c>
      <c r="J790" s="1" t="str">
        <f>VLOOKUP(InputData[[#This Row],[CUSTOMER NAME]],Country[],3,0)</f>
        <v>Export</v>
      </c>
    </row>
    <row r="791" spans="1:10" x14ac:dyDescent="0.35">
      <c r="A791" s="3">
        <v>44544</v>
      </c>
      <c r="B791" s="6" t="s">
        <v>72</v>
      </c>
      <c r="C791" s="4" t="s">
        <v>42</v>
      </c>
      <c r="D791" s="5">
        <v>162</v>
      </c>
      <c r="E791" s="1">
        <v>4</v>
      </c>
      <c r="F791" s="1">
        <f>InputData[[#This Row],[UNIT PRICE ($)]]*InputData[[#This Row],[QUANTITY]]</f>
        <v>648</v>
      </c>
      <c r="G791" s="1" t="str">
        <f>TEXT(InputData[[#This Row],[DATE]],"mmm")</f>
        <v>Dec</v>
      </c>
      <c r="H791" s="1">
        <f>WEEKNUM(InputData[[#This Row],[DATE]])</f>
        <v>51</v>
      </c>
      <c r="I791" s="1" t="str">
        <f>VLOOKUP(InputData[[#This Row],[CUSTOMER NAME]],Country[],2,0)</f>
        <v>Brazil</v>
      </c>
      <c r="J791" s="1" t="str">
        <f>VLOOKUP(InputData[[#This Row],[CUSTOMER NAME]],Country[],3,0)</f>
        <v>Export</v>
      </c>
    </row>
    <row r="792" spans="1:10" x14ac:dyDescent="0.35">
      <c r="A792" s="3">
        <v>44544</v>
      </c>
      <c r="B792" s="6" t="s">
        <v>87</v>
      </c>
      <c r="C792" s="4" t="s">
        <v>5</v>
      </c>
      <c r="D792" s="5">
        <v>155.61000000000001</v>
      </c>
      <c r="E792" s="1">
        <v>4</v>
      </c>
      <c r="F792" s="1">
        <f>InputData[[#This Row],[UNIT PRICE ($)]]*InputData[[#This Row],[QUANTITY]]</f>
        <v>622.44000000000005</v>
      </c>
      <c r="G792" s="1" t="str">
        <f>TEXT(InputData[[#This Row],[DATE]],"mmm")</f>
        <v>Dec</v>
      </c>
      <c r="H792" s="1">
        <f>WEEKNUM(InputData[[#This Row],[DATE]])</f>
        <v>51</v>
      </c>
      <c r="I792" s="1" t="str">
        <f>VLOOKUP(InputData[[#This Row],[CUSTOMER NAME]],Country[],2,0)</f>
        <v>France</v>
      </c>
      <c r="J792" s="1" t="str">
        <f>VLOOKUP(InputData[[#This Row],[CUSTOMER NAME]],Country[],3,0)</f>
        <v>Export</v>
      </c>
    </row>
    <row r="793" spans="1:10" x14ac:dyDescent="0.35">
      <c r="A793" s="3">
        <v>44545</v>
      </c>
      <c r="B793" s="6" t="s">
        <v>110</v>
      </c>
      <c r="C793" s="4" t="s">
        <v>30</v>
      </c>
      <c r="D793" s="5">
        <v>201.28</v>
      </c>
      <c r="E793" s="1">
        <v>33</v>
      </c>
      <c r="F793" s="1">
        <f>InputData[[#This Row],[UNIT PRICE ($)]]*InputData[[#This Row],[QUANTITY]]</f>
        <v>6642.24</v>
      </c>
      <c r="G793" s="1" t="str">
        <f>TEXT(InputData[[#This Row],[DATE]],"mmm")</f>
        <v>Dec</v>
      </c>
      <c r="H793" s="1">
        <f>WEEKNUM(InputData[[#This Row],[DATE]])</f>
        <v>51</v>
      </c>
      <c r="I793" s="1" t="str">
        <f>VLOOKUP(InputData[[#This Row],[CUSTOMER NAME]],Country[],2,0)</f>
        <v>India</v>
      </c>
      <c r="J793" s="1" t="str">
        <f>VLOOKUP(InputData[[#This Row],[CUSTOMER NAME]],Country[],3,0)</f>
        <v>Western</v>
      </c>
    </row>
    <row r="794" spans="1:10" x14ac:dyDescent="0.35">
      <c r="A794" s="3">
        <v>44545</v>
      </c>
      <c r="B794" s="6" t="s">
        <v>73</v>
      </c>
      <c r="C794" s="4" t="s">
        <v>9</v>
      </c>
      <c r="D794" s="5">
        <v>7.8599999999999994</v>
      </c>
      <c r="E794" s="1">
        <v>13</v>
      </c>
      <c r="F794" s="1">
        <f>InputData[[#This Row],[UNIT PRICE ($)]]*InputData[[#This Row],[QUANTITY]]</f>
        <v>102.17999999999999</v>
      </c>
      <c r="G794" s="1" t="str">
        <f>TEXT(InputData[[#This Row],[DATE]],"mmm")</f>
        <v>Dec</v>
      </c>
      <c r="H794" s="1">
        <f>WEEKNUM(InputData[[#This Row],[DATE]])</f>
        <v>51</v>
      </c>
      <c r="I794" s="1" t="str">
        <f>VLOOKUP(InputData[[#This Row],[CUSTOMER NAME]],Country[],2,0)</f>
        <v>India</v>
      </c>
      <c r="J794" s="1" t="str">
        <f>VLOOKUP(InputData[[#This Row],[CUSTOMER NAME]],Country[],3,0)</f>
        <v>East</v>
      </c>
    </row>
    <row r="795" spans="1:10" x14ac:dyDescent="0.35">
      <c r="A795" s="3">
        <v>44545</v>
      </c>
      <c r="B795" s="6" t="s">
        <v>82</v>
      </c>
      <c r="C795" s="4" t="s">
        <v>16</v>
      </c>
      <c r="D795" s="5">
        <v>16.64</v>
      </c>
      <c r="E795" s="1">
        <v>6</v>
      </c>
      <c r="F795" s="1">
        <f>InputData[[#This Row],[UNIT PRICE ($)]]*InputData[[#This Row],[QUANTITY]]</f>
        <v>99.84</v>
      </c>
      <c r="G795" s="1" t="str">
        <f>TEXT(InputData[[#This Row],[DATE]],"mmm")</f>
        <v>Dec</v>
      </c>
      <c r="H795" s="1">
        <f>WEEKNUM(InputData[[#This Row],[DATE]])</f>
        <v>51</v>
      </c>
      <c r="I795" s="1" t="str">
        <f>VLOOKUP(InputData[[#This Row],[CUSTOMER NAME]],Country[],2,0)</f>
        <v>India</v>
      </c>
      <c r="J795" s="1" t="str">
        <f>VLOOKUP(InputData[[#This Row],[CUSTOMER NAME]],Country[],3,0)</f>
        <v>Western</v>
      </c>
    </row>
    <row r="796" spans="1:10" x14ac:dyDescent="0.35">
      <c r="A796" s="3">
        <v>44546</v>
      </c>
      <c r="B796" s="6" t="s">
        <v>78</v>
      </c>
      <c r="C796" s="4" t="s">
        <v>10</v>
      </c>
      <c r="D796" s="5">
        <v>164.28</v>
      </c>
      <c r="E796" s="1">
        <v>9</v>
      </c>
      <c r="F796" s="1">
        <f>InputData[[#This Row],[UNIT PRICE ($)]]*InputData[[#This Row],[QUANTITY]]</f>
        <v>1478.52</v>
      </c>
      <c r="G796" s="1" t="str">
        <f>TEXT(InputData[[#This Row],[DATE]],"mmm")</f>
        <v>Dec</v>
      </c>
      <c r="H796" s="1">
        <f>WEEKNUM(InputData[[#This Row],[DATE]])</f>
        <v>51</v>
      </c>
      <c r="I796" s="1" t="str">
        <f>VLOOKUP(InputData[[#This Row],[CUSTOMER NAME]],Country[],2,0)</f>
        <v>India</v>
      </c>
      <c r="J796" s="1" t="str">
        <f>VLOOKUP(InputData[[#This Row],[CUSTOMER NAME]],Country[],3,0)</f>
        <v>Central</v>
      </c>
    </row>
    <row r="797" spans="1:10" x14ac:dyDescent="0.35">
      <c r="A797" s="3">
        <v>44547</v>
      </c>
      <c r="B797" s="6" t="s">
        <v>63</v>
      </c>
      <c r="C797" s="4" t="s">
        <v>26</v>
      </c>
      <c r="D797" s="5">
        <v>24.66</v>
      </c>
      <c r="E797" s="1">
        <v>20</v>
      </c>
      <c r="F797" s="1">
        <f>InputData[[#This Row],[UNIT PRICE ($)]]*InputData[[#This Row],[QUANTITY]]</f>
        <v>493.2</v>
      </c>
      <c r="G797" s="1" t="str">
        <f>TEXT(InputData[[#This Row],[DATE]],"mmm")</f>
        <v>Dec</v>
      </c>
      <c r="H797" s="1">
        <f>WEEKNUM(InputData[[#This Row],[DATE]])</f>
        <v>51</v>
      </c>
      <c r="I797" s="1" t="str">
        <f>VLOOKUP(InputData[[#This Row],[CUSTOMER NAME]],Country[],2,0)</f>
        <v>Saudi Arabia</v>
      </c>
      <c r="J797" s="1" t="str">
        <f>VLOOKUP(InputData[[#This Row],[CUSTOMER NAME]],Country[],3,0)</f>
        <v>Export</v>
      </c>
    </row>
    <row r="798" spans="1:10" x14ac:dyDescent="0.35">
      <c r="A798" s="3">
        <v>44548</v>
      </c>
      <c r="B798" s="6" t="s">
        <v>67</v>
      </c>
      <c r="C798" s="4" t="s">
        <v>22</v>
      </c>
      <c r="D798" s="5">
        <v>141.57</v>
      </c>
      <c r="E798" s="1">
        <v>8</v>
      </c>
      <c r="F798" s="1">
        <f>InputData[[#This Row],[UNIT PRICE ($)]]*InputData[[#This Row],[QUANTITY]]</f>
        <v>1132.56</v>
      </c>
      <c r="G798" s="1" t="str">
        <f>TEXT(InputData[[#This Row],[DATE]],"mmm")</f>
        <v>Dec</v>
      </c>
      <c r="H798" s="1">
        <f>WEEKNUM(InputData[[#This Row],[DATE]])</f>
        <v>51</v>
      </c>
      <c r="I798" s="1" t="str">
        <f>VLOOKUP(InputData[[#This Row],[CUSTOMER NAME]],Country[],2,0)</f>
        <v>United Kingdom</v>
      </c>
      <c r="J798" s="1" t="str">
        <f>VLOOKUP(InputData[[#This Row],[CUSTOMER NAME]],Country[],3,0)</f>
        <v>Export</v>
      </c>
    </row>
    <row r="799" spans="1:10" x14ac:dyDescent="0.35">
      <c r="A799" s="3">
        <v>44548</v>
      </c>
      <c r="B799" s="6" t="s">
        <v>82</v>
      </c>
      <c r="C799" s="4" t="s">
        <v>3</v>
      </c>
      <c r="D799" s="5">
        <v>80.94</v>
      </c>
      <c r="E799" s="1">
        <v>2</v>
      </c>
      <c r="F799" s="1">
        <f>InputData[[#This Row],[UNIT PRICE ($)]]*InputData[[#This Row],[QUANTITY]]</f>
        <v>161.88</v>
      </c>
      <c r="G799" s="1" t="str">
        <f>TEXT(InputData[[#This Row],[DATE]],"mmm")</f>
        <v>Dec</v>
      </c>
      <c r="H799" s="1">
        <f>WEEKNUM(InputData[[#This Row],[DATE]])</f>
        <v>51</v>
      </c>
      <c r="I799" s="1" t="str">
        <f>VLOOKUP(InputData[[#This Row],[CUSTOMER NAME]],Country[],2,0)</f>
        <v>India</v>
      </c>
      <c r="J799" s="1" t="str">
        <f>VLOOKUP(InputData[[#This Row],[CUSTOMER NAME]],Country[],3,0)</f>
        <v>Western</v>
      </c>
    </row>
    <row r="800" spans="1:10" x14ac:dyDescent="0.35">
      <c r="A800" s="3">
        <v>44549</v>
      </c>
      <c r="B800" s="6" t="s">
        <v>66</v>
      </c>
      <c r="C800" s="4" t="s">
        <v>35</v>
      </c>
      <c r="D800" s="5">
        <v>6.7</v>
      </c>
      <c r="E800" s="1">
        <v>20</v>
      </c>
      <c r="F800" s="1">
        <f>InputData[[#This Row],[UNIT PRICE ($)]]*InputData[[#This Row],[QUANTITY]]</f>
        <v>134</v>
      </c>
      <c r="G800" s="1" t="str">
        <f>TEXT(InputData[[#This Row],[DATE]],"mmm")</f>
        <v>Dec</v>
      </c>
      <c r="H800" s="1">
        <f>WEEKNUM(InputData[[#This Row],[DATE]])</f>
        <v>52</v>
      </c>
      <c r="I800" s="1" t="str">
        <f>VLOOKUP(InputData[[#This Row],[CUSTOMER NAME]],Country[],2,0)</f>
        <v>Indonesia</v>
      </c>
      <c r="J800" s="1" t="str">
        <f>VLOOKUP(InputData[[#This Row],[CUSTOMER NAME]],Country[],3,0)</f>
        <v>Export</v>
      </c>
    </row>
    <row r="801" spans="1:10" x14ac:dyDescent="0.35">
      <c r="A801" s="3">
        <v>44549</v>
      </c>
      <c r="B801" s="6" t="s">
        <v>110</v>
      </c>
      <c r="C801" s="4" t="s">
        <v>44</v>
      </c>
      <c r="D801" s="5">
        <v>82.08</v>
      </c>
      <c r="E801" s="1">
        <v>7</v>
      </c>
      <c r="F801" s="1">
        <f>InputData[[#This Row],[UNIT PRICE ($)]]*InputData[[#This Row],[QUANTITY]]</f>
        <v>574.55999999999995</v>
      </c>
      <c r="G801" s="1" t="str">
        <f>TEXT(InputData[[#This Row],[DATE]],"mmm")</f>
        <v>Dec</v>
      </c>
      <c r="H801" s="1">
        <f>WEEKNUM(InputData[[#This Row],[DATE]])</f>
        <v>52</v>
      </c>
      <c r="I801" s="1" t="str">
        <f>VLOOKUP(InputData[[#This Row],[CUSTOMER NAME]],Country[],2,0)</f>
        <v>India</v>
      </c>
      <c r="J801" s="1" t="str">
        <f>VLOOKUP(InputData[[#This Row],[CUSTOMER NAME]],Country[],3,0)</f>
        <v>Western</v>
      </c>
    </row>
    <row r="802" spans="1:10" x14ac:dyDescent="0.35">
      <c r="A802" s="3">
        <v>44549</v>
      </c>
      <c r="B802" s="6" t="s">
        <v>110</v>
      </c>
      <c r="C802" s="4" t="s">
        <v>9</v>
      </c>
      <c r="D802" s="5">
        <v>7.8599999999999994</v>
      </c>
      <c r="E802" s="1">
        <v>11</v>
      </c>
      <c r="F802" s="1">
        <f>InputData[[#This Row],[UNIT PRICE ($)]]*InputData[[#This Row],[QUANTITY]]</f>
        <v>86.46</v>
      </c>
      <c r="G802" s="1" t="str">
        <f>TEXT(InputData[[#This Row],[DATE]],"mmm")</f>
        <v>Dec</v>
      </c>
      <c r="H802" s="1">
        <f>WEEKNUM(InputData[[#This Row],[DATE]])</f>
        <v>52</v>
      </c>
      <c r="I802" s="1" t="str">
        <f>VLOOKUP(InputData[[#This Row],[CUSTOMER NAME]],Country[],2,0)</f>
        <v>India</v>
      </c>
      <c r="J802" s="1" t="str">
        <f>VLOOKUP(InputData[[#This Row],[CUSTOMER NAME]],Country[],3,0)</f>
        <v>Western</v>
      </c>
    </row>
    <row r="803" spans="1:10" x14ac:dyDescent="0.35">
      <c r="A803" s="3">
        <v>44549</v>
      </c>
      <c r="B803" s="6" t="s">
        <v>73</v>
      </c>
      <c r="C803" s="4" t="s">
        <v>29</v>
      </c>
      <c r="D803" s="5">
        <v>53.11</v>
      </c>
      <c r="E803" s="1">
        <v>3</v>
      </c>
      <c r="F803" s="1">
        <f>InputData[[#This Row],[UNIT PRICE ($)]]*InputData[[#This Row],[QUANTITY]]</f>
        <v>159.32999999999998</v>
      </c>
      <c r="G803" s="1" t="str">
        <f>TEXT(InputData[[#This Row],[DATE]],"mmm")</f>
        <v>Dec</v>
      </c>
      <c r="H803" s="1">
        <f>WEEKNUM(InputData[[#This Row],[DATE]])</f>
        <v>52</v>
      </c>
      <c r="I803" s="1" t="str">
        <f>VLOOKUP(InputData[[#This Row],[CUSTOMER NAME]],Country[],2,0)</f>
        <v>India</v>
      </c>
      <c r="J803" s="1" t="str">
        <f>VLOOKUP(InputData[[#This Row],[CUSTOMER NAME]],Country[],3,0)</f>
        <v>East</v>
      </c>
    </row>
    <row r="804" spans="1:10" x14ac:dyDescent="0.35">
      <c r="A804" s="3">
        <v>44549</v>
      </c>
      <c r="B804" s="6" t="s">
        <v>74</v>
      </c>
      <c r="C804" s="4" t="s">
        <v>11</v>
      </c>
      <c r="D804" s="5">
        <v>48.4</v>
      </c>
      <c r="E804" s="1">
        <v>14</v>
      </c>
      <c r="F804" s="1">
        <f>InputData[[#This Row],[UNIT PRICE ($)]]*InputData[[#This Row],[QUANTITY]]</f>
        <v>677.6</v>
      </c>
      <c r="G804" s="1" t="str">
        <f>TEXT(InputData[[#This Row],[DATE]],"mmm")</f>
        <v>Dec</v>
      </c>
      <c r="H804" s="1">
        <f>WEEKNUM(InputData[[#This Row],[DATE]])</f>
        <v>52</v>
      </c>
      <c r="I804" s="1" t="str">
        <f>VLOOKUP(InputData[[#This Row],[CUSTOMER NAME]],Country[],2,0)</f>
        <v>Brazil</v>
      </c>
      <c r="J804" s="1" t="str">
        <f>VLOOKUP(InputData[[#This Row],[CUSTOMER NAME]],Country[],3,0)</f>
        <v>Export</v>
      </c>
    </row>
    <row r="805" spans="1:10" x14ac:dyDescent="0.35">
      <c r="A805" s="3">
        <v>44549</v>
      </c>
      <c r="B805" s="6" t="s">
        <v>75</v>
      </c>
      <c r="C805" s="4" t="s">
        <v>23</v>
      </c>
      <c r="D805" s="5">
        <v>149.46</v>
      </c>
      <c r="E805" s="1">
        <v>12</v>
      </c>
      <c r="F805" s="1">
        <f>InputData[[#This Row],[UNIT PRICE ($)]]*InputData[[#This Row],[QUANTITY]]</f>
        <v>1793.52</v>
      </c>
      <c r="G805" s="1" t="str">
        <f>TEXT(InputData[[#This Row],[DATE]],"mmm")</f>
        <v>Dec</v>
      </c>
      <c r="H805" s="1">
        <f>WEEKNUM(InputData[[#This Row],[DATE]])</f>
        <v>52</v>
      </c>
      <c r="I805" s="1" t="str">
        <f>VLOOKUP(InputData[[#This Row],[CUSTOMER NAME]],Country[],2,0)</f>
        <v>Russia</v>
      </c>
      <c r="J805" s="1" t="str">
        <f>VLOOKUP(InputData[[#This Row],[CUSTOMER NAME]],Country[],3,0)</f>
        <v>Export</v>
      </c>
    </row>
    <row r="806" spans="1:10" x14ac:dyDescent="0.35">
      <c r="A806" s="3">
        <v>44549</v>
      </c>
      <c r="B806" s="6" t="s">
        <v>78</v>
      </c>
      <c r="C806" s="4" t="s">
        <v>23</v>
      </c>
      <c r="D806" s="5">
        <v>149.46</v>
      </c>
      <c r="E806" s="1">
        <v>13</v>
      </c>
      <c r="F806" s="1">
        <f>InputData[[#This Row],[UNIT PRICE ($)]]*InputData[[#This Row],[QUANTITY]]</f>
        <v>1942.98</v>
      </c>
      <c r="G806" s="1" t="str">
        <f>TEXT(InputData[[#This Row],[DATE]],"mmm")</f>
        <v>Dec</v>
      </c>
      <c r="H806" s="1">
        <f>WEEKNUM(InputData[[#This Row],[DATE]])</f>
        <v>52</v>
      </c>
      <c r="I806" s="1" t="str">
        <f>VLOOKUP(InputData[[#This Row],[CUSTOMER NAME]],Country[],2,0)</f>
        <v>India</v>
      </c>
      <c r="J806" s="1" t="str">
        <f>VLOOKUP(InputData[[#This Row],[CUSTOMER NAME]],Country[],3,0)</f>
        <v>Central</v>
      </c>
    </row>
    <row r="807" spans="1:10" x14ac:dyDescent="0.35">
      <c r="A807" s="3">
        <v>44549</v>
      </c>
      <c r="B807" s="6" t="s">
        <v>84</v>
      </c>
      <c r="C807" s="4" t="s">
        <v>11</v>
      </c>
      <c r="D807" s="5">
        <v>48.4</v>
      </c>
      <c r="E807" s="1">
        <v>10</v>
      </c>
      <c r="F807" s="1">
        <f>InputData[[#This Row],[UNIT PRICE ($)]]*InputData[[#This Row],[QUANTITY]]</f>
        <v>484</v>
      </c>
      <c r="G807" s="1" t="str">
        <f>TEXT(InputData[[#This Row],[DATE]],"mmm")</f>
        <v>Dec</v>
      </c>
      <c r="H807" s="1">
        <f>WEEKNUM(InputData[[#This Row],[DATE]])</f>
        <v>52</v>
      </c>
      <c r="I807" s="1" t="str">
        <f>VLOOKUP(InputData[[#This Row],[CUSTOMER NAME]],Country[],2,0)</f>
        <v>Ethiopia</v>
      </c>
      <c r="J807" s="1" t="str">
        <f>VLOOKUP(InputData[[#This Row],[CUSTOMER NAME]],Country[],3,0)</f>
        <v>Export</v>
      </c>
    </row>
    <row r="808" spans="1:10" x14ac:dyDescent="0.35">
      <c r="A808" s="3">
        <v>44550</v>
      </c>
      <c r="B808" s="6" t="s">
        <v>64</v>
      </c>
      <c r="C808" s="4" t="s">
        <v>12</v>
      </c>
      <c r="D808" s="5">
        <v>94.17</v>
      </c>
      <c r="E808" s="1">
        <v>14</v>
      </c>
      <c r="F808" s="1">
        <f>InputData[[#This Row],[UNIT PRICE ($)]]*InputData[[#This Row],[QUANTITY]]</f>
        <v>1318.38</v>
      </c>
      <c r="G808" s="1" t="str">
        <f>TEXT(InputData[[#This Row],[DATE]],"mmm")</f>
        <v>Dec</v>
      </c>
      <c r="H808" s="1">
        <f>WEEKNUM(InputData[[#This Row],[DATE]])</f>
        <v>52</v>
      </c>
      <c r="I808" s="1" t="str">
        <f>VLOOKUP(InputData[[#This Row],[CUSTOMER NAME]],Country[],2,0)</f>
        <v>India</v>
      </c>
      <c r="J808" s="1" t="str">
        <f>VLOOKUP(InputData[[#This Row],[CUSTOMER NAME]],Country[],3,0)</f>
        <v>Northeast</v>
      </c>
    </row>
    <row r="809" spans="1:10" x14ac:dyDescent="0.35">
      <c r="A809" s="3">
        <v>44550</v>
      </c>
      <c r="B809" s="6" t="s">
        <v>77</v>
      </c>
      <c r="C809" s="4" t="s">
        <v>35</v>
      </c>
      <c r="D809" s="5">
        <v>6.7</v>
      </c>
      <c r="E809" s="1">
        <v>24</v>
      </c>
      <c r="F809" s="1">
        <f>InputData[[#This Row],[UNIT PRICE ($)]]*InputData[[#This Row],[QUANTITY]]</f>
        <v>160.80000000000001</v>
      </c>
      <c r="G809" s="1" t="str">
        <f>TEXT(InputData[[#This Row],[DATE]],"mmm")</f>
        <v>Dec</v>
      </c>
      <c r="H809" s="1">
        <f>WEEKNUM(InputData[[#This Row],[DATE]])</f>
        <v>52</v>
      </c>
      <c r="I809" s="1" t="str">
        <f>VLOOKUP(InputData[[#This Row],[CUSTOMER NAME]],Country[],2,0)</f>
        <v>India</v>
      </c>
      <c r="J809" s="1" t="str">
        <f>VLOOKUP(InputData[[#This Row],[CUSTOMER NAME]],Country[],3,0)</f>
        <v>Western</v>
      </c>
    </row>
    <row r="810" spans="1:10" x14ac:dyDescent="0.35">
      <c r="A810" s="3">
        <v>44551</v>
      </c>
      <c r="B810" s="6" t="s">
        <v>63</v>
      </c>
      <c r="C810" s="4" t="s">
        <v>6</v>
      </c>
      <c r="D810" s="5">
        <v>85.5</v>
      </c>
      <c r="E810" s="1">
        <v>10</v>
      </c>
      <c r="F810" s="1">
        <f>InputData[[#This Row],[UNIT PRICE ($)]]*InputData[[#This Row],[QUANTITY]]</f>
        <v>855</v>
      </c>
      <c r="G810" s="1" t="str">
        <f>TEXT(InputData[[#This Row],[DATE]],"mmm")</f>
        <v>Dec</v>
      </c>
      <c r="H810" s="1">
        <f>WEEKNUM(InputData[[#This Row],[DATE]])</f>
        <v>52</v>
      </c>
      <c r="I810" s="1" t="str">
        <f>VLOOKUP(InputData[[#This Row],[CUSTOMER NAME]],Country[],2,0)</f>
        <v>Saudi Arabia</v>
      </c>
      <c r="J810" s="1" t="str">
        <f>VLOOKUP(InputData[[#This Row],[CUSTOMER NAME]],Country[],3,0)</f>
        <v>Export</v>
      </c>
    </row>
    <row r="811" spans="1:10" x14ac:dyDescent="0.35">
      <c r="A811" s="3">
        <v>44551</v>
      </c>
      <c r="B811" s="6" t="s">
        <v>112</v>
      </c>
      <c r="C811" s="4" t="s">
        <v>26</v>
      </c>
      <c r="D811" s="5">
        <v>24.66</v>
      </c>
      <c r="E811" s="1">
        <v>10</v>
      </c>
      <c r="F811" s="1">
        <f>InputData[[#This Row],[UNIT PRICE ($)]]*InputData[[#This Row],[QUANTITY]]</f>
        <v>246.6</v>
      </c>
      <c r="G811" s="1" t="str">
        <f>TEXT(InputData[[#This Row],[DATE]],"mmm")</f>
        <v>Dec</v>
      </c>
      <c r="H811" s="1">
        <f>WEEKNUM(InputData[[#This Row],[DATE]])</f>
        <v>52</v>
      </c>
      <c r="I811" s="1" t="str">
        <f>VLOOKUP(InputData[[#This Row],[CUSTOMER NAME]],Country[],2,0)</f>
        <v>India</v>
      </c>
      <c r="J811" s="1" t="str">
        <f>VLOOKUP(InputData[[#This Row],[CUSTOMER NAME]],Country[],3,0)</f>
        <v>North</v>
      </c>
    </row>
    <row r="812" spans="1:10" x14ac:dyDescent="0.35">
      <c r="A812" s="3">
        <v>44551</v>
      </c>
      <c r="B812" s="6" t="s">
        <v>72</v>
      </c>
      <c r="C812" s="4" t="s">
        <v>20</v>
      </c>
      <c r="D812" s="5">
        <v>76.25</v>
      </c>
      <c r="E812" s="1">
        <v>16</v>
      </c>
      <c r="F812" s="1">
        <f>InputData[[#This Row],[UNIT PRICE ($)]]*InputData[[#This Row],[QUANTITY]]</f>
        <v>1220</v>
      </c>
      <c r="G812" s="1" t="str">
        <f>TEXT(InputData[[#This Row],[DATE]],"mmm")</f>
        <v>Dec</v>
      </c>
      <c r="H812" s="1">
        <f>WEEKNUM(InputData[[#This Row],[DATE]])</f>
        <v>52</v>
      </c>
      <c r="I812" s="1" t="str">
        <f>VLOOKUP(InputData[[#This Row],[CUSTOMER NAME]],Country[],2,0)</f>
        <v>Brazil</v>
      </c>
      <c r="J812" s="1" t="str">
        <f>VLOOKUP(InputData[[#This Row],[CUSTOMER NAME]],Country[],3,0)</f>
        <v>Export</v>
      </c>
    </row>
    <row r="813" spans="1:10" x14ac:dyDescent="0.35">
      <c r="A813" s="3">
        <v>44551</v>
      </c>
      <c r="B813" s="6" t="s">
        <v>78</v>
      </c>
      <c r="C813" s="4" t="s">
        <v>22</v>
      </c>
      <c r="D813" s="5">
        <v>141.57</v>
      </c>
      <c r="E813" s="1">
        <v>16</v>
      </c>
      <c r="F813" s="1">
        <f>InputData[[#This Row],[UNIT PRICE ($)]]*InputData[[#This Row],[QUANTITY]]</f>
        <v>2265.12</v>
      </c>
      <c r="G813" s="1" t="str">
        <f>TEXT(InputData[[#This Row],[DATE]],"mmm")</f>
        <v>Dec</v>
      </c>
      <c r="H813" s="1">
        <f>WEEKNUM(InputData[[#This Row],[DATE]])</f>
        <v>52</v>
      </c>
      <c r="I813" s="1" t="str">
        <f>VLOOKUP(InputData[[#This Row],[CUSTOMER NAME]],Country[],2,0)</f>
        <v>India</v>
      </c>
      <c r="J813" s="1" t="str">
        <f>VLOOKUP(InputData[[#This Row],[CUSTOMER NAME]],Country[],3,0)</f>
        <v>Central</v>
      </c>
    </row>
    <row r="814" spans="1:10" x14ac:dyDescent="0.35">
      <c r="A814" s="3">
        <v>44552</v>
      </c>
      <c r="B814" s="6" t="s">
        <v>111</v>
      </c>
      <c r="C814" s="4" t="s">
        <v>41</v>
      </c>
      <c r="D814" s="5">
        <v>173.88</v>
      </c>
      <c r="E814" s="1">
        <v>35</v>
      </c>
      <c r="F814" s="1">
        <f>InputData[[#This Row],[UNIT PRICE ($)]]*InputData[[#This Row],[QUANTITY]]</f>
        <v>6085.8</v>
      </c>
      <c r="G814" s="1" t="str">
        <f>TEXT(InputData[[#This Row],[DATE]],"mmm")</f>
        <v>Dec</v>
      </c>
      <c r="H814" s="1">
        <f>WEEKNUM(InputData[[#This Row],[DATE]])</f>
        <v>52</v>
      </c>
      <c r="I814" s="1" t="str">
        <f>VLOOKUP(InputData[[#This Row],[CUSTOMER NAME]],Country[],2,0)</f>
        <v>India</v>
      </c>
      <c r="J814" s="1" t="str">
        <f>VLOOKUP(InputData[[#This Row],[CUSTOMER NAME]],Country[],3,0)</f>
        <v>Northeast</v>
      </c>
    </row>
    <row r="815" spans="1:10" x14ac:dyDescent="0.35">
      <c r="A815" s="3">
        <v>44552</v>
      </c>
      <c r="B815" s="6" t="s">
        <v>112</v>
      </c>
      <c r="C815" s="4" t="s">
        <v>42</v>
      </c>
      <c r="D815" s="5">
        <v>162</v>
      </c>
      <c r="E815" s="1">
        <v>5</v>
      </c>
      <c r="F815" s="1">
        <f>InputData[[#This Row],[UNIT PRICE ($)]]*InputData[[#This Row],[QUANTITY]]</f>
        <v>810</v>
      </c>
      <c r="G815" s="1" t="str">
        <f>TEXT(InputData[[#This Row],[DATE]],"mmm")</f>
        <v>Dec</v>
      </c>
      <c r="H815" s="1">
        <f>WEEKNUM(InputData[[#This Row],[DATE]])</f>
        <v>52</v>
      </c>
      <c r="I815" s="1" t="str">
        <f>VLOOKUP(InputData[[#This Row],[CUSTOMER NAME]],Country[],2,0)</f>
        <v>India</v>
      </c>
      <c r="J815" s="1" t="str">
        <f>VLOOKUP(InputData[[#This Row],[CUSTOMER NAME]],Country[],3,0)</f>
        <v>North</v>
      </c>
    </row>
    <row r="816" spans="1:10" x14ac:dyDescent="0.35">
      <c r="A816" s="3">
        <v>44554</v>
      </c>
      <c r="B816" s="6" t="s">
        <v>72</v>
      </c>
      <c r="C816" s="4" t="s">
        <v>36</v>
      </c>
      <c r="D816" s="5">
        <v>96.3</v>
      </c>
      <c r="E816" s="1">
        <v>8</v>
      </c>
      <c r="F816" s="1">
        <f>InputData[[#This Row],[UNIT PRICE ($)]]*InputData[[#This Row],[QUANTITY]]</f>
        <v>770.4</v>
      </c>
      <c r="G816" s="1" t="str">
        <f>TEXT(InputData[[#This Row],[DATE]],"mmm")</f>
        <v>Dec</v>
      </c>
      <c r="H816" s="1">
        <f>WEEKNUM(InputData[[#This Row],[DATE]])</f>
        <v>52</v>
      </c>
      <c r="I816" s="1" t="str">
        <f>VLOOKUP(InputData[[#This Row],[CUSTOMER NAME]],Country[],2,0)</f>
        <v>Brazil</v>
      </c>
      <c r="J816" s="1" t="str">
        <f>VLOOKUP(InputData[[#This Row],[CUSTOMER NAME]],Country[],3,0)</f>
        <v>Export</v>
      </c>
    </row>
    <row r="817" spans="1:10" x14ac:dyDescent="0.35">
      <c r="A817" s="3">
        <v>44554</v>
      </c>
      <c r="B817" s="6" t="s">
        <v>80</v>
      </c>
      <c r="C817" s="4" t="s">
        <v>42</v>
      </c>
      <c r="D817" s="5">
        <v>162</v>
      </c>
      <c r="E817" s="1">
        <v>8</v>
      </c>
      <c r="F817" s="1">
        <f>InputData[[#This Row],[UNIT PRICE ($)]]*InputData[[#This Row],[QUANTITY]]</f>
        <v>1296</v>
      </c>
      <c r="G817" s="1" t="str">
        <f>TEXT(InputData[[#This Row],[DATE]],"mmm")</f>
        <v>Dec</v>
      </c>
      <c r="H817" s="1">
        <f>WEEKNUM(InputData[[#This Row],[DATE]])</f>
        <v>52</v>
      </c>
      <c r="I817" s="1" t="str">
        <f>VLOOKUP(InputData[[#This Row],[CUSTOMER NAME]],Country[],2,0)</f>
        <v>South Africa</v>
      </c>
      <c r="J817" s="1" t="str">
        <f>VLOOKUP(InputData[[#This Row],[CUSTOMER NAME]],Country[],3,0)</f>
        <v>Export</v>
      </c>
    </row>
    <row r="818" spans="1:10" x14ac:dyDescent="0.35">
      <c r="A818" s="3">
        <v>44555</v>
      </c>
      <c r="B818" s="6" t="s">
        <v>61</v>
      </c>
      <c r="C818" s="4" t="s">
        <v>11</v>
      </c>
      <c r="D818" s="5">
        <v>48.4</v>
      </c>
      <c r="E818" s="1">
        <v>29</v>
      </c>
      <c r="F818" s="1">
        <f>InputData[[#This Row],[UNIT PRICE ($)]]*InputData[[#This Row],[QUANTITY]]</f>
        <v>1403.6</v>
      </c>
      <c r="G818" s="1" t="str">
        <f>TEXT(InputData[[#This Row],[DATE]],"mmm")</f>
        <v>Dec</v>
      </c>
      <c r="H818" s="1">
        <f>WEEKNUM(InputData[[#This Row],[DATE]])</f>
        <v>52</v>
      </c>
      <c r="I818" s="1" t="str">
        <f>VLOOKUP(InputData[[#This Row],[CUSTOMER NAME]],Country[],2,0)</f>
        <v>Bangladesh</v>
      </c>
      <c r="J818" s="1" t="str">
        <f>VLOOKUP(InputData[[#This Row],[CUSTOMER NAME]],Country[],3,0)</f>
        <v>Export</v>
      </c>
    </row>
    <row r="819" spans="1:10" x14ac:dyDescent="0.35">
      <c r="A819" s="3">
        <v>44555</v>
      </c>
      <c r="B819" s="6" t="s">
        <v>61</v>
      </c>
      <c r="C819" s="4" t="s">
        <v>25</v>
      </c>
      <c r="D819" s="5">
        <v>8.33</v>
      </c>
      <c r="E819" s="1">
        <v>39</v>
      </c>
      <c r="F819" s="1">
        <f>InputData[[#This Row],[UNIT PRICE ($)]]*InputData[[#This Row],[QUANTITY]]</f>
        <v>324.87</v>
      </c>
      <c r="G819" s="1" t="str">
        <f>TEXT(InputData[[#This Row],[DATE]],"mmm")</f>
        <v>Dec</v>
      </c>
      <c r="H819" s="1">
        <f>WEEKNUM(InputData[[#This Row],[DATE]])</f>
        <v>52</v>
      </c>
      <c r="I819" s="1" t="str">
        <f>VLOOKUP(InputData[[#This Row],[CUSTOMER NAME]],Country[],2,0)</f>
        <v>Bangladesh</v>
      </c>
      <c r="J819" s="1" t="str">
        <f>VLOOKUP(InputData[[#This Row],[CUSTOMER NAME]],Country[],3,0)</f>
        <v>Export</v>
      </c>
    </row>
    <row r="820" spans="1:10" x14ac:dyDescent="0.35">
      <c r="A820" s="3">
        <v>44555</v>
      </c>
      <c r="B820" s="6" t="s">
        <v>64</v>
      </c>
      <c r="C820" s="4" t="s">
        <v>40</v>
      </c>
      <c r="D820" s="5">
        <v>115.2</v>
      </c>
      <c r="E820" s="1">
        <v>15</v>
      </c>
      <c r="F820" s="1">
        <f>InputData[[#This Row],[UNIT PRICE ($)]]*InputData[[#This Row],[QUANTITY]]</f>
        <v>1728</v>
      </c>
      <c r="G820" s="1" t="str">
        <f>TEXT(InputData[[#This Row],[DATE]],"mmm")</f>
        <v>Dec</v>
      </c>
      <c r="H820" s="1">
        <f>WEEKNUM(InputData[[#This Row],[DATE]])</f>
        <v>52</v>
      </c>
      <c r="I820" s="1" t="str">
        <f>VLOOKUP(InputData[[#This Row],[CUSTOMER NAME]],Country[],2,0)</f>
        <v>India</v>
      </c>
      <c r="J820" s="1" t="str">
        <f>VLOOKUP(InputData[[#This Row],[CUSTOMER NAME]],Country[],3,0)</f>
        <v>Northeast</v>
      </c>
    </row>
    <row r="821" spans="1:10" x14ac:dyDescent="0.35">
      <c r="A821" s="3">
        <v>44556</v>
      </c>
      <c r="B821" s="6" t="s">
        <v>84</v>
      </c>
      <c r="C821" s="4" t="s">
        <v>41</v>
      </c>
      <c r="D821" s="5">
        <v>173.88</v>
      </c>
      <c r="E821" s="1">
        <v>14</v>
      </c>
      <c r="F821" s="1">
        <f>InputData[[#This Row],[UNIT PRICE ($)]]*InputData[[#This Row],[QUANTITY]]</f>
        <v>2434.3199999999997</v>
      </c>
      <c r="G821" s="1" t="str">
        <f>TEXT(InputData[[#This Row],[DATE]],"mmm")</f>
        <v>Dec</v>
      </c>
      <c r="H821" s="1">
        <f>WEEKNUM(InputData[[#This Row],[DATE]])</f>
        <v>53</v>
      </c>
      <c r="I821" s="1" t="str">
        <f>VLOOKUP(InputData[[#This Row],[CUSTOMER NAME]],Country[],2,0)</f>
        <v>Ethiopia</v>
      </c>
      <c r="J821" s="1" t="str">
        <f>VLOOKUP(InputData[[#This Row],[CUSTOMER NAME]],Country[],3,0)</f>
        <v>Export</v>
      </c>
    </row>
    <row r="822" spans="1:10" x14ac:dyDescent="0.35">
      <c r="A822" s="3">
        <v>44556</v>
      </c>
      <c r="B822" s="6" t="s">
        <v>115</v>
      </c>
      <c r="C822" s="4" t="s">
        <v>37</v>
      </c>
      <c r="D822" s="5">
        <v>85.76</v>
      </c>
      <c r="E822" s="1">
        <v>36</v>
      </c>
      <c r="F822" s="1">
        <f>InputData[[#This Row],[UNIT PRICE ($)]]*InputData[[#This Row],[QUANTITY]]</f>
        <v>3087.36</v>
      </c>
      <c r="G822" s="1" t="str">
        <f>TEXT(InputData[[#This Row],[DATE]],"mmm")</f>
        <v>Dec</v>
      </c>
      <c r="H822" s="1">
        <f>WEEKNUM(InputData[[#This Row],[DATE]])</f>
        <v>53</v>
      </c>
      <c r="I822" s="1" t="str">
        <f>VLOOKUP(InputData[[#This Row],[CUSTOMER NAME]],Country[],2,0)</f>
        <v>India</v>
      </c>
      <c r="J822" s="1" t="str">
        <f>VLOOKUP(InputData[[#This Row],[CUSTOMER NAME]],Country[],3,0)</f>
        <v>Northeast</v>
      </c>
    </row>
    <row r="823" spans="1:10" x14ac:dyDescent="0.35">
      <c r="A823" s="3">
        <v>44557</v>
      </c>
      <c r="B823" s="6" t="s">
        <v>115</v>
      </c>
      <c r="C823" s="4" t="s">
        <v>10</v>
      </c>
      <c r="D823" s="5">
        <v>164.28</v>
      </c>
      <c r="E823" s="1">
        <v>26</v>
      </c>
      <c r="F823" s="1">
        <f>InputData[[#This Row],[UNIT PRICE ($)]]*InputData[[#This Row],[QUANTITY]]</f>
        <v>4271.28</v>
      </c>
      <c r="G823" s="1" t="str">
        <f>TEXT(InputData[[#This Row],[DATE]],"mmm")</f>
        <v>Dec</v>
      </c>
      <c r="H823" s="1">
        <f>WEEKNUM(InputData[[#This Row],[DATE]])</f>
        <v>53</v>
      </c>
      <c r="I823" s="1" t="str">
        <f>VLOOKUP(InputData[[#This Row],[CUSTOMER NAME]],Country[],2,0)</f>
        <v>India</v>
      </c>
      <c r="J823" s="1" t="str">
        <f>VLOOKUP(InputData[[#This Row],[CUSTOMER NAME]],Country[],3,0)</f>
        <v>Northeast</v>
      </c>
    </row>
    <row r="824" spans="1:10" x14ac:dyDescent="0.35">
      <c r="A824" s="3">
        <v>44557</v>
      </c>
      <c r="B824" s="6" t="s">
        <v>117</v>
      </c>
      <c r="C824" s="4" t="s">
        <v>29</v>
      </c>
      <c r="D824" s="5">
        <v>53.11</v>
      </c>
      <c r="E824" s="1">
        <v>14</v>
      </c>
      <c r="F824" s="1">
        <f>InputData[[#This Row],[UNIT PRICE ($)]]*InputData[[#This Row],[QUANTITY]]</f>
        <v>743.54</v>
      </c>
      <c r="G824" s="1" t="str">
        <f>TEXT(InputData[[#This Row],[DATE]],"mmm")</f>
        <v>Dec</v>
      </c>
      <c r="H824" s="1">
        <f>WEEKNUM(InputData[[#This Row],[DATE]])</f>
        <v>53</v>
      </c>
      <c r="I824" s="1" t="str">
        <f>VLOOKUP(InputData[[#This Row],[CUSTOMER NAME]],Country[],2,0)</f>
        <v>United States of America</v>
      </c>
      <c r="J824" s="1" t="str">
        <f>VLOOKUP(InputData[[#This Row],[CUSTOMER NAME]],Country[],3,0)</f>
        <v>Export</v>
      </c>
    </row>
    <row r="825" spans="1:10" x14ac:dyDescent="0.35">
      <c r="A825" s="3">
        <v>44558</v>
      </c>
      <c r="B825" s="6" t="s">
        <v>111</v>
      </c>
      <c r="C825" s="4" t="s">
        <v>29</v>
      </c>
      <c r="D825" s="5">
        <v>53.11</v>
      </c>
      <c r="E825" s="1">
        <v>6</v>
      </c>
      <c r="F825" s="1">
        <f>InputData[[#This Row],[UNIT PRICE ($)]]*InputData[[#This Row],[QUANTITY]]</f>
        <v>318.65999999999997</v>
      </c>
      <c r="G825" s="1" t="str">
        <f>TEXT(InputData[[#This Row],[DATE]],"mmm")</f>
        <v>Dec</v>
      </c>
      <c r="H825" s="1">
        <f>WEEKNUM(InputData[[#This Row],[DATE]])</f>
        <v>53</v>
      </c>
      <c r="I825" s="1" t="str">
        <f>VLOOKUP(InputData[[#This Row],[CUSTOMER NAME]],Country[],2,0)</f>
        <v>India</v>
      </c>
      <c r="J825" s="1" t="str">
        <f>VLOOKUP(InputData[[#This Row],[CUSTOMER NAME]],Country[],3,0)</f>
        <v>Northeast</v>
      </c>
    </row>
    <row r="826" spans="1:10" x14ac:dyDescent="0.35">
      <c r="A826" s="3">
        <v>44559</v>
      </c>
      <c r="B826" s="6" t="s">
        <v>108</v>
      </c>
      <c r="C826" s="4" t="s">
        <v>8</v>
      </c>
      <c r="D826" s="5">
        <v>94.62</v>
      </c>
      <c r="E826" s="1">
        <v>15</v>
      </c>
      <c r="F826" s="1">
        <f>InputData[[#This Row],[UNIT PRICE ($)]]*InputData[[#This Row],[QUANTITY]]</f>
        <v>1419.3000000000002</v>
      </c>
      <c r="G826" s="1" t="str">
        <f>TEXT(InputData[[#This Row],[DATE]],"mmm")</f>
        <v>Dec</v>
      </c>
      <c r="H826" s="1">
        <f>WEEKNUM(InputData[[#This Row],[DATE]])</f>
        <v>53</v>
      </c>
      <c r="I826" s="1" t="str">
        <f>VLOOKUP(InputData[[#This Row],[CUSTOMER NAME]],Country[],2,0)</f>
        <v>India</v>
      </c>
      <c r="J826" s="1" t="str">
        <f>VLOOKUP(InputData[[#This Row],[CUSTOMER NAME]],Country[],3,0)</f>
        <v>North</v>
      </c>
    </row>
    <row r="827" spans="1:10" x14ac:dyDescent="0.35">
      <c r="A827" s="3">
        <v>44559</v>
      </c>
      <c r="B827" s="6" t="s">
        <v>61</v>
      </c>
      <c r="C827" s="4" t="s">
        <v>6</v>
      </c>
      <c r="D827" s="5">
        <v>85.5</v>
      </c>
      <c r="E827" s="1">
        <v>26</v>
      </c>
      <c r="F827" s="1">
        <f>InputData[[#This Row],[UNIT PRICE ($)]]*InputData[[#This Row],[QUANTITY]]</f>
        <v>2223</v>
      </c>
      <c r="G827" s="1" t="str">
        <f>TEXT(InputData[[#This Row],[DATE]],"mmm")</f>
        <v>Dec</v>
      </c>
      <c r="H827" s="1">
        <f>WEEKNUM(InputData[[#This Row],[DATE]])</f>
        <v>53</v>
      </c>
      <c r="I827" s="1" t="str">
        <f>VLOOKUP(InputData[[#This Row],[CUSTOMER NAME]],Country[],2,0)</f>
        <v>Bangladesh</v>
      </c>
      <c r="J827" s="1" t="str">
        <f>VLOOKUP(InputData[[#This Row],[CUSTOMER NAME]],Country[],3,0)</f>
        <v>Export</v>
      </c>
    </row>
    <row r="828" spans="1:10" x14ac:dyDescent="0.35">
      <c r="A828" s="3">
        <v>44559</v>
      </c>
      <c r="B828" s="6" t="s">
        <v>113</v>
      </c>
      <c r="C828" s="4" t="s">
        <v>42</v>
      </c>
      <c r="D828" s="5">
        <v>162</v>
      </c>
      <c r="E828" s="1">
        <v>1</v>
      </c>
      <c r="F828" s="1">
        <f>InputData[[#This Row],[UNIT PRICE ($)]]*InputData[[#This Row],[QUANTITY]]</f>
        <v>162</v>
      </c>
      <c r="G828" s="1" t="str">
        <f>TEXT(InputData[[#This Row],[DATE]],"mmm")</f>
        <v>Dec</v>
      </c>
      <c r="H828" s="1">
        <f>WEEKNUM(InputData[[#This Row],[DATE]])</f>
        <v>53</v>
      </c>
      <c r="I828" s="1" t="str">
        <f>VLOOKUP(InputData[[#This Row],[CUSTOMER NAME]],Country[],2,0)</f>
        <v>Pakistan</v>
      </c>
      <c r="J828" s="1" t="str">
        <f>VLOOKUP(InputData[[#This Row],[CUSTOMER NAME]],Country[],3,0)</f>
        <v>Export</v>
      </c>
    </row>
    <row r="829" spans="1:10" x14ac:dyDescent="0.35">
      <c r="A829" s="3">
        <v>44560</v>
      </c>
      <c r="B829" s="6" t="s">
        <v>108</v>
      </c>
      <c r="C829" s="4" t="s">
        <v>10</v>
      </c>
      <c r="D829" s="5">
        <v>164.28</v>
      </c>
      <c r="E829" s="1">
        <v>13</v>
      </c>
      <c r="F829" s="1">
        <f>InputData[[#This Row],[UNIT PRICE ($)]]*InputData[[#This Row],[QUANTITY]]</f>
        <v>2135.64</v>
      </c>
      <c r="G829" s="1" t="str">
        <f>TEXT(InputData[[#This Row],[DATE]],"mmm")</f>
        <v>Dec</v>
      </c>
      <c r="H829" s="1">
        <f>WEEKNUM(InputData[[#This Row],[DATE]])</f>
        <v>53</v>
      </c>
      <c r="I829" s="1" t="str">
        <f>VLOOKUP(InputData[[#This Row],[CUSTOMER NAME]],Country[],2,0)</f>
        <v>India</v>
      </c>
      <c r="J829" s="1" t="str">
        <f>VLOOKUP(InputData[[#This Row],[CUSTOMER NAME]],Country[],3,0)</f>
        <v>North</v>
      </c>
    </row>
    <row r="830" spans="1:10" x14ac:dyDescent="0.35">
      <c r="A830" s="3">
        <v>44560</v>
      </c>
      <c r="B830" s="6" t="s">
        <v>110</v>
      </c>
      <c r="C830" s="4" t="s">
        <v>41</v>
      </c>
      <c r="D830" s="5">
        <v>173.88</v>
      </c>
      <c r="E830" s="1">
        <v>14</v>
      </c>
      <c r="F830" s="1">
        <f>InputData[[#This Row],[UNIT PRICE ($)]]*InputData[[#This Row],[QUANTITY]]</f>
        <v>2434.3199999999997</v>
      </c>
      <c r="G830" s="1" t="str">
        <f>TEXT(InputData[[#This Row],[DATE]],"mmm")</f>
        <v>Dec</v>
      </c>
      <c r="H830" s="1">
        <f>WEEKNUM(InputData[[#This Row],[DATE]])</f>
        <v>53</v>
      </c>
      <c r="I830" s="1" t="str">
        <f>VLOOKUP(InputData[[#This Row],[CUSTOMER NAME]],Country[],2,0)</f>
        <v>India</v>
      </c>
      <c r="J830" s="1" t="str">
        <f>VLOOKUP(InputData[[#This Row],[CUSTOMER NAME]],Country[],3,0)</f>
        <v>Western</v>
      </c>
    </row>
    <row r="831" spans="1:10" x14ac:dyDescent="0.35">
      <c r="A831" s="3">
        <v>44560</v>
      </c>
      <c r="B831" s="6" t="s">
        <v>80</v>
      </c>
      <c r="C831" s="4" t="s">
        <v>30</v>
      </c>
      <c r="D831" s="5">
        <v>201.28</v>
      </c>
      <c r="E831" s="1">
        <v>31</v>
      </c>
      <c r="F831" s="1">
        <f>InputData[[#This Row],[UNIT PRICE ($)]]*InputData[[#This Row],[QUANTITY]]</f>
        <v>6239.68</v>
      </c>
      <c r="G831" s="1" t="str">
        <f>TEXT(InputData[[#This Row],[DATE]],"mmm")</f>
        <v>Dec</v>
      </c>
      <c r="H831" s="1">
        <f>WEEKNUM(InputData[[#This Row],[DATE]])</f>
        <v>53</v>
      </c>
      <c r="I831" s="1" t="str">
        <f>VLOOKUP(InputData[[#This Row],[CUSTOMER NAME]],Country[],2,0)</f>
        <v>South Africa</v>
      </c>
      <c r="J831" s="1" t="str">
        <f>VLOOKUP(InputData[[#This Row],[CUSTOMER NAME]],Country[],3,0)</f>
        <v>Export</v>
      </c>
    </row>
    <row r="832" spans="1:10" x14ac:dyDescent="0.35">
      <c r="A832" s="3">
        <v>44561</v>
      </c>
      <c r="B832" s="6" t="s">
        <v>109</v>
      </c>
      <c r="C832" s="4" t="s">
        <v>11</v>
      </c>
      <c r="D832" s="5">
        <v>48.4</v>
      </c>
      <c r="E832" s="1">
        <v>6</v>
      </c>
      <c r="F832" s="1">
        <f>InputData[[#This Row],[UNIT PRICE ($)]]*InputData[[#This Row],[QUANTITY]]</f>
        <v>290.39999999999998</v>
      </c>
      <c r="G832" s="1" t="str">
        <f>TEXT(InputData[[#This Row],[DATE]],"mmm")</f>
        <v>Dec</v>
      </c>
      <c r="H832" s="1">
        <f>WEEKNUM(InputData[[#This Row],[DATE]])</f>
        <v>53</v>
      </c>
      <c r="I832" s="1" t="str">
        <f>VLOOKUP(InputData[[#This Row],[CUSTOMER NAME]],Country[],2,0)</f>
        <v>Pakistan</v>
      </c>
      <c r="J832" s="1" t="str">
        <f>VLOOKUP(InputData[[#This Row],[CUSTOMER NAME]],Country[],3,0)</f>
        <v>Export</v>
      </c>
    </row>
    <row r="833" spans="1:10" x14ac:dyDescent="0.35">
      <c r="A833" s="3">
        <v>44561</v>
      </c>
      <c r="B833" s="6" t="s">
        <v>77</v>
      </c>
      <c r="C833" s="4" t="s">
        <v>33</v>
      </c>
      <c r="D833" s="5">
        <v>119.7</v>
      </c>
      <c r="E833" s="1">
        <v>12</v>
      </c>
      <c r="F833" s="1">
        <f>InputData[[#This Row],[UNIT PRICE ($)]]*InputData[[#This Row],[QUANTITY]]</f>
        <v>1436.4</v>
      </c>
      <c r="G833" s="1" t="str">
        <f>TEXT(InputData[[#This Row],[DATE]],"mmm")</f>
        <v>Dec</v>
      </c>
      <c r="H833" s="1">
        <f>WEEKNUM(InputData[[#This Row],[DATE]])</f>
        <v>53</v>
      </c>
      <c r="I833" s="1" t="str">
        <f>VLOOKUP(InputData[[#This Row],[CUSTOMER NAME]],Country[],2,0)</f>
        <v>India</v>
      </c>
      <c r="J833" s="1" t="str">
        <f>VLOOKUP(InputData[[#This Row],[CUSTOMER NAME]],Country[],3,0)</f>
        <v>Western</v>
      </c>
    </row>
  </sheetData>
  <phoneticPr fontId="2" type="noConversion"/>
  <dataValidations count="1">
    <dataValidation type="whole" allowBlank="1" showInputMessage="1" showErrorMessage="1" sqref="E2:E833 F3:J833" xr:uid="{74FC4239-C815-4304-B7C1-8D0942A55F70}">
      <formula1>1</formula1>
      <formula2>1000</formula2>
    </dataValidation>
  </dataValidations>
  <pageMargins left="0.7" right="0.7" top="0.75" bottom="0.75" header="0.3" footer="0.3"/>
  <pageSetup orientation="portrait" horizontalDpi="300" verticalDpi="300" r:id="rId1"/>
  <ignoredErrors>
    <ignoredError sqref="G11 J3" listDataValidation="1"/>
  </ignoredError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sqref="A1:F1"/>
    </sheetView>
  </sheetViews>
  <sheetFormatPr defaultRowHeight="17.25" x14ac:dyDescent="0.35"/>
  <cols>
    <col min="1" max="1" width="11.25" customWidth="1"/>
    <col min="2" max="2" width="16.625" customWidth="1"/>
    <col min="3" max="6" width="13.5" customWidth="1"/>
  </cols>
  <sheetData>
    <row r="1" spans="1:6" ht="18" thickBot="1" x14ac:dyDescent="0.4">
      <c r="A1" s="2" t="s">
        <v>119</v>
      </c>
      <c r="B1" s="2" t="s">
        <v>118</v>
      </c>
      <c r="C1" s="2" t="s">
        <v>107</v>
      </c>
      <c r="D1" s="10" t="s">
        <v>139</v>
      </c>
      <c r="E1" s="10" t="s">
        <v>138</v>
      </c>
      <c r="F1" s="10" t="s">
        <v>137</v>
      </c>
    </row>
    <row r="2" spans="1:6" x14ac:dyDescent="0.35">
      <c r="A2" s="8">
        <v>1</v>
      </c>
      <c r="B2" s="8" t="s">
        <v>47</v>
      </c>
      <c r="C2" s="9">
        <v>90000</v>
      </c>
      <c r="D2" s="9">
        <f>VLOOKUP(TargetData[[#This Row],[Month Name]],Analysis!C4:D15,2,0)</f>
        <v>92118.789999999964</v>
      </c>
      <c r="E2" s="9">
        <f>IF(TargetData[[#This Row],[Total Sale]]&gt;=TargetData[[#This Row],[Target ($)]],TargetData[[#This Row],[Total Sale]],NA())</f>
        <v>92118.789999999964</v>
      </c>
      <c r="F2" s="9" t="e">
        <f>IF(TargetData[[#This Row],[Total Sale]]&lt;TargetData[[#This Row],[Target ($)]],TargetData[[#This Row],[Total Sale]],NA())</f>
        <v>#N/A</v>
      </c>
    </row>
    <row r="3" spans="1:6" x14ac:dyDescent="0.35">
      <c r="A3" s="8">
        <v>2</v>
      </c>
      <c r="B3" s="8" t="s">
        <v>48</v>
      </c>
      <c r="C3" s="9">
        <v>100000</v>
      </c>
      <c r="D3" s="9">
        <f>VLOOKUP(TargetData[[#This Row],[Month Name]],Analysis!C5:D16,2,0)</f>
        <v>91137.049999999988</v>
      </c>
      <c r="E3" s="9" t="e">
        <f>IF(TargetData[[#This Row],[Total Sale]]&gt;=TargetData[[#This Row],[Target ($)]],TargetData[[#This Row],[Total Sale]],NA())</f>
        <v>#N/A</v>
      </c>
      <c r="F3" s="9">
        <f>IF(TargetData[[#This Row],[Total Sale]]&lt;TargetData[[#This Row],[Target ($)]],TargetData[[#This Row],[Total Sale]],NA())</f>
        <v>91137.049999999988</v>
      </c>
    </row>
    <row r="4" spans="1:6" x14ac:dyDescent="0.35">
      <c r="A4" s="8">
        <v>3</v>
      </c>
      <c r="B4" s="8" t="s">
        <v>49</v>
      </c>
      <c r="C4" s="9">
        <v>100000</v>
      </c>
      <c r="D4" s="9">
        <f>VLOOKUP(TargetData[[#This Row],[Month Name]],Analysis!C6:D17,2,0)</f>
        <v>97920.72</v>
      </c>
      <c r="E4" s="9" t="e">
        <f>IF(TargetData[[#This Row],[Total Sale]]&gt;=TargetData[[#This Row],[Target ($)]],TargetData[[#This Row],[Total Sale]],NA())</f>
        <v>#N/A</v>
      </c>
      <c r="F4" s="9">
        <f>IF(TargetData[[#This Row],[Total Sale]]&lt;TargetData[[#This Row],[Target ($)]],TargetData[[#This Row],[Total Sale]],NA())</f>
        <v>97920.72</v>
      </c>
    </row>
    <row r="5" spans="1:6" x14ac:dyDescent="0.35">
      <c r="A5" s="8">
        <v>4</v>
      </c>
      <c r="B5" s="8" t="s">
        <v>50</v>
      </c>
      <c r="C5" s="9">
        <v>100000</v>
      </c>
      <c r="D5" s="9">
        <f>VLOOKUP(TargetData[[#This Row],[Month Name]],Analysis!C7:D18,2,0)</f>
        <v>72320.89</v>
      </c>
      <c r="E5" s="9" t="e">
        <f>IF(TargetData[[#This Row],[Total Sale]]&gt;=TargetData[[#This Row],[Target ($)]],TargetData[[#This Row],[Total Sale]],NA())</f>
        <v>#N/A</v>
      </c>
      <c r="F5" s="9">
        <f>IF(TargetData[[#This Row],[Total Sale]]&lt;TargetData[[#This Row],[Target ($)]],TargetData[[#This Row],[Total Sale]],NA())</f>
        <v>72320.89</v>
      </c>
    </row>
    <row r="6" spans="1:6" x14ac:dyDescent="0.35">
      <c r="A6" s="8">
        <v>5</v>
      </c>
      <c r="B6" s="8" t="s">
        <v>51</v>
      </c>
      <c r="C6" s="9">
        <v>90000</v>
      </c>
      <c r="D6" s="9">
        <f>VLOOKUP(TargetData[[#This Row],[Month Name]],Analysis!C8:D19,2,0)</f>
        <v>70511.75999999998</v>
      </c>
      <c r="E6" s="9" t="e">
        <f>IF(TargetData[[#This Row],[Total Sale]]&gt;=TargetData[[#This Row],[Target ($)]],TargetData[[#This Row],[Total Sale]],NA())</f>
        <v>#N/A</v>
      </c>
      <c r="F6" s="9">
        <f>IF(TargetData[[#This Row],[Total Sale]]&lt;TargetData[[#This Row],[Target ($)]],TargetData[[#This Row],[Total Sale]],NA())</f>
        <v>70511.75999999998</v>
      </c>
    </row>
    <row r="7" spans="1:6" x14ac:dyDescent="0.35">
      <c r="A7" s="8">
        <v>6</v>
      </c>
      <c r="B7" s="8" t="s">
        <v>52</v>
      </c>
      <c r="C7" s="9">
        <v>90000</v>
      </c>
      <c r="D7" s="9">
        <f>VLOOKUP(TargetData[[#This Row],[Month Name]],Analysis!C9:D20,2,0)</f>
        <v>66727.399999999994</v>
      </c>
      <c r="E7" s="9" t="e">
        <f>IF(TargetData[[#This Row],[Total Sale]]&gt;=TargetData[[#This Row],[Target ($)]],TargetData[[#This Row],[Total Sale]],NA())</f>
        <v>#N/A</v>
      </c>
      <c r="F7" s="9">
        <f>IF(TargetData[[#This Row],[Total Sale]]&lt;TargetData[[#This Row],[Target ($)]],TargetData[[#This Row],[Total Sale]],NA())</f>
        <v>66727.399999999994</v>
      </c>
    </row>
    <row r="8" spans="1:6" x14ac:dyDescent="0.35">
      <c r="A8" s="8">
        <v>7</v>
      </c>
      <c r="B8" s="8" t="s">
        <v>53</v>
      </c>
      <c r="C8" s="9">
        <v>90000</v>
      </c>
      <c r="D8" s="9">
        <f>VLOOKUP(TargetData[[#This Row],[Month Name]],Analysis!C10:D21,2,0)</f>
        <v>92661.550000000017</v>
      </c>
      <c r="E8" s="9">
        <f>IF(TargetData[[#This Row],[Total Sale]]&gt;=TargetData[[#This Row],[Target ($)]],TargetData[[#This Row],[Total Sale]],NA())</f>
        <v>92661.550000000017</v>
      </c>
      <c r="F8" s="9" t="e">
        <f>IF(TargetData[[#This Row],[Total Sale]]&lt;TargetData[[#This Row],[Target ($)]],TargetData[[#This Row],[Total Sale]],NA())</f>
        <v>#N/A</v>
      </c>
    </row>
    <row r="9" spans="1:6" x14ac:dyDescent="0.35">
      <c r="A9" s="8">
        <v>8</v>
      </c>
      <c r="B9" s="8" t="s">
        <v>54</v>
      </c>
      <c r="C9" s="9">
        <v>90000</v>
      </c>
      <c r="D9" s="9">
        <f>VLOOKUP(TargetData[[#This Row],[Month Name]],Analysis!C11:D22,2,0)</f>
        <v>69125.749999999985</v>
      </c>
      <c r="E9" s="9" t="e">
        <f>IF(TargetData[[#This Row],[Total Sale]]&gt;=TargetData[[#This Row],[Target ($)]],TargetData[[#This Row],[Total Sale]],NA())</f>
        <v>#N/A</v>
      </c>
      <c r="F9" s="9">
        <f>IF(TargetData[[#This Row],[Total Sale]]&lt;TargetData[[#This Row],[Target ($)]],TargetData[[#This Row],[Total Sale]],NA())</f>
        <v>69125.749999999985</v>
      </c>
    </row>
    <row r="10" spans="1:6" x14ac:dyDescent="0.35">
      <c r="A10" s="8">
        <v>9</v>
      </c>
      <c r="B10" s="8" t="s">
        <v>55</v>
      </c>
      <c r="C10" s="9">
        <v>90000</v>
      </c>
      <c r="D10" s="9">
        <f>VLOOKUP(TargetData[[#This Row],[Month Name]],Analysis!C12:D23,2,0)</f>
        <v>78253.529999999984</v>
      </c>
      <c r="E10" s="9" t="e">
        <f>IF(TargetData[[#This Row],[Total Sale]]&gt;=TargetData[[#This Row],[Target ($)]],TargetData[[#This Row],[Total Sale]],NA())</f>
        <v>#N/A</v>
      </c>
      <c r="F10" s="9">
        <f>IF(TargetData[[#This Row],[Total Sale]]&lt;TargetData[[#This Row],[Target ($)]],TargetData[[#This Row],[Total Sale]],NA())</f>
        <v>78253.529999999984</v>
      </c>
    </row>
    <row r="11" spans="1:6" x14ac:dyDescent="0.35">
      <c r="A11" s="8">
        <v>10</v>
      </c>
      <c r="B11" s="8" t="s">
        <v>56</v>
      </c>
      <c r="C11" s="9">
        <v>80000</v>
      </c>
      <c r="D11" s="9">
        <f>VLOOKUP(TargetData[[#This Row],[Month Name]],Analysis!C13:D24,2,0)</f>
        <v>87136.37</v>
      </c>
      <c r="E11" s="9">
        <f>IF(TargetData[[#This Row],[Total Sale]]&gt;=TargetData[[#This Row],[Target ($)]],TargetData[[#This Row],[Total Sale]],NA())</f>
        <v>87136.37</v>
      </c>
      <c r="F11" s="9" t="e">
        <f>IF(TargetData[[#This Row],[Total Sale]]&lt;TargetData[[#This Row],[Target ($)]],TargetData[[#This Row],[Total Sale]],NA())</f>
        <v>#N/A</v>
      </c>
    </row>
    <row r="12" spans="1:6" x14ac:dyDescent="0.35">
      <c r="A12" s="8">
        <v>11</v>
      </c>
      <c r="B12" s="8" t="s">
        <v>57</v>
      </c>
      <c r="C12" s="9">
        <v>80000</v>
      </c>
      <c r="D12" s="9">
        <f>VLOOKUP(TargetData[[#This Row],[Month Name]],Analysis!C14:D25,2,0)</f>
        <v>75659.86</v>
      </c>
      <c r="E12" s="9" t="e">
        <f>IF(TargetData[[#This Row],[Total Sale]]&gt;=TargetData[[#This Row],[Target ($)]],TargetData[[#This Row],[Total Sale]],NA())</f>
        <v>#N/A</v>
      </c>
      <c r="F12" s="9">
        <f>IF(TargetData[[#This Row],[Total Sale]]&lt;TargetData[[#This Row],[Target ($)]],TargetData[[#This Row],[Total Sale]],NA())</f>
        <v>75659.86</v>
      </c>
    </row>
    <row r="13" spans="1:6" x14ac:dyDescent="0.35">
      <c r="A13" s="8">
        <v>12</v>
      </c>
      <c r="B13" s="8" t="s">
        <v>58</v>
      </c>
      <c r="C13" s="9">
        <v>80000</v>
      </c>
      <c r="D13" s="9">
        <f>VLOOKUP(TargetData[[#This Row],[Month Name]],Analysis!C15:D26,2,0)</f>
        <v>90997.389999999985</v>
      </c>
      <c r="E13" s="9">
        <f>IF(TargetData[[#This Row],[Total Sale]]&gt;=TargetData[[#This Row],[Target ($)]],TargetData[[#This Row],[Total Sale]],NA())</f>
        <v>90997.389999999985</v>
      </c>
      <c r="F13" s="9" t="e">
        <f>IF(TargetData[[#This Row],[Total Sale]]&lt;TargetData[[#This Row],[Target ($)]],TargetData[[#This Row],[Total Sale]],NA())</f>
        <v>#N/A</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I8" sqref="I8"/>
    </sheetView>
  </sheetViews>
  <sheetFormatPr defaultColWidth="8.75" defaultRowHeight="17.25" x14ac:dyDescent="0.35"/>
  <cols>
    <col min="1" max="1" width="20.625" style="7" customWidth="1"/>
    <col min="2" max="2" width="22.625" style="7" customWidth="1"/>
    <col min="3" max="3" width="14.875" style="7" customWidth="1"/>
    <col min="4" max="16384" width="8.75" style="7"/>
  </cols>
  <sheetData>
    <row r="1" spans="1:3" ht="18" thickBot="1" x14ac:dyDescent="0.4">
      <c r="A1" s="2" t="s">
        <v>106</v>
      </c>
      <c r="B1" s="2" t="s">
        <v>105</v>
      </c>
      <c r="C1" s="2" t="s">
        <v>120</v>
      </c>
    </row>
    <row r="2" spans="1:3" x14ac:dyDescent="0.35">
      <c r="A2" s="6" t="s">
        <v>60</v>
      </c>
      <c r="B2" s="1" t="s">
        <v>98</v>
      </c>
      <c r="C2" s="1" t="s">
        <v>127</v>
      </c>
    </row>
    <row r="3" spans="1:3" x14ac:dyDescent="0.35">
      <c r="A3" s="6" t="s">
        <v>61</v>
      </c>
      <c r="B3" s="1" t="s">
        <v>90</v>
      </c>
      <c r="C3" s="1" t="s">
        <v>127</v>
      </c>
    </row>
    <row r="4" spans="1:3" x14ac:dyDescent="0.35">
      <c r="A4" s="6" t="s">
        <v>62</v>
      </c>
      <c r="B4" s="1" t="s">
        <v>95</v>
      </c>
      <c r="C4" s="1" t="s">
        <v>124</v>
      </c>
    </row>
    <row r="5" spans="1:3" x14ac:dyDescent="0.35">
      <c r="A5" s="6" t="s">
        <v>63</v>
      </c>
      <c r="B5" s="1" t="s">
        <v>101</v>
      </c>
      <c r="C5" s="1" t="s">
        <v>127</v>
      </c>
    </row>
    <row r="6" spans="1:3" x14ac:dyDescent="0.35">
      <c r="A6" s="6" t="s">
        <v>64</v>
      </c>
      <c r="B6" s="1" t="s">
        <v>95</v>
      </c>
      <c r="C6" s="1" t="s">
        <v>124</v>
      </c>
    </row>
    <row r="7" spans="1:3" x14ac:dyDescent="0.35">
      <c r="A7" s="6" t="s">
        <v>65</v>
      </c>
      <c r="B7" s="1" t="s">
        <v>99</v>
      </c>
      <c r="C7" s="1" t="s">
        <v>127</v>
      </c>
    </row>
    <row r="8" spans="1:3" x14ac:dyDescent="0.35">
      <c r="A8" s="6" t="s">
        <v>66</v>
      </c>
      <c r="B8" s="1" t="s">
        <v>96</v>
      </c>
      <c r="C8" s="1" t="s">
        <v>127</v>
      </c>
    </row>
    <row r="9" spans="1:3" x14ac:dyDescent="0.35">
      <c r="A9" s="6" t="s">
        <v>67</v>
      </c>
      <c r="B9" s="1" t="s">
        <v>103</v>
      </c>
      <c r="C9" s="1" t="s">
        <v>127</v>
      </c>
    </row>
    <row r="10" spans="1:3" x14ac:dyDescent="0.35">
      <c r="A10" s="6" t="s">
        <v>68</v>
      </c>
      <c r="B10" s="1" t="s">
        <v>100</v>
      </c>
      <c r="C10" s="1" t="s">
        <v>127</v>
      </c>
    </row>
    <row r="11" spans="1:3" x14ac:dyDescent="0.35">
      <c r="A11" s="6" t="s">
        <v>69</v>
      </c>
      <c r="B11" s="1" t="s">
        <v>95</v>
      </c>
      <c r="C11" s="1" t="s">
        <v>125</v>
      </c>
    </row>
    <row r="12" spans="1:3" x14ac:dyDescent="0.35">
      <c r="A12" s="6" t="s">
        <v>70</v>
      </c>
      <c r="B12" s="1" t="s">
        <v>97</v>
      </c>
      <c r="C12" s="1" t="s">
        <v>127</v>
      </c>
    </row>
    <row r="13" spans="1:3" x14ac:dyDescent="0.35">
      <c r="A13" s="6" t="s">
        <v>71</v>
      </c>
      <c r="B13" s="1" t="s">
        <v>95</v>
      </c>
      <c r="C13" s="1" t="s">
        <v>121</v>
      </c>
    </row>
    <row r="14" spans="1:3" x14ac:dyDescent="0.35">
      <c r="A14" s="6" t="s">
        <v>72</v>
      </c>
      <c r="B14" s="1" t="s">
        <v>91</v>
      </c>
      <c r="C14" s="1" t="s">
        <v>127</v>
      </c>
    </row>
    <row r="15" spans="1:3" x14ac:dyDescent="0.35">
      <c r="A15" s="6" t="s">
        <v>73</v>
      </c>
      <c r="B15" s="1" t="s">
        <v>95</v>
      </c>
      <c r="C15" s="1" t="s">
        <v>122</v>
      </c>
    </row>
    <row r="16" spans="1:3" x14ac:dyDescent="0.35">
      <c r="A16" s="6" t="s">
        <v>74</v>
      </c>
      <c r="B16" s="1" t="s">
        <v>91</v>
      </c>
      <c r="C16" s="1" t="s">
        <v>127</v>
      </c>
    </row>
    <row r="17" spans="1:3" x14ac:dyDescent="0.35">
      <c r="A17" s="6" t="s">
        <v>75</v>
      </c>
      <c r="B17" s="1" t="s">
        <v>100</v>
      </c>
      <c r="C17" s="1" t="s">
        <v>127</v>
      </c>
    </row>
    <row r="18" spans="1:3" x14ac:dyDescent="0.35">
      <c r="A18" s="6" t="s">
        <v>76</v>
      </c>
      <c r="B18" s="1" t="s">
        <v>101</v>
      </c>
      <c r="C18" s="1" t="s">
        <v>127</v>
      </c>
    </row>
    <row r="19" spans="1:3" x14ac:dyDescent="0.35">
      <c r="A19" s="6" t="s">
        <v>77</v>
      </c>
      <c r="B19" s="1" t="s">
        <v>95</v>
      </c>
      <c r="C19" s="1" t="s">
        <v>126</v>
      </c>
    </row>
    <row r="20" spans="1:3" x14ac:dyDescent="0.35">
      <c r="A20" s="6" t="s">
        <v>78</v>
      </c>
      <c r="B20" s="1" t="s">
        <v>95</v>
      </c>
      <c r="C20" s="1" t="s">
        <v>121</v>
      </c>
    </row>
    <row r="21" spans="1:3" x14ac:dyDescent="0.35">
      <c r="A21" s="6" t="s">
        <v>79</v>
      </c>
      <c r="B21" s="1" t="s">
        <v>103</v>
      </c>
      <c r="C21" s="1" t="s">
        <v>127</v>
      </c>
    </row>
    <row r="22" spans="1:3" x14ac:dyDescent="0.35">
      <c r="A22" s="6" t="s">
        <v>80</v>
      </c>
      <c r="B22" s="1" t="s">
        <v>102</v>
      </c>
      <c r="C22" s="1" t="s">
        <v>127</v>
      </c>
    </row>
    <row r="23" spans="1:3" x14ac:dyDescent="0.35">
      <c r="A23" s="6" t="s">
        <v>81</v>
      </c>
      <c r="B23" s="1" t="s">
        <v>95</v>
      </c>
      <c r="C23" s="1" t="s">
        <v>122</v>
      </c>
    </row>
    <row r="24" spans="1:3" x14ac:dyDescent="0.35">
      <c r="A24" s="6" t="s">
        <v>82</v>
      </c>
      <c r="B24" s="1" t="s">
        <v>95</v>
      </c>
      <c r="C24" s="1" t="s">
        <v>126</v>
      </c>
    </row>
    <row r="25" spans="1:3" x14ac:dyDescent="0.35">
      <c r="A25" s="6" t="s">
        <v>83</v>
      </c>
      <c r="B25" s="1" t="s">
        <v>95</v>
      </c>
      <c r="C25" s="1" t="s">
        <v>123</v>
      </c>
    </row>
    <row r="26" spans="1:3" x14ac:dyDescent="0.35">
      <c r="A26" s="6" t="s">
        <v>84</v>
      </c>
      <c r="B26" s="1" t="s">
        <v>92</v>
      </c>
      <c r="C26" s="1" t="s">
        <v>127</v>
      </c>
    </row>
    <row r="27" spans="1:3" x14ac:dyDescent="0.35">
      <c r="A27" s="6" t="s">
        <v>85</v>
      </c>
      <c r="B27" s="1" t="s">
        <v>95</v>
      </c>
      <c r="C27" s="1" t="s">
        <v>124</v>
      </c>
    </row>
    <row r="28" spans="1:3" x14ac:dyDescent="0.35">
      <c r="A28" s="6" t="s">
        <v>86</v>
      </c>
      <c r="B28" s="1" t="s">
        <v>95</v>
      </c>
      <c r="C28" s="1" t="s">
        <v>125</v>
      </c>
    </row>
    <row r="29" spans="1:3" x14ac:dyDescent="0.35">
      <c r="A29" s="6" t="s">
        <v>87</v>
      </c>
      <c r="B29" s="1" t="s">
        <v>93</v>
      </c>
      <c r="C29" s="1" t="s">
        <v>127</v>
      </c>
    </row>
    <row r="30" spans="1:3" x14ac:dyDescent="0.35">
      <c r="A30" s="6" t="s">
        <v>88</v>
      </c>
      <c r="B30" s="1" t="s">
        <v>95</v>
      </c>
      <c r="C30" s="1" t="s">
        <v>125</v>
      </c>
    </row>
    <row r="31" spans="1:3" x14ac:dyDescent="0.35">
      <c r="A31" s="6" t="s">
        <v>89</v>
      </c>
      <c r="B31" s="1" t="s">
        <v>97</v>
      </c>
      <c r="C31" s="1" t="s">
        <v>127</v>
      </c>
    </row>
    <row r="32" spans="1:3" x14ac:dyDescent="0.35">
      <c r="A32" s="6" t="s">
        <v>108</v>
      </c>
      <c r="B32" s="1" t="s">
        <v>95</v>
      </c>
      <c r="C32" s="1" t="s">
        <v>123</v>
      </c>
    </row>
    <row r="33" spans="1:3" x14ac:dyDescent="0.35">
      <c r="A33" s="6" t="s">
        <v>109</v>
      </c>
      <c r="B33" s="1" t="s">
        <v>99</v>
      </c>
      <c r="C33" s="1" t="s">
        <v>127</v>
      </c>
    </row>
    <row r="34" spans="1:3" x14ac:dyDescent="0.35">
      <c r="A34" s="6" t="s">
        <v>110</v>
      </c>
      <c r="B34" s="1" t="s">
        <v>95</v>
      </c>
      <c r="C34" s="1" t="s">
        <v>126</v>
      </c>
    </row>
    <row r="35" spans="1:3" x14ac:dyDescent="0.35">
      <c r="A35" s="6" t="s">
        <v>111</v>
      </c>
      <c r="B35" s="1" t="s">
        <v>95</v>
      </c>
      <c r="C35" s="1" t="s">
        <v>124</v>
      </c>
    </row>
    <row r="36" spans="1:3" x14ac:dyDescent="0.35">
      <c r="A36" s="6" t="s">
        <v>112</v>
      </c>
      <c r="B36" s="1" t="s">
        <v>95</v>
      </c>
      <c r="C36" s="1" t="s">
        <v>123</v>
      </c>
    </row>
    <row r="37" spans="1:3" x14ac:dyDescent="0.35">
      <c r="A37" s="6" t="s">
        <v>113</v>
      </c>
      <c r="B37" s="1" t="s">
        <v>99</v>
      </c>
      <c r="C37" s="1" t="s">
        <v>127</v>
      </c>
    </row>
    <row r="38" spans="1:3" x14ac:dyDescent="0.35">
      <c r="A38" s="6" t="s">
        <v>114</v>
      </c>
      <c r="B38" s="1" t="s">
        <v>104</v>
      </c>
      <c r="C38" s="1" t="s">
        <v>127</v>
      </c>
    </row>
    <row r="39" spans="1:3" x14ac:dyDescent="0.35">
      <c r="A39" s="6" t="s">
        <v>115</v>
      </c>
      <c r="B39" s="1" t="s">
        <v>95</v>
      </c>
      <c r="C39" s="1" t="s">
        <v>124</v>
      </c>
    </row>
    <row r="40" spans="1:3" x14ac:dyDescent="0.35">
      <c r="A40" s="6" t="s">
        <v>116</v>
      </c>
      <c r="B40" s="1" t="s">
        <v>94</v>
      </c>
      <c r="C40" s="1" t="s">
        <v>127</v>
      </c>
    </row>
    <row r="41" spans="1:3" x14ac:dyDescent="0.35">
      <c r="A41" s="6" t="s">
        <v>117</v>
      </c>
      <c r="B41" s="1" t="s">
        <v>104</v>
      </c>
      <c r="C41" s="1" t="s">
        <v>127</v>
      </c>
    </row>
    <row r="42" spans="1:3" x14ac:dyDescent="0.35">
      <c r="A42"/>
      <c r="B42"/>
      <c r="C42"/>
    </row>
    <row r="43" spans="1:3" x14ac:dyDescent="0.35">
      <c r="A43"/>
      <c r="B43"/>
      <c r="C43"/>
    </row>
    <row r="44" spans="1:3" x14ac:dyDescent="0.35">
      <c r="A44"/>
      <c r="B44"/>
      <c r="C44"/>
    </row>
    <row r="45" spans="1:3" x14ac:dyDescent="0.35">
      <c r="A45"/>
      <c r="B45"/>
      <c r="C45"/>
    </row>
    <row r="46" spans="1:3" x14ac:dyDescent="0.35">
      <c r="A46"/>
      <c r="B46"/>
      <c r="C46"/>
    </row>
    <row r="47" spans="1:3" x14ac:dyDescent="0.35">
      <c r="A47"/>
      <c r="B47"/>
      <c r="C47"/>
    </row>
    <row r="48" spans="1:3" x14ac:dyDescent="0.35">
      <c r="A48"/>
      <c r="B48"/>
      <c r="C48"/>
    </row>
    <row r="49" spans="1:3" x14ac:dyDescent="0.35">
      <c r="A49"/>
      <c r="B49"/>
      <c r="C49"/>
    </row>
    <row r="50" spans="1:3" x14ac:dyDescent="0.35">
      <c r="A50"/>
      <c r="B50"/>
      <c r="C50"/>
    </row>
    <row r="51" spans="1:3" x14ac:dyDescent="0.35">
      <c r="A51"/>
      <c r="B51"/>
      <c r="C51"/>
    </row>
    <row r="52" spans="1:3" x14ac:dyDescent="0.35">
      <c r="A52"/>
      <c r="B52"/>
      <c r="C52"/>
    </row>
    <row r="53" spans="1:3" x14ac:dyDescent="0.35">
      <c r="A53"/>
      <c r="B53"/>
      <c r="C53"/>
    </row>
    <row r="54" spans="1:3" x14ac:dyDescent="0.35">
      <c r="A54"/>
      <c r="B54"/>
      <c r="C54"/>
    </row>
    <row r="55" spans="1:3" x14ac:dyDescent="0.35">
      <c r="A55"/>
      <c r="B55"/>
      <c r="C55"/>
    </row>
    <row r="56" spans="1:3" x14ac:dyDescent="0.35">
      <c r="A56"/>
      <c r="B56"/>
      <c r="C56"/>
    </row>
    <row r="57" spans="1:3" x14ac:dyDescent="0.35">
      <c r="A57"/>
      <c r="B57"/>
      <c r="C57"/>
    </row>
    <row r="58" spans="1:3" x14ac:dyDescent="0.35">
      <c r="A58"/>
      <c r="B58"/>
      <c r="C58"/>
    </row>
    <row r="59" spans="1:3" x14ac:dyDescent="0.35">
      <c r="A59"/>
      <c r="B59"/>
      <c r="C59"/>
    </row>
    <row r="60" spans="1:3" x14ac:dyDescent="0.35">
      <c r="A60"/>
      <c r="B60"/>
      <c r="C60"/>
    </row>
    <row r="61" spans="1:3" x14ac:dyDescent="0.35">
      <c r="A61"/>
      <c r="B61"/>
      <c r="C61"/>
    </row>
    <row r="62" spans="1:3" x14ac:dyDescent="0.35">
      <c r="A62"/>
      <c r="B62"/>
      <c r="C62"/>
    </row>
    <row r="63" spans="1:3" x14ac:dyDescent="0.35">
      <c r="A63"/>
      <c r="B63"/>
      <c r="C63"/>
    </row>
    <row r="64" spans="1:3" x14ac:dyDescent="0.35">
      <c r="A64"/>
      <c r="B64"/>
      <c r="C64"/>
    </row>
    <row r="65" spans="1:3" x14ac:dyDescent="0.35">
      <c r="A65"/>
      <c r="B65"/>
      <c r="C65"/>
    </row>
    <row r="66" spans="1:3" x14ac:dyDescent="0.35">
      <c r="A66"/>
      <c r="B66"/>
      <c r="C66"/>
    </row>
    <row r="67" spans="1:3" x14ac:dyDescent="0.35">
      <c r="A67"/>
      <c r="B67"/>
      <c r="C67"/>
    </row>
    <row r="68" spans="1:3" x14ac:dyDescent="0.35">
      <c r="A68"/>
      <c r="B68"/>
      <c r="C68"/>
    </row>
    <row r="69" spans="1:3" x14ac:dyDescent="0.35">
      <c r="A69"/>
      <c r="B69"/>
      <c r="C69"/>
    </row>
    <row r="70" spans="1:3" x14ac:dyDescent="0.35">
      <c r="A70"/>
      <c r="B70"/>
      <c r="C70"/>
    </row>
    <row r="71" spans="1:3" x14ac:dyDescent="0.35">
      <c r="A71"/>
      <c r="B71"/>
      <c r="C71"/>
    </row>
    <row r="72" spans="1:3" x14ac:dyDescent="0.35">
      <c r="A72"/>
      <c r="B72"/>
      <c r="C72"/>
    </row>
    <row r="73" spans="1:3" x14ac:dyDescent="0.35">
      <c r="A73"/>
      <c r="B73"/>
      <c r="C73"/>
    </row>
    <row r="74" spans="1:3" x14ac:dyDescent="0.35">
      <c r="A74"/>
      <c r="B74"/>
      <c r="C74"/>
    </row>
    <row r="75" spans="1:3" x14ac:dyDescent="0.35">
      <c r="A75"/>
      <c r="B75"/>
      <c r="C75"/>
    </row>
    <row r="76" spans="1:3" x14ac:dyDescent="0.35">
      <c r="A76"/>
      <c r="B76"/>
      <c r="C76"/>
    </row>
    <row r="77" spans="1:3" x14ac:dyDescent="0.35">
      <c r="A77"/>
      <c r="B77"/>
      <c r="C77"/>
    </row>
    <row r="78" spans="1:3" x14ac:dyDescent="0.35">
      <c r="A78"/>
      <c r="B78"/>
      <c r="C78"/>
    </row>
    <row r="79" spans="1:3" x14ac:dyDescent="0.35">
      <c r="A79"/>
      <c r="B79"/>
      <c r="C79"/>
    </row>
    <row r="80" spans="1:3" x14ac:dyDescent="0.35">
      <c r="A80"/>
      <c r="B80"/>
      <c r="C80"/>
    </row>
    <row r="81" spans="1:3" x14ac:dyDescent="0.35">
      <c r="A81"/>
      <c r="B81"/>
      <c r="C81"/>
    </row>
    <row r="82" spans="1:3" x14ac:dyDescent="0.35">
      <c r="A82"/>
      <c r="B82"/>
      <c r="C82"/>
    </row>
    <row r="83" spans="1:3" x14ac:dyDescent="0.35">
      <c r="A83"/>
      <c r="B83"/>
      <c r="C83"/>
    </row>
    <row r="84" spans="1:3" x14ac:dyDescent="0.35">
      <c r="A84"/>
      <c r="B84"/>
      <c r="C84"/>
    </row>
    <row r="85" spans="1:3" x14ac:dyDescent="0.35">
      <c r="A85"/>
      <c r="B85"/>
      <c r="C85"/>
    </row>
    <row r="86" spans="1:3" x14ac:dyDescent="0.35">
      <c r="A86"/>
      <c r="B86"/>
      <c r="C86"/>
    </row>
    <row r="87" spans="1:3" x14ac:dyDescent="0.35">
      <c r="A87"/>
      <c r="B87"/>
      <c r="C87"/>
    </row>
    <row r="88" spans="1:3" x14ac:dyDescent="0.35">
      <c r="A88"/>
      <c r="B88"/>
      <c r="C88"/>
    </row>
    <row r="89" spans="1:3" x14ac:dyDescent="0.35">
      <c r="A89"/>
      <c r="B89"/>
      <c r="C89"/>
    </row>
    <row r="90" spans="1:3" x14ac:dyDescent="0.35">
      <c r="A90"/>
      <c r="B90"/>
      <c r="C90"/>
    </row>
    <row r="91" spans="1:3" x14ac:dyDescent="0.35">
      <c r="A91"/>
      <c r="B91"/>
      <c r="C91"/>
    </row>
    <row r="92" spans="1:3" x14ac:dyDescent="0.35">
      <c r="A92"/>
      <c r="B92"/>
      <c r="C92"/>
    </row>
    <row r="93" spans="1:3" x14ac:dyDescent="0.35">
      <c r="A93"/>
      <c r="B93"/>
      <c r="C93"/>
    </row>
    <row r="94" spans="1:3" x14ac:dyDescent="0.35">
      <c r="A94"/>
      <c r="B94"/>
      <c r="C94"/>
    </row>
    <row r="95" spans="1:3" x14ac:dyDescent="0.35">
      <c r="A95"/>
      <c r="B95"/>
      <c r="C95"/>
    </row>
    <row r="96" spans="1:3" x14ac:dyDescent="0.35">
      <c r="A96"/>
      <c r="B96"/>
      <c r="C96"/>
    </row>
    <row r="97" spans="1:3" x14ac:dyDescent="0.35">
      <c r="A97"/>
      <c r="B97"/>
      <c r="C97"/>
    </row>
    <row r="98" spans="1:3" x14ac:dyDescent="0.35">
      <c r="A98"/>
      <c r="B98"/>
      <c r="C98"/>
    </row>
    <row r="99" spans="1:3" x14ac:dyDescent="0.35">
      <c r="A99"/>
      <c r="B99"/>
      <c r="C99"/>
    </row>
    <row r="100" spans="1:3" x14ac:dyDescent="0.35">
      <c r="A100"/>
      <c r="B100"/>
      <c r="C100"/>
    </row>
    <row r="101" spans="1:3" x14ac:dyDescent="0.35">
      <c r="A101"/>
      <c r="B101"/>
      <c r="C101"/>
    </row>
    <row r="102" spans="1:3" x14ac:dyDescent="0.35">
      <c r="A102"/>
      <c r="B102"/>
      <c r="C102"/>
    </row>
    <row r="103" spans="1:3" x14ac:dyDescent="0.35">
      <c r="A103"/>
      <c r="B103"/>
      <c r="C103"/>
    </row>
    <row r="104" spans="1:3" x14ac:dyDescent="0.35">
      <c r="A104"/>
      <c r="B104"/>
      <c r="C104"/>
    </row>
    <row r="105" spans="1:3" x14ac:dyDescent="0.35">
      <c r="A105"/>
      <c r="B105"/>
      <c r="C105"/>
    </row>
    <row r="106" spans="1:3" x14ac:dyDescent="0.35">
      <c r="A106"/>
      <c r="B106"/>
      <c r="C106"/>
    </row>
    <row r="107" spans="1:3" x14ac:dyDescent="0.35">
      <c r="A107"/>
      <c r="B107"/>
      <c r="C107"/>
    </row>
    <row r="108" spans="1:3" x14ac:dyDescent="0.35">
      <c r="A108"/>
      <c r="B108"/>
      <c r="C108"/>
    </row>
    <row r="109" spans="1:3" x14ac:dyDescent="0.35">
      <c r="A109"/>
      <c r="B109"/>
      <c r="C109"/>
    </row>
    <row r="110" spans="1:3" x14ac:dyDescent="0.35">
      <c r="A110"/>
      <c r="B110"/>
      <c r="C110"/>
    </row>
    <row r="111" spans="1:3" x14ac:dyDescent="0.35">
      <c r="A111"/>
      <c r="B111"/>
      <c r="C111"/>
    </row>
    <row r="112" spans="1:3" x14ac:dyDescent="0.35">
      <c r="A112"/>
      <c r="B112"/>
      <c r="C112"/>
    </row>
    <row r="113" spans="1:3" x14ac:dyDescent="0.35">
      <c r="A113"/>
      <c r="B113"/>
      <c r="C113"/>
    </row>
    <row r="114" spans="1:3" x14ac:dyDescent="0.35">
      <c r="A114"/>
      <c r="B114"/>
      <c r="C114"/>
    </row>
    <row r="115" spans="1:3" x14ac:dyDescent="0.35">
      <c r="A115"/>
      <c r="B115"/>
      <c r="C115"/>
    </row>
    <row r="116" spans="1:3" x14ac:dyDescent="0.35">
      <c r="A116"/>
      <c r="B116"/>
      <c r="C116"/>
    </row>
    <row r="117" spans="1:3" x14ac:dyDescent="0.35">
      <c r="A117"/>
      <c r="B117"/>
      <c r="C117"/>
    </row>
    <row r="118" spans="1:3" x14ac:dyDescent="0.35">
      <c r="A118"/>
      <c r="B118"/>
      <c r="C118"/>
    </row>
    <row r="119" spans="1:3" x14ac:dyDescent="0.35">
      <c r="A119"/>
      <c r="B119"/>
      <c r="C119"/>
    </row>
    <row r="120" spans="1:3" x14ac:dyDescent="0.35">
      <c r="A120"/>
      <c r="B120"/>
      <c r="C120"/>
    </row>
    <row r="121" spans="1:3" x14ac:dyDescent="0.35">
      <c r="A121"/>
      <c r="B121"/>
      <c r="C121"/>
    </row>
    <row r="122" spans="1:3" x14ac:dyDescent="0.35">
      <c r="A122"/>
      <c r="B122"/>
      <c r="C122"/>
    </row>
    <row r="123" spans="1:3" x14ac:dyDescent="0.35">
      <c r="A123"/>
      <c r="B123"/>
      <c r="C123"/>
    </row>
    <row r="124" spans="1:3" x14ac:dyDescent="0.35">
      <c r="A124"/>
      <c r="B124"/>
      <c r="C124"/>
    </row>
    <row r="125" spans="1:3" x14ac:dyDescent="0.35">
      <c r="A125"/>
      <c r="B125"/>
      <c r="C125"/>
    </row>
    <row r="126" spans="1:3" x14ac:dyDescent="0.35">
      <c r="A126"/>
      <c r="B126"/>
      <c r="C126"/>
    </row>
    <row r="127" spans="1:3" x14ac:dyDescent="0.35">
      <c r="A127"/>
      <c r="B127"/>
      <c r="C127"/>
    </row>
    <row r="128" spans="1:3" x14ac:dyDescent="0.35">
      <c r="A128"/>
      <c r="B128"/>
      <c r="C128"/>
    </row>
    <row r="129" spans="1:3" x14ac:dyDescent="0.35">
      <c r="A129"/>
      <c r="B129"/>
      <c r="C129"/>
    </row>
    <row r="130" spans="1:3" x14ac:dyDescent="0.35">
      <c r="A130"/>
      <c r="B130"/>
      <c r="C130"/>
    </row>
    <row r="131" spans="1:3" x14ac:dyDescent="0.35">
      <c r="A131"/>
      <c r="B131"/>
      <c r="C131"/>
    </row>
    <row r="132" spans="1:3" x14ac:dyDescent="0.35">
      <c r="A132"/>
      <c r="B132"/>
      <c r="C132"/>
    </row>
    <row r="133" spans="1:3" x14ac:dyDescent="0.35">
      <c r="A133"/>
      <c r="B133"/>
      <c r="C133"/>
    </row>
    <row r="134" spans="1:3" x14ac:dyDescent="0.35">
      <c r="A134"/>
      <c r="B134"/>
      <c r="C134"/>
    </row>
    <row r="135" spans="1:3" x14ac:dyDescent="0.35">
      <c r="A135"/>
      <c r="B135"/>
      <c r="C135"/>
    </row>
    <row r="136" spans="1:3" x14ac:dyDescent="0.35">
      <c r="A136"/>
      <c r="B136"/>
      <c r="C136"/>
    </row>
    <row r="137" spans="1:3" x14ac:dyDescent="0.35">
      <c r="A137"/>
      <c r="B137"/>
      <c r="C137"/>
    </row>
    <row r="138" spans="1:3" x14ac:dyDescent="0.35">
      <c r="A138"/>
      <c r="B138"/>
      <c r="C138"/>
    </row>
    <row r="139" spans="1:3" x14ac:dyDescent="0.35">
      <c r="A139"/>
      <c r="B139"/>
      <c r="C139"/>
    </row>
    <row r="140" spans="1:3" x14ac:dyDescent="0.35">
      <c r="A140"/>
      <c r="B140"/>
      <c r="C140"/>
    </row>
    <row r="141" spans="1:3" x14ac:dyDescent="0.35">
      <c r="A141"/>
      <c r="B141"/>
      <c r="C141"/>
    </row>
    <row r="142" spans="1:3" x14ac:dyDescent="0.35">
      <c r="A142"/>
      <c r="B142"/>
      <c r="C142"/>
    </row>
    <row r="143" spans="1:3" x14ac:dyDescent="0.35">
      <c r="A143"/>
      <c r="B143"/>
      <c r="C143"/>
    </row>
    <row r="144" spans="1:3" x14ac:dyDescent="0.35">
      <c r="A144"/>
      <c r="B144"/>
      <c r="C144"/>
    </row>
    <row r="145" spans="1:3" x14ac:dyDescent="0.35">
      <c r="A145"/>
      <c r="B145"/>
      <c r="C145"/>
    </row>
    <row r="146" spans="1:3" x14ac:dyDescent="0.35">
      <c r="A146"/>
      <c r="B146"/>
      <c r="C146"/>
    </row>
    <row r="147" spans="1:3" x14ac:dyDescent="0.35">
      <c r="A147"/>
      <c r="B147"/>
      <c r="C147"/>
    </row>
    <row r="148" spans="1:3" x14ac:dyDescent="0.35">
      <c r="A148"/>
      <c r="B148"/>
      <c r="C148"/>
    </row>
    <row r="149" spans="1:3" x14ac:dyDescent="0.35">
      <c r="A149"/>
      <c r="B149"/>
      <c r="C149"/>
    </row>
    <row r="150" spans="1:3" x14ac:dyDescent="0.35">
      <c r="A150"/>
      <c r="B150"/>
      <c r="C150"/>
    </row>
    <row r="151" spans="1:3" x14ac:dyDescent="0.35">
      <c r="A151"/>
      <c r="B151"/>
      <c r="C151"/>
    </row>
    <row r="152" spans="1:3" x14ac:dyDescent="0.35">
      <c r="A152"/>
      <c r="B152"/>
      <c r="C152"/>
    </row>
    <row r="153" spans="1:3" x14ac:dyDescent="0.35">
      <c r="A153"/>
      <c r="B153"/>
      <c r="C153"/>
    </row>
    <row r="154" spans="1:3" x14ac:dyDescent="0.35">
      <c r="A154"/>
      <c r="B154"/>
      <c r="C154"/>
    </row>
    <row r="155" spans="1:3" x14ac:dyDescent="0.35">
      <c r="A155"/>
      <c r="B155"/>
      <c r="C155"/>
    </row>
    <row r="156" spans="1:3" x14ac:dyDescent="0.35">
      <c r="A156"/>
      <c r="B156"/>
      <c r="C156"/>
    </row>
    <row r="157" spans="1:3" x14ac:dyDescent="0.35">
      <c r="A157"/>
      <c r="B157"/>
      <c r="C157"/>
    </row>
    <row r="158" spans="1:3" x14ac:dyDescent="0.35">
      <c r="A158"/>
      <c r="B158"/>
      <c r="C158"/>
    </row>
    <row r="159" spans="1:3" x14ac:dyDescent="0.35">
      <c r="A159"/>
      <c r="B159"/>
      <c r="C159"/>
    </row>
    <row r="160" spans="1:3" x14ac:dyDescent="0.35">
      <c r="A160"/>
      <c r="B160"/>
      <c r="C160"/>
    </row>
    <row r="161" spans="1:3" x14ac:dyDescent="0.35">
      <c r="A161"/>
      <c r="B161"/>
      <c r="C161"/>
    </row>
    <row r="162" spans="1:3" x14ac:dyDescent="0.35">
      <c r="A162"/>
      <c r="B162"/>
      <c r="C162"/>
    </row>
    <row r="163" spans="1:3" x14ac:dyDescent="0.35">
      <c r="A163"/>
      <c r="B163"/>
      <c r="C163"/>
    </row>
    <row r="164" spans="1:3" x14ac:dyDescent="0.35">
      <c r="A164"/>
      <c r="B164"/>
      <c r="C164"/>
    </row>
    <row r="165" spans="1:3" x14ac:dyDescent="0.35">
      <c r="A165"/>
      <c r="B165"/>
      <c r="C165"/>
    </row>
    <row r="166" spans="1:3" x14ac:dyDescent="0.35">
      <c r="A166"/>
      <c r="B166"/>
      <c r="C166"/>
    </row>
    <row r="167" spans="1:3" x14ac:dyDescent="0.35">
      <c r="A167"/>
      <c r="B167"/>
      <c r="C167"/>
    </row>
    <row r="168" spans="1:3" x14ac:dyDescent="0.35">
      <c r="A168"/>
      <c r="B168"/>
      <c r="C168"/>
    </row>
    <row r="169" spans="1:3" x14ac:dyDescent="0.35">
      <c r="A169"/>
      <c r="B169"/>
      <c r="C169"/>
    </row>
    <row r="170" spans="1:3" x14ac:dyDescent="0.35">
      <c r="A170"/>
      <c r="B170"/>
      <c r="C170"/>
    </row>
    <row r="171" spans="1:3" x14ac:dyDescent="0.35">
      <c r="A171"/>
      <c r="B171"/>
      <c r="C171"/>
    </row>
    <row r="172" spans="1:3" x14ac:dyDescent="0.35">
      <c r="A172"/>
      <c r="B172"/>
      <c r="C172"/>
    </row>
    <row r="173" spans="1:3" x14ac:dyDescent="0.35">
      <c r="A173"/>
      <c r="B173"/>
      <c r="C173"/>
    </row>
    <row r="174" spans="1:3" x14ac:dyDescent="0.35">
      <c r="A174"/>
      <c r="B174"/>
      <c r="C174"/>
    </row>
    <row r="175" spans="1:3" x14ac:dyDescent="0.35">
      <c r="A175"/>
      <c r="B175"/>
      <c r="C175"/>
    </row>
    <row r="176" spans="1:3" x14ac:dyDescent="0.35">
      <c r="A176"/>
      <c r="B176"/>
      <c r="C176"/>
    </row>
    <row r="177" spans="1:3" x14ac:dyDescent="0.35">
      <c r="A177"/>
      <c r="B177"/>
      <c r="C177"/>
    </row>
    <row r="178" spans="1:3" x14ac:dyDescent="0.35">
      <c r="A178"/>
      <c r="B178"/>
      <c r="C178"/>
    </row>
    <row r="179" spans="1:3" x14ac:dyDescent="0.35">
      <c r="A179"/>
      <c r="B179"/>
      <c r="C179"/>
    </row>
    <row r="180" spans="1:3" x14ac:dyDescent="0.35">
      <c r="A180"/>
      <c r="B180"/>
      <c r="C180"/>
    </row>
    <row r="181" spans="1:3" x14ac:dyDescent="0.35">
      <c r="A181"/>
      <c r="B181"/>
      <c r="C181"/>
    </row>
    <row r="182" spans="1:3" x14ac:dyDescent="0.35">
      <c r="A182"/>
      <c r="B182"/>
      <c r="C182"/>
    </row>
    <row r="183" spans="1:3" x14ac:dyDescent="0.35">
      <c r="A183"/>
      <c r="B183"/>
      <c r="C183"/>
    </row>
    <row r="184" spans="1:3" x14ac:dyDescent="0.35">
      <c r="A184"/>
      <c r="B184"/>
      <c r="C184"/>
    </row>
    <row r="185" spans="1:3" x14ac:dyDescent="0.35">
      <c r="A185"/>
      <c r="B185"/>
      <c r="C185"/>
    </row>
    <row r="186" spans="1:3" x14ac:dyDescent="0.35">
      <c r="A186"/>
      <c r="B186"/>
      <c r="C186"/>
    </row>
    <row r="187" spans="1:3" x14ac:dyDescent="0.35">
      <c r="A187"/>
      <c r="B187"/>
      <c r="C187"/>
    </row>
    <row r="188" spans="1:3" x14ac:dyDescent="0.35">
      <c r="A188"/>
      <c r="B188"/>
      <c r="C188"/>
    </row>
    <row r="189" spans="1:3" x14ac:dyDescent="0.35">
      <c r="A189"/>
      <c r="B189"/>
      <c r="C189"/>
    </row>
    <row r="190" spans="1:3" x14ac:dyDescent="0.35">
      <c r="A190"/>
      <c r="B190"/>
      <c r="C190"/>
    </row>
    <row r="191" spans="1:3" x14ac:dyDescent="0.35">
      <c r="A191"/>
      <c r="B191"/>
      <c r="C191"/>
    </row>
    <row r="192" spans="1:3" x14ac:dyDescent="0.35">
      <c r="A192"/>
      <c r="B192"/>
      <c r="C192"/>
    </row>
    <row r="193" spans="1:3" x14ac:dyDescent="0.35">
      <c r="A193"/>
      <c r="B193"/>
      <c r="C193"/>
    </row>
    <row r="194" spans="1:3" x14ac:dyDescent="0.35">
      <c r="A194"/>
      <c r="B194"/>
      <c r="C194"/>
    </row>
    <row r="195" spans="1:3" x14ac:dyDescent="0.35">
      <c r="A195"/>
      <c r="B195"/>
      <c r="C195"/>
    </row>
    <row r="196" spans="1:3" x14ac:dyDescent="0.35">
      <c r="A196"/>
      <c r="B196"/>
      <c r="C196"/>
    </row>
    <row r="197" spans="1:3" x14ac:dyDescent="0.35">
      <c r="A197"/>
      <c r="B197"/>
      <c r="C197"/>
    </row>
    <row r="198" spans="1:3" x14ac:dyDescent="0.35">
      <c r="A198"/>
      <c r="B198"/>
      <c r="C198"/>
    </row>
    <row r="199" spans="1:3" x14ac:dyDescent="0.35">
      <c r="A199"/>
      <c r="B199"/>
      <c r="C199"/>
    </row>
    <row r="200" spans="1:3" x14ac:dyDescent="0.35">
      <c r="A200"/>
      <c r="B200"/>
      <c r="C200"/>
    </row>
    <row r="201" spans="1:3" x14ac:dyDescent="0.35">
      <c r="A201"/>
      <c r="B201"/>
      <c r="C201"/>
    </row>
    <row r="202" spans="1:3" x14ac:dyDescent="0.35">
      <c r="A202"/>
      <c r="B202"/>
      <c r="C202"/>
    </row>
    <row r="203" spans="1:3" x14ac:dyDescent="0.35">
      <c r="A203"/>
      <c r="B203"/>
      <c r="C203"/>
    </row>
    <row r="204" spans="1:3" x14ac:dyDescent="0.35">
      <c r="A204"/>
      <c r="B204"/>
      <c r="C204"/>
    </row>
    <row r="205" spans="1:3" x14ac:dyDescent="0.35">
      <c r="A205"/>
      <c r="B205"/>
      <c r="C205"/>
    </row>
    <row r="206" spans="1:3" x14ac:dyDescent="0.35">
      <c r="A206"/>
      <c r="B206"/>
      <c r="C206"/>
    </row>
    <row r="207" spans="1:3" x14ac:dyDescent="0.35">
      <c r="A207"/>
      <c r="B207"/>
      <c r="C207"/>
    </row>
    <row r="208" spans="1:3" x14ac:dyDescent="0.35">
      <c r="A208"/>
      <c r="B208"/>
      <c r="C208"/>
    </row>
    <row r="209" spans="1:3" x14ac:dyDescent="0.35">
      <c r="A209"/>
      <c r="B209"/>
      <c r="C209"/>
    </row>
    <row r="210" spans="1:3" x14ac:dyDescent="0.35">
      <c r="A210"/>
      <c r="B210"/>
      <c r="C210"/>
    </row>
    <row r="211" spans="1:3" x14ac:dyDescent="0.35">
      <c r="A211"/>
      <c r="B211"/>
      <c r="C211"/>
    </row>
    <row r="212" spans="1:3" x14ac:dyDescent="0.35">
      <c r="A212"/>
      <c r="B212"/>
      <c r="C212"/>
    </row>
    <row r="213" spans="1:3" x14ac:dyDescent="0.35">
      <c r="A213"/>
      <c r="B213"/>
      <c r="C213"/>
    </row>
    <row r="214" spans="1:3" x14ac:dyDescent="0.35">
      <c r="A214"/>
      <c r="B214"/>
      <c r="C214"/>
    </row>
    <row r="215" spans="1:3" x14ac:dyDescent="0.35">
      <c r="A215"/>
      <c r="B215"/>
      <c r="C215"/>
    </row>
    <row r="216" spans="1:3" x14ac:dyDescent="0.35">
      <c r="A216"/>
      <c r="B216"/>
      <c r="C216"/>
    </row>
    <row r="217" spans="1:3" x14ac:dyDescent="0.35">
      <c r="A217"/>
      <c r="B217"/>
      <c r="C217"/>
    </row>
    <row r="218" spans="1:3" x14ac:dyDescent="0.35">
      <c r="A218"/>
      <c r="B218"/>
      <c r="C218"/>
    </row>
    <row r="219" spans="1:3" x14ac:dyDescent="0.35">
      <c r="A219"/>
      <c r="B219"/>
      <c r="C219"/>
    </row>
    <row r="220" spans="1:3" x14ac:dyDescent="0.35">
      <c r="A220"/>
      <c r="B220"/>
      <c r="C220"/>
    </row>
    <row r="221" spans="1:3" x14ac:dyDescent="0.35">
      <c r="A221"/>
      <c r="B221"/>
      <c r="C221"/>
    </row>
    <row r="222" spans="1:3" x14ac:dyDescent="0.35">
      <c r="A222"/>
      <c r="B222"/>
      <c r="C222"/>
    </row>
    <row r="223" spans="1:3" x14ac:dyDescent="0.35">
      <c r="A223"/>
      <c r="B223"/>
      <c r="C223"/>
    </row>
    <row r="224" spans="1:3" x14ac:dyDescent="0.35">
      <c r="A224"/>
      <c r="B224"/>
      <c r="C224"/>
    </row>
    <row r="225" spans="1:3" x14ac:dyDescent="0.35">
      <c r="A225"/>
      <c r="B225"/>
      <c r="C225"/>
    </row>
    <row r="226" spans="1:3" x14ac:dyDescent="0.35">
      <c r="A226"/>
      <c r="B226"/>
      <c r="C226"/>
    </row>
    <row r="227" spans="1:3" x14ac:dyDescent="0.35">
      <c r="A227"/>
      <c r="B227"/>
      <c r="C227"/>
    </row>
    <row r="228" spans="1:3" x14ac:dyDescent="0.35">
      <c r="A228"/>
      <c r="B228"/>
      <c r="C228"/>
    </row>
    <row r="229" spans="1:3" x14ac:dyDescent="0.35">
      <c r="A229"/>
      <c r="B229"/>
      <c r="C229"/>
    </row>
    <row r="230" spans="1:3" x14ac:dyDescent="0.35">
      <c r="A230"/>
      <c r="B230"/>
      <c r="C230"/>
    </row>
    <row r="231" spans="1:3" x14ac:dyDescent="0.35">
      <c r="A231"/>
      <c r="B231"/>
      <c r="C231"/>
    </row>
    <row r="232" spans="1:3" x14ac:dyDescent="0.35">
      <c r="A232"/>
      <c r="B232"/>
      <c r="C232"/>
    </row>
    <row r="233" spans="1:3" x14ac:dyDescent="0.35">
      <c r="A233"/>
      <c r="B233"/>
      <c r="C233"/>
    </row>
    <row r="234" spans="1:3" x14ac:dyDescent="0.35">
      <c r="A234"/>
      <c r="B234"/>
      <c r="C234"/>
    </row>
    <row r="235" spans="1:3" x14ac:dyDescent="0.35">
      <c r="A235"/>
      <c r="B235"/>
      <c r="C235"/>
    </row>
    <row r="236" spans="1:3" x14ac:dyDescent="0.35">
      <c r="A236"/>
      <c r="B236"/>
      <c r="C236"/>
    </row>
    <row r="237" spans="1:3" x14ac:dyDescent="0.35">
      <c r="A237"/>
      <c r="B237"/>
      <c r="C237"/>
    </row>
    <row r="238" spans="1:3" x14ac:dyDescent="0.35">
      <c r="A238"/>
      <c r="B238"/>
      <c r="C238"/>
    </row>
    <row r="239" spans="1:3" x14ac:dyDescent="0.35">
      <c r="A239"/>
      <c r="B239"/>
      <c r="C239"/>
    </row>
    <row r="240" spans="1:3" x14ac:dyDescent="0.35">
      <c r="A240"/>
      <c r="B240"/>
      <c r="C240"/>
    </row>
    <row r="241" spans="1:3" x14ac:dyDescent="0.35">
      <c r="A241"/>
      <c r="B241"/>
      <c r="C241"/>
    </row>
    <row r="242" spans="1:3" x14ac:dyDescent="0.35">
      <c r="A242"/>
      <c r="B242"/>
      <c r="C242"/>
    </row>
    <row r="243" spans="1:3" x14ac:dyDescent="0.35">
      <c r="A243"/>
      <c r="B243"/>
      <c r="C243"/>
    </row>
    <row r="244" spans="1:3" x14ac:dyDescent="0.35">
      <c r="A244"/>
      <c r="B244"/>
      <c r="C244"/>
    </row>
    <row r="245" spans="1:3" x14ac:dyDescent="0.35">
      <c r="A245"/>
      <c r="B245"/>
      <c r="C245"/>
    </row>
    <row r="246" spans="1:3" x14ac:dyDescent="0.35">
      <c r="A246"/>
      <c r="B246"/>
      <c r="C246"/>
    </row>
    <row r="247" spans="1:3" x14ac:dyDescent="0.35">
      <c r="A247"/>
      <c r="B247"/>
      <c r="C247"/>
    </row>
    <row r="248" spans="1:3" x14ac:dyDescent="0.35">
      <c r="A248"/>
      <c r="B248"/>
      <c r="C248"/>
    </row>
    <row r="249" spans="1:3" x14ac:dyDescent="0.35">
      <c r="A249"/>
      <c r="B249"/>
      <c r="C249"/>
    </row>
    <row r="250" spans="1:3" x14ac:dyDescent="0.35">
      <c r="A250"/>
      <c r="B250"/>
      <c r="C250"/>
    </row>
    <row r="251" spans="1:3" x14ac:dyDescent="0.35">
      <c r="A251"/>
      <c r="B251"/>
      <c r="C251"/>
    </row>
    <row r="252" spans="1:3" x14ac:dyDescent="0.35">
      <c r="A252"/>
      <c r="B252"/>
      <c r="C252"/>
    </row>
    <row r="253" spans="1:3" x14ac:dyDescent="0.35">
      <c r="A253"/>
      <c r="B253"/>
      <c r="C253"/>
    </row>
    <row r="254" spans="1:3" x14ac:dyDescent="0.35">
      <c r="A254"/>
      <c r="B254"/>
      <c r="C254"/>
    </row>
    <row r="255" spans="1:3" x14ac:dyDescent="0.35">
      <c r="A255"/>
      <c r="B255"/>
      <c r="C255"/>
    </row>
    <row r="256" spans="1:3" x14ac:dyDescent="0.35">
      <c r="A256"/>
      <c r="B256"/>
      <c r="C256"/>
    </row>
    <row r="257" spans="1:3" x14ac:dyDescent="0.35">
      <c r="A257"/>
      <c r="B257"/>
      <c r="C257"/>
    </row>
    <row r="258" spans="1:3" x14ac:dyDescent="0.35">
      <c r="A258"/>
      <c r="B258"/>
      <c r="C258"/>
    </row>
    <row r="259" spans="1:3" x14ac:dyDescent="0.35">
      <c r="A259"/>
      <c r="B259"/>
      <c r="C259"/>
    </row>
    <row r="260" spans="1:3" x14ac:dyDescent="0.35">
      <c r="A260"/>
      <c r="B260"/>
      <c r="C260"/>
    </row>
    <row r="261" spans="1:3" x14ac:dyDescent="0.35">
      <c r="A261"/>
      <c r="B261"/>
      <c r="C261"/>
    </row>
    <row r="262" spans="1:3" x14ac:dyDescent="0.35">
      <c r="A262"/>
      <c r="B262"/>
      <c r="C262"/>
    </row>
    <row r="263" spans="1:3" x14ac:dyDescent="0.35">
      <c r="A263"/>
      <c r="B263"/>
      <c r="C263"/>
    </row>
    <row r="264" spans="1:3" x14ac:dyDescent="0.35">
      <c r="A264"/>
      <c r="B264"/>
      <c r="C264"/>
    </row>
    <row r="265" spans="1:3" x14ac:dyDescent="0.35">
      <c r="A265"/>
      <c r="B265"/>
      <c r="C265"/>
    </row>
    <row r="266" spans="1:3" x14ac:dyDescent="0.35">
      <c r="A266"/>
      <c r="B266"/>
      <c r="C266"/>
    </row>
    <row r="267" spans="1:3" x14ac:dyDescent="0.35">
      <c r="A267"/>
      <c r="B267"/>
      <c r="C267"/>
    </row>
    <row r="268" spans="1:3" x14ac:dyDescent="0.35">
      <c r="A268"/>
      <c r="B268"/>
      <c r="C268"/>
    </row>
    <row r="269" spans="1:3" x14ac:dyDescent="0.35">
      <c r="A269"/>
      <c r="B269"/>
      <c r="C269"/>
    </row>
    <row r="270" spans="1:3" x14ac:dyDescent="0.35">
      <c r="A270"/>
      <c r="B270"/>
      <c r="C270"/>
    </row>
    <row r="271" spans="1:3" x14ac:dyDescent="0.35">
      <c r="A271"/>
      <c r="B271"/>
      <c r="C271"/>
    </row>
    <row r="272" spans="1:3" x14ac:dyDescent="0.35">
      <c r="A272"/>
      <c r="B272"/>
      <c r="C272"/>
    </row>
    <row r="273" spans="1:3" x14ac:dyDescent="0.35">
      <c r="A273"/>
      <c r="B273"/>
      <c r="C273"/>
    </row>
    <row r="274" spans="1:3" x14ac:dyDescent="0.35">
      <c r="A274"/>
      <c r="B274"/>
      <c r="C274"/>
    </row>
    <row r="275" spans="1:3" x14ac:dyDescent="0.35">
      <c r="A275"/>
      <c r="B275"/>
      <c r="C275"/>
    </row>
    <row r="276" spans="1:3" x14ac:dyDescent="0.35">
      <c r="A276"/>
      <c r="B276"/>
      <c r="C276"/>
    </row>
    <row r="277" spans="1:3" x14ac:dyDescent="0.35">
      <c r="A277"/>
      <c r="B277"/>
      <c r="C277"/>
    </row>
    <row r="278" spans="1:3" x14ac:dyDescent="0.35">
      <c r="A278"/>
      <c r="B278"/>
      <c r="C278"/>
    </row>
    <row r="279" spans="1:3" x14ac:dyDescent="0.35">
      <c r="A279"/>
      <c r="B279"/>
      <c r="C279"/>
    </row>
    <row r="280" spans="1:3" x14ac:dyDescent="0.35">
      <c r="A280"/>
      <c r="B280"/>
      <c r="C280"/>
    </row>
    <row r="281" spans="1:3" x14ac:dyDescent="0.35">
      <c r="A281"/>
      <c r="B281"/>
      <c r="C281"/>
    </row>
    <row r="282" spans="1:3" x14ac:dyDescent="0.35">
      <c r="A282"/>
      <c r="B282"/>
      <c r="C282"/>
    </row>
    <row r="283" spans="1:3" x14ac:dyDescent="0.35">
      <c r="A283"/>
      <c r="B283"/>
      <c r="C283"/>
    </row>
    <row r="284" spans="1:3" x14ac:dyDescent="0.35">
      <c r="A284"/>
      <c r="B284"/>
      <c r="C284"/>
    </row>
    <row r="285" spans="1:3" x14ac:dyDescent="0.35">
      <c r="A285"/>
      <c r="B285"/>
      <c r="C285"/>
    </row>
    <row r="286" spans="1:3" x14ac:dyDescent="0.35">
      <c r="A286"/>
      <c r="B286"/>
      <c r="C286"/>
    </row>
    <row r="287" spans="1:3" x14ac:dyDescent="0.35">
      <c r="A287"/>
      <c r="B287"/>
      <c r="C287"/>
    </row>
    <row r="288" spans="1:3" x14ac:dyDescent="0.35">
      <c r="A288"/>
      <c r="B288"/>
      <c r="C288"/>
    </row>
    <row r="289" spans="1:3" x14ac:dyDescent="0.35">
      <c r="A289"/>
      <c r="B289"/>
      <c r="C289"/>
    </row>
    <row r="290" spans="1:3" x14ac:dyDescent="0.35">
      <c r="A290"/>
      <c r="B290"/>
      <c r="C290"/>
    </row>
    <row r="291" spans="1:3" x14ac:dyDescent="0.35">
      <c r="A291"/>
      <c r="B291"/>
      <c r="C291"/>
    </row>
    <row r="292" spans="1:3" x14ac:dyDescent="0.35">
      <c r="A292"/>
      <c r="B292"/>
      <c r="C292"/>
    </row>
    <row r="293" spans="1:3" x14ac:dyDescent="0.35">
      <c r="A293"/>
      <c r="B293"/>
      <c r="C293"/>
    </row>
    <row r="294" spans="1:3" x14ac:dyDescent="0.35">
      <c r="A294"/>
      <c r="B294"/>
      <c r="C294"/>
    </row>
    <row r="295" spans="1:3" x14ac:dyDescent="0.35">
      <c r="A295"/>
      <c r="B295"/>
      <c r="C295"/>
    </row>
    <row r="296" spans="1:3" x14ac:dyDescent="0.35">
      <c r="A296"/>
      <c r="B296"/>
      <c r="C296"/>
    </row>
    <row r="297" spans="1:3" x14ac:dyDescent="0.35">
      <c r="A297"/>
      <c r="B297"/>
      <c r="C297"/>
    </row>
    <row r="298" spans="1:3" x14ac:dyDescent="0.35">
      <c r="A298"/>
      <c r="B298"/>
      <c r="C298"/>
    </row>
    <row r="299" spans="1:3" x14ac:dyDescent="0.35">
      <c r="A299"/>
      <c r="B299"/>
      <c r="C299"/>
    </row>
    <row r="300" spans="1:3" x14ac:dyDescent="0.35">
      <c r="A300"/>
      <c r="B300"/>
      <c r="C300"/>
    </row>
    <row r="301" spans="1:3" x14ac:dyDescent="0.35">
      <c r="A301"/>
      <c r="B301"/>
      <c r="C301"/>
    </row>
    <row r="302" spans="1:3" x14ac:dyDescent="0.35">
      <c r="A302"/>
      <c r="B302"/>
      <c r="C302"/>
    </row>
    <row r="303" spans="1:3" x14ac:dyDescent="0.35">
      <c r="A303"/>
      <c r="B303"/>
      <c r="C303"/>
    </row>
    <row r="304" spans="1:3" x14ac:dyDescent="0.35">
      <c r="A304"/>
      <c r="B304"/>
      <c r="C304"/>
    </row>
    <row r="305" spans="1:3" x14ac:dyDescent="0.35">
      <c r="A305"/>
      <c r="B305"/>
      <c r="C305"/>
    </row>
    <row r="306" spans="1:3" x14ac:dyDescent="0.35">
      <c r="A306"/>
      <c r="B306"/>
      <c r="C306"/>
    </row>
    <row r="307" spans="1:3" x14ac:dyDescent="0.35">
      <c r="A307"/>
      <c r="B307"/>
      <c r="C307"/>
    </row>
    <row r="308" spans="1:3" x14ac:dyDescent="0.35">
      <c r="A308"/>
      <c r="B308"/>
      <c r="C308"/>
    </row>
    <row r="309" spans="1:3" x14ac:dyDescent="0.35">
      <c r="A309"/>
      <c r="B309"/>
      <c r="C309"/>
    </row>
    <row r="310" spans="1:3" x14ac:dyDescent="0.35">
      <c r="A310"/>
      <c r="B310"/>
      <c r="C310"/>
    </row>
    <row r="311" spans="1:3" x14ac:dyDescent="0.35">
      <c r="A311"/>
      <c r="B311"/>
      <c r="C311"/>
    </row>
    <row r="312" spans="1:3" x14ac:dyDescent="0.35">
      <c r="A312"/>
      <c r="B312"/>
      <c r="C312"/>
    </row>
    <row r="313" spans="1:3" x14ac:dyDescent="0.35">
      <c r="A313"/>
      <c r="B313"/>
      <c r="C313"/>
    </row>
    <row r="314" spans="1:3" x14ac:dyDescent="0.35">
      <c r="A314"/>
      <c r="B314"/>
      <c r="C314"/>
    </row>
    <row r="315" spans="1:3" x14ac:dyDescent="0.35">
      <c r="A315"/>
      <c r="B315"/>
      <c r="C315"/>
    </row>
    <row r="316" spans="1:3" x14ac:dyDescent="0.35">
      <c r="A316"/>
      <c r="B316"/>
      <c r="C316"/>
    </row>
    <row r="317" spans="1:3" x14ac:dyDescent="0.35">
      <c r="A317"/>
      <c r="B317"/>
      <c r="C317"/>
    </row>
    <row r="318" spans="1:3" x14ac:dyDescent="0.35">
      <c r="A318"/>
      <c r="B318"/>
      <c r="C318"/>
    </row>
    <row r="319" spans="1:3" x14ac:dyDescent="0.35">
      <c r="A319"/>
      <c r="B319"/>
      <c r="C319"/>
    </row>
    <row r="320" spans="1:3" x14ac:dyDescent="0.35">
      <c r="A320"/>
      <c r="B320"/>
      <c r="C320"/>
    </row>
    <row r="321" spans="1:3" x14ac:dyDescent="0.35">
      <c r="A321"/>
      <c r="B321"/>
      <c r="C321"/>
    </row>
    <row r="322" spans="1:3" x14ac:dyDescent="0.35">
      <c r="A322"/>
      <c r="B322"/>
      <c r="C322"/>
    </row>
    <row r="323" spans="1:3" x14ac:dyDescent="0.35">
      <c r="A323"/>
      <c r="B323"/>
      <c r="C323"/>
    </row>
    <row r="324" spans="1:3" x14ac:dyDescent="0.35">
      <c r="A324"/>
      <c r="B324"/>
      <c r="C324"/>
    </row>
    <row r="325" spans="1:3" x14ac:dyDescent="0.35">
      <c r="A325"/>
      <c r="B325"/>
      <c r="C325"/>
    </row>
    <row r="326" spans="1:3" x14ac:dyDescent="0.35">
      <c r="A326"/>
      <c r="B326"/>
      <c r="C326"/>
    </row>
    <row r="327" spans="1:3" x14ac:dyDescent="0.35">
      <c r="A327"/>
      <c r="B327"/>
      <c r="C327"/>
    </row>
    <row r="328" spans="1:3" x14ac:dyDescent="0.35">
      <c r="A328"/>
      <c r="B328"/>
      <c r="C328"/>
    </row>
    <row r="329" spans="1:3" x14ac:dyDescent="0.35">
      <c r="A329"/>
      <c r="B329"/>
      <c r="C329"/>
    </row>
    <row r="330" spans="1:3" x14ac:dyDescent="0.35">
      <c r="A330"/>
      <c r="B330"/>
      <c r="C330"/>
    </row>
    <row r="331" spans="1:3" x14ac:dyDescent="0.35">
      <c r="A331"/>
      <c r="B331"/>
      <c r="C331"/>
    </row>
    <row r="332" spans="1:3" x14ac:dyDescent="0.35">
      <c r="A332"/>
      <c r="B332"/>
      <c r="C332"/>
    </row>
    <row r="333" spans="1:3" x14ac:dyDescent="0.35">
      <c r="A333"/>
      <c r="B333"/>
      <c r="C333"/>
    </row>
    <row r="334" spans="1:3" x14ac:dyDescent="0.35">
      <c r="A334"/>
      <c r="B334"/>
      <c r="C334"/>
    </row>
    <row r="335" spans="1:3" x14ac:dyDescent="0.35">
      <c r="A335"/>
      <c r="B335"/>
      <c r="C335"/>
    </row>
    <row r="336" spans="1:3" x14ac:dyDescent="0.35">
      <c r="A336"/>
      <c r="B336"/>
      <c r="C336"/>
    </row>
    <row r="337" spans="1:3" x14ac:dyDescent="0.35">
      <c r="A337"/>
      <c r="B337"/>
      <c r="C337"/>
    </row>
    <row r="338" spans="1:3" x14ac:dyDescent="0.35">
      <c r="A338"/>
      <c r="B338"/>
      <c r="C338"/>
    </row>
    <row r="339" spans="1:3" x14ac:dyDescent="0.35">
      <c r="A339"/>
      <c r="B339"/>
      <c r="C339"/>
    </row>
    <row r="340" spans="1:3" x14ac:dyDescent="0.35">
      <c r="A340"/>
      <c r="B340"/>
      <c r="C340"/>
    </row>
    <row r="341" spans="1:3" x14ac:dyDescent="0.35">
      <c r="A341"/>
      <c r="B341"/>
      <c r="C341"/>
    </row>
    <row r="342" spans="1:3" x14ac:dyDescent="0.35">
      <c r="A342"/>
      <c r="B342"/>
      <c r="C342"/>
    </row>
    <row r="343" spans="1:3" x14ac:dyDescent="0.35">
      <c r="A343"/>
      <c r="B343"/>
      <c r="C343"/>
    </row>
    <row r="344" spans="1:3" x14ac:dyDescent="0.35">
      <c r="A344"/>
      <c r="B344"/>
      <c r="C344"/>
    </row>
    <row r="345" spans="1:3" x14ac:dyDescent="0.35">
      <c r="A345"/>
      <c r="B345"/>
      <c r="C345"/>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562" spans="1:3" x14ac:dyDescent="0.35">
      <c r="A562"/>
      <c r="B562"/>
      <c r="C562"/>
    </row>
    <row r="563" spans="1:3" x14ac:dyDescent="0.35">
      <c r="A563"/>
      <c r="B563"/>
      <c r="C563"/>
    </row>
    <row r="564" spans="1:3" x14ac:dyDescent="0.35">
      <c r="A564"/>
      <c r="B564"/>
      <c r="C564"/>
    </row>
    <row r="565" spans="1:3" x14ac:dyDescent="0.35">
      <c r="A565"/>
      <c r="B565"/>
      <c r="C565"/>
    </row>
    <row r="566" spans="1:3" x14ac:dyDescent="0.35">
      <c r="A566"/>
      <c r="B566"/>
      <c r="C566"/>
    </row>
    <row r="567" spans="1:3" x14ac:dyDescent="0.35">
      <c r="A567"/>
      <c r="B567"/>
      <c r="C567"/>
    </row>
    <row r="568" spans="1:3" x14ac:dyDescent="0.35">
      <c r="A568"/>
      <c r="B568"/>
      <c r="C568"/>
    </row>
    <row r="569" spans="1:3" x14ac:dyDescent="0.35">
      <c r="A569"/>
      <c r="B569"/>
      <c r="C569"/>
    </row>
    <row r="570" spans="1:3" x14ac:dyDescent="0.35">
      <c r="A570"/>
      <c r="B570"/>
      <c r="C570"/>
    </row>
    <row r="571" spans="1:3" x14ac:dyDescent="0.35">
      <c r="A571"/>
      <c r="B571"/>
      <c r="C571"/>
    </row>
    <row r="572" spans="1:3" x14ac:dyDescent="0.35">
      <c r="A572"/>
      <c r="B572"/>
      <c r="C572"/>
    </row>
    <row r="573" spans="1:3" x14ac:dyDescent="0.35">
      <c r="A573"/>
      <c r="B573"/>
      <c r="C573"/>
    </row>
    <row r="574" spans="1:3" x14ac:dyDescent="0.35">
      <c r="A574"/>
      <c r="B574"/>
      <c r="C574"/>
    </row>
    <row r="575" spans="1:3" x14ac:dyDescent="0.35">
      <c r="A575"/>
      <c r="B575"/>
      <c r="C575"/>
    </row>
    <row r="576" spans="1:3" x14ac:dyDescent="0.35">
      <c r="A576"/>
      <c r="B576"/>
      <c r="C576"/>
    </row>
    <row r="577" spans="1:3" x14ac:dyDescent="0.35">
      <c r="A577"/>
      <c r="B577"/>
      <c r="C577"/>
    </row>
    <row r="578" spans="1:3" x14ac:dyDescent="0.35">
      <c r="A578"/>
      <c r="B578"/>
      <c r="C578"/>
    </row>
    <row r="579" spans="1:3" x14ac:dyDescent="0.35">
      <c r="A579"/>
      <c r="B579"/>
      <c r="C579"/>
    </row>
    <row r="580" spans="1:3" x14ac:dyDescent="0.35">
      <c r="A580"/>
      <c r="B580"/>
      <c r="C580"/>
    </row>
    <row r="581" spans="1:3" x14ac:dyDescent="0.35">
      <c r="A581"/>
      <c r="B581"/>
      <c r="C581"/>
    </row>
    <row r="582" spans="1:3" x14ac:dyDescent="0.35">
      <c r="A582"/>
      <c r="B582"/>
      <c r="C582"/>
    </row>
    <row r="583" spans="1:3" x14ac:dyDescent="0.35">
      <c r="A583"/>
      <c r="B583"/>
      <c r="C583"/>
    </row>
    <row r="584" spans="1:3" x14ac:dyDescent="0.35">
      <c r="A584"/>
      <c r="B584"/>
      <c r="C584"/>
    </row>
    <row r="585" spans="1:3" x14ac:dyDescent="0.35">
      <c r="A585"/>
      <c r="B585"/>
      <c r="C585"/>
    </row>
    <row r="586" spans="1:3" x14ac:dyDescent="0.35">
      <c r="A586"/>
      <c r="B586"/>
      <c r="C586"/>
    </row>
    <row r="587" spans="1:3" x14ac:dyDescent="0.35">
      <c r="A587"/>
      <c r="B587"/>
      <c r="C587"/>
    </row>
    <row r="588" spans="1:3" x14ac:dyDescent="0.35">
      <c r="A588"/>
      <c r="B588"/>
      <c r="C588"/>
    </row>
    <row r="589" spans="1:3" x14ac:dyDescent="0.35">
      <c r="A589"/>
      <c r="B589"/>
      <c r="C589"/>
    </row>
    <row r="590" spans="1:3" x14ac:dyDescent="0.35">
      <c r="A590"/>
      <c r="B590"/>
      <c r="C590"/>
    </row>
    <row r="591" spans="1:3" x14ac:dyDescent="0.35">
      <c r="A591"/>
      <c r="B591"/>
      <c r="C591"/>
    </row>
    <row r="592" spans="1:3" x14ac:dyDescent="0.35">
      <c r="A592"/>
      <c r="B592"/>
      <c r="C592"/>
    </row>
    <row r="593" spans="1:3" x14ac:dyDescent="0.35">
      <c r="A593"/>
      <c r="B593"/>
      <c r="C593"/>
    </row>
    <row r="594" spans="1:3" x14ac:dyDescent="0.35">
      <c r="A594"/>
      <c r="B594"/>
      <c r="C594"/>
    </row>
    <row r="595" spans="1:3" x14ac:dyDescent="0.35">
      <c r="A595"/>
      <c r="B595"/>
      <c r="C595"/>
    </row>
    <row r="596" spans="1:3" x14ac:dyDescent="0.35">
      <c r="A596"/>
      <c r="B596"/>
      <c r="C596"/>
    </row>
    <row r="597" spans="1:3" x14ac:dyDescent="0.35">
      <c r="A597"/>
      <c r="B597"/>
      <c r="C597"/>
    </row>
    <row r="598" spans="1:3" x14ac:dyDescent="0.35">
      <c r="A598"/>
      <c r="B598"/>
      <c r="C598"/>
    </row>
    <row r="599" spans="1:3" x14ac:dyDescent="0.35">
      <c r="A599"/>
      <c r="B599"/>
      <c r="C599"/>
    </row>
    <row r="600" spans="1:3" x14ac:dyDescent="0.35">
      <c r="A600"/>
      <c r="B600"/>
      <c r="C600"/>
    </row>
    <row r="601" spans="1:3" x14ac:dyDescent="0.35">
      <c r="A601"/>
      <c r="B601"/>
      <c r="C601"/>
    </row>
    <row r="602" spans="1:3" x14ac:dyDescent="0.35">
      <c r="A602"/>
      <c r="B602"/>
      <c r="C602"/>
    </row>
    <row r="603" spans="1:3" x14ac:dyDescent="0.35">
      <c r="A603"/>
      <c r="B603"/>
      <c r="C603"/>
    </row>
    <row r="604" spans="1:3" x14ac:dyDescent="0.35">
      <c r="A604"/>
      <c r="B604"/>
      <c r="C604"/>
    </row>
    <row r="605" spans="1:3" x14ac:dyDescent="0.35">
      <c r="A605"/>
      <c r="B605"/>
      <c r="C605"/>
    </row>
    <row r="606" spans="1:3" x14ac:dyDescent="0.35">
      <c r="A606"/>
      <c r="B606"/>
      <c r="C606"/>
    </row>
    <row r="607" spans="1:3" x14ac:dyDescent="0.35">
      <c r="A607"/>
      <c r="B607"/>
      <c r="C607"/>
    </row>
    <row r="608" spans="1:3" x14ac:dyDescent="0.35">
      <c r="A608"/>
      <c r="B608"/>
      <c r="C608"/>
    </row>
    <row r="609" spans="1:3" x14ac:dyDescent="0.35">
      <c r="A609"/>
      <c r="B609"/>
      <c r="C609"/>
    </row>
    <row r="610" spans="1:3" x14ac:dyDescent="0.35">
      <c r="A610"/>
      <c r="B610"/>
      <c r="C610"/>
    </row>
    <row r="611" spans="1:3" x14ac:dyDescent="0.35">
      <c r="A611"/>
      <c r="B611"/>
      <c r="C611"/>
    </row>
    <row r="612" spans="1:3" x14ac:dyDescent="0.35">
      <c r="A612"/>
      <c r="B612"/>
      <c r="C612"/>
    </row>
    <row r="613" spans="1:3" x14ac:dyDescent="0.35">
      <c r="A613"/>
      <c r="B613"/>
      <c r="C613"/>
    </row>
    <row r="614" spans="1:3" x14ac:dyDescent="0.35">
      <c r="A614"/>
      <c r="B614"/>
      <c r="C614"/>
    </row>
    <row r="615" spans="1:3" x14ac:dyDescent="0.35">
      <c r="A615"/>
      <c r="B615"/>
      <c r="C615"/>
    </row>
    <row r="616" spans="1:3" x14ac:dyDescent="0.35">
      <c r="A616"/>
      <c r="B616"/>
      <c r="C616"/>
    </row>
    <row r="617" spans="1:3" x14ac:dyDescent="0.35">
      <c r="A617"/>
      <c r="B617"/>
      <c r="C617"/>
    </row>
    <row r="618" spans="1:3" x14ac:dyDescent="0.35">
      <c r="A618"/>
      <c r="B618"/>
      <c r="C618"/>
    </row>
    <row r="619" spans="1:3" x14ac:dyDescent="0.35">
      <c r="A619"/>
      <c r="B619"/>
      <c r="C619"/>
    </row>
    <row r="620" spans="1:3" x14ac:dyDescent="0.35">
      <c r="A620"/>
      <c r="B620"/>
      <c r="C620"/>
    </row>
    <row r="621" spans="1:3" x14ac:dyDescent="0.35">
      <c r="A621"/>
      <c r="B621"/>
      <c r="C621"/>
    </row>
    <row r="622" spans="1:3" x14ac:dyDescent="0.35">
      <c r="A622"/>
      <c r="B622"/>
      <c r="C622"/>
    </row>
    <row r="623" spans="1:3" x14ac:dyDescent="0.35">
      <c r="A623"/>
      <c r="B623"/>
      <c r="C623"/>
    </row>
    <row r="624" spans="1:3" x14ac:dyDescent="0.35">
      <c r="A624"/>
      <c r="B624"/>
      <c r="C624"/>
    </row>
    <row r="625" spans="1:3" x14ac:dyDescent="0.35">
      <c r="A625"/>
      <c r="B625"/>
      <c r="C625"/>
    </row>
    <row r="626" spans="1:3" x14ac:dyDescent="0.35">
      <c r="A626"/>
      <c r="B626"/>
      <c r="C626"/>
    </row>
    <row r="627" spans="1:3" x14ac:dyDescent="0.35">
      <c r="A627"/>
      <c r="B627"/>
      <c r="C627"/>
    </row>
    <row r="628" spans="1:3" x14ac:dyDescent="0.35">
      <c r="A628"/>
      <c r="B628"/>
      <c r="C628"/>
    </row>
    <row r="629" spans="1:3" x14ac:dyDescent="0.35">
      <c r="A629"/>
      <c r="B629"/>
      <c r="C629"/>
    </row>
    <row r="630" spans="1:3" x14ac:dyDescent="0.35">
      <c r="A630"/>
      <c r="B630"/>
      <c r="C630"/>
    </row>
    <row r="631" spans="1:3" x14ac:dyDescent="0.35">
      <c r="A631"/>
      <c r="B631"/>
      <c r="C631"/>
    </row>
    <row r="632" spans="1:3" x14ac:dyDescent="0.35">
      <c r="A632"/>
      <c r="B632"/>
      <c r="C632"/>
    </row>
    <row r="633" spans="1:3" x14ac:dyDescent="0.35">
      <c r="A633"/>
      <c r="B633"/>
      <c r="C633"/>
    </row>
    <row r="634" spans="1:3" x14ac:dyDescent="0.35">
      <c r="A634"/>
      <c r="B634"/>
      <c r="C634"/>
    </row>
    <row r="635" spans="1:3" x14ac:dyDescent="0.35">
      <c r="A635"/>
      <c r="B635"/>
      <c r="C635"/>
    </row>
    <row r="636" spans="1:3" x14ac:dyDescent="0.35">
      <c r="A636"/>
      <c r="B636"/>
      <c r="C636"/>
    </row>
    <row r="637" spans="1:3" x14ac:dyDescent="0.35">
      <c r="A637"/>
      <c r="B637"/>
      <c r="C637"/>
    </row>
    <row r="638" spans="1:3" x14ac:dyDescent="0.35">
      <c r="A638"/>
      <c r="B638"/>
      <c r="C638"/>
    </row>
    <row r="639" spans="1:3" x14ac:dyDescent="0.35">
      <c r="A639"/>
      <c r="B639"/>
      <c r="C639"/>
    </row>
    <row r="640" spans="1:3" x14ac:dyDescent="0.35">
      <c r="A640"/>
      <c r="B640"/>
      <c r="C640"/>
    </row>
    <row r="641" spans="1:3" x14ac:dyDescent="0.35">
      <c r="A641"/>
      <c r="B641"/>
      <c r="C641"/>
    </row>
    <row r="642" spans="1:3" x14ac:dyDescent="0.35">
      <c r="A642"/>
      <c r="B642"/>
      <c r="C642"/>
    </row>
    <row r="643" spans="1:3" x14ac:dyDescent="0.35">
      <c r="A643"/>
      <c r="B643"/>
      <c r="C643"/>
    </row>
    <row r="644" spans="1:3" x14ac:dyDescent="0.35">
      <c r="A644"/>
      <c r="B644"/>
      <c r="C644"/>
    </row>
    <row r="645" spans="1:3" x14ac:dyDescent="0.35">
      <c r="A645"/>
      <c r="B645"/>
      <c r="C645"/>
    </row>
    <row r="646" spans="1:3" x14ac:dyDescent="0.35">
      <c r="A646"/>
      <c r="B646"/>
      <c r="C646"/>
    </row>
    <row r="647" spans="1:3" x14ac:dyDescent="0.35">
      <c r="A647"/>
      <c r="B647"/>
      <c r="C647"/>
    </row>
    <row r="648" spans="1:3" x14ac:dyDescent="0.35">
      <c r="A648"/>
      <c r="B648"/>
      <c r="C648"/>
    </row>
    <row r="649" spans="1:3" x14ac:dyDescent="0.35">
      <c r="A649"/>
      <c r="B649"/>
      <c r="C649"/>
    </row>
    <row r="650" spans="1:3" x14ac:dyDescent="0.35">
      <c r="A650"/>
      <c r="B650"/>
      <c r="C650"/>
    </row>
    <row r="651" spans="1:3" x14ac:dyDescent="0.35">
      <c r="A651"/>
      <c r="B651"/>
      <c r="C651"/>
    </row>
    <row r="652" spans="1:3" x14ac:dyDescent="0.35">
      <c r="A652"/>
      <c r="B652"/>
      <c r="C652"/>
    </row>
    <row r="653" spans="1:3" x14ac:dyDescent="0.35">
      <c r="A653"/>
      <c r="B653"/>
      <c r="C653"/>
    </row>
    <row r="654" spans="1:3" x14ac:dyDescent="0.35">
      <c r="A654"/>
      <c r="B654"/>
      <c r="C654"/>
    </row>
    <row r="655" spans="1:3" x14ac:dyDescent="0.35">
      <c r="A655"/>
      <c r="B655"/>
      <c r="C655"/>
    </row>
    <row r="656" spans="1:3" x14ac:dyDescent="0.35">
      <c r="A656"/>
      <c r="B656"/>
      <c r="C656"/>
    </row>
    <row r="657" spans="1:3" x14ac:dyDescent="0.35">
      <c r="A657"/>
      <c r="B657"/>
      <c r="C657"/>
    </row>
    <row r="658" spans="1:3" x14ac:dyDescent="0.35">
      <c r="A658"/>
      <c r="B658"/>
      <c r="C658"/>
    </row>
    <row r="659" spans="1:3" x14ac:dyDescent="0.35">
      <c r="A659"/>
      <c r="B659"/>
      <c r="C659"/>
    </row>
    <row r="660" spans="1:3" x14ac:dyDescent="0.35">
      <c r="A660"/>
      <c r="B660"/>
      <c r="C660"/>
    </row>
    <row r="661" spans="1:3" x14ac:dyDescent="0.35">
      <c r="A661"/>
      <c r="B661"/>
      <c r="C661"/>
    </row>
    <row r="662" spans="1:3" x14ac:dyDescent="0.35">
      <c r="A662"/>
      <c r="B662"/>
      <c r="C662"/>
    </row>
    <row r="663" spans="1:3" x14ac:dyDescent="0.35">
      <c r="A663"/>
      <c r="B663"/>
      <c r="C663"/>
    </row>
    <row r="664" spans="1:3" x14ac:dyDescent="0.35">
      <c r="A664"/>
      <c r="B664"/>
      <c r="C664"/>
    </row>
    <row r="665" spans="1:3" x14ac:dyDescent="0.35">
      <c r="A665"/>
      <c r="B665"/>
      <c r="C665"/>
    </row>
    <row r="666" spans="1:3" x14ac:dyDescent="0.35">
      <c r="A666"/>
      <c r="B666"/>
      <c r="C666"/>
    </row>
    <row r="667" spans="1:3" x14ac:dyDescent="0.35">
      <c r="A667"/>
      <c r="B667"/>
      <c r="C667"/>
    </row>
    <row r="668" spans="1:3" x14ac:dyDescent="0.35">
      <c r="A668"/>
      <c r="B668"/>
      <c r="C668"/>
    </row>
    <row r="669" spans="1:3" x14ac:dyDescent="0.35">
      <c r="A669"/>
      <c r="B669"/>
      <c r="C669"/>
    </row>
    <row r="670" spans="1:3" x14ac:dyDescent="0.35">
      <c r="A670"/>
      <c r="B670"/>
      <c r="C670"/>
    </row>
    <row r="671" spans="1:3" x14ac:dyDescent="0.35">
      <c r="A671"/>
      <c r="B671"/>
      <c r="C671"/>
    </row>
    <row r="672" spans="1:3" x14ac:dyDescent="0.35">
      <c r="A672"/>
      <c r="B672"/>
      <c r="C672"/>
    </row>
    <row r="673" spans="1:3" x14ac:dyDescent="0.35">
      <c r="A673"/>
      <c r="B673"/>
      <c r="C673"/>
    </row>
    <row r="674" spans="1:3" x14ac:dyDescent="0.35">
      <c r="A674"/>
      <c r="B674"/>
      <c r="C674"/>
    </row>
    <row r="675" spans="1:3" x14ac:dyDescent="0.35">
      <c r="A675"/>
      <c r="B675"/>
      <c r="C675"/>
    </row>
    <row r="676" spans="1:3" x14ac:dyDescent="0.35">
      <c r="A676"/>
      <c r="B676"/>
      <c r="C676"/>
    </row>
    <row r="677" spans="1:3" x14ac:dyDescent="0.35">
      <c r="A677"/>
      <c r="B677"/>
      <c r="C677"/>
    </row>
    <row r="678" spans="1:3" x14ac:dyDescent="0.35">
      <c r="A678"/>
      <c r="B678"/>
      <c r="C678"/>
    </row>
    <row r="679" spans="1:3" x14ac:dyDescent="0.35">
      <c r="A679"/>
      <c r="B679"/>
      <c r="C679"/>
    </row>
    <row r="680" spans="1:3" x14ac:dyDescent="0.35">
      <c r="A680"/>
      <c r="B680"/>
      <c r="C680"/>
    </row>
    <row r="681" spans="1:3" x14ac:dyDescent="0.35">
      <c r="A681"/>
      <c r="B681"/>
      <c r="C681"/>
    </row>
    <row r="682" spans="1:3" x14ac:dyDescent="0.35">
      <c r="A682"/>
      <c r="B682"/>
      <c r="C682"/>
    </row>
    <row r="683" spans="1:3" x14ac:dyDescent="0.35">
      <c r="A683"/>
      <c r="B683"/>
      <c r="C683"/>
    </row>
    <row r="684" spans="1:3" x14ac:dyDescent="0.35">
      <c r="A684"/>
      <c r="B684"/>
      <c r="C684"/>
    </row>
    <row r="685" spans="1:3" x14ac:dyDescent="0.35">
      <c r="A685"/>
      <c r="B685"/>
      <c r="C685"/>
    </row>
    <row r="686" spans="1:3" x14ac:dyDescent="0.35">
      <c r="A686"/>
      <c r="B686"/>
      <c r="C686"/>
    </row>
    <row r="687" spans="1:3" x14ac:dyDescent="0.35">
      <c r="A687"/>
      <c r="B687"/>
      <c r="C687"/>
    </row>
    <row r="688" spans="1:3" x14ac:dyDescent="0.35">
      <c r="A688"/>
      <c r="B688"/>
      <c r="C688"/>
    </row>
    <row r="689" spans="1:3" x14ac:dyDescent="0.35">
      <c r="A689"/>
      <c r="B689"/>
      <c r="C689"/>
    </row>
    <row r="690" spans="1:3" x14ac:dyDescent="0.35">
      <c r="A690"/>
      <c r="B690"/>
      <c r="C690"/>
    </row>
    <row r="691" spans="1:3" x14ac:dyDescent="0.35">
      <c r="A691"/>
      <c r="B691"/>
      <c r="C691"/>
    </row>
    <row r="692" spans="1:3" x14ac:dyDescent="0.35">
      <c r="A692"/>
      <c r="B692"/>
      <c r="C692"/>
    </row>
    <row r="693" spans="1:3" x14ac:dyDescent="0.35">
      <c r="A693"/>
      <c r="B693"/>
      <c r="C693"/>
    </row>
    <row r="694" spans="1:3" x14ac:dyDescent="0.35">
      <c r="A694"/>
      <c r="B694"/>
      <c r="C694"/>
    </row>
    <row r="695" spans="1:3" x14ac:dyDescent="0.35">
      <c r="A695"/>
      <c r="B695"/>
      <c r="C695"/>
    </row>
    <row r="696" spans="1:3" x14ac:dyDescent="0.35">
      <c r="A696"/>
      <c r="B696"/>
      <c r="C696"/>
    </row>
    <row r="697" spans="1:3" x14ac:dyDescent="0.35">
      <c r="A697"/>
      <c r="B697"/>
      <c r="C697"/>
    </row>
    <row r="698" spans="1:3" x14ac:dyDescent="0.35">
      <c r="A698"/>
      <c r="B698"/>
      <c r="C698"/>
    </row>
    <row r="699" spans="1:3" x14ac:dyDescent="0.35">
      <c r="A699"/>
      <c r="B699"/>
      <c r="C699"/>
    </row>
    <row r="700" spans="1:3" x14ac:dyDescent="0.35">
      <c r="A700"/>
      <c r="B700"/>
      <c r="C700"/>
    </row>
    <row r="701" spans="1:3" x14ac:dyDescent="0.35">
      <c r="A701"/>
      <c r="B701"/>
      <c r="C701"/>
    </row>
    <row r="702" spans="1:3" x14ac:dyDescent="0.35">
      <c r="A702"/>
      <c r="B702"/>
      <c r="C702"/>
    </row>
    <row r="703" spans="1:3" x14ac:dyDescent="0.35">
      <c r="A703"/>
      <c r="B703"/>
      <c r="C703"/>
    </row>
    <row r="704" spans="1:3" x14ac:dyDescent="0.35">
      <c r="A704"/>
      <c r="B704"/>
      <c r="C704"/>
    </row>
    <row r="705" spans="1:3" x14ac:dyDescent="0.35">
      <c r="A705"/>
      <c r="B705"/>
      <c r="C705"/>
    </row>
    <row r="706" spans="1:3" x14ac:dyDescent="0.35">
      <c r="A706"/>
      <c r="B706"/>
      <c r="C706"/>
    </row>
    <row r="707" spans="1:3" x14ac:dyDescent="0.35">
      <c r="A707"/>
      <c r="B707"/>
      <c r="C707"/>
    </row>
    <row r="708" spans="1:3" x14ac:dyDescent="0.35">
      <c r="A708"/>
      <c r="B708"/>
      <c r="C708"/>
    </row>
    <row r="709" spans="1:3" x14ac:dyDescent="0.35">
      <c r="A709"/>
      <c r="B709"/>
      <c r="C709"/>
    </row>
    <row r="710" spans="1:3" x14ac:dyDescent="0.35">
      <c r="A710"/>
      <c r="B710"/>
      <c r="C710"/>
    </row>
    <row r="711" spans="1:3" x14ac:dyDescent="0.35">
      <c r="A711"/>
      <c r="B711"/>
      <c r="C711"/>
    </row>
    <row r="712" spans="1:3" x14ac:dyDescent="0.35">
      <c r="A712"/>
      <c r="B712"/>
      <c r="C712"/>
    </row>
    <row r="713" spans="1:3" x14ac:dyDescent="0.35">
      <c r="A713"/>
      <c r="B713"/>
      <c r="C713"/>
    </row>
    <row r="714" spans="1:3" x14ac:dyDescent="0.35">
      <c r="A714"/>
      <c r="B714"/>
      <c r="C714"/>
    </row>
    <row r="715" spans="1:3" x14ac:dyDescent="0.35">
      <c r="A715"/>
      <c r="B715"/>
      <c r="C715"/>
    </row>
    <row r="716" spans="1:3" x14ac:dyDescent="0.35">
      <c r="A716"/>
      <c r="B716"/>
      <c r="C716"/>
    </row>
    <row r="717" spans="1:3" x14ac:dyDescent="0.35">
      <c r="A717"/>
      <c r="B717"/>
      <c r="C717"/>
    </row>
    <row r="718" spans="1:3" x14ac:dyDescent="0.35">
      <c r="A718"/>
      <c r="B718"/>
      <c r="C718"/>
    </row>
    <row r="719" spans="1:3" x14ac:dyDescent="0.35">
      <c r="A719"/>
      <c r="B719"/>
      <c r="C719"/>
    </row>
    <row r="720" spans="1:3" x14ac:dyDescent="0.35">
      <c r="A720"/>
      <c r="B720"/>
      <c r="C720"/>
    </row>
    <row r="721" spans="1:3" x14ac:dyDescent="0.35">
      <c r="A721"/>
      <c r="B721"/>
      <c r="C721"/>
    </row>
    <row r="722" spans="1:3" x14ac:dyDescent="0.35">
      <c r="A722"/>
      <c r="B722"/>
      <c r="C722"/>
    </row>
    <row r="723" spans="1:3" x14ac:dyDescent="0.35">
      <c r="A723"/>
      <c r="B723"/>
      <c r="C723"/>
    </row>
    <row r="724" spans="1:3" x14ac:dyDescent="0.35">
      <c r="A724"/>
      <c r="B724"/>
      <c r="C724"/>
    </row>
    <row r="725" spans="1:3" x14ac:dyDescent="0.35">
      <c r="A725"/>
      <c r="B725"/>
      <c r="C725"/>
    </row>
    <row r="726" spans="1:3" x14ac:dyDescent="0.35">
      <c r="A726"/>
      <c r="B726"/>
      <c r="C726"/>
    </row>
    <row r="727" spans="1:3" x14ac:dyDescent="0.35">
      <c r="A727"/>
      <c r="B727"/>
      <c r="C727"/>
    </row>
    <row r="728" spans="1:3" x14ac:dyDescent="0.35">
      <c r="A728"/>
      <c r="B728"/>
      <c r="C728"/>
    </row>
    <row r="729" spans="1:3" x14ac:dyDescent="0.35">
      <c r="A729"/>
      <c r="B729"/>
      <c r="C729"/>
    </row>
    <row r="730" spans="1:3" x14ac:dyDescent="0.35">
      <c r="A730"/>
      <c r="B730"/>
      <c r="C730"/>
    </row>
    <row r="731" spans="1:3" x14ac:dyDescent="0.35">
      <c r="A731"/>
      <c r="B731"/>
      <c r="C731"/>
    </row>
    <row r="732" spans="1:3" x14ac:dyDescent="0.35">
      <c r="A732"/>
      <c r="B732"/>
      <c r="C732"/>
    </row>
    <row r="733" spans="1:3" x14ac:dyDescent="0.35">
      <c r="A733"/>
      <c r="B733"/>
      <c r="C733"/>
    </row>
    <row r="734" spans="1:3" x14ac:dyDescent="0.35">
      <c r="A734"/>
      <c r="B734"/>
      <c r="C734"/>
    </row>
    <row r="735" spans="1:3" x14ac:dyDescent="0.35">
      <c r="A735"/>
      <c r="B735"/>
      <c r="C735"/>
    </row>
    <row r="736" spans="1:3" x14ac:dyDescent="0.35">
      <c r="A736"/>
      <c r="B736"/>
      <c r="C736"/>
    </row>
    <row r="737" spans="1:3" x14ac:dyDescent="0.35">
      <c r="A737"/>
      <c r="B737"/>
      <c r="C737"/>
    </row>
    <row r="738" spans="1:3" x14ac:dyDescent="0.35">
      <c r="A738"/>
      <c r="B738"/>
      <c r="C738"/>
    </row>
    <row r="739" spans="1:3" x14ac:dyDescent="0.35">
      <c r="A739"/>
      <c r="B739"/>
      <c r="C739"/>
    </row>
    <row r="740" spans="1:3" x14ac:dyDescent="0.35">
      <c r="A740"/>
      <c r="B740"/>
      <c r="C740"/>
    </row>
    <row r="741" spans="1:3" x14ac:dyDescent="0.35">
      <c r="A741"/>
      <c r="B741"/>
      <c r="C741"/>
    </row>
    <row r="742" spans="1:3" x14ac:dyDescent="0.35">
      <c r="A742"/>
      <c r="B742"/>
      <c r="C742"/>
    </row>
    <row r="743" spans="1:3" x14ac:dyDescent="0.35">
      <c r="A743"/>
      <c r="B743"/>
      <c r="C743"/>
    </row>
    <row r="744" spans="1:3" x14ac:dyDescent="0.35">
      <c r="A744"/>
      <c r="B744"/>
      <c r="C744"/>
    </row>
    <row r="745" spans="1:3" x14ac:dyDescent="0.35">
      <c r="A745"/>
      <c r="B745"/>
      <c r="C745"/>
    </row>
    <row r="746" spans="1:3" x14ac:dyDescent="0.35">
      <c r="A746"/>
      <c r="B746"/>
      <c r="C746"/>
    </row>
    <row r="747" spans="1:3" x14ac:dyDescent="0.35">
      <c r="A747"/>
      <c r="B747"/>
      <c r="C747"/>
    </row>
    <row r="748" spans="1:3" x14ac:dyDescent="0.35">
      <c r="A748"/>
      <c r="B748"/>
      <c r="C748"/>
    </row>
    <row r="749" spans="1:3" x14ac:dyDescent="0.35">
      <c r="A749"/>
      <c r="B749"/>
      <c r="C749"/>
    </row>
    <row r="750" spans="1:3" x14ac:dyDescent="0.35">
      <c r="A750"/>
      <c r="B750"/>
      <c r="C750"/>
    </row>
    <row r="751" spans="1:3" x14ac:dyDescent="0.35">
      <c r="A751"/>
      <c r="B751"/>
      <c r="C751"/>
    </row>
    <row r="752" spans="1:3" x14ac:dyDescent="0.35">
      <c r="A752"/>
      <c r="B752"/>
      <c r="C752"/>
    </row>
    <row r="753" spans="1:3" x14ac:dyDescent="0.35">
      <c r="A753"/>
      <c r="B753"/>
      <c r="C753"/>
    </row>
    <row r="754" spans="1:3" x14ac:dyDescent="0.35">
      <c r="A754"/>
      <c r="B754"/>
      <c r="C754"/>
    </row>
    <row r="755" spans="1:3" x14ac:dyDescent="0.35">
      <c r="A755"/>
      <c r="B755"/>
      <c r="C755"/>
    </row>
    <row r="756" spans="1:3" x14ac:dyDescent="0.35">
      <c r="A756"/>
      <c r="B756"/>
      <c r="C756"/>
    </row>
    <row r="757" spans="1:3" x14ac:dyDescent="0.35">
      <c r="A757"/>
      <c r="B757"/>
      <c r="C757"/>
    </row>
    <row r="758" spans="1:3" x14ac:dyDescent="0.35">
      <c r="A758"/>
      <c r="B758"/>
      <c r="C758"/>
    </row>
    <row r="759" spans="1:3" x14ac:dyDescent="0.35">
      <c r="A759"/>
      <c r="B759"/>
      <c r="C759"/>
    </row>
    <row r="760" spans="1:3" x14ac:dyDescent="0.35">
      <c r="A760"/>
      <c r="B760"/>
      <c r="C760"/>
    </row>
    <row r="761" spans="1:3" x14ac:dyDescent="0.35">
      <c r="A761"/>
      <c r="B761"/>
      <c r="C761"/>
    </row>
    <row r="762" spans="1:3" x14ac:dyDescent="0.35">
      <c r="A762"/>
      <c r="B762"/>
      <c r="C762"/>
    </row>
    <row r="763" spans="1:3" x14ac:dyDescent="0.35">
      <c r="A763"/>
      <c r="B763"/>
      <c r="C763"/>
    </row>
    <row r="764" spans="1:3" x14ac:dyDescent="0.35">
      <c r="A764"/>
      <c r="B764"/>
      <c r="C764"/>
    </row>
    <row r="765" spans="1:3" x14ac:dyDescent="0.35">
      <c r="A765"/>
      <c r="B765"/>
      <c r="C765"/>
    </row>
    <row r="766" spans="1:3" x14ac:dyDescent="0.35">
      <c r="A766"/>
      <c r="B766"/>
      <c r="C766"/>
    </row>
    <row r="767" spans="1:3" x14ac:dyDescent="0.35">
      <c r="A767"/>
      <c r="B767"/>
      <c r="C767"/>
    </row>
    <row r="768" spans="1:3" x14ac:dyDescent="0.35">
      <c r="A768"/>
      <c r="B768"/>
      <c r="C768"/>
    </row>
    <row r="769" spans="1:3" x14ac:dyDescent="0.35">
      <c r="A769"/>
      <c r="B769"/>
      <c r="C769"/>
    </row>
    <row r="770" spans="1:3" x14ac:dyDescent="0.35">
      <c r="A770"/>
      <c r="B770"/>
      <c r="C770"/>
    </row>
    <row r="771" spans="1:3" x14ac:dyDescent="0.35">
      <c r="A771"/>
      <c r="B771"/>
      <c r="C771"/>
    </row>
    <row r="772" spans="1:3" x14ac:dyDescent="0.35">
      <c r="A772"/>
      <c r="B772"/>
      <c r="C772"/>
    </row>
    <row r="773" spans="1:3" x14ac:dyDescent="0.35">
      <c r="A773"/>
      <c r="B773"/>
      <c r="C773"/>
    </row>
    <row r="774" spans="1:3" x14ac:dyDescent="0.35">
      <c r="A774"/>
      <c r="B774"/>
      <c r="C774"/>
    </row>
    <row r="775" spans="1:3" x14ac:dyDescent="0.35">
      <c r="A775"/>
      <c r="B775"/>
      <c r="C775"/>
    </row>
    <row r="776" spans="1:3" x14ac:dyDescent="0.35">
      <c r="A776"/>
      <c r="B776"/>
      <c r="C776"/>
    </row>
    <row r="777" spans="1:3" x14ac:dyDescent="0.35">
      <c r="A777"/>
      <c r="B777"/>
      <c r="C777"/>
    </row>
    <row r="778" spans="1:3" x14ac:dyDescent="0.35">
      <c r="A778"/>
      <c r="B778"/>
      <c r="C778"/>
    </row>
    <row r="779" spans="1:3" x14ac:dyDescent="0.35">
      <c r="A779"/>
      <c r="B779"/>
      <c r="C779"/>
    </row>
    <row r="780" spans="1:3" x14ac:dyDescent="0.35">
      <c r="A780"/>
      <c r="B780"/>
      <c r="C780"/>
    </row>
    <row r="781" spans="1:3" x14ac:dyDescent="0.35">
      <c r="A781"/>
      <c r="B781"/>
      <c r="C781"/>
    </row>
    <row r="782" spans="1:3" x14ac:dyDescent="0.35">
      <c r="A782"/>
      <c r="B782"/>
      <c r="C782"/>
    </row>
    <row r="783" spans="1:3" x14ac:dyDescent="0.35">
      <c r="A783"/>
      <c r="B783"/>
      <c r="C783"/>
    </row>
    <row r="784" spans="1:3" x14ac:dyDescent="0.35">
      <c r="A784"/>
      <c r="B784"/>
      <c r="C784"/>
    </row>
    <row r="785" spans="1:3" x14ac:dyDescent="0.35">
      <c r="A785"/>
      <c r="B785"/>
      <c r="C785"/>
    </row>
    <row r="786" spans="1:3" x14ac:dyDescent="0.35">
      <c r="A786"/>
      <c r="B786"/>
      <c r="C786"/>
    </row>
    <row r="787" spans="1:3" x14ac:dyDescent="0.35">
      <c r="A787"/>
      <c r="B787"/>
      <c r="C787"/>
    </row>
    <row r="788" spans="1:3" x14ac:dyDescent="0.35">
      <c r="A788"/>
      <c r="B788"/>
      <c r="C788"/>
    </row>
    <row r="789" spans="1:3" x14ac:dyDescent="0.35">
      <c r="A789"/>
      <c r="B789"/>
      <c r="C789"/>
    </row>
    <row r="790" spans="1:3" x14ac:dyDescent="0.35">
      <c r="A790"/>
      <c r="B790"/>
      <c r="C790"/>
    </row>
    <row r="791" spans="1:3" x14ac:dyDescent="0.35">
      <c r="A791"/>
      <c r="B791"/>
      <c r="C791"/>
    </row>
    <row r="792" spans="1:3" x14ac:dyDescent="0.35">
      <c r="A792"/>
      <c r="B792"/>
      <c r="C792"/>
    </row>
    <row r="793" spans="1:3" x14ac:dyDescent="0.35">
      <c r="A793"/>
      <c r="B793"/>
      <c r="C793"/>
    </row>
    <row r="794" spans="1:3" x14ac:dyDescent="0.35">
      <c r="A794"/>
      <c r="B794"/>
      <c r="C794"/>
    </row>
    <row r="795" spans="1:3" x14ac:dyDescent="0.35">
      <c r="A795"/>
      <c r="B795"/>
      <c r="C795"/>
    </row>
    <row r="796" spans="1:3" x14ac:dyDescent="0.35">
      <c r="A796"/>
      <c r="B796"/>
      <c r="C796"/>
    </row>
    <row r="797" spans="1:3" x14ac:dyDescent="0.35">
      <c r="A797"/>
      <c r="B797"/>
      <c r="C797"/>
    </row>
    <row r="798" spans="1:3" x14ac:dyDescent="0.35">
      <c r="A798"/>
      <c r="B798"/>
      <c r="C798"/>
    </row>
    <row r="799" spans="1:3" x14ac:dyDescent="0.35">
      <c r="A799"/>
      <c r="B799"/>
      <c r="C799"/>
    </row>
    <row r="800" spans="1:3" x14ac:dyDescent="0.35">
      <c r="A800"/>
      <c r="B800"/>
      <c r="C800"/>
    </row>
    <row r="801" spans="1:3" x14ac:dyDescent="0.35">
      <c r="A801"/>
      <c r="B801"/>
      <c r="C801"/>
    </row>
    <row r="802" spans="1:3" x14ac:dyDescent="0.35">
      <c r="A802"/>
      <c r="B802"/>
      <c r="C802"/>
    </row>
    <row r="803" spans="1:3" x14ac:dyDescent="0.35">
      <c r="A803"/>
      <c r="B803"/>
      <c r="C803"/>
    </row>
    <row r="804" spans="1:3" x14ac:dyDescent="0.35">
      <c r="A804"/>
      <c r="B804"/>
      <c r="C804"/>
    </row>
    <row r="805" spans="1:3" x14ac:dyDescent="0.35">
      <c r="A805"/>
      <c r="B805"/>
      <c r="C805"/>
    </row>
    <row r="806" spans="1:3" x14ac:dyDescent="0.35">
      <c r="A806"/>
      <c r="B806"/>
      <c r="C806"/>
    </row>
    <row r="807" spans="1:3" x14ac:dyDescent="0.35">
      <c r="A807"/>
      <c r="B807"/>
      <c r="C807"/>
    </row>
    <row r="808" spans="1:3" x14ac:dyDescent="0.35">
      <c r="A808"/>
      <c r="B808"/>
      <c r="C808"/>
    </row>
    <row r="809" spans="1:3" x14ac:dyDescent="0.35">
      <c r="A809"/>
      <c r="B809"/>
      <c r="C809"/>
    </row>
    <row r="810" spans="1:3" x14ac:dyDescent="0.35">
      <c r="A810"/>
      <c r="B810"/>
      <c r="C810"/>
    </row>
    <row r="811" spans="1:3" x14ac:dyDescent="0.35">
      <c r="A811"/>
      <c r="B811"/>
      <c r="C811"/>
    </row>
    <row r="812" spans="1:3" x14ac:dyDescent="0.35">
      <c r="A812"/>
      <c r="B812"/>
      <c r="C812"/>
    </row>
    <row r="813" spans="1:3" x14ac:dyDescent="0.35">
      <c r="A813"/>
      <c r="B813"/>
      <c r="C813"/>
    </row>
    <row r="814" spans="1:3" x14ac:dyDescent="0.35">
      <c r="A814"/>
      <c r="B814"/>
      <c r="C814"/>
    </row>
    <row r="815" spans="1:3" x14ac:dyDescent="0.35">
      <c r="A815"/>
      <c r="B815"/>
      <c r="C815"/>
    </row>
    <row r="816" spans="1:3" x14ac:dyDescent="0.35">
      <c r="A816"/>
      <c r="B816"/>
      <c r="C816"/>
    </row>
    <row r="817" spans="1:3" x14ac:dyDescent="0.35">
      <c r="A817"/>
      <c r="B817"/>
      <c r="C817"/>
    </row>
    <row r="818" spans="1:3" x14ac:dyDescent="0.35">
      <c r="A818"/>
      <c r="B818"/>
      <c r="C818"/>
    </row>
    <row r="819" spans="1:3" x14ac:dyDescent="0.35">
      <c r="A819"/>
      <c r="B819"/>
      <c r="C819"/>
    </row>
    <row r="820" spans="1:3" x14ac:dyDescent="0.35">
      <c r="A820"/>
      <c r="B820"/>
      <c r="C820"/>
    </row>
    <row r="821" spans="1:3" x14ac:dyDescent="0.35">
      <c r="A821"/>
      <c r="B821"/>
      <c r="C821"/>
    </row>
    <row r="822" spans="1:3" x14ac:dyDescent="0.35">
      <c r="A822"/>
      <c r="B822"/>
      <c r="C822"/>
    </row>
    <row r="823" spans="1:3" x14ac:dyDescent="0.35">
      <c r="A823"/>
      <c r="B823"/>
      <c r="C823"/>
    </row>
    <row r="824" spans="1:3" x14ac:dyDescent="0.35">
      <c r="A824"/>
      <c r="B824"/>
      <c r="C824"/>
    </row>
    <row r="825" spans="1:3" x14ac:dyDescent="0.35">
      <c r="A825"/>
      <c r="B825"/>
      <c r="C825"/>
    </row>
    <row r="826" spans="1:3" x14ac:dyDescent="0.35">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A32B4FDA-E599-4A7B-BE04-C10F0179D2E7}">
  <ds:schemaRefs/>
</ds:datastoreItem>
</file>

<file path=customXml/itemProps2.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896644BA-CCA0-4BD6-A49D-D85B6678F7A9}">
  <ds:schemaRefs/>
</ds:datastoreItem>
</file>

<file path=customXml/itemProps4.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EEF80A10-7602-4BED-92DE-24325BDAD447}">
  <ds:schemaRefs/>
</ds:datastoreItem>
</file>

<file path=customXml/itemProps6.xml><?xml version="1.0" encoding="utf-8"?>
<ds:datastoreItem xmlns:ds="http://schemas.openxmlformats.org/officeDocument/2006/customXml" ds:itemID="{1BBD2C6D-6F66-4F78-912A-BCCC90D225BC}">
  <ds:schemaRefs/>
</ds:datastoreItem>
</file>

<file path=customXml/itemProps7.xml><?xml version="1.0" encoding="utf-8"?>
<ds:datastoreItem xmlns:ds="http://schemas.openxmlformats.org/officeDocument/2006/customXml" ds:itemID="{4E69C812-0ABA-4476-AC80-1C04A66FCF87}">
  <ds:schemaRefs>
    <ds:schemaRef ds:uri="http://schemas.microsoft.com/DataMashup"/>
  </ds:schemaRefs>
</ds:datastoreItem>
</file>

<file path=customXml/itemProps8.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603563F8-3C35-45E3-9C5D-CBB35342FE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Analysis</vt:lpstr>
      <vt:lpstr>Input Data</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huzaifa18 18</cp:lastModifiedBy>
  <dcterms:created xsi:type="dcterms:W3CDTF">2021-11-03T11:40:02Z</dcterms:created>
  <dcterms:modified xsi:type="dcterms:W3CDTF">2025-08-03T11:54:50Z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2025-07-31T09:07:17Z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a4e34b51-5dc9-4dcf-b0c8-293e36fa091f</vt:lpwstr>
  </property>
  <property fmtid="{D5CDD505-2E9C-101B-9397-08002B2CF9AE}" pid="7" name="MSIP_Label_defa4170-0d19-0005-0004-bc88714345d2_ActionId">
    <vt:lpwstr>eece38a0-b22a-45b3-9c00-0d1c6e23e3f6</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