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 activeTab="1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K35" i="3" l="1"/>
  <c r="J35" i="3"/>
  <c r="K34" i="3"/>
  <c r="J34" i="3"/>
  <c r="K33" i="3"/>
  <c r="J33" i="3"/>
  <c r="K32" i="3"/>
  <c r="J32" i="3"/>
  <c r="K31" i="3"/>
  <c r="J31" i="3"/>
  <c r="M30" i="3"/>
  <c r="K30" i="3"/>
  <c r="J30" i="3"/>
  <c r="N30" i="3" l="1"/>
  <c r="Q30" i="3" s="1"/>
  <c r="L30" i="3"/>
  <c r="P30" i="3" s="1"/>
  <c r="K29" i="3"/>
  <c r="J29" i="3"/>
  <c r="K28" i="3"/>
  <c r="J28" i="3"/>
  <c r="K27" i="3"/>
  <c r="J27" i="3"/>
  <c r="K26" i="3"/>
  <c r="J26" i="3"/>
  <c r="K25" i="3"/>
  <c r="J25" i="3"/>
  <c r="M24" i="3"/>
  <c r="K24" i="3"/>
  <c r="J24" i="3"/>
  <c r="K41" i="3"/>
  <c r="J41" i="3"/>
  <c r="K40" i="3"/>
  <c r="J40" i="3"/>
  <c r="K39" i="3"/>
  <c r="J39" i="3"/>
  <c r="K38" i="3"/>
  <c r="J38" i="3"/>
  <c r="K37" i="3"/>
  <c r="J37" i="3"/>
  <c r="M36" i="3"/>
  <c r="K36" i="3"/>
  <c r="J36" i="3"/>
  <c r="K16" i="8"/>
  <c r="J16" i="8"/>
  <c r="K15" i="8"/>
  <c r="J15" i="8"/>
  <c r="K14" i="8"/>
  <c r="J14" i="8"/>
  <c r="K13" i="8"/>
  <c r="J13" i="8"/>
  <c r="M12" i="8"/>
  <c r="K12" i="8"/>
  <c r="J12" i="8"/>
  <c r="K21" i="8"/>
  <c r="J21" i="8"/>
  <c r="K20" i="8"/>
  <c r="J20" i="8"/>
  <c r="K19" i="8"/>
  <c r="J19" i="8"/>
  <c r="K18" i="8"/>
  <c r="J18" i="8"/>
  <c r="M17" i="8"/>
  <c r="K17" i="8"/>
  <c r="J17" i="8"/>
  <c r="L12" i="8" l="1"/>
  <c r="P12" i="8" s="1"/>
  <c r="L36" i="3"/>
  <c r="P36" i="3" s="1"/>
  <c r="N24" i="3"/>
  <c r="Q24" i="3" s="1"/>
  <c r="N36" i="3"/>
  <c r="Q36" i="3" s="1"/>
  <c r="L24" i="3"/>
  <c r="P24" i="3" s="1"/>
  <c r="L17" i="8"/>
  <c r="P17" i="8" s="1"/>
  <c r="N12" i="8"/>
  <c r="Q12" i="8" s="1"/>
  <c r="N17" i="8"/>
  <c r="Q17" i="8" s="1"/>
  <c r="K23" i="3"/>
  <c r="J23" i="3"/>
  <c r="K22" i="3"/>
  <c r="J22" i="3"/>
  <c r="K21" i="3"/>
  <c r="J21" i="3"/>
  <c r="K20" i="3"/>
  <c r="J20" i="3"/>
  <c r="K19" i="3"/>
  <c r="J19" i="3"/>
  <c r="M18" i="3"/>
  <c r="K18" i="3"/>
  <c r="J18" i="3"/>
  <c r="L18" i="3" l="1"/>
  <c r="P18" i="3" s="1"/>
  <c r="N18" i="3"/>
  <c r="Q18" i="3" s="1"/>
  <c r="M12" i="3" l="1"/>
  <c r="C8" i="8"/>
  <c r="C5" i="8"/>
  <c r="J12" i="3"/>
  <c r="K12" i="3"/>
  <c r="J13" i="3"/>
  <c r="K13" i="3"/>
  <c r="J14" i="3"/>
  <c r="K14" i="3"/>
  <c r="J15" i="3"/>
  <c r="K15" i="3"/>
  <c r="J16" i="3"/>
  <c r="K16" i="3"/>
  <c r="J17" i="3"/>
  <c r="K17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sharedStrings.xml><?xml version="1.0" encoding="utf-8"?>
<sst xmlns="http://schemas.openxmlformats.org/spreadsheetml/2006/main" count="165" uniqueCount="61">
  <si>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</si>
  <si>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</si>
  <si>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</si>
  <si>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</si>
  <si>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</si>
  <si>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</si>
  <si>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</si>
  <si>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</si>
  <si>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</si>
  <si>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</si>
  <si>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</si>
  <si>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</si>
  <si>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</si>
  <si>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</si>
  <si>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</si>
  <si>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</si>
  <si>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</si>
  <si>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</si>
  <si>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</si>
  <si>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</si>
  <si>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</si>
  <si>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</si>
  <si>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</si>
  <si>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</si>
  <si>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</si>
  <si>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</si>
  <si>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</si>
  <si>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Presionar Botón</t>
  </si>
  <si>
    <t>Observación</t>
  </si>
  <si>
    <t>Acceso al sistema</t>
  </si>
  <si>
    <t>Usuario Registrado</t>
  </si>
  <si>
    <t>Ingresar al Sitio</t>
  </si>
  <si>
    <t>Hacer clic en Ingresar</t>
  </si>
  <si>
    <t>Completar el nombre de usuario</t>
  </si>
  <si>
    <t>docente1@deukin.com</t>
  </si>
  <si>
    <t>Completar el campo password</t>
  </si>
  <si>
    <t>Accede al Home de Docente</t>
  </si>
  <si>
    <t>Hacer Clic en Salir</t>
  </si>
  <si>
    <t>coordinador1@deukin.com</t>
  </si>
  <si>
    <t>Accede al Home de Coordinador</t>
  </si>
  <si>
    <t>Regresa a la pantalla principal</t>
  </si>
  <si>
    <t>Redirige a la pantalla de Logueo</t>
  </si>
  <si>
    <t>Usuario Docente Registrado</t>
  </si>
  <si>
    <t>Usuario Coordinador Registrado</t>
  </si>
  <si>
    <t>Usuario Administrador del Sistema Registrado</t>
  </si>
  <si>
    <t>Accede al Home de Administrador del Sistema</t>
  </si>
  <si>
    <t>admin@deukin.com</t>
  </si>
  <si>
    <t>Usuario Administrativo del Sistema Registrado</t>
  </si>
  <si>
    <t>administrativo1@deukin.com</t>
  </si>
  <si>
    <t>Accede al Home de Personal Administrativo</t>
  </si>
  <si>
    <t>Usuario Alumno del Sistema Registrado</t>
  </si>
  <si>
    <t>Accede al Home de Alumno</t>
  </si>
  <si>
    <t>alumno1@deukin.com</t>
  </si>
  <si>
    <t>Niguna</t>
  </si>
  <si>
    <t>usuarioinexistente@deukin.com</t>
  </si>
  <si>
    <t>Logueo de Usuario Inexistente</t>
  </si>
  <si>
    <t>Mensaje De Error: Lo sentimos, no encontramos una cuenta con ese usuario y password.</t>
  </si>
  <si>
    <t>Logueo de Password Inválido</t>
  </si>
  <si>
    <t>asdasd</t>
  </si>
  <si>
    <t>Deukin - Login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</si>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</sst>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8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6" fillId="0" borderId="1" xfId="0" quotePrefix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6" fillId="0" borderId="8" xfId="0" quotePrefix="1" applyFont="1" applyFill="1" applyBorder="1" applyAlignment="1">
      <alignment vertical="center" wrapText="1"/>
    </xf>
    <xf numFmtId="0" fontId="9" fillId="5" borderId="0" xfId="0" applyFont="1" applyFill="1"/>
    <xf numFmtId="0" fontId="0" fillId="5" borderId="0" xfId="0" applyFill="1" applyAlignment="1">
      <alignment horizontal="center"/>
    </xf>
    <xf numFmtId="0" fontId="8" fillId="5" borderId="0" xfId="0" applyFont="1" applyFill="1" applyBorder="1" applyAlignment="1">
      <alignment horizontal="left" vertical="center" wrapText="1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0" fontId="11" fillId="5" borderId="0" xfId="0" applyFont="1" applyFill="1"/>
    <xf numFmtId="9" fontId="13" fillId="5" borderId="0" xfId="217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1" xfId="0" applyFont="1" applyFill="1" applyBorder="1"/>
    <xf numFmtId="0" fontId="6" fillId="0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6" fillId="0" borderId="8" xfId="0" applyFont="1" applyFill="1" applyBorder="1" applyAlignment="1">
      <alignment vertical="center" wrapText="1"/>
    </xf>
    <xf numFmtId="0" fontId="0" fillId="0" borderId="19" xfId="0" applyBorder="1"/>
    <xf numFmtId="0" fontId="6" fillId="0" borderId="20" xfId="0" applyFont="1" applyFill="1" applyBorder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4" fillId="4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vertical="center" wrapText="1"/>
    </xf>
    <xf numFmtId="0" fontId="0" fillId="0" borderId="25" xfId="0" applyBorder="1"/>
    <xf numFmtId="0" fontId="7" fillId="0" borderId="1" xfId="2" applyFill="1" applyBorder="1" applyAlignment="1" applyProtection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1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9" fontId="10" fillId="0" borderId="18" xfId="217" applyFont="1" applyBorder="1" applyAlignment="1">
      <alignment horizontal="center" vertical="center"/>
    </xf>
    <xf numFmtId="9" fontId="10" fillId="0" borderId="6" xfId="217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12" xfId="0" applyNumberFormat="1" applyFont="1" applyFill="1" applyBorder="1" applyAlignment="1">
      <alignment horizontal="center" vertical="center" wrapText="1"/>
    </xf>
    <xf numFmtId="1" fontId="10" fillId="0" borderId="17" xfId="217" applyNumberFormat="1" applyFont="1" applyBorder="1" applyAlignment="1">
      <alignment horizontal="center" vertical="center"/>
    </xf>
    <xf numFmtId="1" fontId="10" fillId="0" borderId="14" xfId="217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9" fontId="10" fillId="0" borderId="8" xfId="217" applyFont="1" applyBorder="1" applyAlignment="1">
      <alignment horizontal="center" vertical="center"/>
    </xf>
    <xf numFmtId="9" fontId="10" fillId="0" borderId="1" xfId="217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1" fontId="12" fillId="0" borderId="9" xfId="0" applyNumberFormat="1" applyFont="1" applyFill="1" applyBorder="1" applyAlignment="1">
      <alignment horizontal="center" vertical="center" wrapText="1"/>
    </xf>
    <xf numFmtId="1" fontId="10" fillId="0" borderId="13" xfId="217" applyNumberFormat="1" applyFont="1" applyBorder="1" applyAlignment="1">
      <alignment horizontal="center" vertical="center"/>
    </xf>
    <xf numFmtId="1" fontId="10" fillId="0" borderId="12" xfId="217" applyNumberFormat="1" applyFont="1" applyBorder="1" applyAlignment="1">
      <alignment horizontal="center" vertical="center"/>
    </xf>
    <xf numFmtId="1" fontId="10" fillId="0" borderId="9" xfId="217" applyNumberFormat="1" applyFont="1" applyBorder="1" applyAlignment="1">
      <alignment horizontal="center" vertical="center"/>
    </xf>
    <xf numFmtId="9" fontId="10" fillId="0" borderId="13" xfId="217" applyFont="1" applyBorder="1" applyAlignment="1">
      <alignment horizontal="center" vertical="center"/>
    </xf>
    <xf numFmtId="9" fontId="10" fillId="0" borderId="12" xfId="217" applyFont="1" applyBorder="1" applyAlignment="1">
      <alignment horizontal="center" vertical="center"/>
    </xf>
    <xf numFmtId="9" fontId="10" fillId="0" borderId="9" xfId="217" applyFont="1" applyBorder="1" applyAlignment="1">
      <alignment horizontal="center" vertical="center"/>
    </xf>
  </cellXfs>
  <cellStyles count="218">
    <cellStyle name="Euro" xfId="1"/>
    <cellStyle name="Hipervínculo" xfId="2" builtinId="8"/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2 10" xfId="9"/>
    <cellStyle name="Normal 2 10 2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21" xfId="22"/>
    <cellStyle name="Normal 2 22" xfId="23"/>
    <cellStyle name="Normal 2 23" xfId="24"/>
    <cellStyle name="Normal 2 24" xfId="25"/>
    <cellStyle name="Normal 2 25" xfId="26"/>
    <cellStyle name="Normal 2 26" xfId="27"/>
    <cellStyle name="Normal 2 27" xfId="28"/>
    <cellStyle name="Normal 2 3" xfId="29"/>
    <cellStyle name="Normal 2 4" xfId="30"/>
    <cellStyle name="Normal 2 4 10" xfId="31"/>
    <cellStyle name="Normal 2 4 11" xfId="32"/>
    <cellStyle name="Normal 2 4 12" xfId="33"/>
    <cellStyle name="Normal 2 4 13" xfId="34"/>
    <cellStyle name="Normal 2 4 14" xfId="35"/>
    <cellStyle name="Normal 2 4 15" xfId="36"/>
    <cellStyle name="Normal 2 4 16" xfId="37"/>
    <cellStyle name="Normal 2 4 17" xfId="38"/>
    <cellStyle name="Normal 2 4 18" xfId="39"/>
    <cellStyle name="Normal 2 4 19" xfId="40"/>
    <cellStyle name="Normal 2 4 2" xfId="41"/>
    <cellStyle name="Normal 2 4 20" xfId="42"/>
    <cellStyle name="Normal 2 4 21" xfId="43"/>
    <cellStyle name="Normal 2 4 3" xfId="44"/>
    <cellStyle name="Normal 2 4 4" xfId="45"/>
    <cellStyle name="Normal 2 4 5" xfId="46"/>
    <cellStyle name="Normal 2 4 6" xfId="47"/>
    <cellStyle name="Normal 2 4 7" xfId="48"/>
    <cellStyle name="Normal 2 4 8" xfId="49"/>
    <cellStyle name="Normal 2 4 9" xfId="50"/>
    <cellStyle name="Normal 2 5" xfId="51"/>
    <cellStyle name="Normal 2 5 10" xfId="52"/>
    <cellStyle name="Normal 2 5 11" xfId="53"/>
    <cellStyle name="Normal 2 5 12" xfId="54"/>
    <cellStyle name="Normal 2 5 13" xfId="55"/>
    <cellStyle name="Normal 2 5 14" xfId="56"/>
    <cellStyle name="Normal 2 5 15" xfId="57"/>
    <cellStyle name="Normal 2 5 16" xfId="58"/>
    <cellStyle name="Normal 2 5 17" xfId="59"/>
    <cellStyle name="Normal 2 5 18" xfId="60"/>
    <cellStyle name="Normal 2 5 19" xfId="61"/>
    <cellStyle name="Normal 2 5 2" xfId="62"/>
    <cellStyle name="Normal 2 5 20" xfId="63"/>
    <cellStyle name="Normal 2 5 21" xfId="64"/>
    <cellStyle name="Normal 2 5 3" xfId="65"/>
    <cellStyle name="Normal 2 5 4" xfId="66"/>
    <cellStyle name="Normal 2 5 5" xfId="67"/>
    <cellStyle name="Normal 2 5 6" xfId="68"/>
    <cellStyle name="Normal 2 5 7" xfId="69"/>
    <cellStyle name="Normal 2 5 8" xfId="70"/>
    <cellStyle name="Normal 2 5 9" xfId="71"/>
    <cellStyle name="Normal 2 6" xfId="72"/>
    <cellStyle name="Normal 2 6 10" xfId="73"/>
    <cellStyle name="Normal 2 6 11" xfId="74"/>
    <cellStyle name="Normal 2 6 12" xfId="75"/>
    <cellStyle name="Normal 2 6 13" xfId="76"/>
    <cellStyle name="Normal 2 6 14" xfId="77"/>
    <cellStyle name="Normal 2 6 15" xfId="78"/>
    <cellStyle name="Normal 2 6 16" xfId="79"/>
    <cellStyle name="Normal 2 6 17" xfId="80"/>
    <cellStyle name="Normal 2 6 18" xfId="81"/>
    <cellStyle name="Normal 2 6 19" xfId="82"/>
    <cellStyle name="Normal 2 6 2" xfId="83"/>
    <cellStyle name="Normal 2 6 20" xfId="84"/>
    <cellStyle name="Normal 2 6 21" xfId="85"/>
    <cellStyle name="Normal 2 6 3" xfId="86"/>
    <cellStyle name="Normal 2 6 4" xfId="87"/>
    <cellStyle name="Normal 2 6 5" xfId="88"/>
    <cellStyle name="Normal 2 6 6" xfId="89"/>
    <cellStyle name="Normal 2 6 7" xfId="90"/>
    <cellStyle name="Normal 2 6 8" xfId="91"/>
    <cellStyle name="Normal 2 6 9" xfId="92"/>
    <cellStyle name="Normal 2 7" xfId="93"/>
    <cellStyle name="Normal 2 7 10" xfId="94"/>
    <cellStyle name="Normal 2 7 11" xfId="95"/>
    <cellStyle name="Normal 2 7 12" xfId="96"/>
    <cellStyle name="Normal 2 7 13" xfId="97"/>
    <cellStyle name="Normal 2 7 14" xfId="98"/>
    <cellStyle name="Normal 2 7 15" xfId="99"/>
    <cellStyle name="Normal 2 7 16" xfId="100"/>
    <cellStyle name="Normal 2 7 17" xfId="101"/>
    <cellStyle name="Normal 2 7 18" xfId="102"/>
    <cellStyle name="Normal 2 7 19" xfId="103"/>
    <cellStyle name="Normal 2 7 2" xfId="104"/>
    <cellStyle name="Normal 2 7 20" xfId="105"/>
    <cellStyle name="Normal 2 7 21" xfId="106"/>
    <cellStyle name="Normal 2 7 3" xfId="107"/>
    <cellStyle name="Normal 2 7 4" xfId="108"/>
    <cellStyle name="Normal 2 7 5" xfId="109"/>
    <cellStyle name="Normal 2 7 6" xfId="110"/>
    <cellStyle name="Normal 2 7 7" xfId="111"/>
    <cellStyle name="Normal 2 7 8" xfId="112"/>
    <cellStyle name="Normal 2 7 9" xfId="113"/>
    <cellStyle name="Normal 2 8" xfId="114"/>
    <cellStyle name="Normal 2 9" xfId="115"/>
    <cellStyle name="Normal 3" xfId="116"/>
    <cellStyle name="Normal 3 10" xfId="117"/>
    <cellStyle name="Normal 3 11" xfId="118"/>
    <cellStyle name="Normal 3 12" xfId="119"/>
    <cellStyle name="Normal 3 13" xfId="120"/>
    <cellStyle name="Normal 3 2" xfId="121"/>
    <cellStyle name="Normal 3 3" xfId="122"/>
    <cellStyle name="Normal 3 4" xfId="123"/>
    <cellStyle name="Normal 3 5" xfId="124"/>
    <cellStyle name="Normal 3 6" xfId="125"/>
    <cellStyle name="Normal 3 7" xfId="126"/>
    <cellStyle name="Normal 3 8" xfId="127"/>
    <cellStyle name="Normal 3 9" xfId="128"/>
    <cellStyle name="Normal 4 2" xfId="129"/>
    <cellStyle name="Normal 4 3" xfId="130"/>
    <cellStyle name="Normal 4 4" xfId="131"/>
    <cellStyle name="Normal 4 5" xfId="132"/>
    <cellStyle name="Normal 5 2" xfId="133"/>
    <cellStyle name="Normal 5 3" xfId="134"/>
    <cellStyle name="Normal 5 4" xfId="135"/>
    <cellStyle name="Normal 5 5" xfId="136"/>
    <cellStyle name="Normal 6 10" xfId="137"/>
    <cellStyle name="Normal 6 11" xfId="138"/>
    <cellStyle name="Normal 6 12" xfId="139"/>
    <cellStyle name="Normal 6 13" xfId="140"/>
    <cellStyle name="Normal 6 14" xfId="141"/>
    <cellStyle name="Normal 6 15" xfId="142"/>
    <cellStyle name="Normal 6 16" xfId="143"/>
    <cellStyle name="Normal 6 17" xfId="144"/>
    <cellStyle name="Normal 6 18" xfId="145"/>
    <cellStyle name="Normal 6 19" xfId="146"/>
    <cellStyle name="Normal 6 2" xfId="147"/>
    <cellStyle name="Normal 6 20" xfId="148"/>
    <cellStyle name="Normal 6 21" xfId="149"/>
    <cellStyle name="Normal 6 3" xfId="150"/>
    <cellStyle name="Normal 6 4" xfId="151"/>
    <cellStyle name="Normal 6 5" xfId="152"/>
    <cellStyle name="Normal 6 6" xfId="153"/>
    <cellStyle name="Normal 6 7" xfId="154"/>
    <cellStyle name="Normal 6 8" xfId="155"/>
    <cellStyle name="Normal 6 9" xfId="156"/>
    <cellStyle name="Normal 7 10" xfId="157"/>
    <cellStyle name="Normal 7 11" xfId="158"/>
    <cellStyle name="Normal 7 12" xfId="159"/>
    <cellStyle name="Normal 7 13" xfId="160"/>
    <cellStyle name="Normal 7 14" xfId="161"/>
    <cellStyle name="Normal 7 15" xfId="162"/>
    <cellStyle name="Normal 7 16" xfId="163"/>
    <cellStyle name="Normal 7 17" xfId="164"/>
    <cellStyle name="Normal 7 18" xfId="165"/>
    <cellStyle name="Normal 7 19" xfId="166"/>
    <cellStyle name="Normal 7 2" xfId="167"/>
    <cellStyle name="Normal 7 20" xfId="168"/>
    <cellStyle name="Normal 7 21" xfId="169"/>
    <cellStyle name="Normal 7 3" xfId="170"/>
    <cellStyle name="Normal 7 4" xfId="171"/>
    <cellStyle name="Normal 7 5" xfId="172"/>
    <cellStyle name="Normal 7 6" xfId="173"/>
    <cellStyle name="Normal 7 7" xfId="174"/>
    <cellStyle name="Normal 7 8" xfId="175"/>
    <cellStyle name="Normal 7 9" xfId="176"/>
    <cellStyle name="Normal 8 10" xfId="177"/>
    <cellStyle name="Normal 8 11" xfId="178"/>
    <cellStyle name="Normal 8 12" xfId="179"/>
    <cellStyle name="Normal 8 13" xfId="180"/>
    <cellStyle name="Normal 8 14" xfId="181"/>
    <cellStyle name="Normal 8 15" xfId="182"/>
    <cellStyle name="Normal 8 16" xfId="183"/>
    <cellStyle name="Normal 8 17" xfId="184"/>
    <cellStyle name="Normal 8 18" xfId="185"/>
    <cellStyle name="Normal 8 19" xfId="186"/>
    <cellStyle name="Normal 8 2" xfId="187"/>
    <cellStyle name="Normal 8 20" xfId="188"/>
    <cellStyle name="Normal 8 21" xfId="189"/>
    <cellStyle name="Normal 8 3" xfId="190"/>
    <cellStyle name="Normal 8 4" xfId="191"/>
    <cellStyle name="Normal 8 5" xfId="192"/>
    <cellStyle name="Normal 8 6" xfId="193"/>
    <cellStyle name="Normal 8 7" xfId="194"/>
    <cellStyle name="Normal 8 8" xfId="195"/>
    <cellStyle name="Normal 8 9" xfId="196"/>
    <cellStyle name="Normal 9 10" xfId="197"/>
    <cellStyle name="Normal 9 11" xfId="198"/>
    <cellStyle name="Normal 9 12" xfId="199"/>
    <cellStyle name="Normal 9 13" xfId="200"/>
    <cellStyle name="Normal 9 14" xfId="201"/>
    <cellStyle name="Normal 9 15" xfId="202"/>
    <cellStyle name="Normal 9 16" xfId="203"/>
    <cellStyle name="Normal 9 17" xfId="204"/>
    <cellStyle name="Normal 9 18" xfId="205"/>
    <cellStyle name="Normal 9 19" xfId="206"/>
    <cellStyle name="Normal 9 2" xfId="207"/>
    <cellStyle name="Normal 9 20" xfId="208"/>
    <cellStyle name="Normal 9 21" xfId="209"/>
    <cellStyle name="Normal 9 3" xfId="210"/>
    <cellStyle name="Normal 9 4" xfId="211"/>
    <cellStyle name="Normal 9 5" xfId="212"/>
    <cellStyle name="Normal 9 6" xfId="213"/>
    <cellStyle name="Normal 9 7" xfId="214"/>
    <cellStyle name="Normal 9 8" xfId="215"/>
    <cellStyle name="Normal 9 9" xfId="216"/>
    <cellStyle name="Porcentaje" xfId="217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deukin.com" TargetMode="External"/><Relationship Id="rId2" Type="http://schemas.openxmlformats.org/officeDocument/2006/relationships/hyperlink" Target="mailto:coordinador1@deukin.com" TargetMode="External"/><Relationship Id="rId1" Type="http://schemas.openxmlformats.org/officeDocument/2006/relationships/hyperlink" Target="mailto:docente1@deuki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lumno1@deukin.com" TargetMode="External"/><Relationship Id="rId4" Type="http://schemas.openxmlformats.org/officeDocument/2006/relationships/hyperlink" Target="mailto:administrativo1@deuki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oordinador1@deukin.com" TargetMode="External"/><Relationship Id="rId1" Type="http://schemas.openxmlformats.org/officeDocument/2006/relationships/hyperlink" Target="mailto:usuarioinexistente@deuk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64" zoomScaleNormal="64" workbookViewId="0">
      <pane xSplit="5" ySplit="11" topLeftCell="F16" activePane="bottomRight" state="frozenSplit"/>
      <selection pane="topRight" activeCell="F1" sqref="F1"/>
      <selection pane="bottomLeft" activeCell="A13" sqref="A13"/>
      <selection pane="bottomRight" activeCell="B36" sqref="B36:B41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4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1"/>
      <c r="B1" s="14" t="s">
        <v>21</v>
      </c>
      <c r="C1" s="11"/>
      <c r="D1" s="14" t="s">
        <v>59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8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1.75" customHeight="1" x14ac:dyDescent="0.2">
      <c r="A3" s="11"/>
      <c r="B3" s="62" t="s">
        <v>23</v>
      </c>
      <c r="C3" s="62"/>
      <c r="D3" s="62"/>
      <c r="E3" s="62"/>
      <c r="F3" s="62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20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5" customHeight="1" x14ac:dyDescent="0.3">
      <c r="A5" s="11"/>
      <c r="B5" s="17" t="s">
        <v>11</v>
      </c>
      <c r="C5" s="18">
        <f>COUNTIF(A11:A636,"&gt;0")</f>
        <v>5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21" customHeight="1" x14ac:dyDescent="0.3">
      <c r="A6" s="11"/>
      <c r="B6" s="17" t="s">
        <v>12</v>
      </c>
      <c r="C6" s="20">
        <f>SUM(P9:P636)/C5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5" customHeight="1" x14ac:dyDescent="0.3">
      <c r="A7" s="11"/>
      <c r="B7" s="17" t="s">
        <v>14</v>
      </c>
      <c r="C7" s="20">
        <f>SUM(Q9:Q636)/C5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5" customHeight="1" thickBot="1" x14ac:dyDescent="0.35">
      <c r="A8" s="11"/>
      <c r="B8" s="17" t="s">
        <v>25</v>
      </c>
      <c r="C8" s="18">
        <f>SUM(O9:O41)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21.7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5.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5.5" customHeight="1" thickBot="1" x14ac:dyDescent="0.25">
      <c r="A11" s="3" t="s">
        <v>6</v>
      </c>
      <c r="B11" s="3" t="s">
        <v>3</v>
      </c>
      <c r="C11" s="3" t="s">
        <v>2</v>
      </c>
      <c r="D11" s="3" t="s">
        <v>7</v>
      </c>
      <c r="E11" s="3" t="s">
        <v>8</v>
      </c>
      <c r="F11" s="3" t="s">
        <v>4</v>
      </c>
      <c r="G11" s="3" t="s">
        <v>0</v>
      </c>
      <c r="H11" s="3" t="s">
        <v>1</v>
      </c>
      <c r="I11" s="3" t="s">
        <v>5</v>
      </c>
      <c r="J11" s="7"/>
      <c r="K11" s="9"/>
      <c r="L11" s="7" t="s">
        <v>18</v>
      </c>
      <c r="M11" s="7" t="s">
        <v>16</v>
      </c>
      <c r="N11" s="9" t="s">
        <v>19</v>
      </c>
      <c r="O11" s="3" t="s">
        <v>24</v>
      </c>
      <c r="P11" s="3" t="s">
        <v>17</v>
      </c>
      <c r="Q11" s="3" t="s">
        <v>14</v>
      </c>
      <c r="R11" s="3" t="s">
        <v>28</v>
      </c>
    </row>
    <row r="12" spans="1:18" ht="30.75" customHeight="1" x14ac:dyDescent="0.2">
      <c r="A12" s="60">
        <v>1</v>
      </c>
      <c r="B12" s="60" t="s">
        <v>60</v>
      </c>
      <c r="C12" s="60" t="s">
        <v>29</v>
      </c>
      <c r="D12" s="50" t="s">
        <v>42</v>
      </c>
      <c r="E12" s="13">
        <v>1</v>
      </c>
      <c r="F12" s="24" t="s">
        <v>31</v>
      </c>
      <c r="G12" s="25"/>
      <c r="H12" s="26"/>
      <c r="I12" s="29"/>
      <c r="J12" s="33">
        <f t="shared" ref="J12:J23" si="0">+IF(I12="OK",1,(IF(I12="No Ok",1,0)))</f>
        <v>0</v>
      </c>
      <c r="K12" s="33">
        <f t="shared" ref="K12:K23" si="1">+IF(I12="OK",1,0)</f>
        <v>0</v>
      </c>
      <c r="L12" s="52">
        <f>+(COUNTIF(J12:J17,1))</f>
        <v>0</v>
      </c>
      <c r="M12" s="54">
        <f>+COUNT(E12:E17)</f>
        <v>6</v>
      </c>
      <c r="N12" s="52">
        <f>+(COUNTIF(K12:K17,1))</f>
        <v>0</v>
      </c>
      <c r="O12" s="56">
        <v>0</v>
      </c>
      <c r="P12" s="58">
        <f>+L12/M12</f>
        <v>0</v>
      </c>
      <c r="Q12" s="48">
        <f>+N12/M12</f>
        <v>0</v>
      </c>
      <c r="R12" s="34"/>
    </row>
    <row r="13" spans="1:18" ht="12.75" x14ac:dyDescent="0.2">
      <c r="A13" s="61"/>
      <c r="B13" s="61"/>
      <c r="C13" s="61"/>
      <c r="D13" s="51"/>
      <c r="E13" s="1">
        <v>2</v>
      </c>
      <c r="F13" s="27" t="s">
        <v>32</v>
      </c>
      <c r="G13" s="21" t="s">
        <v>27</v>
      </c>
      <c r="H13" s="12" t="s">
        <v>41</v>
      </c>
      <c r="I13" s="5"/>
      <c r="J13" s="2">
        <f t="shared" si="0"/>
        <v>0</v>
      </c>
      <c r="K13" s="2">
        <f t="shared" si="1"/>
        <v>0</v>
      </c>
      <c r="L13" s="53"/>
      <c r="M13" s="55"/>
      <c r="N13" s="53"/>
      <c r="O13" s="57"/>
      <c r="P13" s="59"/>
      <c r="Q13" s="49"/>
      <c r="R13" s="31"/>
    </row>
    <row r="14" spans="1:18" ht="12.75" x14ac:dyDescent="0.2">
      <c r="A14" s="61"/>
      <c r="B14" s="61"/>
      <c r="C14" s="61"/>
      <c r="D14" s="51"/>
      <c r="E14" s="1">
        <v>3</v>
      </c>
      <c r="F14" s="27" t="s">
        <v>33</v>
      </c>
      <c r="G14" s="44" t="s">
        <v>34</v>
      </c>
      <c r="H14" s="12"/>
      <c r="I14" s="5"/>
      <c r="J14" s="2">
        <f t="shared" si="0"/>
        <v>0</v>
      </c>
      <c r="K14" s="2">
        <f t="shared" si="1"/>
        <v>0</v>
      </c>
      <c r="L14" s="53"/>
      <c r="M14" s="55"/>
      <c r="N14" s="53"/>
      <c r="O14" s="57"/>
      <c r="P14" s="59"/>
      <c r="Q14" s="49"/>
      <c r="R14" s="31"/>
    </row>
    <row r="15" spans="1:18" ht="12.75" x14ac:dyDescent="0.2">
      <c r="A15" s="61"/>
      <c r="B15" s="61"/>
      <c r="C15" s="61"/>
      <c r="D15" s="51"/>
      <c r="E15" s="1">
        <v>4</v>
      </c>
      <c r="F15" s="28" t="s">
        <v>35</v>
      </c>
      <c r="G15" s="30">
        <v>123456</v>
      </c>
      <c r="H15" s="12"/>
      <c r="I15" s="5"/>
      <c r="J15" s="2">
        <f t="shared" si="0"/>
        <v>0</v>
      </c>
      <c r="K15" s="2">
        <f t="shared" si="1"/>
        <v>0</v>
      </c>
      <c r="L15" s="53"/>
      <c r="M15" s="55"/>
      <c r="N15" s="53"/>
      <c r="O15" s="57"/>
      <c r="P15" s="59"/>
      <c r="Q15" s="49"/>
      <c r="R15" s="31"/>
    </row>
    <row r="16" spans="1:18" ht="12.75" x14ac:dyDescent="0.2">
      <c r="A16" s="61"/>
      <c r="B16" s="61"/>
      <c r="C16" s="61"/>
      <c r="D16" s="51"/>
      <c r="E16" s="1">
        <v>5</v>
      </c>
      <c r="F16" s="27" t="s">
        <v>32</v>
      </c>
      <c r="G16" s="21" t="s">
        <v>27</v>
      </c>
      <c r="H16" s="30" t="s">
        <v>36</v>
      </c>
      <c r="I16" s="5"/>
      <c r="J16" s="2">
        <f t="shared" si="0"/>
        <v>0</v>
      </c>
      <c r="K16" s="2">
        <f t="shared" si="1"/>
        <v>0</v>
      </c>
      <c r="L16" s="53"/>
      <c r="M16" s="55"/>
      <c r="N16" s="53"/>
      <c r="O16" s="57"/>
      <c r="P16" s="59"/>
      <c r="Q16" s="49"/>
      <c r="R16" s="31"/>
    </row>
    <row r="17" spans="1:18" ht="13.5" thickBot="1" x14ac:dyDescent="0.25">
      <c r="A17" s="61"/>
      <c r="B17" s="61"/>
      <c r="C17" s="61"/>
      <c r="D17" s="51"/>
      <c r="E17" s="1">
        <v>6</v>
      </c>
      <c r="F17" s="2" t="s">
        <v>37</v>
      </c>
      <c r="G17" s="21" t="s">
        <v>27</v>
      </c>
      <c r="H17" s="5" t="s">
        <v>40</v>
      </c>
      <c r="I17" s="5"/>
      <c r="J17" s="2">
        <f t="shared" si="0"/>
        <v>0</v>
      </c>
      <c r="K17" s="2">
        <f t="shared" si="1"/>
        <v>0</v>
      </c>
      <c r="L17" s="53"/>
      <c r="M17" s="55"/>
      <c r="N17" s="53"/>
      <c r="O17" s="57"/>
      <c r="P17" s="59"/>
      <c r="Q17" s="49"/>
      <c r="R17" s="31"/>
    </row>
    <row r="18" spans="1:18" ht="30.75" customHeight="1" x14ac:dyDescent="0.2">
      <c r="A18" s="60">
        <v>2</v>
      </c>
      <c r="B18" s="60" t="s">
        <v>60</v>
      </c>
      <c r="C18" s="60" t="s">
        <v>29</v>
      </c>
      <c r="D18" s="50" t="s">
        <v>43</v>
      </c>
      <c r="E18" s="13">
        <v>1</v>
      </c>
      <c r="F18" s="24" t="s">
        <v>31</v>
      </c>
      <c r="G18" s="25"/>
      <c r="H18" s="26"/>
      <c r="I18" s="29"/>
      <c r="J18" s="33">
        <f t="shared" si="0"/>
        <v>0</v>
      </c>
      <c r="K18" s="33">
        <f t="shared" si="1"/>
        <v>0</v>
      </c>
      <c r="L18" s="52">
        <f>+(COUNTIF(J18:J23,1))</f>
        <v>0</v>
      </c>
      <c r="M18" s="54">
        <f>+COUNT(E18:E23)</f>
        <v>6</v>
      </c>
      <c r="N18" s="52">
        <f>+(COUNTIF(K18:K23,1))</f>
        <v>0</v>
      </c>
      <c r="O18" s="56">
        <v>0</v>
      </c>
      <c r="P18" s="58">
        <f>+L18/M18</f>
        <v>0</v>
      </c>
      <c r="Q18" s="58">
        <f>+N18/M18</f>
        <v>0</v>
      </c>
      <c r="R18" s="32"/>
    </row>
    <row r="19" spans="1:18" ht="12.75" x14ac:dyDescent="0.2">
      <c r="A19" s="61"/>
      <c r="B19" s="61"/>
      <c r="C19" s="61"/>
      <c r="D19" s="51"/>
      <c r="E19" s="1">
        <v>2</v>
      </c>
      <c r="F19" s="27" t="s">
        <v>32</v>
      </c>
      <c r="G19" s="21" t="s">
        <v>27</v>
      </c>
      <c r="H19" s="12" t="s">
        <v>41</v>
      </c>
      <c r="I19" s="5"/>
      <c r="J19" s="2">
        <f t="shared" si="0"/>
        <v>0</v>
      </c>
      <c r="K19" s="2">
        <f t="shared" si="1"/>
        <v>0</v>
      </c>
      <c r="L19" s="53"/>
      <c r="M19" s="55"/>
      <c r="N19" s="53"/>
      <c r="O19" s="57"/>
      <c r="P19" s="59"/>
      <c r="Q19" s="59"/>
      <c r="R19" s="31"/>
    </row>
    <row r="20" spans="1:18" ht="12.75" x14ac:dyDescent="0.2">
      <c r="A20" s="61"/>
      <c r="B20" s="61"/>
      <c r="C20" s="61"/>
      <c r="D20" s="51"/>
      <c r="E20" s="1">
        <v>3</v>
      </c>
      <c r="F20" s="27" t="s">
        <v>33</v>
      </c>
      <c r="G20" s="44" t="s">
        <v>38</v>
      </c>
      <c r="H20" s="12"/>
      <c r="I20" s="5"/>
      <c r="J20" s="2">
        <f t="shared" si="0"/>
        <v>0</v>
      </c>
      <c r="K20" s="2">
        <f t="shared" si="1"/>
        <v>0</v>
      </c>
      <c r="L20" s="53"/>
      <c r="M20" s="55"/>
      <c r="N20" s="53"/>
      <c r="O20" s="57"/>
      <c r="P20" s="59"/>
      <c r="Q20" s="59"/>
      <c r="R20" s="31"/>
    </row>
    <row r="21" spans="1:18" ht="12.75" x14ac:dyDescent="0.2">
      <c r="A21" s="61"/>
      <c r="B21" s="61"/>
      <c r="C21" s="61"/>
      <c r="D21" s="51"/>
      <c r="E21" s="1">
        <v>4</v>
      </c>
      <c r="F21" s="28" t="s">
        <v>35</v>
      </c>
      <c r="G21" s="30">
        <v>123456</v>
      </c>
      <c r="H21" s="12"/>
      <c r="I21" s="5"/>
      <c r="J21" s="2">
        <f t="shared" si="0"/>
        <v>0</v>
      </c>
      <c r="K21" s="2">
        <f t="shared" si="1"/>
        <v>0</v>
      </c>
      <c r="L21" s="53"/>
      <c r="M21" s="55"/>
      <c r="N21" s="53"/>
      <c r="O21" s="57"/>
      <c r="P21" s="59"/>
      <c r="Q21" s="59"/>
      <c r="R21" s="31"/>
    </row>
    <row r="22" spans="1:18" ht="12.75" x14ac:dyDescent="0.2">
      <c r="A22" s="61"/>
      <c r="B22" s="61"/>
      <c r="C22" s="61"/>
      <c r="D22" s="51"/>
      <c r="E22" s="1">
        <v>5</v>
      </c>
      <c r="F22" s="27" t="s">
        <v>32</v>
      </c>
      <c r="G22" s="21" t="s">
        <v>27</v>
      </c>
      <c r="H22" s="30" t="s">
        <v>39</v>
      </c>
      <c r="I22" s="5"/>
      <c r="J22" s="2">
        <f t="shared" si="0"/>
        <v>0</v>
      </c>
      <c r="K22" s="2">
        <f t="shared" si="1"/>
        <v>0</v>
      </c>
      <c r="L22" s="53"/>
      <c r="M22" s="55"/>
      <c r="N22" s="53"/>
      <c r="O22" s="57"/>
      <c r="P22" s="59"/>
      <c r="Q22" s="59"/>
      <c r="R22" s="31"/>
    </row>
    <row r="23" spans="1:18" ht="13.5" thickBot="1" x14ac:dyDescent="0.25">
      <c r="A23" s="61"/>
      <c r="B23" s="61"/>
      <c r="C23" s="61"/>
      <c r="D23" s="51"/>
      <c r="E23" s="1">
        <v>6</v>
      </c>
      <c r="F23" s="2" t="s">
        <v>37</v>
      </c>
      <c r="G23" s="21" t="s">
        <v>27</v>
      </c>
      <c r="H23" s="5" t="s">
        <v>40</v>
      </c>
      <c r="I23" s="5"/>
      <c r="J23" s="2">
        <f t="shared" si="0"/>
        <v>0</v>
      </c>
      <c r="K23" s="2">
        <f t="shared" si="1"/>
        <v>0</v>
      </c>
      <c r="L23" s="53"/>
      <c r="M23" s="55"/>
      <c r="N23" s="53"/>
      <c r="O23" s="57"/>
      <c r="P23" s="59"/>
      <c r="Q23" s="59"/>
      <c r="R23" s="31"/>
    </row>
    <row r="24" spans="1:18" ht="30.75" customHeight="1" x14ac:dyDescent="0.2">
      <c r="A24" s="60">
        <v>3</v>
      </c>
      <c r="B24" s="60" t="s">
        <v>60</v>
      </c>
      <c r="C24" s="60" t="s">
        <v>29</v>
      </c>
      <c r="D24" s="50" t="s">
        <v>44</v>
      </c>
      <c r="E24" s="13">
        <v>1</v>
      </c>
      <c r="F24" s="24" t="s">
        <v>31</v>
      </c>
      <c r="G24" s="25"/>
      <c r="H24" s="26"/>
      <c r="I24" s="29"/>
      <c r="J24" s="33">
        <f t="shared" ref="J24:J29" si="2">+IF(I24="OK",1,(IF(I24="No Ok",1,0)))</f>
        <v>0</v>
      </c>
      <c r="K24" s="33">
        <f t="shared" ref="K24:K29" si="3">+IF(I24="OK",1,0)</f>
        <v>0</v>
      </c>
      <c r="L24" s="52">
        <f>+(COUNTIF(J24:J29,1))</f>
        <v>0</v>
      </c>
      <c r="M24" s="54">
        <f>+COUNT(E24:E29)</f>
        <v>6</v>
      </c>
      <c r="N24" s="52">
        <f>+(COUNTIF(K24:K29,1))</f>
        <v>0</v>
      </c>
      <c r="O24" s="56">
        <v>0</v>
      </c>
      <c r="P24" s="58">
        <f>+L24/M24</f>
        <v>0</v>
      </c>
      <c r="Q24" s="48">
        <f>+N24/M24</f>
        <v>0</v>
      </c>
      <c r="R24" s="34"/>
    </row>
    <row r="25" spans="1:18" ht="12.75" x14ac:dyDescent="0.2">
      <c r="A25" s="61"/>
      <c r="B25" s="61"/>
      <c r="C25" s="61"/>
      <c r="D25" s="51"/>
      <c r="E25" s="1">
        <v>2</v>
      </c>
      <c r="F25" s="27" t="s">
        <v>32</v>
      </c>
      <c r="G25" s="21" t="s">
        <v>27</v>
      </c>
      <c r="H25" s="12" t="s">
        <v>41</v>
      </c>
      <c r="I25" s="5"/>
      <c r="J25" s="2">
        <f t="shared" si="2"/>
        <v>0</v>
      </c>
      <c r="K25" s="2">
        <f t="shared" si="3"/>
        <v>0</v>
      </c>
      <c r="L25" s="53"/>
      <c r="M25" s="55"/>
      <c r="N25" s="53"/>
      <c r="O25" s="57"/>
      <c r="P25" s="59"/>
      <c r="Q25" s="49"/>
      <c r="R25" s="31"/>
    </row>
    <row r="26" spans="1:18" ht="12.75" x14ac:dyDescent="0.2">
      <c r="A26" s="61"/>
      <c r="B26" s="61"/>
      <c r="C26" s="61"/>
      <c r="D26" s="51"/>
      <c r="E26" s="1">
        <v>3</v>
      </c>
      <c r="F26" s="27" t="s">
        <v>33</v>
      </c>
      <c r="G26" s="44" t="s">
        <v>46</v>
      </c>
      <c r="H26" s="12"/>
      <c r="I26" s="5"/>
      <c r="J26" s="2">
        <f t="shared" si="2"/>
        <v>0</v>
      </c>
      <c r="K26" s="2">
        <f t="shared" si="3"/>
        <v>0</v>
      </c>
      <c r="L26" s="53"/>
      <c r="M26" s="55"/>
      <c r="N26" s="53"/>
      <c r="O26" s="57"/>
      <c r="P26" s="59"/>
      <c r="Q26" s="49"/>
      <c r="R26" s="31"/>
    </row>
    <row r="27" spans="1:18" ht="12.75" x14ac:dyDescent="0.2">
      <c r="A27" s="61"/>
      <c r="B27" s="61"/>
      <c r="C27" s="61"/>
      <c r="D27" s="51"/>
      <c r="E27" s="1">
        <v>4</v>
      </c>
      <c r="F27" s="28" t="s">
        <v>35</v>
      </c>
      <c r="G27" s="30">
        <v>123456</v>
      </c>
      <c r="H27" s="12"/>
      <c r="I27" s="5"/>
      <c r="J27" s="2">
        <f t="shared" si="2"/>
        <v>0</v>
      </c>
      <c r="K27" s="2">
        <f t="shared" si="3"/>
        <v>0</v>
      </c>
      <c r="L27" s="53"/>
      <c r="M27" s="55"/>
      <c r="N27" s="53"/>
      <c r="O27" s="57"/>
      <c r="P27" s="59"/>
      <c r="Q27" s="49"/>
      <c r="R27" s="31"/>
    </row>
    <row r="28" spans="1:18" ht="12.75" x14ac:dyDescent="0.2">
      <c r="A28" s="61"/>
      <c r="B28" s="61"/>
      <c r="C28" s="61"/>
      <c r="D28" s="51"/>
      <c r="E28" s="1">
        <v>5</v>
      </c>
      <c r="F28" s="27" t="s">
        <v>32</v>
      </c>
      <c r="G28" s="21" t="s">
        <v>27</v>
      </c>
      <c r="H28" s="30" t="s">
        <v>45</v>
      </c>
      <c r="I28" s="5"/>
      <c r="J28" s="2">
        <f t="shared" si="2"/>
        <v>0</v>
      </c>
      <c r="K28" s="2">
        <f t="shared" si="3"/>
        <v>0</v>
      </c>
      <c r="L28" s="53"/>
      <c r="M28" s="55"/>
      <c r="N28" s="53"/>
      <c r="O28" s="57"/>
      <c r="P28" s="59"/>
      <c r="Q28" s="49"/>
      <c r="R28" s="31"/>
    </row>
    <row r="29" spans="1:18" ht="13.5" thickBot="1" x14ac:dyDescent="0.25">
      <c r="A29" s="61"/>
      <c r="B29" s="61"/>
      <c r="C29" s="61"/>
      <c r="D29" s="51"/>
      <c r="E29" s="1">
        <v>6</v>
      </c>
      <c r="F29" s="2" t="s">
        <v>37</v>
      </c>
      <c r="G29" s="21" t="s">
        <v>27</v>
      </c>
      <c r="H29" s="5" t="s">
        <v>40</v>
      </c>
      <c r="I29" s="5"/>
      <c r="J29" s="2">
        <f t="shared" si="2"/>
        <v>0</v>
      </c>
      <c r="K29" s="2">
        <f t="shared" si="3"/>
        <v>0</v>
      </c>
      <c r="L29" s="53"/>
      <c r="M29" s="55"/>
      <c r="N29" s="53"/>
      <c r="O29" s="57"/>
      <c r="P29" s="59"/>
      <c r="Q29" s="49"/>
      <c r="R29" s="31"/>
    </row>
    <row r="30" spans="1:18" ht="30.75" customHeight="1" x14ac:dyDescent="0.2">
      <c r="A30" s="60">
        <v>4</v>
      </c>
      <c r="B30" s="60" t="s">
        <v>60</v>
      </c>
      <c r="C30" s="60" t="s">
        <v>29</v>
      </c>
      <c r="D30" s="60" t="s">
        <v>47</v>
      </c>
      <c r="E30" s="13">
        <v>1</v>
      </c>
      <c r="F30" s="24" t="s">
        <v>31</v>
      </c>
      <c r="G30" s="25"/>
      <c r="H30" s="26"/>
      <c r="I30" s="29"/>
      <c r="J30" s="33">
        <f t="shared" ref="J30:J35" si="4">+IF(I30="OK",1,(IF(I30="No Ok",1,0)))</f>
        <v>0</v>
      </c>
      <c r="K30" s="33">
        <f t="shared" ref="K30:K35" si="5">+IF(I30="OK",1,0)</f>
        <v>0</v>
      </c>
      <c r="L30" s="52">
        <f>+(COUNTIF(J30:J35,1))</f>
        <v>0</v>
      </c>
      <c r="M30" s="54">
        <f>+COUNT(E30:E35)</f>
        <v>6</v>
      </c>
      <c r="N30" s="52">
        <f>+(COUNTIF(K30:K35,1))</f>
        <v>0</v>
      </c>
      <c r="O30" s="56">
        <v>0</v>
      </c>
      <c r="P30" s="58">
        <f>+L30/M30</f>
        <v>0</v>
      </c>
      <c r="Q30" s="58">
        <f>+N30/M30</f>
        <v>0</v>
      </c>
      <c r="R30" s="32"/>
    </row>
    <row r="31" spans="1:18" ht="12.75" x14ac:dyDescent="0.2">
      <c r="A31" s="61"/>
      <c r="B31" s="61"/>
      <c r="C31" s="61"/>
      <c r="D31" s="61"/>
      <c r="E31" s="1">
        <v>2</v>
      </c>
      <c r="F31" s="27" t="s">
        <v>32</v>
      </c>
      <c r="G31" s="21" t="s">
        <v>27</v>
      </c>
      <c r="H31" s="12" t="s">
        <v>41</v>
      </c>
      <c r="I31" s="5"/>
      <c r="J31" s="2">
        <f t="shared" si="4"/>
        <v>0</v>
      </c>
      <c r="K31" s="2">
        <f t="shared" si="5"/>
        <v>0</v>
      </c>
      <c r="L31" s="53"/>
      <c r="M31" s="55"/>
      <c r="N31" s="53"/>
      <c r="O31" s="57"/>
      <c r="P31" s="59"/>
      <c r="Q31" s="59"/>
      <c r="R31" s="31"/>
    </row>
    <row r="32" spans="1:18" ht="12.75" x14ac:dyDescent="0.2">
      <c r="A32" s="61"/>
      <c r="B32" s="61"/>
      <c r="C32" s="61"/>
      <c r="D32" s="61"/>
      <c r="E32" s="1">
        <v>3</v>
      </c>
      <c r="F32" s="27" t="s">
        <v>33</v>
      </c>
      <c r="G32" s="44" t="s">
        <v>48</v>
      </c>
      <c r="H32" s="12"/>
      <c r="I32" s="5"/>
      <c r="J32" s="2">
        <f t="shared" si="4"/>
        <v>0</v>
      </c>
      <c r="K32" s="2">
        <f t="shared" si="5"/>
        <v>0</v>
      </c>
      <c r="L32" s="53"/>
      <c r="M32" s="55"/>
      <c r="N32" s="53"/>
      <c r="O32" s="57"/>
      <c r="P32" s="59"/>
      <c r="Q32" s="59"/>
      <c r="R32" s="31"/>
    </row>
    <row r="33" spans="1:18" ht="12.75" x14ac:dyDescent="0.2">
      <c r="A33" s="61"/>
      <c r="B33" s="61"/>
      <c r="C33" s="61"/>
      <c r="D33" s="61"/>
      <c r="E33" s="1">
        <v>4</v>
      </c>
      <c r="F33" s="28" t="s">
        <v>35</v>
      </c>
      <c r="G33" s="30">
        <v>123456</v>
      </c>
      <c r="H33" s="12"/>
      <c r="I33" s="5"/>
      <c r="J33" s="2">
        <f t="shared" si="4"/>
        <v>0</v>
      </c>
      <c r="K33" s="2">
        <f t="shared" si="5"/>
        <v>0</v>
      </c>
      <c r="L33" s="53"/>
      <c r="M33" s="55"/>
      <c r="N33" s="53"/>
      <c r="O33" s="57"/>
      <c r="P33" s="59"/>
      <c r="Q33" s="59"/>
      <c r="R33" s="31"/>
    </row>
    <row r="34" spans="1:18" ht="12.75" x14ac:dyDescent="0.2">
      <c r="A34" s="61"/>
      <c r="B34" s="61"/>
      <c r="C34" s="61"/>
      <c r="D34" s="61"/>
      <c r="E34" s="1">
        <v>5</v>
      </c>
      <c r="F34" s="27" t="s">
        <v>32</v>
      </c>
      <c r="G34" s="21" t="s">
        <v>27</v>
      </c>
      <c r="H34" s="30" t="s">
        <v>49</v>
      </c>
      <c r="I34" s="5"/>
      <c r="J34" s="2">
        <f t="shared" si="4"/>
        <v>0</v>
      </c>
      <c r="K34" s="2">
        <f t="shared" si="5"/>
        <v>0</v>
      </c>
      <c r="L34" s="53"/>
      <c r="M34" s="55"/>
      <c r="N34" s="53"/>
      <c r="O34" s="57"/>
      <c r="P34" s="59"/>
      <c r="Q34" s="59"/>
      <c r="R34" s="31"/>
    </row>
    <row r="35" spans="1:18" ht="13.5" thickBot="1" x14ac:dyDescent="0.25">
      <c r="A35" s="61"/>
      <c r="B35" s="61"/>
      <c r="C35" s="61"/>
      <c r="D35" s="61"/>
      <c r="E35" s="1">
        <v>6</v>
      </c>
      <c r="F35" s="2" t="s">
        <v>37</v>
      </c>
      <c r="G35" s="21" t="s">
        <v>27</v>
      </c>
      <c r="H35" s="5" t="s">
        <v>40</v>
      </c>
      <c r="I35" s="5"/>
      <c r="J35" s="2">
        <f t="shared" si="4"/>
        <v>0</v>
      </c>
      <c r="K35" s="2">
        <f t="shared" si="5"/>
        <v>0</v>
      </c>
      <c r="L35" s="53"/>
      <c r="M35" s="55"/>
      <c r="N35" s="53"/>
      <c r="O35" s="57"/>
      <c r="P35" s="59"/>
      <c r="Q35" s="59"/>
      <c r="R35" s="31"/>
    </row>
    <row r="36" spans="1:18" ht="30.75" customHeight="1" x14ac:dyDescent="0.2">
      <c r="A36" s="60">
        <v>5</v>
      </c>
      <c r="B36" s="60" t="s">
        <v>60</v>
      </c>
      <c r="C36" s="60" t="s">
        <v>29</v>
      </c>
      <c r="D36" s="64" t="s">
        <v>50</v>
      </c>
      <c r="E36" s="13">
        <v>1</v>
      </c>
      <c r="F36" s="24" t="s">
        <v>31</v>
      </c>
      <c r="G36" s="25"/>
      <c r="H36" s="26"/>
      <c r="I36" s="29"/>
      <c r="J36" s="33">
        <f t="shared" ref="J36:J41" si="6">+IF(I36="OK",1,(IF(I36="No Ok",1,0)))</f>
        <v>0</v>
      </c>
      <c r="K36" s="33">
        <f t="shared" ref="K36:K41" si="7">+IF(I36="OK",1,0)</f>
        <v>0</v>
      </c>
      <c r="L36" s="52">
        <f>+(COUNTIF(J36:J41,1))</f>
        <v>0</v>
      </c>
      <c r="M36" s="54">
        <f>+COUNT(E36:E41)</f>
        <v>6</v>
      </c>
      <c r="N36" s="52">
        <f>+(COUNTIF(K36:K41,1))</f>
        <v>0</v>
      </c>
      <c r="O36" s="56">
        <v>0</v>
      </c>
      <c r="P36" s="58">
        <f>+L36/M36</f>
        <v>0</v>
      </c>
      <c r="Q36" s="48">
        <f>+N36/M36</f>
        <v>0</v>
      </c>
      <c r="R36" s="34"/>
    </row>
    <row r="37" spans="1:18" ht="12.75" x14ac:dyDescent="0.2">
      <c r="A37" s="61"/>
      <c r="B37" s="61"/>
      <c r="C37" s="61"/>
      <c r="D37" s="65"/>
      <c r="E37" s="1">
        <v>2</v>
      </c>
      <c r="F37" s="27" t="s">
        <v>32</v>
      </c>
      <c r="G37" s="21" t="s">
        <v>27</v>
      </c>
      <c r="H37" s="12" t="s">
        <v>41</v>
      </c>
      <c r="I37" s="5"/>
      <c r="J37" s="2">
        <f t="shared" si="6"/>
        <v>0</v>
      </c>
      <c r="K37" s="2">
        <f t="shared" si="7"/>
        <v>0</v>
      </c>
      <c r="L37" s="53"/>
      <c r="M37" s="55"/>
      <c r="N37" s="53"/>
      <c r="O37" s="57"/>
      <c r="P37" s="59"/>
      <c r="Q37" s="49"/>
      <c r="R37" s="31"/>
    </row>
    <row r="38" spans="1:18" ht="12.75" x14ac:dyDescent="0.2">
      <c r="A38" s="61"/>
      <c r="B38" s="61"/>
      <c r="C38" s="61"/>
      <c r="D38" s="65"/>
      <c r="E38" s="1">
        <v>3</v>
      </c>
      <c r="F38" s="27" t="s">
        <v>33</v>
      </c>
      <c r="G38" s="44" t="s">
        <v>52</v>
      </c>
      <c r="H38" s="12"/>
      <c r="I38" s="5"/>
      <c r="J38" s="2">
        <f t="shared" si="6"/>
        <v>0</v>
      </c>
      <c r="K38" s="2">
        <f t="shared" si="7"/>
        <v>0</v>
      </c>
      <c r="L38" s="53"/>
      <c r="M38" s="55"/>
      <c r="N38" s="53"/>
      <c r="O38" s="57"/>
      <c r="P38" s="59"/>
      <c r="Q38" s="49"/>
      <c r="R38" s="31"/>
    </row>
    <row r="39" spans="1:18" ht="12.75" x14ac:dyDescent="0.2">
      <c r="A39" s="61"/>
      <c r="B39" s="61"/>
      <c r="C39" s="61"/>
      <c r="D39" s="65"/>
      <c r="E39" s="1">
        <v>4</v>
      </c>
      <c r="F39" s="28" t="s">
        <v>35</v>
      </c>
      <c r="G39" s="30">
        <v>123456</v>
      </c>
      <c r="H39" s="12"/>
      <c r="I39" s="5"/>
      <c r="J39" s="2">
        <f t="shared" si="6"/>
        <v>0</v>
      </c>
      <c r="K39" s="2">
        <f t="shared" si="7"/>
        <v>0</v>
      </c>
      <c r="L39" s="53"/>
      <c r="M39" s="55"/>
      <c r="N39" s="53"/>
      <c r="O39" s="57"/>
      <c r="P39" s="59"/>
      <c r="Q39" s="49"/>
      <c r="R39" s="31"/>
    </row>
    <row r="40" spans="1:18" ht="12.75" x14ac:dyDescent="0.2">
      <c r="A40" s="61"/>
      <c r="B40" s="61"/>
      <c r="C40" s="61"/>
      <c r="D40" s="65"/>
      <c r="E40" s="1">
        <v>5</v>
      </c>
      <c r="F40" s="27" t="s">
        <v>32</v>
      </c>
      <c r="G40" s="21" t="s">
        <v>27</v>
      </c>
      <c r="H40" s="30" t="s">
        <v>51</v>
      </c>
      <c r="I40" s="5"/>
      <c r="J40" s="2">
        <f t="shared" si="6"/>
        <v>0</v>
      </c>
      <c r="K40" s="2">
        <f t="shared" si="7"/>
        <v>0</v>
      </c>
      <c r="L40" s="53"/>
      <c r="M40" s="55"/>
      <c r="N40" s="53"/>
      <c r="O40" s="57"/>
      <c r="P40" s="59"/>
      <c r="Q40" s="49"/>
      <c r="R40" s="31"/>
    </row>
    <row r="41" spans="1:18" ht="13.5" thickBot="1" x14ac:dyDescent="0.25">
      <c r="A41" s="61"/>
      <c r="B41" s="61"/>
      <c r="C41" s="61"/>
      <c r="D41" s="66"/>
      <c r="E41" s="1">
        <v>6</v>
      </c>
      <c r="F41" s="2" t="s">
        <v>37</v>
      </c>
      <c r="G41" s="21" t="s">
        <v>27</v>
      </c>
      <c r="H41" s="5" t="s">
        <v>40</v>
      </c>
      <c r="I41" s="5"/>
      <c r="J41" s="2">
        <f t="shared" si="6"/>
        <v>0</v>
      </c>
      <c r="K41" s="2">
        <f t="shared" si="7"/>
        <v>0</v>
      </c>
      <c r="L41" s="53"/>
      <c r="M41" s="55"/>
      <c r="N41" s="53"/>
      <c r="O41" s="63"/>
      <c r="P41" s="59"/>
      <c r="Q41" s="49"/>
      <c r="R41" s="31"/>
    </row>
  </sheetData>
  <mergeCells count="51">
    <mergeCell ref="P36:P41"/>
    <mergeCell ref="Q36:Q41"/>
    <mergeCell ref="A36:A41"/>
    <mergeCell ref="B36:B41"/>
    <mergeCell ref="C36:C41"/>
    <mergeCell ref="D36:D41"/>
    <mergeCell ref="L36:L41"/>
    <mergeCell ref="A12:A17"/>
    <mergeCell ref="B12:B17"/>
    <mergeCell ref="C12:C17"/>
    <mergeCell ref="D12:D17"/>
    <mergeCell ref="C24:C29"/>
    <mergeCell ref="A18:A23"/>
    <mergeCell ref="B18:B23"/>
    <mergeCell ref="C18:C23"/>
    <mergeCell ref="D18:D23"/>
    <mergeCell ref="A24:A29"/>
    <mergeCell ref="B24:B29"/>
    <mergeCell ref="B3:F3"/>
    <mergeCell ref="M12:M17"/>
    <mergeCell ref="N12:N17"/>
    <mergeCell ref="O12:O17"/>
    <mergeCell ref="Q18:Q23"/>
    <mergeCell ref="L12:L17"/>
    <mergeCell ref="L18:L23"/>
    <mergeCell ref="M18:M23"/>
    <mergeCell ref="N18:N23"/>
    <mergeCell ref="Q12:Q17"/>
    <mergeCell ref="P12:P17"/>
    <mergeCell ref="O18:O23"/>
    <mergeCell ref="P18:P23"/>
    <mergeCell ref="P30:P35"/>
    <mergeCell ref="Q30:Q35"/>
    <mergeCell ref="A30:A35"/>
    <mergeCell ref="B30:B35"/>
    <mergeCell ref="C30:C35"/>
    <mergeCell ref="D30:D35"/>
    <mergeCell ref="L30:L35"/>
    <mergeCell ref="M36:M41"/>
    <mergeCell ref="N36:N41"/>
    <mergeCell ref="M30:M35"/>
    <mergeCell ref="N30:N35"/>
    <mergeCell ref="O30:O35"/>
    <mergeCell ref="O36:O41"/>
    <mergeCell ref="Q24:Q29"/>
    <mergeCell ref="D24:D29"/>
    <mergeCell ref="L24:L29"/>
    <mergeCell ref="M24:M29"/>
    <mergeCell ref="N24:N29"/>
    <mergeCell ref="O24:O29"/>
    <mergeCell ref="P24:P29"/>
  </mergeCells>
  <phoneticPr fontId="3" type="noConversion"/>
  <dataValidations count="1">
    <dataValidation type="list" allowBlank="1" showInputMessage="1" showErrorMessage="1" sqref="I12:I41">
      <formula1>$I$9:$I$10</formula1>
    </dataValidation>
  </dataValidations>
  <hyperlinks>
    <hyperlink ref="G14" r:id="rId1"/>
    <hyperlink ref="G20" r:id="rId2"/>
    <hyperlink ref="G26" r:id="rId3"/>
    <hyperlink ref="G32" r:id="rId4"/>
    <hyperlink ref="G38" r:id="rId5"/>
  </hyperlinks>
  <pageMargins left="0.75" right="0.75" top="1" bottom="1" header="0.5" footer="0.5"/>
  <pageSetup paperSize="9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2" zoomScaleNormal="72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A17" sqref="A17:A21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4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1"/>
      <c r="B1" s="14" t="s">
        <v>21</v>
      </c>
      <c r="C1" s="11"/>
      <c r="D1" s="14" t="s">
        <v>59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2.75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0.25" customHeight="1" x14ac:dyDescent="0.2">
      <c r="A3" s="11"/>
      <c r="B3" s="62" t="s">
        <v>22</v>
      </c>
      <c r="C3" s="62"/>
      <c r="D3" s="62"/>
      <c r="E3" s="62"/>
      <c r="F3" s="62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14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8" customHeight="1" x14ac:dyDescent="0.3">
      <c r="A5" s="11"/>
      <c r="B5" s="17" t="s">
        <v>11</v>
      </c>
      <c r="C5" s="18">
        <f>COUNTIF(A11:A713,"&gt;0")</f>
        <v>2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18" customHeight="1" x14ac:dyDescent="0.3">
      <c r="A6" s="11"/>
      <c r="B6" s="17" t="s">
        <v>12</v>
      </c>
      <c r="C6" s="20">
        <f>SUM(P17:P713)/C5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8" customHeight="1" x14ac:dyDescent="0.3">
      <c r="A7" s="11"/>
      <c r="B7" s="17" t="s">
        <v>14</v>
      </c>
      <c r="C7" s="20">
        <f>SUM(Q17:Q713)/C5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8" customHeight="1" thickBot="1" x14ac:dyDescent="0.35">
      <c r="A8" s="11"/>
      <c r="B8" s="17" t="s">
        <v>25</v>
      </c>
      <c r="C8" s="18">
        <f>SUM(O9:O16)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16.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1.7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6.25" customHeight="1" thickBot="1" x14ac:dyDescent="0.25">
      <c r="A11" s="39" t="s">
        <v>6</v>
      </c>
      <c r="B11" s="39" t="s">
        <v>3</v>
      </c>
      <c r="C11" s="39" t="s">
        <v>2</v>
      </c>
      <c r="D11" s="41" t="s">
        <v>7</v>
      </c>
      <c r="E11" s="39" t="s">
        <v>8</v>
      </c>
      <c r="F11" s="39" t="s">
        <v>4</v>
      </c>
      <c r="G11" s="39" t="s">
        <v>0</v>
      </c>
      <c r="H11" s="39" t="s">
        <v>1</v>
      </c>
      <c r="I11" s="39" t="s">
        <v>5</v>
      </c>
      <c r="J11" s="40"/>
      <c r="K11" s="38"/>
      <c r="L11" s="40" t="s">
        <v>18</v>
      </c>
      <c r="M11" s="40" t="s">
        <v>16</v>
      </c>
      <c r="N11" s="38" t="s">
        <v>19</v>
      </c>
      <c r="O11" s="39" t="s">
        <v>24</v>
      </c>
      <c r="P11" s="39" t="s">
        <v>17</v>
      </c>
      <c r="Q11" s="39" t="s">
        <v>14</v>
      </c>
      <c r="R11" s="22" t="s">
        <v>28</v>
      </c>
    </row>
    <row r="12" spans="1:18" ht="12" customHeight="1" x14ac:dyDescent="0.2">
      <c r="A12" s="67">
        <v>1</v>
      </c>
      <c r="B12" s="60" t="s">
        <v>60</v>
      </c>
      <c r="C12" s="60" t="s">
        <v>55</v>
      </c>
      <c r="D12" s="69" t="s">
        <v>53</v>
      </c>
      <c r="E12" s="13">
        <v>1</v>
      </c>
      <c r="F12" s="24" t="s">
        <v>31</v>
      </c>
      <c r="G12" s="25"/>
      <c r="H12" s="26"/>
      <c r="I12" s="29"/>
      <c r="J12" s="42">
        <f t="shared" ref="J12:J16" si="0">+IF(I12="OK",1,(IF(I12="No Ok",1,0)))</f>
        <v>0</v>
      </c>
      <c r="K12" s="33">
        <f t="shared" ref="K12:K16" si="1">+IF(I12="OK",1,0)</f>
        <v>0</v>
      </c>
      <c r="L12" s="52">
        <f>+(COUNTIF(J12:J16,1))</f>
        <v>0</v>
      </c>
      <c r="M12" s="54">
        <f>+COUNT(E12:E16)</f>
        <v>5</v>
      </c>
      <c r="N12" s="52">
        <f>+(COUNTIF(K12:K16,1))</f>
        <v>0</v>
      </c>
      <c r="O12" s="56">
        <v>0</v>
      </c>
      <c r="P12" s="58">
        <f>+L12/M12</f>
        <v>0</v>
      </c>
      <c r="Q12" s="58">
        <f>+N12/M12</f>
        <v>0</v>
      </c>
      <c r="R12" s="43"/>
    </row>
    <row r="13" spans="1:18" x14ac:dyDescent="0.2">
      <c r="A13" s="68"/>
      <c r="B13" s="61"/>
      <c r="C13" s="61"/>
      <c r="D13" s="70"/>
      <c r="E13" s="1">
        <v>2</v>
      </c>
      <c r="F13" s="27" t="s">
        <v>32</v>
      </c>
      <c r="G13" s="21" t="s">
        <v>27</v>
      </c>
      <c r="H13" s="12" t="s">
        <v>41</v>
      </c>
      <c r="I13" s="5"/>
      <c r="J13" s="23">
        <f t="shared" si="0"/>
        <v>0</v>
      </c>
      <c r="K13" s="2">
        <f t="shared" si="1"/>
        <v>0</v>
      </c>
      <c r="L13" s="53"/>
      <c r="M13" s="55"/>
      <c r="N13" s="53"/>
      <c r="O13" s="57"/>
      <c r="P13" s="59"/>
      <c r="Q13" s="59"/>
      <c r="R13" s="37"/>
    </row>
    <row r="14" spans="1:18" x14ac:dyDescent="0.2">
      <c r="A14" s="68"/>
      <c r="B14" s="61"/>
      <c r="C14" s="61"/>
      <c r="D14" s="70"/>
      <c r="E14" s="1">
        <v>3</v>
      </c>
      <c r="F14" s="27" t="s">
        <v>33</v>
      </c>
      <c r="G14" s="44" t="s">
        <v>54</v>
      </c>
      <c r="H14" s="12"/>
      <c r="I14" s="5"/>
      <c r="J14" s="23">
        <f t="shared" si="0"/>
        <v>0</v>
      </c>
      <c r="K14" s="2">
        <f t="shared" si="1"/>
        <v>0</v>
      </c>
      <c r="L14" s="53"/>
      <c r="M14" s="55"/>
      <c r="N14" s="53"/>
      <c r="O14" s="57"/>
      <c r="P14" s="59"/>
      <c r="Q14" s="59"/>
      <c r="R14" s="37"/>
    </row>
    <row r="15" spans="1:18" x14ac:dyDescent="0.2">
      <c r="A15" s="68"/>
      <c r="B15" s="61"/>
      <c r="C15" s="61"/>
      <c r="D15" s="70"/>
      <c r="E15" s="1">
        <v>4</v>
      </c>
      <c r="F15" s="28" t="s">
        <v>35</v>
      </c>
      <c r="G15" s="30">
        <v>123456</v>
      </c>
      <c r="H15" s="12"/>
      <c r="I15" s="5"/>
      <c r="J15" s="23">
        <f t="shared" si="0"/>
        <v>0</v>
      </c>
      <c r="K15" s="2">
        <f t="shared" si="1"/>
        <v>0</v>
      </c>
      <c r="L15" s="53"/>
      <c r="M15" s="55"/>
      <c r="N15" s="53"/>
      <c r="O15" s="57"/>
      <c r="P15" s="59"/>
      <c r="Q15" s="59"/>
      <c r="R15" s="37"/>
    </row>
    <row r="16" spans="1:18" ht="34.5" customHeight="1" thickBot="1" x14ac:dyDescent="0.25">
      <c r="A16" s="68"/>
      <c r="B16" s="61"/>
      <c r="C16" s="61"/>
      <c r="D16" s="70"/>
      <c r="E16" s="1">
        <v>5</v>
      </c>
      <c r="F16" s="27" t="s">
        <v>32</v>
      </c>
      <c r="G16" s="21" t="s">
        <v>27</v>
      </c>
      <c r="H16" s="12" t="s">
        <v>56</v>
      </c>
      <c r="I16" s="5"/>
      <c r="J16" s="23">
        <f t="shared" si="0"/>
        <v>0</v>
      </c>
      <c r="K16" s="2">
        <f t="shared" si="1"/>
        <v>0</v>
      </c>
      <c r="L16" s="53"/>
      <c r="M16" s="55"/>
      <c r="N16" s="53"/>
      <c r="O16" s="57"/>
      <c r="P16" s="59"/>
      <c r="Q16" s="59"/>
      <c r="R16" s="37"/>
    </row>
    <row r="17" spans="1:18" ht="12.75" customHeight="1" x14ac:dyDescent="0.2">
      <c r="A17" s="60">
        <v>2</v>
      </c>
      <c r="B17" s="60" t="s">
        <v>60</v>
      </c>
      <c r="C17" s="60" t="s">
        <v>57</v>
      </c>
      <c r="D17" s="72" t="s">
        <v>30</v>
      </c>
      <c r="E17" s="13">
        <v>1</v>
      </c>
      <c r="F17" s="24" t="s">
        <v>31</v>
      </c>
      <c r="G17" s="25"/>
      <c r="H17" s="26"/>
      <c r="I17" s="5"/>
      <c r="J17" s="23">
        <f t="shared" ref="J17:J21" si="2">+IF(I17="OK",1,(IF(I17="No Ok",1,0)))</f>
        <v>0</v>
      </c>
      <c r="K17" s="2">
        <f t="shared" ref="K17:K21" si="3">+IF(I17="OK",1,0)</f>
        <v>0</v>
      </c>
      <c r="L17" s="52">
        <f>+(COUNTIF(J17:J21,1))</f>
        <v>0</v>
      </c>
      <c r="M17" s="76">
        <f>+COUNT(E17:E21)</f>
        <v>5</v>
      </c>
      <c r="N17" s="52">
        <f>+(COUNTIF(K17:K21,1))</f>
        <v>0</v>
      </c>
      <c r="O17" s="56">
        <v>0</v>
      </c>
      <c r="P17" s="79">
        <f>+L17/M17</f>
        <v>0</v>
      </c>
      <c r="Q17" s="79">
        <f>+N17/M17</f>
        <v>0</v>
      </c>
      <c r="R17" s="36"/>
    </row>
    <row r="18" spans="1:18" ht="12.75" customHeight="1" x14ac:dyDescent="0.2">
      <c r="A18" s="61"/>
      <c r="B18" s="61"/>
      <c r="C18" s="61"/>
      <c r="D18" s="73"/>
      <c r="E18" s="1">
        <v>2</v>
      </c>
      <c r="F18" s="27" t="s">
        <v>32</v>
      </c>
      <c r="G18" s="21" t="s">
        <v>27</v>
      </c>
      <c r="H18" s="12" t="s">
        <v>41</v>
      </c>
      <c r="I18" s="5"/>
      <c r="J18" s="23">
        <f t="shared" si="2"/>
        <v>0</v>
      </c>
      <c r="K18" s="2">
        <f t="shared" si="3"/>
        <v>0</v>
      </c>
      <c r="L18" s="53"/>
      <c r="M18" s="77"/>
      <c r="N18" s="53"/>
      <c r="O18" s="57"/>
      <c r="P18" s="80"/>
      <c r="Q18" s="80"/>
      <c r="R18" s="37"/>
    </row>
    <row r="19" spans="1:18" ht="12.75" customHeight="1" x14ac:dyDescent="0.2">
      <c r="A19" s="61"/>
      <c r="B19" s="61"/>
      <c r="C19" s="61"/>
      <c r="D19" s="73"/>
      <c r="E19" s="1">
        <v>3</v>
      </c>
      <c r="F19" s="27" t="s">
        <v>33</v>
      </c>
      <c r="G19" s="44" t="s">
        <v>38</v>
      </c>
      <c r="H19" s="12"/>
      <c r="I19" s="5"/>
      <c r="J19" s="23">
        <f t="shared" si="2"/>
        <v>0</v>
      </c>
      <c r="K19" s="2">
        <f t="shared" si="3"/>
        <v>0</v>
      </c>
      <c r="L19" s="53"/>
      <c r="M19" s="77"/>
      <c r="N19" s="53"/>
      <c r="O19" s="57"/>
      <c r="P19" s="80"/>
      <c r="Q19" s="80"/>
      <c r="R19" s="37"/>
    </row>
    <row r="20" spans="1:18" ht="12.75" customHeight="1" x14ac:dyDescent="0.2">
      <c r="A20" s="61"/>
      <c r="B20" s="61"/>
      <c r="C20" s="61"/>
      <c r="D20" s="73"/>
      <c r="E20" s="1">
        <v>4</v>
      </c>
      <c r="F20" s="28" t="s">
        <v>35</v>
      </c>
      <c r="G20" s="30" t="s">
        <v>58</v>
      </c>
      <c r="H20" s="12"/>
      <c r="I20" s="5"/>
      <c r="J20" s="23">
        <f t="shared" si="2"/>
        <v>0</v>
      </c>
      <c r="K20" s="2">
        <f t="shared" si="3"/>
        <v>0</v>
      </c>
      <c r="L20" s="53"/>
      <c r="M20" s="77"/>
      <c r="N20" s="53"/>
      <c r="O20" s="57"/>
      <c r="P20" s="80"/>
      <c r="Q20" s="80"/>
      <c r="R20" s="37"/>
    </row>
    <row r="21" spans="1:18" ht="23.25" customHeight="1" thickBot="1" x14ac:dyDescent="0.25">
      <c r="A21" s="71"/>
      <c r="B21" s="71"/>
      <c r="C21" s="71"/>
      <c r="D21" s="74"/>
      <c r="E21" s="6">
        <v>5</v>
      </c>
      <c r="F21" s="45" t="s">
        <v>32</v>
      </c>
      <c r="G21" s="46" t="s">
        <v>27</v>
      </c>
      <c r="H21" s="47" t="s">
        <v>56</v>
      </c>
      <c r="I21" s="8"/>
      <c r="J21" s="35">
        <f t="shared" si="2"/>
        <v>0</v>
      </c>
      <c r="K21" s="10">
        <f t="shared" si="3"/>
        <v>0</v>
      </c>
      <c r="L21" s="75"/>
      <c r="M21" s="78"/>
      <c r="N21" s="75"/>
      <c r="O21" s="63"/>
      <c r="P21" s="81"/>
      <c r="Q21" s="81"/>
      <c r="R21" s="37"/>
    </row>
  </sheetData>
  <mergeCells count="21">
    <mergeCell ref="Q12:Q16"/>
    <mergeCell ref="A17:A21"/>
    <mergeCell ref="B17:B21"/>
    <mergeCell ref="C17:C21"/>
    <mergeCell ref="D17:D21"/>
    <mergeCell ref="L17:L21"/>
    <mergeCell ref="M17:M21"/>
    <mergeCell ref="N17:N21"/>
    <mergeCell ref="O17:O21"/>
    <mergeCell ref="P17:P21"/>
    <mergeCell ref="Q17:Q21"/>
    <mergeCell ref="A12:A16"/>
    <mergeCell ref="B12:B16"/>
    <mergeCell ref="C12:C16"/>
    <mergeCell ref="D12:D16"/>
    <mergeCell ref="L12:L16"/>
    <mergeCell ref="B3:F3"/>
    <mergeCell ref="M12:M16"/>
    <mergeCell ref="N12:N16"/>
    <mergeCell ref="O12:O16"/>
    <mergeCell ref="P12:P16"/>
  </mergeCells>
  <phoneticPr fontId="3" type="noConversion"/>
  <dataValidations count="1">
    <dataValidation type="list" allowBlank="1" showInputMessage="1" showErrorMessage="1" sqref="I12:I21">
      <formula1>$I$9:$I$10</formula1>
    </dataValidation>
  </dataValidations>
  <hyperlinks>
    <hyperlink ref="G14" r:id="rId1"/>
    <hyperlink ref="G19" r:id="rId2"/>
  </hyperlinks>
  <pageMargins left="0.75" right="0.75" top="1" bottom="1" header="0.5" footer="0.5"/>
  <pageSetup paperSize="9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2013-12-12T00:29:10Z</dcterms:modified>
</cp:coreProperties>
</file>