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Documents\GitHub\afids_parkinsons\Figures\Final Figures\"/>
    </mc:Choice>
  </mc:AlternateContent>
  <xr:revisionPtr revIDLastSave="0" documentId="13_ncr:1_{32500E5B-B512-40AD-8AA8-E977936193FB}" xr6:coauthVersionLast="45" xr6:coauthVersionMax="45" xr10:uidLastSave="{00000000-0000-0000-0000-000000000000}"/>
  <bookViews>
    <workbookView xWindow="-110" yWindow="-110" windowWidth="19420" windowHeight="10420" activeTab="3" xr2:uid="{18484CF3-349D-466C-A8F4-E3C083C98DEB}"/>
  </bookViews>
  <sheets>
    <sheet name="AFLE" sheetId="1" r:id="rId1"/>
    <sheet name="AFRE" sheetId="2" r:id="rId2"/>
    <sheet name="Distances (Sig)" sheetId="3" r:id="rId3"/>
    <sheet name="ICC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4" i="5" l="1"/>
  <c r="Y4" i="5"/>
  <c r="X5" i="5"/>
  <c r="Y5" i="5"/>
  <c r="X6" i="5"/>
  <c r="Y6" i="5"/>
  <c r="X7" i="5"/>
  <c r="Y7" i="5"/>
  <c r="X8" i="5"/>
  <c r="Y8" i="5"/>
  <c r="X9" i="5"/>
  <c r="Y9" i="5"/>
  <c r="X10" i="5"/>
  <c r="Y10" i="5"/>
  <c r="X11" i="5"/>
  <c r="Y11" i="5"/>
  <c r="X12" i="5"/>
  <c r="Y12" i="5"/>
  <c r="X13" i="5"/>
  <c r="Y13" i="5"/>
  <c r="X14" i="5"/>
  <c r="Y14" i="5"/>
  <c r="X15" i="5"/>
  <c r="Y15" i="5"/>
  <c r="X16" i="5"/>
  <c r="Y16" i="5"/>
  <c r="X17" i="5"/>
  <c r="Y17" i="5"/>
  <c r="X18" i="5"/>
  <c r="Y18" i="5"/>
  <c r="X19" i="5"/>
  <c r="Y19" i="5"/>
  <c r="X20" i="5"/>
  <c r="Y20" i="5"/>
  <c r="X21" i="5"/>
  <c r="Y21" i="5"/>
  <c r="X22" i="5"/>
  <c r="Y22" i="5"/>
  <c r="X23" i="5"/>
  <c r="Y23" i="5"/>
  <c r="X24" i="5"/>
  <c r="Y24" i="5"/>
  <c r="X25" i="5"/>
  <c r="Y25" i="5"/>
  <c r="X26" i="5"/>
  <c r="Y26" i="5"/>
  <c r="X27" i="5"/>
  <c r="Y27" i="5"/>
  <c r="X28" i="5"/>
  <c r="Y28" i="5"/>
  <c r="X29" i="5"/>
  <c r="Y29" i="5"/>
  <c r="Y35" i="5" s="1"/>
  <c r="X30" i="5"/>
  <c r="Y30" i="5"/>
  <c r="X31" i="5"/>
  <c r="Y31" i="5"/>
  <c r="X32" i="5"/>
  <c r="Y32" i="5"/>
  <c r="X33" i="5"/>
  <c r="Y33" i="5"/>
  <c r="X34" i="5"/>
  <c r="Y34" i="5"/>
  <c r="Y3" i="5"/>
  <c r="X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X35" i="5"/>
  <c r="W35" i="5"/>
  <c r="W3" i="5"/>
  <c r="R3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" i="5"/>
  <c r="P34" i="1"/>
  <c r="N34" i="1"/>
  <c r="O2" i="1"/>
  <c r="M2" i="1"/>
  <c r="O34" i="1"/>
  <c r="M34" i="1"/>
  <c r="M3" i="1"/>
  <c r="O3" i="1"/>
  <c r="M4" i="1"/>
  <c r="O4" i="1"/>
  <c r="M5" i="1"/>
  <c r="O5" i="1"/>
  <c r="M6" i="1"/>
  <c r="O6" i="1"/>
  <c r="M7" i="1"/>
  <c r="O7" i="1"/>
  <c r="M8" i="1"/>
  <c r="O8" i="1"/>
  <c r="M9" i="1"/>
  <c r="O9" i="1"/>
  <c r="M10" i="1"/>
  <c r="O10" i="1"/>
  <c r="M11" i="1"/>
  <c r="O11" i="1"/>
  <c r="M12" i="1"/>
  <c r="O12" i="1"/>
  <c r="M13" i="1"/>
  <c r="O13" i="1"/>
  <c r="M14" i="1"/>
  <c r="O14" i="1"/>
  <c r="M15" i="1"/>
  <c r="O15" i="1"/>
  <c r="M16" i="1"/>
  <c r="O16" i="1"/>
  <c r="M17" i="1"/>
  <c r="O17" i="1"/>
  <c r="M18" i="1"/>
  <c r="O18" i="1"/>
  <c r="M19" i="1"/>
  <c r="O19" i="1"/>
  <c r="M20" i="1"/>
  <c r="O20" i="1"/>
  <c r="M21" i="1"/>
  <c r="O21" i="1"/>
  <c r="M22" i="1"/>
  <c r="O22" i="1"/>
  <c r="M23" i="1"/>
  <c r="O23" i="1"/>
  <c r="M24" i="1"/>
  <c r="O24" i="1"/>
  <c r="M25" i="1"/>
  <c r="O25" i="1"/>
  <c r="M26" i="1"/>
  <c r="O26" i="1"/>
  <c r="M27" i="1"/>
  <c r="O27" i="1"/>
  <c r="M28" i="1"/>
  <c r="O28" i="1"/>
  <c r="M29" i="1"/>
  <c r="O29" i="1"/>
  <c r="M30" i="1"/>
  <c r="O30" i="1"/>
  <c r="M31" i="1"/>
  <c r="O31" i="1"/>
  <c r="M32" i="1"/>
  <c r="O32" i="1"/>
  <c r="M33" i="1"/>
  <c r="O33" i="1"/>
  <c r="I2" i="3" l="1"/>
  <c r="K10" i="3"/>
  <c r="L10" i="3" s="1"/>
  <c r="L3" i="3"/>
  <c r="L4" i="3"/>
  <c r="L5" i="3"/>
  <c r="L6" i="3"/>
  <c r="L7" i="3"/>
  <c r="L8" i="3"/>
  <c r="L9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2" i="3"/>
  <c r="K3" i="3"/>
  <c r="K4" i="3"/>
  <c r="K5" i="3"/>
  <c r="K6" i="3"/>
  <c r="K7" i="3"/>
  <c r="K8" i="3"/>
  <c r="K9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34" i="1" l="1"/>
  <c r="C34" i="1"/>
  <c r="D34" i="1"/>
  <c r="E34" i="1"/>
  <c r="F34" i="1"/>
  <c r="B3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G34" i="1" s="1"/>
  <c r="I34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C34" i="2"/>
  <c r="D34" i="2"/>
  <c r="E34" i="2"/>
  <c r="F34" i="2"/>
  <c r="B34" i="2"/>
  <c r="G34" i="2" l="1"/>
</calcChain>
</file>

<file path=xl/sharedStrings.xml><?xml version="1.0" encoding="utf-8"?>
<sst xmlns="http://schemas.openxmlformats.org/spreadsheetml/2006/main" count="470" uniqueCount="70">
  <si>
    <t>FID</t>
  </si>
  <si>
    <t>AT</t>
  </si>
  <si>
    <t>GG</t>
  </si>
  <si>
    <t>MA</t>
  </si>
  <si>
    <t>SD</t>
  </si>
  <si>
    <t>Mean</t>
  </si>
  <si>
    <t>MJ</t>
  </si>
  <si>
    <t>RC</t>
  </si>
  <si>
    <t>FID 1</t>
  </si>
  <si>
    <t xml:space="preserve">FID 2 </t>
  </si>
  <si>
    <t>PD Dist</t>
  </si>
  <si>
    <t>PD SD</t>
  </si>
  <si>
    <t>OAS Dist</t>
  </si>
  <si>
    <t>OAS SD</t>
  </si>
  <si>
    <t>P-Val</t>
  </si>
  <si>
    <t/>
  </si>
  <si>
    <t>Dist</t>
  </si>
  <si>
    <t>Abs Dist</t>
  </si>
  <si>
    <t>% Dist</t>
  </si>
  <si>
    <t>Abs % Dist</t>
  </si>
  <si>
    <t>Expert</t>
  </si>
  <si>
    <t>Fiducial</t>
  </si>
  <si>
    <t>Fiducial Name</t>
  </si>
  <si>
    <t>AC</t>
  </si>
  <si>
    <t>PC</t>
  </si>
  <si>
    <t>Infracollicular sulcus</t>
  </si>
  <si>
    <t>PMJ</t>
  </si>
  <si>
    <t>Superior interpeduncular fossa</t>
  </si>
  <si>
    <t>R superior LMS</t>
  </si>
  <si>
    <t>L superior LMS</t>
  </si>
  <si>
    <t>R inferior LMS</t>
  </si>
  <si>
    <t>L inferior LMS</t>
  </si>
  <si>
    <t>Culmen</t>
  </si>
  <si>
    <t>Intermammillary sulcus</t>
  </si>
  <si>
    <t>R MB</t>
  </si>
  <si>
    <t>L MB</t>
  </si>
  <si>
    <t>Pineal gland</t>
  </si>
  <si>
    <t>R LV at AC</t>
  </si>
  <si>
    <t>L LV at AC</t>
  </si>
  <si>
    <t>R LV at PC</t>
  </si>
  <si>
    <t>L LV at PC</t>
  </si>
  <si>
    <t>Genu of CC</t>
  </si>
  <si>
    <t>Splenium</t>
  </si>
  <si>
    <t>R AL temporal horn</t>
  </si>
  <si>
    <t>L AL temporal horn</t>
  </si>
  <si>
    <t>R superior AM temporal horn</t>
  </si>
  <si>
    <t>L superior AM temporal horn</t>
  </si>
  <si>
    <t>R inferior AM temporal horn</t>
  </si>
  <si>
    <t>L inferior AM temporal horn</t>
  </si>
  <si>
    <t>R indusium griseum origin</t>
  </si>
  <si>
    <t>L indusium griseum origin</t>
  </si>
  <si>
    <t>R ventral occipital horn</t>
  </si>
  <si>
    <t>L ventral occipital horn</t>
  </si>
  <si>
    <t>R olfactory sulcal fundus</t>
  </si>
  <si>
    <t>L olfactory sulcal fundus</t>
  </si>
  <si>
    <t>Sig</t>
  </si>
  <si>
    <t>Expert SD</t>
  </si>
  <si>
    <t>Expert Mean</t>
  </si>
  <si>
    <t>Novice Mean</t>
  </si>
  <si>
    <t>Novice SD</t>
  </si>
  <si>
    <t>x</t>
  </si>
  <si>
    <t>y</t>
  </si>
  <si>
    <t>z</t>
  </si>
  <si>
    <t>Dist-MCP</t>
  </si>
  <si>
    <t>All</t>
  </si>
  <si>
    <t>Novice</t>
  </si>
  <si>
    <t>Mean (xyz)</t>
  </si>
  <si>
    <t>Expert ICC</t>
  </si>
  <si>
    <t>Novice ICC</t>
  </si>
  <si>
    <t>All Rater ICC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</si>
</sst>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1" fontId="0" fillId="0" borderId="0" xfId="0" applyNumberFormat="1"/>
    <xf numFmtId="0" fontId="1" fillId="0" borderId="0" xfId="0" applyFont="1"/>
    <xf numFmtId="1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1" xfId="0" applyBorder="1"/>
    <xf numFmtId="2" fontId="0" fillId="0" borderId="1" xfId="0" applyNumberFormat="1" applyBorder="1"/>
    <xf numFmtId="168" fontId="0" fillId="0" borderId="1" xfId="0" applyNumberFormat="1" applyBorder="1"/>
    <xf numFmtId="1" fontId="0" fillId="0" borderId="1" xfId="0" applyNumberFormat="1" applyBorder="1"/>
    <xf numFmtId="2" fontId="1" fillId="0" borderId="1" xfId="0" applyNumberFormat="1" applyFont="1" applyBorder="1"/>
    <xf numFmtId="0" fontId="0" fillId="0" borderId="1" xfId="0" applyFont="1" applyBorder="1" applyAlignment="1">
      <alignment horizontal="right"/>
    </xf>
    <xf numFmtId="2" fontId="0" fillId="0" borderId="1" xfId="0" applyNumberFormat="1" applyFont="1" applyBorder="1"/>
    <xf numFmtId="0" fontId="0" fillId="0" borderId="0" xfId="0" applyAlignment="1">
      <alignment horizontal="center"/>
    </xf>
    <xf numFmtId="168" fontId="0" fillId="0" borderId="1" xfId="0" applyNumberFormat="1" applyFont="1" applyBorder="1"/>
    <xf numFmtId="168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AFLE!$I$2:$I$33</c:f>
                <c:numCache>
                  <c:formatCode>General</c:formatCode>
                  <c:ptCount val="32"/>
                  <c:pt idx="0">
                    <c:v>0.77936402113254299</c:v>
                  </c:pt>
                  <c:pt idx="1">
                    <c:v>0.34459457873041599</c:v>
                  </c:pt>
                  <c:pt idx="2">
                    <c:v>0.690873856398868</c:v>
                  </c:pt>
                  <c:pt idx="3">
                    <c:v>0.45933425684756002</c:v>
                  </c:pt>
                  <c:pt idx="4">
                    <c:v>0.77196869730478501</c:v>
                  </c:pt>
                  <c:pt idx="5">
                    <c:v>0.79886283686315196</c:v>
                  </c:pt>
                  <c:pt idx="6">
                    <c:v>0.91581291377142604</c:v>
                  </c:pt>
                  <c:pt idx="7">
                    <c:v>0.97364460845771295</c:v>
                  </c:pt>
                  <c:pt idx="8">
                    <c:v>1.0237693201579501</c:v>
                  </c:pt>
                  <c:pt idx="9">
                    <c:v>1.00568635980312</c:v>
                  </c:pt>
                  <c:pt idx="10">
                    <c:v>0.41849192684506897</c:v>
                  </c:pt>
                  <c:pt idx="11">
                    <c:v>0.44781276947598397</c:v>
                  </c:pt>
                  <c:pt idx="12">
                    <c:v>0.47043484769697902</c:v>
                  </c:pt>
                  <c:pt idx="13">
                    <c:v>0.75712313773375695</c:v>
                  </c:pt>
                  <c:pt idx="14">
                    <c:v>2.4587135991272202</c:v>
                  </c:pt>
                  <c:pt idx="15">
                    <c:v>2.5279874720893201</c:v>
                  </c:pt>
                  <c:pt idx="16">
                    <c:v>1.76813331558597</c:v>
                  </c:pt>
                  <c:pt idx="17">
                    <c:v>1.12407132020017</c:v>
                  </c:pt>
                  <c:pt idx="18">
                    <c:v>0.85512108463943803</c:v>
                  </c:pt>
                  <c:pt idx="19">
                    <c:v>0.85539635377669299</c:v>
                  </c:pt>
                  <c:pt idx="20">
                    <c:v>1.20690737372607</c:v>
                  </c:pt>
                  <c:pt idx="21">
                    <c:v>1.53344543963628</c:v>
                  </c:pt>
                  <c:pt idx="22">
                    <c:v>1.3454132038853801</c:v>
                  </c:pt>
                  <c:pt idx="23">
                    <c:v>1.5211746851860599</c:v>
                  </c:pt>
                  <c:pt idx="24">
                    <c:v>1.7509994123267101</c:v>
                  </c:pt>
                  <c:pt idx="25">
                    <c:v>1.9456796636301299</c:v>
                  </c:pt>
                  <c:pt idx="26">
                    <c:v>1.13935328045797</c:v>
                  </c:pt>
                  <c:pt idx="27">
                    <c:v>1.06414208751428</c:v>
                  </c:pt>
                  <c:pt idx="28">
                    <c:v>1.64735494041761</c:v>
                  </c:pt>
                  <c:pt idx="29">
                    <c:v>1.6083555132895999</c:v>
                  </c:pt>
                  <c:pt idx="30">
                    <c:v>1.40134717397839</c:v>
                  </c:pt>
                  <c:pt idx="31">
                    <c:v>1.4369104908858501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AFLE!$G$2:$G$33</c:f>
              <c:numCache>
                <c:formatCode>General</c:formatCode>
                <c:ptCount val="32"/>
                <c:pt idx="0">
                  <c:v>0.69845876423881825</c:v>
                </c:pt>
                <c:pt idx="1">
                  <c:v>0.55389953848415352</c:v>
                </c:pt>
                <c:pt idx="2">
                  <c:v>1.0572529859824784</c:v>
                </c:pt>
                <c:pt idx="3">
                  <c:v>0.96063164600222017</c:v>
                </c:pt>
                <c:pt idx="4">
                  <c:v>1.3342847482750879</c:v>
                </c:pt>
                <c:pt idx="5">
                  <c:v>1.4055059555841198</c:v>
                </c:pt>
                <c:pt idx="6">
                  <c:v>1.4753942429784082</c:v>
                </c:pt>
                <c:pt idx="7">
                  <c:v>1.835346791914154</c:v>
                </c:pt>
                <c:pt idx="8">
                  <c:v>1.8326993327144141</c:v>
                </c:pt>
                <c:pt idx="9">
                  <c:v>1.654477324273006</c:v>
                </c:pt>
                <c:pt idx="10">
                  <c:v>0.72214152919595143</c:v>
                </c:pt>
                <c:pt idx="11">
                  <c:v>0.83309728742732081</c:v>
                </c:pt>
                <c:pt idx="12">
                  <c:v>0.83446172135799657</c:v>
                </c:pt>
                <c:pt idx="13">
                  <c:v>1.4811218004297779</c:v>
                </c:pt>
                <c:pt idx="14">
                  <c:v>2.1714701462743742</c:v>
                </c:pt>
                <c:pt idx="15">
                  <c:v>2.3323683543521825</c:v>
                </c:pt>
                <c:pt idx="16">
                  <c:v>1.7288103901153817</c:v>
                </c:pt>
                <c:pt idx="17">
                  <c:v>1.4569168389673881</c:v>
                </c:pt>
                <c:pt idx="18">
                  <c:v>1.1180523765816708</c:v>
                </c:pt>
                <c:pt idx="19">
                  <c:v>1.2742557679765789</c:v>
                </c:pt>
                <c:pt idx="20">
                  <c:v>1.5364974036473442</c:v>
                </c:pt>
                <c:pt idx="21">
                  <c:v>1.7909899098409479</c:v>
                </c:pt>
                <c:pt idx="22">
                  <c:v>1.6451004507353582</c:v>
                </c:pt>
                <c:pt idx="23">
                  <c:v>1.7894264928942079</c:v>
                </c:pt>
                <c:pt idx="24">
                  <c:v>2.6302067540491221</c:v>
                </c:pt>
                <c:pt idx="25">
                  <c:v>2.7860379769794497</c:v>
                </c:pt>
                <c:pt idx="26">
                  <c:v>1.8636216641213779</c:v>
                </c:pt>
                <c:pt idx="27">
                  <c:v>1.9278100749828782</c:v>
                </c:pt>
                <c:pt idx="28">
                  <c:v>1.6800642895084159</c:v>
                </c:pt>
                <c:pt idx="29">
                  <c:v>1.9342972970844841</c:v>
                </c:pt>
                <c:pt idx="30">
                  <c:v>2.034235381805892</c:v>
                </c:pt>
                <c:pt idx="31">
                  <c:v>1.9918321464345579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98-45A9-A730-62E25B665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27638896"/>
        <c:axId val="356058224"/>
      </c:barChart>
      <c:catAx>
        <c:axId val="42763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56058224"/>
        <c:crosses val="autoZero"/>
        <c:auto val="1"/>
        <c:lblAlgn val="ctr"/>
        <c:lblOffset val="100"/>
        <c:noMultiLvlLbl val="0"/>
      </c:catAx>
      <c:valAx>
        <c:axId val="3560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88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AFRE!$I$2:$I$33</c:f>
                <c:numCache>
                  <c:formatCode>General</c:formatCode>
                  <c:ptCount val="32"/>
                  <c:pt idx="0">
                    <c:v>1.06465209906873</c:v>
                  </c:pt>
                  <c:pt idx="1">
                    <c:v>1.27278536551903</c:v>
                  </c:pt>
                  <c:pt idx="2">
                    <c:v>1.5626052462517701</c:v>
                  </c:pt>
                  <c:pt idx="3">
                    <c:v>1.36439674796511</c:v>
                  </c:pt>
                  <c:pt idx="4">
                    <c:v>1.1200927630414701</c:v>
                  </c:pt>
                  <c:pt idx="5">
                    <c:v>1.4968320934666599</c:v>
                  </c:pt>
                  <c:pt idx="6">
                    <c:v>1.6987320215000199</c:v>
                  </c:pt>
                  <c:pt idx="7">
                    <c:v>1.64701712174252</c:v>
                  </c:pt>
                  <c:pt idx="8">
                    <c:v>1.8239493921639101</c:v>
                  </c:pt>
                  <c:pt idx="9">
                    <c:v>1.9795758573717801</c:v>
                  </c:pt>
                  <c:pt idx="10">
                    <c:v>1.0858846251622001</c:v>
                  </c:pt>
                  <c:pt idx="11">
                    <c:v>1.0478918728634099</c:v>
                  </c:pt>
                  <c:pt idx="12">
                    <c:v>1.1136308845210601</c:v>
                  </c:pt>
                  <c:pt idx="13">
                    <c:v>1.7447479196736</c:v>
                  </c:pt>
                  <c:pt idx="14">
                    <c:v>3.2830159092420401</c:v>
                  </c:pt>
                  <c:pt idx="15">
                    <c:v>3.4878942404055202</c:v>
                  </c:pt>
                  <c:pt idx="16">
                    <c:v>2.47478932363481</c:v>
                  </c:pt>
                  <c:pt idx="17">
                    <c:v>2.1049065028885598</c:v>
                  </c:pt>
                  <c:pt idx="18">
                    <c:v>1.35039892606086</c:v>
                  </c:pt>
                  <c:pt idx="19">
                    <c:v>1.1266814663381</c:v>
                  </c:pt>
                  <c:pt idx="20">
                    <c:v>1.71723570444716</c:v>
                  </c:pt>
                  <c:pt idx="21">
                    <c:v>2.3796312557118902</c:v>
                  </c:pt>
                  <c:pt idx="22">
                    <c:v>2.1708866002612601</c:v>
                  </c:pt>
                  <c:pt idx="23">
                    <c:v>2.2426001328154501</c:v>
                  </c:pt>
                  <c:pt idx="24">
                    <c:v>2.7147512026080398</c:v>
                  </c:pt>
                  <c:pt idx="25">
                    <c:v>3.3009556103950799</c:v>
                  </c:pt>
                  <c:pt idx="26">
                    <c:v>1.90514942032324</c:v>
                  </c:pt>
                  <c:pt idx="27">
                    <c:v>1.8008438450822799</c:v>
                  </c:pt>
                  <c:pt idx="28">
                    <c:v>2.9401662236610502</c:v>
                  </c:pt>
                  <c:pt idx="29">
                    <c:v>3.40703044893228</c:v>
                  </c:pt>
                  <c:pt idx="30">
                    <c:v>1.8922613788960001</c:v>
                  </c:pt>
                  <c:pt idx="31">
                    <c:v>1.85376743407125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AFRE!$G$2:$G$33</c:f>
              <c:numCache>
                <c:formatCode>General</c:formatCode>
                <c:ptCount val="32"/>
                <c:pt idx="0">
                  <c:v>1.1121485574690468</c:v>
                </c:pt>
                <c:pt idx="1">
                  <c:v>2.0467834028779901</c:v>
                </c:pt>
                <c:pt idx="2">
                  <c:v>2.1235549523788797</c:v>
                </c:pt>
                <c:pt idx="3">
                  <c:v>2.8186882343283299</c:v>
                </c:pt>
                <c:pt idx="4">
                  <c:v>2.0569196192856283</c:v>
                </c:pt>
                <c:pt idx="5">
                  <c:v>3.0953396958012278</c:v>
                </c:pt>
                <c:pt idx="6">
                  <c:v>3.2087872248799036</c:v>
                </c:pt>
                <c:pt idx="7">
                  <c:v>2.8566742530838041</c:v>
                </c:pt>
                <c:pt idx="8">
                  <c:v>3.012023216510606</c:v>
                </c:pt>
                <c:pt idx="9">
                  <c:v>4.3193516643630243</c:v>
                </c:pt>
                <c:pt idx="10">
                  <c:v>2.0453845012372041</c:v>
                </c:pt>
                <c:pt idx="11">
                  <c:v>2.0221044810846456</c:v>
                </c:pt>
                <c:pt idx="12">
                  <c:v>2.1375778179536682</c:v>
                </c:pt>
                <c:pt idx="13">
                  <c:v>3.450714178741952</c:v>
                </c:pt>
                <c:pt idx="14">
                  <c:v>3.3597532300197215</c:v>
                </c:pt>
                <c:pt idx="15">
                  <c:v>3.1562296511521701</c:v>
                </c:pt>
                <c:pt idx="16">
                  <c:v>3.2088775015992903</c:v>
                </c:pt>
                <c:pt idx="17">
                  <c:v>2.959373368281494</c:v>
                </c:pt>
                <c:pt idx="18">
                  <c:v>2.510858945092866</c:v>
                </c:pt>
                <c:pt idx="19">
                  <c:v>3.3914347074286679</c:v>
                </c:pt>
                <c:pt idx="20">
                  <c:v>2.6027943305823156</c:v>
                </c:pt>
                <c:pt idx="21">
                  <c:v>3.2615665641271301</c:v>
                </c:pt>
                <c:pt idx="22">
                  <c:v>4.6611312935593361</c:v>
                </c:pt>
                <c:pt idx="23">
                  <c:v>5.1441944384956271</c:v>
                </c:pt>
                <c:pt idx="24">
                  <c:v>4.4055189069882754</c:v>
                </c:pt>
                <c:pt idx="25">
                  <c:v>4.8133435089818359</c:v>
                </c:pt>
                <c:pt idx="26">
                  <c:v>3.499584162161566</c:v>
                </c:pt>
                <c:pt idx="27">
                  <c:v>4.1998510464320562</c:v>
                </c:pt>
                <c:pt idx="28">
                  <c:v>6.81315171069412</c:v>
                </c:pt>
                <c:pt idx="29">
                  <c:v>7.3578372948841917</c:v>
                </c:pt>
                <c:pt idx="30">
                  <c:v>2.602185578374812</c:v>
                </c:pt>
                <c:pt idx="31">
                  <c:v>2.5837795747151739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6-44C7-866E-F989A2976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27638896"/>
        <c:axId val="356058224"/>
      </c:barChart>
      <c:catAx>
        <c:axId val="427638896"/>
        <c:scaling>
          <c:orientation val="minMax"/>
        </c:scaling>
        <c:delete val="1"/>
        <c:axPos val="b"/>
        <c:majorTickMark val="none"/>
        <c:minorTickMark val="none"/>
        <c:tickLblPos val="nextTo"/>
        <c:crossAx val="356058224"/>
        <c:crosses val="autoZero"/>
        <c:auto val="1"/>
        <c:lblAlgn val="ctr"/>
        <c:lblOffset val="100"/>
        <c:noMultiLvlLbl val="0"/>
      </c:catAx>
      <c:valAx>
        <c:axId val="35605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388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83342</xdr:colOff>
      <xdr:row>36</xdr:row>
      <xdr:rowOff>14287</xdr:rowOff>
    </xdr:from>
    <xdr:to>
      <xdr:col>9</xdr:col>
      <xdr:colOff>4762</xdr:colOff>
      <xdr:row>47</xdr:row>
      <xdr:rowOff>85726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7B3025-A11B-49F8-90CE-C8C022B21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36</xdr:row>
      <xdr:rowOff>0</xdr:rowOff>
    </xdr:from>
    <xdr:to>
      <xdr:col>12</xdr:col>
      <xdr:colOff>569120</xdr:colOff>
      <xdr:row>47</xdr:row>
      <xdr:rowOff>71439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61E8B5-F581-441B-9720-202A0B6DC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304D9-F8AF-4C40-BA43-F70F61C76FD7}">
  <dimension ref="A1:AW36"/>
  <sheetViews>
    <sheetView topLeftCell="K15" workbookViewId="0">
      <selection activeCell="K1" sqref="K1:L34"/>
    </sheetView>
  </sheetViews>
  <sheetFormatPr defaultRowHeight="14.5" x14ac:dyDescent="0.35"/>
  <cols>
    <col min="11" max="11" width="7.08984375" bestFit="1" customWidth="1"/>
    <col min="12" max="12" width="26.90625" style="2" bestFit="1" customWidth="1"/>
    <col min="13" max="13" width="11.54296875" bestFit="1" customWidth="1"/>
    <col min="14" max="14" width="8.90625" bestFit="1" customWidth="1"/>
    <col min="15" max="15" width="11.6328125" bestFit="1" customWidth="1"/>
    <col min="16" max="16" width="9" bestFit="1" customWidth="1"/>
    <col min="17" max="17" width="5.81640625" customWidth="1"/>
    <col min="18" max="19" width="3.08984375" bestFit="1" customWidth="1"/>
  </cols>
  <sheetData>
    <row r="1" spans="1:49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5</v>
      </c>
      <c r="I1" t="s">
        <v>4</v>
      </c>
      <c r="K1" s="4" t="s">
        <v>21</v>
      </c>
      <c r="L1" s="4" t="s">
        <v>22</v>
      </c>
      <c r="M1" s="4" t="s">
        <v>57</v>
      </c>
      <c r="N1" s="4" t="s">
        <v>56</v>
      </c>
      <c r="O1" s="4" t="s">
        <v>58</v>
      </c>
      <c r="P1" s="4" t="s">
        <v>59</v>
      </c>
      <c r="Q1" s="4" t="s">
        <v>14</v>
      </c>
      <c r="R1" s="4" t="s">
        <v>55</v>
      </c>
    </row>
    <row r="2" spans="1:49" x14ac:dyDescent="0.35">
      <c r="A2">
        <v>1</v>
      </c>
      <c r="B2">
        <v>1.1314037388427001</v>
      </c>
      <c r="C2">
        <v>0.46548907227741698</v>
      </c>
      <c r="D2">
        <v>0.60671314517987796</v>
      </c>
      <c r="E2">
        <v>0.74154684529970505</v>
      </c>
      <c r="F2">
        <v>0.54714101959439099</v>
      </c>
      <c r="G2">
        <f>AVERAGE(B2:F2)</f>
        <v>0.69845876423881825</v>
      </c>
      <c r="I2">
        <v>0.77936402113254299</v>
      </c>
      <c r="K2" s="5">
        <v>1</v>
      </c>
      <c r="L2" s="6" t="s">
        <v>23</v>
      </c>
      <c r="M2" s="7">
        <f>AVERAGE(C2:D2)</f>
        <v>0.53610110872864747</v>
      </c>
      <c r="N2" s="7">
        <v>0.38312214019546398</v>
      </c>
      <c r="O2" s="7">
        <f>AVERAGE(B2,E2:F2)</f>
        <v>0.80669720124559863</v>
      </c>
      <c r="P2" s="7">
        <v>0.94279548794095303</v>
      </c>
      <c r="Q2" s="8">
        <v>7.1287483890813399E-4</v>
      </c>
      <c r="R2" s="9">
        <v>1</v>
      </c>
      <c r="V2" s="1"/>
      <c r="AA2" s="1"/>
      <c r="AF2" s="1"/>
      <c r="AG2" s="1"/>
      <c r="AH2" s="1"/>
      <c r="AI2" s="1"/>
      <c r="AK2" s="1"/>
      <c r="AU2" s="1"/>
      <c r="AW2" s="1"/>
    </row>
    <row r="3" spans="1:49" x14ac:dyDescent="0.35">
      <c r="A3">
        <v>2</v>
      </c>
      <c r="B3">
        <v>0.83855873227056799</v>
      </c>
      <c r="C3">
        <v>0.35965503673870802</v>
      </c>
      <c r="D3">
        <v>0.451520800026116</v>
      </c>
      <c r="E3">
        <v>0.65214639529954999</v>
      </c>
      <c r="F3">
        <v>0.46761672808582599</v>
      </c>
      <c r="G3">
        <f t="shared" ref="G3:G33" si="0">AVERAGE(B3:F3)</f>
        <v>0.55389953848415352</v>
      </c>
      <c r="I3">
        <v>0.34459457873041599</v>
      </c>
      <c r="K3" s="5">
        <v>2</v>
      </c>
      <c r="L3" s="6" t="s">
        <v>24</v>
      </c>
      <c r="M3" s="7">
        <f>AVERAGE(C3:D3)</f>
        <v>0.40558791838241204</v>
      </c>
      <c r="N3" s="7">
        <v>0.20223681173104999</v>
      </c>
      <c r="O3" s="7">
        <f>AVERAGE(B3,E3:F3)</f>
        <v>0.65277395188531473</v>
      </c>
      <c r="P3" s="7">
        <v>0.383133736588535</v>
      </c>
      <c r="Q3" s="8">
        <v>9.8800272363300893E-8</v>
      </c>
      <c r="R3" s="9">
        <v>1</v>
      </c>
    </row>
    <row r="4" spans="1:49" x14ac:dyDescent="0.35">
      <c r="A4">
        <v>3</v>
      </c>
      <c r="B4">
        <v>1.4918670603124899</v>
      </c>
      <c r="C4">
        <v>0.74713669579678799</v>
      </c>
      <c r="D4">
        <v>1.09266309623733</v>
      </c>
      <c r="E4">
        <v>1.1734602080900101</v>
      </c>
      <c r="F4">
        <v>0.78113786947577402</v>
      </c>
      <c r="G4">
        <f t="shared" si="0"/>
        <v>1.0572529859824784</v>
      </c>
      <c r="I4">
        <v>0.690873856398868</v>
      </c>
      <c r="K4" s="5">
        <v>3</v>
      </c>
      <c r="L4" s="6" t="s">
        <v>25</v>
      </c>
      <c r="M4" s="7">
        <f>AVERAGE(C4:D4)</f>
        <v>0.91989989601705902</v>
      </c>
      <c r="N4" s="7">
        <v>0.447893695050741</v>
      </c>
      <c r="O4" s="7">
        <f>AVERAGE(B4,E4:F4)</f>
        <v>1.1488217126260913</v>
      </c>
      <c r="P4" s="7">
        <v>0.802464195287101</v>
      </c>
      <c r="Q4" s="8">
        <v>1.35742825110037E-3</v>
      </c>
      <c r="R4" s="9">
        <v>1</v>
      </c>
    </row>
    <row r="5" spans="1:49" x14ac:dyDescent="0.35">
      <c r="A5">
        <v>4</v>
      </c>
      <c r="B5">
        <v>1.0259819200020199</v>
      </c>
      <c r="C5">
        <v>1.00235835425122</v>
      </c>
      <c r="D5">
        <v>0.71208876146085098</v>
      </c>
      <c r="E5">
        <v>1.05507094511941</v>
      </c>
      <c r="F5">
        <v>1.0076582491776001</v>
      </c>
      <c r="G5">
        <f t="shared" si="0"/>
        <v>0.96063164600222017</v>
      </c>
      <c r="I5">
        <v>0.45933425684756002</v>
      </c>
      <c r="K5" s="5">
        <v>4</v>
      </c>
      <c r="L5" s="6" t="s">
        <v>26</v>
      </c>
      <c r="M5" s="7">
        <f>AVERAGE(C5:D5)</f>
        <v>0.85722355785603543</v>
      </c>
      <c r="N5" s="7">
        <v>0.39254734624474702</v>
      </c>
      <c r="O5" s="7">
        <f>AVERAGE(B5,E5:F5)</f>
        <v>1.02957037143301</v>
      </c>
      <c r="P5" s="7">
        <v>0.48845596481244602</v>
      </c>
      <c r="Q5" s="8">
        <v>4.3490910141744596E-3</v>
      </c>
      <c r="R5" s="9">
        <v>0</v>
      </c>
    </row>
    <row r="6" spans="1:49" x14ac:dyDescent="0.35">
      <c r="A6">
        <v>5</v>
      </c>
      <c r="B6">
        <v>1.1263762244618101</v>
      </c>
      <c r="C6">
        <v>1.2827249233074101</v>
      </c>
      <c r="D6">
        <v>1.9152976384985401</v>
      </c>
      <c r="E6">
        <v>0.99763210819230996</v>
      </c>
      <c r="F6">
        <v>1.34939284691537</v>
      </c>
      <c r="G6">
        <f t="shared" si="0"/>
        <v>1.3342847482750879</v>
      </c>
      <c r="I6">
        <v>0.77196869730478501</v>
      </c>
      <c r="K6" s="5">
        <v>5</v>
      </c>
      <c r="L6" s="6" t="s">
        <v>27</v>
      </c>
      <c r="M6" s="7">
        <f>AVERAGE(C6:D6)</f>
        <v>1.5990112809029751</v>
      </c>
      <c r="N6" s="7">
        <v>0.82898494447594295</v>
      </c>
      <c r="O6" s="7">
        <f>AVERAGE(B6,E6:F6)</f>
        <v>1.15780039318983</v>
      </c>
      <c r="P6" s="7">
        <v>0.67966438946140395</v>
      </c>
      <c r="Q6" s="8">
        <v>8.4098529233462308E-6</v>
      </c>
      <c r="R6" s="9">
        <v>1</v>
      </c>
    </row>
    <row r="7" spans="1:49" x14ac:dyDescent="0.35">
      <c r="A7">
        <v>6</v>
      </c>
      <c r="B7">
        <v>1.7801764362395101</v>
      </c>
      <c r="C7">
        <v>1.4762722861555</v>
      </c>
      <c r="D7">
        <v>1.2336561977635301</v>
      </c>
      <c r="E7">
        <v>1.31382738526221</v>
      </c>
      <c r="F7">
        <v>1.22359747249985</v>
      </c>
      <c r="G7">
        <f t="shared" si="0"/>
        <v>1.4055059555841198</v>
      </c>
      <c r="I7">
        <v>0.79886283686315196</v>
      </c>
      <c r="K7" s="5">
        <v>6</v>
      </c>
      <c r="L7" s="6" t="s">
        <v>28</v>
      </c>
      <c r="M7" s="7">
        <f>AVERAGE(C7:D7)</f>
        <v>1.3549642419595149</v>
      </c>
      <c r="N7" s="7">
        <v>0.79566761041447298</v>
      </c>
      <c r="O7" s="7">
        <f>AVERAGE(B7,E7:F7)</f>
        <v>1.4392004313338564</v>
      </c>
      <c r="P7" s="7">
        <v>0.80262231930158101</v>
      </c>
      <c r="Q7" s="8">
        <v>0.42704261966989598</v>
      </c>
      <c r="R7" s="9">
        <v>0</v>
      </c>
    </row>
    <row r="8" spans="1:49" x14ac:dyDescent="0.35">
      <c r="A8">
        <v>7</v>
      </c>
      <c r="B8">
        <v>1.8291678200194299</v>
      </c>
      <c r="C8">
        <v>1.7493632878715599</v>
      </c>
      <c r="D8">
        <v>1.3524680087820999</v>
      </c>
      <c r="E8">
        <v>1.21846362858768</v>
      </c>
      <c r="F8">
        <v>1.2275084696312699</v>
      </c>
      <c r="G8">
        <f t="shared" si="0"/>
        <v>1.4753942429784082</v>
      </c>
      <c r="I8">
        <v>0.91581291377142604</v>
      </c>
      <c r="K8" s="5">
        <v>7</v>
      </c>
      <c r="L8" s="6" t="s">
        <v>29</v>
      </c>
      <c r="M8" s="7">
        <f>AVERAGE(C8:D8)</f>
        <v>1.5509156483268298</v>
      </c>
      <c r="N8" s="7">
        <v>0.85770324115043695</v>
      </c>
      <c r="O8" s="7">
        <f>AVERAGE(B8,E8:F8)</f>
        <v>1.4250466394127932</v>
      </c>
      <c r="P8" s="7">
        <v>0.95286999629163605</v>
      </c>
      <c r="Q8" s="8">
        <v>0.220620764715597</v>
      </c>
      <c r="R8" s="9">
        <v>0</v>
      </c>
    </row>
    <row r="9" spans="1:49" x14ac:dyDescent="0.35">
      <c r="A9">
        <v>8</v>
      </c>
      <c r="B9">
        <v>1.9612684466969299</v>
      </c>
      <c r="C9">
        <v>1.49570821811179</v>
      </c>
      <c r="D9">
        <v>1.7197076022027999</v>
      </c>
      <c r="E9">
        <v>2.4628622834937799</v>
      </c>
      <c r="F9">
        <v>1.53718740906547</v>
      </c>
      <c r="G9">
        <f t="shared" si="0"/>
        <v>1.835346791914154</v>
      </c>
      <c r="I9">
        <v>0.97364460845771295</v>
      </c>
      <c r="K9" s="5">
        <v>8</v>
      </c>
      <c r="L9" s="6" t="s">
        <v>30</v>
      </c>
      <c r="M9" s="7">
        <f>AVERAGE(C9:D9)</f>
        <v>1.6077079101572949</v>
      </c>
      <c r="N9" s="7">
        <v>0.75255159798558502</v>
      </c>
      <c r="O9" s="7">
        <f>AVERAGE(B9,E9:F9)</f>
        <v>1.9871060464187265</v>
      </c>
      <c r="P9" s="7">
        <v>1.07304200605241</v>
      </c>
      <c r="Q9" s="8">
        <v>6.4338556236931896E-3</v>
      </c>
      <c r="R9" s="9">
        <v>0</v>
      </c>
    </row>
    <row r="10" spans="1:49" x14ac:dyDescent="0.35">
      <c r="A10">
        <v>9</v>
      </c>
      <c r="B10">
        <v>1.9828062629127401</v>
      </c>
      <c r="C10">
        <v>1.4536367779828701</v>
      </c>
      <c r="D10">
        <v>1.90392789213035</v>
      </c>
      <c r="E10">
        <v>2.2246006567156198</v>
      </c>
      <c r="F10">
        <v>1.5985250738304899</v>
      </c>
      <c r="G10">
        <f t="shared" si="0"/>
        <v>1.8326993327144141</v>
      </c>
      <c r="I10">
        <v>1.0237693201579501</v>
      </c>
      <c r="K10" s="5">
        <v>9</v>
      </c>
      <c r="L10" s="6" t="s">
        <v>31</v>
      </c>
      <c r="M10" s="7">
        <f>AVERAGE(C10:D10)</f>
        <v>1.67878233505661</v>
      </c>
      <c r="N10" s="7">
        <v>0.903906255135422</v>
      </c>
      <c r="O10" s="7">
        <f>AVERAGE(B10,E10:F10)</f>
        <v>1.9353106644862832</v>
      </c>
      <c r="P10" s="7">
        <v>1.0881008569208599</v>
      </c>
      <c r="Q10" s="8">
        <v>4.0214832769826202E-2</v>
      </c>
      <c r="R10" s="9">
        <v>0</v>
      </c>
    </row>
    <row r="11" spans="1:49" x14ac:dyDescent="0.35">
      <c r="A11">
        <v>10</v>
      </c>
      <c r="B11">
        <v>1.5436092315363299</v>
      </c>
      <c r="C11">
        <v>1.2683545132256799</v>
      </c>
      <c r="D11">
        <v>1.43743520885108</v>
      </c>
      <c r="E11">
        <v>2.3751682905772999</v>
      </c>
      <c r="F11">
        <v>1.6478193771746401</v>
      </c>
      <c r="G11">
        <f t="shared" si="0"/>
        <v>1.654477324273006</v>
      </c>
      <c r="I11">
        <v>1.00568635980312</v>
      </c>
      <c r="K11" s="5">
        <v>10</v>
      </c>
      <c r="L11" s="6" t="s">
        <v>32</v>
      </c>
      <c r="M11" s="7">
        <f>AVERAGE(C11:D11)</f>
        <v>1.35289486103838</v>
      </c>
      <c r="N11" s="7">
        <v>0.81982716986859305</v>
      </c>
      <c r="O11" s="7">
        <f>AVERAGE(B11,E11:F11)</f>
        <v>1.8555322997627568</v>
      </c>
      <c r="P11" s="7">
        <v>1.0693046626641101</v>
      </c>
      <c r="Q11" s="8">
        <v>1.13554430538405E-5</v>
      </c>
      <c r="R11" s="9">
        <v>1</v>
      </c>
    </row>
    <row r="12" spans="1:49" x14ac:dyDescent="0.35">
      <c r="A12">
        <v>11</v>
      </c>
      <c r="B12">
        <v>0.86264474271123703</v>
      </c>
      <c r="C12">
        <v>0.59642151637056295</v>
      </c>
      <c r="D12">
        <v>0.67917140368914597</v>
      </c>
      <c r="E12">
        <v>0.69000733343399601</v>
      </c>
      <c r="F12">
        <v>0.78246264977481494</v>
      </c>
      <c r="G12">
        <f t="shared" si="0"/>
        <v>0.72214152919595143</v>
      </c>
      <c r="I12">
        <v>0.41849192684506897</v>
      </c>
      <c r="K12" s="5">
        <v>11</v>
      </c>
      <c r="L12" s="6" t="s">
        <v>33</v>
      </c>
      <c r="M12" s="7">
        <f>AVERAGE(C12:D12)</f>
        <v>0.63779646002985446</v>
      </c>
      <c r="N12" s="7">
        <v>0.44228533550385801</v>
      </c>
      <c r="O12" s="7">
        <f>AVERAGE(B12,E12:F12)</f>
        <v>0.77837157530668266</v>
      </c>
      <c r="P12" s="7">
        <v>0.39379888677049302</v>
      </c>
      <c r="Q12" s="8">
        <v>4.8348824622602799E-3</v>
      </c>
      <c r="R12" s="9">
        <v>0</v>
      </c>
    </row>
    <row r="13" spans="1:49" x14ac:dyDescent="0.35">
      <c r="A13">
        <v>12</v>
      </c>
      <c r="B13">
        <v>1.13731563762808</v>
      </c>
      <c r="C13">
        <v>0.70520256897586697</v>
      </c>
      <c r="D13">
        <v>0.85318851490813996</v>
      </c>
      <c r="E13">
        <v>0.73879071132276697</v>
      </c>
      <c r="F13">
        <v>0.73098900430174996</v>
      </c>
      <c r="G13">
        <f t="shared" si="0"/>
        <v>0.83309728742732081</v>
      </c>
      <c r="I13">
        <v>0.44781276947598397</v>
      </c>
      <c r="K13" s="5">
        <v>12</v>
      </c>
      <c r="L13" s="6" t="s">
        <v>34</v>
      </c>
      <c r="M13" s="7">
        <f>AVERAGE(C13:D13)</f>
        <v>0.77919554194200347</v>
      </c>
      <c r="N13" s="7">
        <v>0.431442986283959</v>
      </c>
      <c r="O13" s="7">
        <f>AVERAGE(B13,E13:F13)</f>
        <v>0.86903178441753237</v>
      </c>
      <c r="P13" s="7">
        <v>0.45668710520140399</v>
      </c>
      <c r="Q13" s="8">
        <v>3.2679627761151603E-2</v>
      </c>
      <c r="R13" s="9">
        <v>0</v>
      </c>
    </row>
    <row r="14" spans="1:49" x14ac:dyDescent="0.35">
      <c r="A14">
        <v>13</v>
      </c>
      <c r="B14">
        <v>1.0113307151908999</v>
      </c>
      <c r="C14">
        <v>0.78450466896467497</v>
      </c>
      <c r="D14">
        <v>0.92426084588962798</v>
      </c>
      <c r="E14">
        <v>0.74075440253230695</v>
      </c>
      <c r="F14">
        <v>0.71145797421247303</v>
      </c>
      <c r="G14">
        <f t="shared" si="0"/>
        <v>0.83446172135799657</v>
      </c>
      <c r="I14">
        <v>0.47043484769697902</v>
      </c>
      <c r="K14" s="5">
        <v>13</v>
      </c>
      <c r="L14" s="6" t="s">
        <v>35</v>
      </c>
      <c r="M14" s="7">
        <f>AVERAGE(C14:D14)</f>
        <v>0.85438275742715142</v>
      </c>
      <c r="N14" s="7">
        <v>0.41607634454605402</v>
      </c>
      <c r="O14" s="7">
        <f>AVERAGE(B14,E14:F14)</f>
        <v>0.82118103064522663</v>
      </c>
      <c r="P14" s="7">
        <v>0.50473740121958799</v>
      </c>
      <c r="Q14" s="8">
        <v>0.41242453937093598</v>
      </c>
      <c r="R14" s="9">
        <v>0</v>
      </c>
    </row>
    <row r="15" spans="1:49" x14ac:dyDescent="0.35">
      <c r="A15">
        <v>14</v>
      </c>
      <c r="B15">
        <v>1.64960141520061</v>
      </c>
      <c r="C15">
        <v>1.4745536153137999</v>
      </c>
      <c r="D15">
        <v>1.3360781627641301</v>
      </c>
      <c r="E15">
        <v>1.5546418885112601</v>
      </c>
      <c r="F15">
        <v>1.39073392035909</v>
      </c>
      <c r="G15">
        <f t="shared" si="0"/>
        <v>1.4811218004297779</v>
      </c>
      <c r="I15">
        <v>0.75712313773375695</v>
      </c>
      <c r="K15" s="5">
        <v>14</v>
      </c>
      <c r="L15" s="6" t="s">
        <v>36</v>
      </c>
      <c r="M15" s="7">
        <f>AVERAGE(C15:D15)</f>
        <v>1.405315889038965</v>
      </c>
      <c r="N15" s="7">
        <v>0.740743003017862</v>
      </c>
      <c r="O15" s="7">
        <f>AVERAGE(B15,E15:F15)</f>
        <v>1.53165907469032</v>
      </c>
      <c r="P15" s="7">
        <v>0.76682682274795599</v>
      </c>
      <c r="Q15" s="8">
        <v>0.22795465024349701</v>
      </c>
      <c r="R15" s="9">
        <v>0</v>
      </c>
    </row>
    <row r="16" spans="1:49" x14ac:dyDescent="0.35">
      <c r="A16">
        <v>15</v>
      </c>
      <c r="B16">
        <v>4.6968198848704699</v>
      </c>
      <c r="C16">
        <v>1.3516151171347801</v>
      </c>
      <c r="D16">
        <v>1.2913529232068</v>
      </c>
      <c r="E16">
        <v>2.1766260159509199</v>
      </c>
      <c r="F16">
        <v>1.3409367902089</v>
      </c>
      <c r="G16">
        <f t="shared" si="0"/>
        <v>2.1714701462743742</v>
      </c>
      <c r="I16">
        <v>2.4587135991272202</v>
      </c>
      <c r="K16" s="5">
        <v>15</v>
      </c>
      <c r="L16" s="6" t="s">
        <v>37</v>
      </c>
      <c r="M16" s="7">
        <f>AVERAGE(C16:D16)</f>
        <v>1.32148402017079</v>
      </c>
      <c r="N16" s="7">
        <v>0.95146791567797295</v>
      </c>
      <c r="O16" s="7">
        <f>AVERAGE(B16,E16:F16)</f>
        <v>2.738127563676763</v>
      </c>
      <c r="P16" s="7">
        <v>2.9495083185461199</v>
      </c>
      <c r="Q16" s="8">
        <v>9.0179324391528195E-8</v>
      </c>
      <c r="R16" s="9">
        <v>1</v>
      </c>
    </row>
    <row r="17" spans="1:18" x14ac:dyDescent="0.35">
      <c r="A17">
        <v>16</v>
      </c>
      <c r="B17">
        <v>5.1584985922947197</v>
      </c>
      <c r="C17">
        <v>1.41007818209351</v>
      </c>
      <c r="D17">
        <v>1.4519498300842699</v>
      </c>
      <c r="E17">
        <v>2.2582318334436802</v>
      </c>
      <c r="F17">
        <v>1.3830833338447299</v>
      </c>
      <c r="G17">
        <f t="shared" si="0"/>
        <v>2.3323683543521825</v>
      </c>
      <c r="I17">
        <v>2.5279874720893201</v>
      </c>
      <c r="K17" s="5">
        <v>16</v>
      </c>
      <c r="L17" s="6" t="s">
        <v>38</v>
      </c>
      <c r="M17" s="7">
        <f>AVERAGE(C17:D17)</f>
        <v>1.4310140060888901</v>
      </c>
      <c r="N17" s="7">
        <v>0.95946039151836404</v>
      </c>
      <c r="O17" s="7">
        <f>AVERAGE(B17,E17:F17)</f>
        <v>2.933271253194377</v>
      </c>
      <c r="P17" s="7">
        <v>3.0276017668533801</v>
      </c>
      <c r="Q17" s="8">
        <v>5.7267547769429304E-9</v>
      </c>
      <c r="R17" s="9">
        <v>1</v>
      </c>
    </row>
    <row r="18" spans="1:18" x14ac:dyDescent="0.35">
      <c r="A18">
        <v>17</v>
      </c>
      <c r="B18">
        <v>3.3112520346535699</v>
      </c>
      <c r="C18">
        <v>1.3938366578008901</v>
      </c>
      <c r="D18">
        <v>1.19837743502788</v>
      </c>
      <c r="E18">
        <v>1.3699627078165799</v>
      </c>
      <c r="F18">
        <v>1.37062311527799</v>
      </c>
      <c r="G18">
        <f t="shared" si="0"/>
        <v>1.7288103901153817</v>
      </c>
      <c r="I18">
        <v>1.76813331558597</v>
      </c>
      <c r="K18" s="5">
        <v>17</v>
      </c>
      <c r="L18" s="6" t="s">
        <v>39</v>
      </c>
      <c r="M18" s="7">
        <f>AVERAGE(C18:D18)</f>
        <v>1.2961070464143849</v>
      </c>
      <c r="N18" s="7">
        <v>0.801952247729385</v>
      </c>
      <c r="O18" s="7">
        <f>AVERAGE(B18,E18:F18)</f>
        <v>2.0172792859160467</v>
      </c>
      <c r="P18" s="7">
        <v>2.14283150886427</v>
      </c>
      <c r="Q18" s="8">
        <v>5.2256721028993302E-5</v>
      </c>
      <c r="R18" s="9">
        <v>1</v>
      </c>
    </row>
    <row r="19" spans="1:18" x14ac:dyDescent="0.35">
      <c r="A19">
        <v>18</v>
      </c>
      <c r="B19">
        <v>2.4667700497080598</v>
      </c>
      <c r="C19">
        <v>1.30920657560936</v>
      </c>
      <c r="D19">
        <v>1.0191458477359401</v>
      </c>
      <c r="E19">
        <v>1.27333016974594</v>
      </c>
      <c r="F19">
        <v>1.2161315520376399</v>
      </c>
      <c r="G19">
        <f t="shared" si="0"/>
        <v>1.4569168389673881</v>
      </c>
      <c r="I19">
        <v>1.12407132020017</v>
      </c>
      <c r="K19" s="5">
        <v>18</v>
      </c>
      <c r="L19" s="6" t="s">
        <v>40</v>
      </c>
      <c r="M19" s="7">
        <f>AVERAGE(C19:D19)</f>
        <v>1.16417621167265</v>
      </c>
      <c r="N19" s="7">
        <v>0.59917237807148105</v>
      </c>
      <c r="O19" s="7">
        <f>AVERAGE(B19,E19:F19)</f>
        <v>1.6520772571638798</v>
      </c>
      <c r="P19" s="7">
        <v>1.3337199997382101</v>
      </c>
      <c r="Q19" s="8">
        <v>1.37981221125172E-5</v>
      </c>
      <c r="R19" s="9">
        <v>1</v>
      </c>
    </row>
    <row r="20" spans="1:18" x14ac:dyDescent="0.35">
      <c r="A20">
        <v>19</v>
      </c>
      <c r="B20">
        <v>1.6202597129824601</v>
      </c>
      <c r="C20">
        <v>0.99563115922280598</v>
      </c>
      <c r="D20">
        <v>0.92548599988447799</v>
      </c>
      <c r="E20">
        <v>1.03268415869573</v>
      </c>
      <c r="F20">
        <v>1.01620085212288</v>
      </c>
      <c r="G20">
        <f t="shared" si="0"/>
        <v>1.1180523765816708</v>
      </c>
      <c r="I20">
        <v>0.85512108463943803</v>
      </c>
      <c r="K20" s="5">
        <v>19</v>
      </c>
      <c r="L20" s="6" t="s">
        <v>41</v>
      </c>
      <c r="M20" s="7">
        <f>AVERAGE(C20:D20)</f>
        <v>0.96055857955364199</v>
      </c>
      <c r="N20" s="7">
        <v>0.56273278095447499</v>
      </c>
      <c r="O20" s="7">
        <f>AVERAGE(B20,E20:F20)</f>
        <v>1.2230482412670234</v>
      </c>
      <c r="P20" s="7">
        <v>0.99243262994113701</v>
      </c>
      <c r="Q20" s="8">
        <v>3.2339281264819899E-3</v>
      </c>
      <c r="R20" s="9">
        <v>0</v>
      </c>
    </row>
    <row r="21" spans="1:18" x14ac:dyDescent="0.35">
      <c r="A21">
        <v>20</v>
      </c>
      <c r="B21">
        <v>1.61854419511402</v>
      </c>
      <c r="C21">
        <v>0.88940850879826305</v>
      </c>
      <c r="D21">
        <v>1.0653461916520801</v>
      </c>
      <c r="E21">
        <v>1.7909711014088301</v>
      </c>
      <c r="F21">
        <v>1.0070088429096999</v>
      </c>
      <c r="G21">
        <f t="shared" si="0"/>
        <v>1.2742557679765789</v>
      </c>
      <c r="I21">
        <v>0.85539635377669299</v>
      </c>
      <c r="K21" s="5">
        <v>20</v>
      </c>
      <c r="L21" s="6" t="s">
        <v>42</v>
      </c>
      <c r="M21" s="7">
        <f>AVERAGE(C21:D21)</f>
        <v>0.97737735022517158</v>
      </c>
      <c r="N21" s="7">
        <v>0.442322905514002</v>
      </c>
      <c r="O21" s="7">
        <f>AVERAGE(B21,E21:F21)</f>
        <v>1.4721747131441834</v>
      </c>
      <c r="P21" s="7">
        <v>0.99752956907582202</v>
      </c>
      <c r="Q21" s="8">
        <v>4.1915618156139498E-7</v>
      </c>
      <c r="R21" s="9">
        <v>1</v>
      </c>
    </row>
    <row r="22" spans="1:18" x14ac:dyDescent="0.35">
      <c r="A22">
        <v>21</v>
      </c>
      <c r="B22">
        <v>2.4321645354330701</v>
      </c>
      <c r="C22">
        <v>1.10802770927189</v>
      </c>
      <c r="D22">
        <v>1.66563786589798</v>
      </c>
      <c r="E22">
        <v>1.17057787891507</v>
      </c>
      <c r="F22">
        <v>1.3060790287187101</v>
      </c>
      <c r="G22">
        <f t="shared" si="0"/>
        <v>1.5364974036473442</v>
      </c>
      <c r="I22">
        <v>1.20690737372607</v>
      </c>
      <c r="K22" s="5">
        <v>21</v>
      </c>
      <c r="L22" s="6" t="s">
        <v>43</v>
      </c>
      <c r="M22" s="7">
        <f>AVERAGE(C22:D22)</f>
        <v>1.3868327875849351</v>
      </c>
      <c r="N22" s="7">
        <v>0.84453431804086698</v>
      </c>
      <c r="O22" s="7">
        <f>AVERAGE(B22,E22:F22)</f>
        <v>1.6362738143556168</v>
      </c>
      <c r="P22" s="7">
        <v>1.3919536386959399</v>
      </c>
      <c r="Q22" s="8">
        <v>8.3220077486968302E-2</v>
      </c>
      <c r="R22" s="9">
        <v>0</v>
      </c>
    </row>
    <row r="23" spans="1:18" x14ac:dyDescent="0.35">
      <c r="A23">
        <v>22</v>
      </c>
      <c r="B23">
        <v>2.4944471320434198</v>
      </c>
      <c r="C23">
        <v>1.3533888129727301</v>
      </c>
      <c r="D23">
        <v>1.5984589814072401</v>
      </c>
      <c r="E23">
        <v>1.96190045081443</v>
      </c>
      <c r="F23">
        <v>1.54675417196692</v>
      </c>
      <c r="G23">
        <f t="shared" si="0"/>
        <v>1.7909899098409479</v>
      </c>
      <c r="I23">
        <v>1.53344543963628</v>
      </c>
      <c r="K23" s="5">
        <v>22</v>
      </c>
      <c r="L23" s="6" t="s">
        <v>44</v>
      </c>
      <c r="M23" s="7">
        <f>AVERAGE(C23:D23)</f>
        <v>1.4759238971899851</v>
      </c>
      <c r="N23" s="7">
        <v>0.99671577229096198</v>
      </c>
      <c r="O23" s="7">
        <f>AVERAGE(B23,E23:F23)</f>
        <v>2.0010339182749233</v>
      </c>
      <c r="P23" s="7">
        <v>1.7781784007825601</v>
      </c>
      <c r="Q23" s="8">
        <v>5.6385688965801999E-3</v>
      </c>
      <c r="R23" s="9">
        <v>0</v>
      </c>
    </row>
    <row r="24" spans="1:18" x14ac:dyDescent="0.35">
      <c r="A24">
        <v>23</v>
      </c>
      <c r="B24">
        <v>1.9401817360101701</v>
      </c>
      <c r="C24">
        <v>1.50928614222819</v>
      </c>
      <c r="D24">
        <v>1.38460405638942</v>
      </c>
      <c r="E24">
        <v>1.8962560542350499</v>
      </c>
      <c r="F24">
        <v>1.4951742648139601</v>
      </c>
      <c r="G24">
        <f t="shared" si="0"/>
        <v>1.6451004507353582</v>
      </c>
      <c r="I24">
        <v>1.3454132038853801</v>
      </c>
      <c r="K24" s="5">
        <v>23</v>
      </c>
      <c r="L24" s="6" t="s">
        <v>45</v>
      </c>
      <c r="M24" s="7">
        <f>AVERAGE(C24:D24)</f>
        <v>1.4469450993088051</v>
      </c>
      <c r="N24" s="7">
        <v>0.88633182556843404</v>
      </c>
      <c r="O24" s="7">
        <f>AVERAGE(B24,E24:F24)</f>
        <v>1.77720401835306</v>
      </c>
      <c r="P24" s="7">
        <v>1.56902127682666</v>
      </c>
      <c r="Q24" s="8">
        <v>8.7939700887063096E-3</v>
      </c>
      <c r="R24" s="9">
        <v>0</v>
      </c>
    </row>
    <row r="25" spans="1:18" x14ac:dyDescent="0.35">
      <c r="A25">
        <v>24</v>
      </c>
      <c r="B25">
        <v>1.95706940459372</v>
      </c>
      <c r="C25">
        <v>1.5623441399629401</v>
      </c>
      <c r="D25">
        <v>1.55484862185405</v>
      </c>
      <c r="E25">
        <v>2.01586051285503</v>
      </c>
      <c r="F25">
        <v>1.8570097852053</v>
      </c>
      <c r="G25">
        <f t="shared" si="0"/>
        <v>1.7894264928942079</v>
      </c>
      <c r="I25">
        <v>1.5211746851860599</v>
      </c>
      <c r="K25" s="5">
        <v>24</v>
      </c>
      <c r="L25" s="6" t="s">
        <v>46</v>
      </c>
      <c r="M25" s="7">
        <f>AVERAGE(C25:D25)</f>
        <v>1.5585963809084951</v>
      </c>
      <c r="N25" s="7">
        <v>1.30504172689322</v>
      </c>
      <c r="O25" s="7">
        <f>AVERAGE(B25,E25:F25)</f>
        <v>1.9433132342180166</v>
      </c>
      <c r="P25" s="7">
        <v>1.6369721017133001</v>
      </c>
      <c r="Q25" s="8">
        <v>6.9576987187423001E-3</v>
      </c>
      <c r="R25" s="9">
        <v>0</v>
      </c>
    </row>
    <row r="26" spans="1:18" x14ac:dyDescent="0.35">
      <c r="A26">
        <v>25</v>
      </c>
      <c r="B26">
        <v>2.7420114048028599</v>
      </c>
      <c r="C26">
        <v>2.1919825985544499</v>
      </c>
      <c r="D26">
        <v>2.3966578104170901</v>
      </c>
      <c r="E26">
        <v>3.1825533469932998</v>
      </c>
      <c r="F26">
        <v>2.6378286094779102</v>
      </c>
      <c r="G26">
        <f t="shared" si="0"/>
        <v>2.6302067540491221</v>
      </c>
      <c r="I26">
        <v>1.7509994123267101</v>
      </c>
      <c r="K26" s="5">
        <v>25</v>
      </c>
      <c r="L26" s="6" t="s">
        <v>47</v>
      </c>
      <c r="M26" s="7">
        <f>AVERAGE(C26:D26)</f>
        <v>2.29432020448577</v>
      </c>
      <c r="N26" s="7">
        <v>1.3652356471093099</v>
      </c>
      <c r="O26" s="7">
        <f>AVERAGE(B26,E26:F26)</f>
        <v>2.85413112042469</v>
      </c>
      <c r="P26" s="7">
        <v>1.9400927800516199</v>
      </c>
      <c r="Q26" s="8">
        <v>6.6450667630195599E-4</v>
      </c>
      <c r="R26" s="9">
        <v>1</v>
      </c>
    </row>
    <row r="27" spans="1:18" x14ac:dyDescent="0.35">
      <c r="A27">
        <v>26</v>
      </c>
      <c r="B27">
        <v>3.2558984727736702</v>
      </c>
      <c r="C27">
        <v>2.5703971820453999</v>
      </c>
      <c r="D27">
        <v>2.3436426675783402</v>
      </c>
      <c r="E27">
        <v>2.9733686360375402</v>
      </c>
      <c r="F27">
        <v>2.7868829264623001</v>
      </c>
      <c r="G27">
        <f t="shared" si="0"/>
        <v>2.7860379769794497</v>
      </c>
      <c r="I27">
        <v>1.9456796636301299</v>
      </c>
      <c r="K27" s="5">
        <v>26</v>
      </c>
      <c r="L27" s="6" t="s">
        <v>48</v>
      </c>
      <c r="M27" s="7">
        <f>AVERAGE(C27:D27)</f>
        <v>2.45701992481187</v>
      </c>
      <c r="N27" s="7">
        <v>1.50155956894982</v>
      </c>
      <c r="O27" s="7">
        <f>AVERAGE(B27,E27:F27)</f>
        <v>3.0053833450911704</v>
      </c>
      <c r="P27" s="7">
        <v>2.17100114486411</v>
      </c>
      <c r="Q27" s="8">
        <v>1.72717715353966E-3</v>
      </c>
      <c r="R27" s="9">
        <v>0</v>
      </c>
    </row>
    <row r="28" spans="1:18" x14ac:dyDescent="0.35">
      <c r="A28">
        <v>27</v>
      </c>
      <c r="B28">
        <v>1.8502856263743099</v>
      </c>
      <c r="C28">
        <v>1.55005489598476</v>
      </c>
      <c r="D28">
        <v>1.478627741995</v>
      </c>
      <c r="E28">
        <v>2.1899981010750298</v>
      </c>
      <c r="F28">
        <v>2.24914195517779</v>
      </c>
      <c r="G28">
        <f t="shared" si="0"/>
        <v>1.8636216641213779</v>
      </c>
      <c r="I28">
        <v>1.13935328045797</v>
      </c>
      <c r="K28" s="5">
        <v>27</v>
      </c>
      <c r="L28" s="6" t="s">
        <v>49</v>
      </c>
      <c r="M28" s="7">
        <f>AVERAGE(C28:D28)</f>
        <v>1.51434131898988</v>
      </c>
      <c r="N28" s="7">
        <v>0.73257095504382996</v>
      </c>
      <c r="O28" s="7">
        <f>AVERAGE(B28,E28:F28)</f>
        <v>2.0964752275423764</v>
      </c>
      <c r="P28" s="7">
        <v>1.2953963901932</v>
      </c>
      <c r="Q28" s="8">
        <v>3.5172723196736201E-4</v>
      </c>
      <c r="R28" s="9">
        <v>1</v>
      </c>
    </row>
    <row r="29" spans="1:18" x14ac:dyDescent="0.35">
      <c r="A29">
        <v>28</v>
      </c>
      <c r="B29">
        <v>1.7232770247988001</v>
      </c>
      <c r="C29">
        <v>1.86640963946419</v>
      </c>
      <c r="D29">
        <v>1.64076680440575</v>
      </c>
      <c r="E29">
        <v>2.2490849463051599</v>
      </c>
      <c r="F29">
        <v>2.1595119599404899</v>
      </c>
      <c r="G29">
        <f t="shared" si="0"/>
        <v>1.9278100749828782</v>
      </c>
      <c r="I29">
        <v>1.06414208751428</v>
      </c>
      <c r="K29" s="5">
        <v>28</v>
      </c>
      <c r="L29" s="6" t="s">
        <v>50</v>
      </c>
      <c r="M29" s="7">
        <f>AVERAGE(C29:D29)</f>
        <v>1.7535882219349701</v>
      </c>
      <c r="N29" s="7">
        <v>0.91843490416801798</v>
      </c>
      <c r="O29" s="7">
        <f>AVERAGE(B29,E29:F29)</f>
        <v>2.0439579770148169</v>
      </c>
      <c r="P29" s="7">
        <v>1.14013050267495</v>
      </c>
      <c r="Q29" s="8">
        <v>1.7826055603975498E-2</v>
      </c>
      <c r="R29" s="9">
        <v>0</v>
      </c>
    </row>
    <row r="30" spans="1:18" x14ac:dyDescent="0.35">
      <c r="A30">
        <v>29</v>
      </c>
      <c r="B30">
        <v>2.4921928261992301</v>
      </c>
      <c r="C30">
        <v>1.4161195796058299</v>
      </c>
      <c r="D30">
        <v>1.26027393355579</v>
      </c>
      <c r="E30">
        <v>1.63372396962185</v>
      </c>
      <c r="F30">
        <v>1.59801113855938</v>
      </c>
      <c r="G30">
        <f t="shared" si="0"/>
        <v>1.6800642895084159</v>
      </c>
      <c r="I30">
        <v>1.64735494041761</v>
      </c>
      <c r="K30" s="5">
        <v>29</v>
      </c>
      <c r="L30" s="6" t="s">
        <v>51</v>
      </c>
      <c r="M30" s="7">
        <f>AVERAGE(C30:D30)</f>
        <v>1.3381967565808099</v>
      </c>
      <c r="N30" s="7">
        <v>0.88419153563600905</v>
      </c>
      <c r="O30" s="7">
        <f>AVERAGE(B30,E30:F30)</f>
        <v>1.9079759781268202</v>
      </c>
      <c r="P30" s="7">
        <v>1.9719613401035201</v>
      </c>
      <c r="Q30" s="8">
        <v>1.33749049118575E-3</v>
      </c>
      <c r="R30" s="9">
        <v>1</v>
      </c>
    </row>
    <row r="31" spans="1:18" x14ac:dyDescent="0.35">
      <c r="A31">
        <v>30</v>
      </c>
      <c r="B31">
        <v>3.0761713380323998</v>
      </c>
      <c r="C31">
        <v>1.37320620180685</v>
      </c>
      <c r="D31">
        <v>1.5805858598623601</v>
      </c>
      <c r="E31">
        <v>1.92760281253719</v>
      </c>
      <c r="F31">
        <v>1.7139202731836201</v>
      </c>
      <c r="G31">
        <f t="shared" si="0"/>
        <v>1.9342972970844841</v>
      </c>
      <c r="I31">
        <v>1.6083555132895999</v>
      </c>
      <c r="K31" s="5">
        <v>30</v>
      </c>
      <c r="L31" s="6" t="s">
        <v>52</v>
      </c>
      <c r="M31" s="7">
        <f>AVERAGE(C31:D31)</f>
        <v>1.4768960308346051</v>
      </c>
      <c r="N31" s="7">
        <v>0.99388018034163494</v>
      </c>
      <c r="O31" s="7">
        <f>AVERAGE(B31,E31:F31)</f>
        <v>2.2392314745844035</v>
      </c>
      <c r="P31" s="7">
        <v>1.85365934847962</v>
      </c>
      <c r="Q31" s="8">
        <v>4.26612406173842E-7</v>
      </c>
      <c r="R31" s="9">
        <v>1</v>
      </c>
    </row>
    <row r="32" spans="1:18" x14ac:dyDescent="0.35">
      <c r="A32">
        <v>31</v>
      </c>
      <c r="B32">
        <v>3.2692186874841398</v>
      </c>
      <c r="C32">
        <v>2.1687196358010299</v>
      </c>
      <c r="D32">
        <v>1.3012455865275701</v>
      </c>
      <c r="E32">
        <v>2.0594558853862002</v>
      </c>
      <c r="F32">
        <v>1.37253711383052</v>
      </c>
      <c r="G32">
        <f t="shared" si="0"/>
        <v>2.034235381805892</v>
      </c>
      <c r="I32">
        <v>1.40134717397839</v>
      </c>
      <c r="K32" s="5">
        <v>31</v>
      </c>
      <c r="L32" s="6" t="s">
        <v>53</v>
      </c>
      <c r="M32" s="7">
        <f>AVERAGE(C32:D32)</f>
        <v>1.7349826111643001</v>
      </c>
      <c r="N32" s="7">
        <v>1.0449366831099001</v>
      </c>
      <c r="O32" s="7">
        <f>AVERAGE(B32,E32:F32)</f>
        <v>2.2337372289002868</v>
      </c>
      <c r="P32" s="7">
        <v>1.5681490642496101</v>
      </c>
      <c r="Q32" s="8">
        <v>1.3960410332135301E-4</v>
      </c>
      <c r="R32" s="9">
        <v>1</v>
      </c>
    </row>
    <row r="33" spans="1:19" x14ac:dyDescent="0.35">
      <c r="A33">
        <v>32</v>
      </c>
      <c r="B33">
        <v>3.51775606294132</v>
      </c>
      <c r="C33">
        <v>1.85400328644667</v>
      </c>
      <c r="D33">
        <v>1.2452984304671499</v>
      </c>
      <c r="E33">
        <v>1.9529593423036899</v>
      </c>
      <c r="F33">
        <v>1.38914361001396</v>
      </c>
      <c r="G33">
        <f t="shared" si="0"/>
        <v>1.9918321464345579</v>
      </c>
      <c r="I33">
        <v>1.4369104908858501</v>
      </c>
      <c r="K33" s="5">
        <v>32</v>
      </c>
      <c r="L33" s="6" t="s">
        <v>54</v>
      </c>
      <c r="M33" s="7">
        <f>AVERAGE(C33:D33)</f>
        <v>1.54965085845691</v>
      </c>
      <c r="N33" s="7">
        <v>1.0493467687181699</v>
      </c>
      <c r="O33" s="7">
        <f>AVERAGE(B33,E33:F33)</f>
        <v>2.2866196717529901</v>
      </c>
      <c r="P33" s="7">
        <v>1.58209000235853</v>
      </c>
      <c r="Q33" s="8">
        <v>6.2942622685913996E-9</v>
      </c>
      <c r="R33" s="9">
        <v>1</v>
      </c>
    </row>
    <row r="34" spans="1:19" x14ac:dyDescent="0.35">
      <c r="A34" t="s">
        <v>5</v>
      </c>
      <c r="B34">
        <f>AVERAGE(B2:B33)</f>
        <v>2.1560914720354925</v>
      </c>
      <c r="C34">
        <f t="shared" ref="C34:I34" si="1">AVERAGE(C2:C33)</f>
        <v>1.335471798754637</v>
      </c>
      <c r="D34">
        <f t="shared" si="1"/>
        <v>1.3318901208229001</v>
      </c>
      <c r="E34">
        <f t="shared" si="1"/>
        <v>1.6579412814555974</v>
      </c>
      <c r="F34">
        <f t="shared" si="1"/>
        <v>1.3890377308703594</v>
      </c>
      <c r="G34">
        <f t="shared" si="1"/>
        <v>1.5740864807877974</v>
      </c>
      <c r="I34">
        <f t="shared" si="1"/>
        <v>1.1577587669241396</v>
      </c>
      <c r="K34" s="11" t="s">
        <v>5</v>
      </c>
      <c r="L34" s="12"/>
      <c r="M34" s="12">
        <f>AVERAGE(M2:M33)</f>
        <v>1.3336809597887682</v>
      </c>
      <c r="N34" s="12">
        <f t="shared" ref="N34" si="2">AVERAGE(N2:N33)</f>
        <v>0.78921490584187626</v>
      </c>
      <c r="O34" s="12">
        <f>AVERAGE(O2:O33)</f>
        <v>1.7343568281204833</v>
      </c>
      <c r="P34" s="12">
        <f t="shared" ref="P34" si="3">AVERAGE(P2:P33)</f>
        <v>1.3045854254772822</v>
      </c>
      <c r="Q34" s="12"/>
      <c r="R34" s="12"/>
    </row>
    <row r="35" spans="1:19" x14ac:dyDescent="0.35">
      <c r="S35" s="3"/>
    </row>
    <row r="36" spans="1:19" x14ac:dyDescent="0.35">
      <c r="R36" s="3"/>
      <c r="S36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FB22-9D07-4899-BBED-03AC8511902B}">
  <dimension ref="A1:I34"/>
  <sheetViews>
    <sheetView topLeftCell="A22" workbookViewId="0">
      <selection activeCell="M9" sqref="M9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5</v>
      </c>
      <c r="I1" t="s">
        <v>4</v>
      </c>
    </row>
    <row r="2" spans="1:9" x14ac:dyDescent="0.35">
      <c r="A2">
        <v>1</v>
      </c>
      <c r="B2">
        <v>1.8218408169870199</v>
      </c>
      <c r="C2">
        <v>0.81096669498090002</v>
      </c>
      <c r="D2">
        <v>0.84875503041182399</v>
      </c>
      <c r="E2">
        <v>1.2114706633505901</v>
      </c>
      <c r="F2">
        <v>0.86770958161489997</v>
      </c>
      <c r="G2">
        <f t="shared" ref="G2:G32" si="0">AVERAGE(B2:F2)</f>
        <v>1.1121485574690468</v>
      </c>
      <c r="I2">
        <v>1.06465209906873</v>
      </c>
    </row>
    <row r="3" spans="1:9" x14ac:dyDescent="0.35">
      <c r="A3">
        <v>2</v>
      </c>
      <c r="B3">
        <v>1.92826243570835</v>
      </c>
      <c r="C3">
        <v>2.1737851482476098</v>
      </c>
      <c r="D3">
        <v>2.0343465906461802</v>
      </c>
      <c r="E3">
        <v>2.0197793992464499</v>
      </c>
      <c r="F3">
        <v>2.0777434405413602</v>
      </c>
      <c r="G3">
        <f t="shared" si="0"/>
        <v>2.0467834028779901</v>
      </c>
      <c r="I3">
        <v>1.27278536551903</v>
      </c>
    </row>
    <row r="4" spans="1:9" x14ac:dyDescent="0.35">
      <c r="A4">
        <v>3</v>
      </c>
      <c r="B4">
        <v>2.8450351791198401</v>
      </c>
      <c r="C4">
        <v>1.62458321680097</v>
      </c>
      <c r="D4">
        <v>2.11550395504318</v>
      </c>
      <c r="E4">
        <v>2.6480410009353301</v>
      </c>
      <c r="F4">
        <v>1.3846114099950799</v>
      </c>
      <c r="G4">
        <f t="shared" si="0"/>
        <v>2.1235549523788797</v>
      </c>
      <c r="I4">
        <v>1.5626052462517701</v>
      </c>
    </row>
    <row r="5" spans="1:9" x14ac:dyDescent="0.35">
      <c r="A5">
        <v>4</v>
      </c>
      <c r="B5">
        <v>3.10072627568006</v>
      </c>
      <c r="C5">
        <v>3.56843397031203</v>
      </c>
      <c r="D5">
        <v>2.7943444564834201</v>
      </c>
      <c r="E5">
        <v>2.24849282301513</v>
      </c>
      <c r="F5">
        <v>2.38144364615101</v>
      </c>
      <c r="G5">
        <f t="shared" si="0"/>
        <v>2.8186882343283299</v>
      </c>
      <c r="I5">
        <v>1.36439674796511</v>
      </c>
    </row>
    <row r="6" spans="1:9" x14ac:dyDescent="0.35">
      <c r="A6">
        <v>5</v>
      </c>
      <c r="B6">
        <v>1.94804292390403</v>
      </c>
      <c r="C6">
        <v>2.4150195017724001</v>
      </c>
      <c r="D6">
        <v>1.6076687284648301</v>
      </c>
      <c r="E6">
        <v>1.9321827292498901</v>
      </c>
      <c r="F6">
        <v>2.3816842130369902</v>
      </c>
      <c r="G6">
        <f t="shared" si="0"/>
        <v>2.0569196192856283</v>
      </c>
      <c r="I6">
        <v>1.1200927630414701</v>
      </c>
    </row>
    <row r="7" spans="1:9" x14ac:dyDescent="0.35">
      <c r="A7">
        <v>6</v>
      </c>
      <c r="B7">
        <v>3.7637512171007201</v>
      </c>
      <c r="C7">
        <v>2.93844367611602</v>
      </c>
      <c r="D7">
        <v>2.97417982275975</v>
      </c>
      <c r="E7">
        <v>2.7322863535501298</v>
      </c>
      <c r="F7">
        <v>3.06803740947952</v>
      </c>
      <c r="G7">
        <f t="shared" si="0"/>
        <v>3.0953396958012278</v>
      </c>
      <c r="I7">
        <v>1.4968320934666599</v>
      </c>
    </row>
    <row r="8" spans="1:9" x14ac:dyDescent="0.35">
      <c r="A8">
        <v>7</v>
      </c>
      <c r="B8">
        <v>4.0216807267624297</v>
      </c>
      <c r="C8">
        <v>2.7622544848663799</v>
      </c>
      <c r="D8">
        <v>3.1423618124150701</v>
      </c>
      <c r="E8">
        <v>3.0598048362242198</v>
      </c>
      <c r="F8">
        <v>3.05783426413142</v>
      </c>
      <c r="G8">
        <f t="shared" si="0"/>
        <v>3.2087872248799036</v>
      </c>
      <c r="I8">
        <v>1.6987320215000199</v>
      </c>
    </row>
    <row r="9" spans="1:9" x14ac:dyDescent="0.35">
      <c r="A9">
        <v>8</v>
      </c>
      <c r="B9">
        <v>3.5231665803215799</v>
      </c>
      <c r="C9">
        <v>2.3132336557226099</v>
      </c>
      <c r="D9">
        <v>3.30418053623589</v>
      </c>
      <c r="E9">
        <v>2.78486420645218</v>
      </c>
      <c r="F9">
        <v>2.3579262866867601</v>
      </c>
      <c r="G9">
        <f t="shared" si="0"/>
        <v>2.8566742530838041</v>
      </c>
      <c r="I9">
        <v>1.64701712174252</v>
      </c>
    </row>
    <row r="10" spans="1:9" x14ac:dyDescent="0.35">
      <c r="A10">
        <v>9</v>
      </c>
      <c r="B10">
        <v>3.8785728728040798</v>
      </c>
      <c r="C10">
        <v>2.5637726441664102</v>
      </c>
      <c r="D10">
        <v>3.7057326826133501</v>
      </c>
      <c r="E10">
        <v>2.3583783147593702</v>
      </c>
      <c r="F10">
        <v>2.5536595682098202</v>
      </c>
      <c r="G10">
        <f t="shared" si="0"/>
        <v>3.012023216510606</v>
      </c>
      <c r="I10">
        <v>1.8239493921639101</v>
      </c>
    </row>
    <row r="11" spans="1:9" x14ac:dyDescent="0.35">
      <c r="A11">
        <v>10</v>
      </c>
      <c r="B11">
        <v>4.2112077808411001</v>
      </c>
      <c r="C11">
        <v>4.3115757459384403</v>
      </c>
      <c r="D11">
        <v>4.5567950668147601</v>
      </c>
      <c r="E11">
        <v>3.41853921759615</v>
      </c>
      <c r="F11">
        <v>5.0986405106246702</v>
      </c>
      <c r="G11">
        <f t="shared" si="0"/>
        <v>4.3193516643630243</v>
      </c>
      <c r="I11">
        <v>1.9795758573717801</v>
      </c>
    </row>
    <row r="12" spans="1:9" x14ac:dyDescent="0.35">
      <c r="A12">
        <v>11</v>
      </c>
      <c r="B12">
        <v>1.89702626964362</v>
      </c>
      <c r="C12">
        <v>2.1076445264842301</v>
      </c>
      <c r="D12">
        <v>2.1488828650038201</v>
      </c>
      <c r="E12">
        <v>1.73111095091273</v>
      </c>
      <c r="F12">
        <v>2.3422578941416199</v>
      </c>
      <c r="G12">
        <f t="shared" si="0"/>
        <v>2.0453845012372041</v>
      </c>
      <c r="I12">
        <v>1.0858846251622001</v>
      </c>
    </row>
    <row r="13" spans="1:9" x14ac:dyDescent="0.35">
      <c r="A13">
        <v>12</v>
      </c>
      <c r="B13">
        <v>1.80529910770862</v>
      </c>
      <c r="C13">
        <v>2.3699023999374802</v>
      </c>
      <c r="D13">
        <v>2.0356817984322899</v>
      </c>
      <c r="E13">
        <v>1.60637055555653</v>
      </c>
      <c r="F13">
        <v>2.2932685437883098</v>
      </c>
      <c r="G13">
        <f t="shared" si="0"/>
        <v>2.0221044810846456</v>
      </c>
      <c r="I13">
        <v>1.0478918728634099</v>
      </c>
    </row>
    <row r="14" spans="1:9" x14ac:dyDescent="0.35">
      <c r="A14">
        <v>13</v>
      </c>
      <c r="B14">
        <v>1.8532772832000799</v>
      </c>
      <c r="C14">
        <v>2.5355136180731299</v>
      </c>
      <c r="D14">
        <v>2.2006223598127401</v>
      </c>
      <c r="E14">
        <v>1.73460053016815</v>
      </c>
      <c r="F14">
        <v>2.3638752985142402</v>
      </c>
      <c r="G14">
        <f t="shared" si="0"/>
        <v>2.1375778179536682</v>
      </c>
      <c r="I14">
        <v>1.1136308845210601</v>
      </c>
    </row>
    <row r="15" spans="1:9" x14ac:dyDescent="0.35">
      <c r="A15">
        <v>14</v>
      </c>
      <c r="B15">
        <v>3.8969267697399701</v>
      </c>
      <c r="C15">
        <v>3.7004016639449202</v>
      </c>
      <c r="D15">
        <v>3.5600979920085001</v>
      </c>
      <c r="E15">
        <v>2.68019057599082</v>
      </c>
      <c r="F15">
        <v>3.4159538920255499</v>
      </c>
      <c r="G15">
        <f t="shared" si="0"/>
        <v>3.450714178741952</v>
      </c>
      <c r="I15">
        <v>1.7447479196736</v>
      </c>
    </row>
    <row r="16" spans="1:9" x14ac:dyDescent="0.35">
      <c r="A16">
        <v>15</v>
      </c>
      <c r="B16">
        <v>6.6595158091621496</v>
      </c>
      <c r="C16">
        <v>2.5230694220071901</v>
      </c>
      <c r="D16">
        <v>2.53194357174117</v>
      </c>
      <c r="E16">
        <v>2.7266616027687598</v>
      </c>
      <c r="F16">
        <v>2.3575757444193401</v>
      </c>
      <c r="G16">
        <f t="shared" si="0"/>
        <v>3.3597532300197215</v>
      </c>
      <c r="I16">
        <v>3.2830159092420401</v>
      </c>
    </row>
    <row r="17" spans="1:9" x14ac:dyDescent="0.35">
      <c r="A17">
        <v>16</v>
      </c>
      <c r="B17">
        <v>6.5387299376107499</v>
      </c>
      <c r="C17">
        <v>2.1317862086714099</v>
      </c>
      <c r="D17">
        <v>2.2687969071642602</v>
      </c>
      <c r="E17">
        <v>2.6314838636537901</v>
      </c>
      <c r="F17">
        <v>2.2103513386606402</v>
      </c>
      <c r="G17">
        <f t="shared" si="0"/>
        <v>3.1562296511521701</v>
      </c>
      <c r="I17">
        <v>3.4878942404055202</v>
      </c>
    </row>
    <row r="18" spans="1:9" x14ac:dyDescent="0.35">
      <c r="A18">
        <v>17</v>
      </c>
      <c r="B18">
        <v>3.9152170378978099</v>
      </c>
      <c r="C18">
        <v>2.9099661621850399</v>
      </c>
      <c r="D18">
        <v>2.9714700245419401</v>
      </c>
      <c r="E18">
        <v>3.0245644453527998</v>
      </c>
      <c r="F18">
        <v>3.22316983801886</v>
      </c>
      <c r="G18">
        <f t="shared" si="0"/>
        <v>3.2088775015992903</v>
      </c>
      <c r="I18">
        <v>2.47478932363481</v>
      </c>
    </row>
    <row r="19" spans="1:9" x14ac:dyDescent="0.35">
      <c r="A19">
        <v>18</v>
      </c>
      <c r="B19">
        <v>3.3789864630303001</v>
      </c>
      <c r="C19">
        <v>2.6719205026588</v>
      </c>
      <c r="D19">
        <v>2.8901432817067301</v>
      </c>
      <c r="E19">
        <v>2.8499480285589498</v>
      </c>
      <c r="F19">
        <v>3.00586856545269</v>
      </c>
      <c r="G19">
        <f t="shared" si="0"/>
        <v>2.959373368281494</v>
      </c>
      <c r="I19">
        <v>2.1049065028885598</v>
      </c>
    </row>
    <row r="20" spans="1:9" x14ac:dyDescent="0.35">
      <c r="A20">
        <v>19</v>
      </c>
      <c r="B20">
        <v>2.77317070125611</v>
      </c>
      <c r="C20">
        <v>2.6534270461885199</v>
      </c>
      <c r="D20">
        <v>2.3910831835547701</v>
      </c>
      <c r="E20">
        <v>2.4335309565049199</v>
      </c>
      <c r="F20">
        <v>2.3030828379600101</v>
      </c>
      <c r="G20">
        <f t="shared" si="0"/>
        <v>2.510858945092866</v>
      </c>
      <c r="I20">
        <v>1.35039892606086</v>
      </c>
    </row>
    <row r="21" spans="1:9" x14ac:dyDescent="0.35">
      <c r="A21">
        <v>20</v>
      </c>
      <c r="B21">
        <v>3.6222905933684499</v>
      </c>
      <c r="C21">
        <v>3.3083986884693699</v>
      </c>
      <c r="D21">
        <v>2.7118436862535198</v>
      </c>
      <c r="E21">
        <v>4.15046860160232</v>
      </c>
      <c r="F21">
        <v>3.16417196744968</v>
      </c>
      <c r="G21">
        <f t="shared" si="0"/>
        <v>3.3914347074286679</v>
      </c>
      <c r="I21">
        <v>1.1266814663381</v>
      </c>
    </row>
    <row r="22" spans="1:9" x14ac:dyDescent="0.35">
      <c r="A22">
        <v>21</v>
      </c>
      <c r="B22">
        <v>3.5091651698108999</v>
      </c>
      <c r="C22">
        <v>2.3124658804637699</v>
      </c>
      <c r="D22">
        <v>2.6642550442197699</v>
      </c>
      <c r="E22">
        <v>2.3369598266619498</v>
      </c>
      <c r="F22">
        <v>2.1911257317551902</v>
      </c>
      <c r="G22">
        <f t="shared" si="0"/>
        <v>2.6027943305823156</v>
      </c>
      <c r="I22">
        <v>1.71723570444716</v>
      </c>
    </row>
    <row r="23" spans="1:9" x14ac:dyDescent="0.35">
      <c r="A23">
        <v>22</v>
      </c>
      <c r="B23">
        <v>3.9585419526881802</v>
      </c>
      <c r="C23">
        <v>2.9343469032606602</v>
      </c>
      <c r="D23">
        <v>2.8417972068929198</v>
      </c>
      <c r="E23">
        <v>3.6361803834194002</v>
      </c>
      <c r="F23">
        <v>2.93696637437449</v>
      </c>
      <c r="G23">
        <f t="shared" si="0"/>
        <v>3.2615665641271301</v>
      </c>
      <c r="I23">
        <v>2.3796312557118902</v>
      </c>
    </row>
    <row r="24" spans="1:9" x14ac:dyDescent="0.35">
      <c r="A24">
        <v>23</v>
      </c>
      <c r="B24">
        <v>5.0088945495437702</v>
      </c>
      <c r="C24">
        <v>5.2827028746997602</v>
      </c>
      <c r="D24">
        <v>4.9505300059655699</v>
      </c>
      <c r="E24">
        <v>4.2621133606639798</v>
      </c>
      <c r="F24">
        <v>3.8014156769235998</v>
      </c>
      <c r="G24">
        <f t="shared" si="0"/>
        <v>4.6611312935593361</v>
      </c>
      <c r="I24">
        <v>2.1708866002612601</v>
      </c>
    </row>
    <row r="25" spans="1:9" x14ac:dyDescent="0.35">
      <c r="A25">
        <v>24</v>
      </c>
      <c r="B25">
        <v>5.1533218048623599</v>
      </c>
      <c r="C25">
        <v>5.8647994086713799</v>
      </c>
      <c r="D25">
        <v>5.7500501848657501</v>
      </c>
      <c r="E25">
        <v>4.5203957962367003</v>
      </c>
      <c r="F25">
        <v>4.4324049978419504</v>
      </c>
      <c r="G25">
        <f t="shared" si="0"/>
        <v>5.1441944384956271</v>
      </c>
      <c r="I25">
        <v>2.2426001328154501</v>
      </c>
    </row>
    <row r="26" spans="1:9" x14ac:dyDescent="0.35">
      <c r="A26">
        <v>25</v>
      </c>
      <c r="B26">
        <v>5.23254923896961</v>
      </c>
      <c r="C26">
        <v>4.8638908445369999</v>
      </c>
      <c r="D26">
        <v>4.74422735861822</v>
      </c>
      <c r="E26">
        <v>3.7821964071513099</v>
      </c>
      <c r="F26">
        <v>3.40473068566524</v>
      </c>
      <c r="G26">
        <f t="shared" si="0"/>
        <v>4.4055189069882754</v>
      </c>
      <c r="I26">
        <v>2.7147512026080398</v>
      </c>
    </row>
    <row r="27" spans="1:9" x14ac:dyDescent="0.35">
      <c r="A27">
        <v>26</v>
      </c>
      <c r="B27">
        <v>5.96407345146224</v>
      </c>
      <c r="C27">
        <v>5.58320344422172</v>
      </c>
      <c r="D27">
        <v>5.3125577545955398</v>
      </c>
      <c r="E27">
        <v>3.4576807521361701</v>
      </c>
      <c r="F27">
        <v>3.7492021424935098</v>
      </c>
      <c r="G27">
        <f t="shared" si="0"/>
        <v>4.8133435089818359</v>
      </c>
      <c r="I27">
        <v>3.3009556103950799</v>
      </c>
    </row>
    <row r="28" spans="1:9" x14ac:dyDescent="0.35">
      <c r="A28">
        <v>27</v>
      </c>
      <c r="B28">
        <v>3.4352244744571498</v>
      </c>
      <c r="C28">
        <v>3.1496748288330498</v>
      </c>
      <c r="D28">
        <v>3.8185985320407299</v>
      </c>
      <c r="E28">
        <v>4.1192460180033201</v>
      </c>
      <c r="F28">
        <v>2.9751769574735798</v>
      </c>
      <c r="G28">
        <f t="shared" si="0"/>
        <v>3.499584162161566</v>
      </c>
      <c r="I28">
        <v>1.90514942032324</v>
      </c>
    </row>
    <row r="29" spans="1:9" x14ac:dyDescent="0.35">
      <c r="A29">
        <v>28</v>
      </c>
      <c r="B29">
        <v>4.1345540625938302</v>
      </c>
      <c r="C29">
        <v>4.6102584156880004</v>
      </c>
      <c r="D29">
        <v>4.3439336616817297</v>
      </c>
      <c r="E29">
        <v>4.3400707239302401</v>
      </c>
      <c r="F29">
        <v>3.5704383682664802</v>
      </c>
      <c r="G29">
        <f t="shared" si="0"/>
        <v>4.1998510464320562</v>
      </c>
      <c r="I29">
        <v>1.8008438450822799</v>
      </c>
    </row>
    <row r="30" spans="1:9" x14ac:dyDescent="0.35">
      <c r="A30">
        <v>29</v>
      </c>
      <c r="B30">
        <v>6.9036484225631503</v>
      </c>
      <c r="C30">
        <v>6.1022456542444701</v>
      </c>
      <c r="D30">
        <v>6.7750746271840301</v>
      </c>
      <c r="E30">
        <v>6.85334316260015</v>
      </c>
      <c r="F30">
        <v>7.4314466868788003</v>
      </c>
      <c r="G30">
        <f t="shared" si="0"/>
        <v>6.81315171069412</v>
      </c>
      <c r="I30">
        <v>2.9401662236610502</v>
      </c>
    </row>
    <row r="31" spans="1:9" x14ac:dyDescent="0.35">
      <c r="A31">
        <v>30</v>
      </c>
      <c r="B31">
        <v>7.1845872436375</v>
      </c>
      <c r="C31">
        <v>6.7489935383992501</v>
      </c>
      <c r="D31">
        <v>7.8002658216496199</v>
      </c>
      <c r="E31">
        <v>7.3274445408909203</v>
      </c>
      <c r="F31">
        <v>7.7278953298436699</v>
      </c>
      <c r="G31">
        <f t="shared" si="0"/>
        <v>7.3578372948841917</v>
      </c>
      <c r="I31">
        <v>3.40703044893228</v>
      </c>
    </row>
    <row r="32" spans="1:9" x14ac:dyDescent="0.35">
      <c r="A32">
        <v>31</v>
      </c>
      <c r="B32">
        <v>4.7630737080078402</v>
      </c>
      <c r="C32">
        <v>1.8159217967899799</v>
      </c>
      <c r="D32">
        <v>2.1627764062493502</v>
      </c>
      <c r="E32">
        <v>1.90652761012214</v>
      </c>
      <c r="F32">
        <v>2.36262837070475</v>
      </c>
      <c r="G32">
        <f t="shared" si="0"/>
        <v>2.602185578374812</v>
      </c>
      <c r="I32">
        <v>1.8922613788960001</v>
      </c>
    </row>
    <row r="33" spans="1:9" x14ac:dyDescent="0.35">
      <c r="A33">
        <v>32</v>
      </c>
      <c r="B33">
        <v>4.57535234652536</v>
      </c>
      <c r="C33">
        <v>1.9552068258628901</v>
      </c>
      <c r="D33">
        <v>2.00713596539816</v>
      </c>
      <c r="E33">
        <v>2.2133834293464201</v>
      </c>
      <c r="F33">
        <v>2.16781930644304</v>
      </c>
      <c r="G33">
        <f>AVERAGE(B33:F33)</f>
        <v>2.5837795747151739</v>
      </c>
      <c r="I33">
        <v>1.85376743407125</v>
      </c>
    </row>
    <row r="34" spans="1:9" x14ac:dyDescent="0.35">
      <c r="A34" t="s">
        <v>5</v>
      </c>
      <c r="B34">
        <f>AVERAGE(B2:B33)</f>
        <v>3.9751785377177797</v>
      </c>
      <c r="C34">
        <f t="shared" ref="C34:G34" si="1">AVERAGE(C2:C33)</f>
        <v>3.2380565435379931</v>
      </c>
      <c r="D34">
        <f t="shared" si="1"/>
        <v>3.3114261537959182</v>
      </c>
      <c r="E34">
        <f t="shared" si="1"/>
        <v>3.0855722395816225</v>
      </c>
      <c r="F34">
        <f t="shared" si="1"/>
        <v>3.0831286524864625</v>
      </c>
      <c r="G34">
        <f t="shared" si="1"/>
        <v>3.3386724254239546</v>
      </c>
      <c r="I34">
        <f t="shared" ref="I34" si="2">AVERAGE(I2:I33)</f>
        <v>1.9429924886276921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3CBD-C2F6-4701-B80B-274E070A85C7}">
  <dimension ref="A1:L99"/>
  <sheetViews>
    <sheetView topLeftCell="A7" workbookViewId="0">
      <selection activeCell="J3" sqref="J3"/>
    </sheetView>
  </sheetViews>
  <sheetFormatPr defaultRowHeight="14.5" x14ac:dyDescent="0.35"/>
  <sheetData>
    <row r="1" spans="1:12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I1" t="s">
        <v>16</v>
      </c>
      <c r="J1" t="s">
        <v>17</v>
      </c>
      <c r="K1" t="s">
        <v>18</v>
      </c>
      <c r="L1" t="s">
        <v>19</v>
      </c>
    </row>
    <row r="2" spans="1:12" x14ac:dyDescent="0.35">
      <c r="A2">
        <v>1</v>
      </c>
      <c r="B2">
        <v>6</v>
      </c>
      <c r="C2">
        <v>32.022517729837404</v>
      </c>
      <c r="D2">
        <v>1.9161482773265699</v>
      </c>
      <c r="E2">
        <v>30.117690321868</v>
      </c>
      <c r="F2">
        <v>1.17914904553777</v>
      </c>
      <c r="G2" s="1">
        <v>3.4583368093372699E-6</v>
      </c>
      <c r="I2">
        <f>E2-C2</f>
        <v>-1.9048274079694032</v>
      </c>
      <c r="J2">
        <f>ABS(I2)</f>
        <v>1.9048274079694032</v>
      </c>
      <c r="K2">
        <f>I2/C2*100</f>
        <v>-5.9483998854798203</v>
      </c>
      <c r="L2">
        <f>ABS(K2)</f>
        <v>5.9483998854798203</v>
      </c>
    </row>
    <row r="3" spans="1:12" x14ac:dyDescent="0.35">
      <c r="A3">
        <v>1</v>
      </c>
      <c r="B3">
        <v>8</v>
      </c>
      <c r="C3">
        <v>37.402165638894601</v>
      </c>
      <c r="D3">
        <v>2.06386649063186</v>
      </c>
      <c r="E3">
        <v>35.349805558073299</v>
      </c>
      <c r="F3">
        <v>1.8759088131975199</v>
      </c>
      <c r="G3" s="1">
        <v>5.5985786632605097E-5</v>
      </c>
      <c r="I3">
        <f t="shared" ref="I3:I50" si="0">E3-C3</f>
        <v>-2.0523600808213018</v>
      </c>
      <c r="J3">
        <f t="shared" ref="J3:J50" si="1">ABS(I3)</f>
        <v>2.0523600808213018</v>
      </c>
      <c r="K3">
        <f t="shared" ref="K3:K50" si="2">I3/C3*100</f>
        <v>-5.4872760594564278</v>
      </c>
      <c r="L3">
        <f t="shared" ref="L3:L50" si="3">ABS(K3)</f>
        <v>5.4872760594564278</v>
      </c>
    </row>
    <row r="4" spans="1:12" x14ac:dyDescent="0.35">
      <c r="A4">
        <v>1</v>
      </c>
      <c r="B4">
        <v>9</v>
      </c>
      <c r="C4">
        <v>37.3399473945368</v>
      </c>
      <c r="D4">
        <v>2.04539416388827</v>
      </c>
      <c r="E4">
        <v>35.140148742407199</v>
      </c>
      <c r="F4">
        <v>1.83351009729811</v>
      </c>
      <c r="G4" s="1">
        <v>1.3999705275399799E-5</v>
      </c>
      <c r="I4">
        <f t="shared" si="0"/>
        <v>-2.1997986521296014</v>
      </c>
      <c r="J4">
        <f t="shared" si="1"/>
        <v>2.1997986521296014</v>
      </c>
      <c r="K4">
        <f t="shared" si="2"/>
        <v>-5.8912741062175504</v>
      </c>
      <c r="L4">
        <f t="shared" si="3"/>
        <v>5.8912741062175504</v>
      </c>
    </row>
    <row r="5" spans="1:12" x14ac:dyDescent="0.35">
      <c r="A5">
        <v>1</v>
      </c>
      <c r="B5">
        <v>25</v>
      </c>
      <c r="C5">
        <v>32.492029347504896</v>
      </c>
      <c r="D5">
        <v>2.3137925898971998</v>
      </c>
      <c r="E5">
        <v>29.550970778430202</v>
      </c>
      <c r="F5">
        <v>2.28820650673268</v>
      </c>
      <c r="G5" s="1">
        <v>1.7943915322515501E-6</v>
      </c>
      <c r="I5">
        <f t="shared" si="0"/>
        <v>-2.9410585690746949</v>
      </c>
      <c r="J5">
        <f t="shared" si="1"/>
        <v>2.9410585690746949</v>
      </c>
      <c r="K5">
        <f t="shared" si="2"/>
        <v>-9.0516309019046925</v>
      </c>
      <c r="L5">
        <f t="shared" si="3"/>
        <v>9.0516309019046925</v>
      </c>
    </row>
    <row r="6" spans="1:12" x14ac:dyDescent="0.35">
      <c r="A6">
        <v>1</v>
      </c>
      <c r="B6">
        <v>26</v>
      </c>
      <c r="C6">
        <v>32.669273603474501</v>
      </c>
      <c r="D6">
        <v>2.0710626302381701</v>
      </c>
      <c r="E6">
        <v>29.663335922582299</v>
      </c>
      <c r="F6">
        <v>2.3768742066576301</v>
      </c>
      <c r="G6" s="1">
        <v>8.9207159822492398E-7</v>
      </c>
      <c r="I6">
        <f t="shared" si="0"/>
        <v>-3.0059376808922025</v>
      </c>
      <c r="J6">
        <f t="shared" si="1"/>
        <v>3.0059376808922025</v>
      </c>
      <c r="K6">
        <f t="shared" si="2"/>
        <v>-9.2011157559760051</v>
      </c>
      <c r="L6">
        <f t="shared" si="3"/>
        <v>9.2011157559760051</v>
      </c>
    </row>
    <row r="7" spans="1:12" x14ac:dyDescent="0.35">
      <c r="A7">
        <v>1</v>
      </c>
      <c r="B7">
        <v>32</v>
      </c>
      <c r="C7">
        <v>20.759388128241302</v>
      </c>
      <c r="D7">
        <v>1.19636534607064</v>
      </c>
      <c r="E7">
        <v>19.285303103665299</v>
      </c>
      <c r="F7">
        <v>1.3171564458504801</v>
      </c>
      <c r="G7" s="1">
        <v>1.13681188758175E-5</v>
      </c>
      <c r="I7">
        <f t="shared" si="0"/>
        <v>-1.4740850245760022</v>
      </c>
      <c r="J7">
        <f t="shared" si="1"/>
        <v>1.4740850245760022</v>
      </c>
      <c r="K7">
        <f t="shared" si="2"/>
        <v>-7.1008115242599121</v>
      </c>
      <c r="L7">
        <f t="shared" si="3"/>
        <v>7.1008115242599121</v>
      </c>
    </row>
    <row r="8" spans="1:12" x14ac:dyDescent="0.35">
      <c r="A8">
        <v>2</v>
      </c>
      <c r="B8">
        <v>3</v>
      </c>
      <c r="C8">
        <v>12.7865279027399</v>
      </c>
      <c r="D8">
        <v>1.1112472248357499</v>
      </c>
      <c r="E8">
        <v>13.840763584956299</v>
      </c>
      <c r="F8">
        <v>0.94175992091189098</v>
      </c>
      <c r="G8" s="1">
        <v>6.5832958691479205E-5</v>
      </c>
      <c r="I8">
        <f t="shared" si="0"/>
        <v>1.0542356822163992</v>
      </c>
      <c r="J8">
        <f t="shared" si="1"/>
        <v>1.0542356822163992</v>
      </c>
      <c r="K8">
        <f t="shared" si="2"/>
        <v>8.2448940809842313</v>
      </c>
      <c r="L8">
        <f t="shared" si="3"/>
        <v>8.2448940809842313</v>
      </c>
    </row>
    <row r="9" spans="1:12" x14ac:dyDescent="0.35">
      <c r="A9">
        <v>3</v>
      </c>
      <c r="B9">
        <v>6</v>
      </c>
      <c r="C9">
        <v>14.5245046239852</v>
      </c>
      <c r="D9">
        <v>0.90951690170462396</v>
      </c>
      <c r="E9">
        <v>15.8601792305813</v>
      </c>
      <c r="F9">
        <v>0.94348586892824504</v>
      </c>
      <c r="G9" s="1">
        <v>1.5582463906285E-7</v>
      </c>
      <c r="I9">
        <f t="shared" si="0"/>
        <v>1.3356746065961005</v>
      </c>
      <c r="J9">
        <f t="shared" si="1"/>
        <v>1.3356746065961005</v>
      </c>
      <c r="K9">
        <f t="shared" si="2"/>
        <v>9.1960079959657932</v>
      </c>
      <c r="L9">
        <f t="shared" si="3"/>
        <v>9.1960079959657932</v>
      </c>
    </row>
    <row r="10" spans="1:12" x14ac:dyDescent="0.35">
      <c r="A10">
        <v>3</v>
      </c>
      <c r="B10">
        <v>14</v>
      </c>
      <c r="C10">
        <v>10.1804790068052</v>
      </c>
      <c r="D10">
        <v>1.0704385375126599</v>
      </c>
      <c r="E10">
        <v>12.0843677515695</v>
      </c>
      <c r="F10">
        <v>1.2084740040692199</v>
      </c>
      <c r="G10" s="1">
        <v>5.8499944511557303E-9</v>
      </c>
      <c r="I10">
        <f t="shared" si="0"/>
        <v>1.9038887447643003</v>
      </c>
      <c r="J10">
        <f t="shared" si="1"/>
        <v>1.9038887447643003</v>
      </c>
      <c r="K10">
        <f t="shared" si="2"/>
        <v>18.701367032844278</v>
      </c>
      <c r="L10">
        <f t="shared" si="3"/>
        <v>18.701367032844278</v>
      </c>
    </row>
    <row r="11" spans="1:12" x14ac:dyDescent="0.35">
      <c r="A11">
        <v>4</v>
      </c>
      <c r="B11">
        <v>5</v>
      </c>
      <c r="C11">
        <v>9.3427531914745892</v>
      </c>
      <c r="D11">
        <v>1.2112584025211</v>
      </c>
      <c r="E11">
        <v>11.8204629897565</v>
      </c>
      <c r="F11">
        <v>1.2808877172220701</v>
      </c>
      <c r="G11" s="1">
        <v>2.46184675220825E-11</v>
      </c>
      <c r="I11">
        <f t="shared" si="0"/>
        <v>2.4777097982819107</v>
      </c>
      <c r="J11">
        <f t="shared" si="1"/>
        <v>2.4777097982819107</v>
      </c>
      <c r="K11">
        <f t="shared" si="2"/>
        <v>26.520124715944121</v>
      </c>
      <c r="L11">
        <f t="shared" si="3"/>
        <v>26.520124715944121</v>
      </c>
    </row>
    <row r="12" spans="1:12" x14ac:dyDescent="0.35">
      <c r="A12">
        <v>4</v>
      </c>
      <c r="B12">
        <v>8</v>
      </c>
      <c r="C12">
        <v>14.7746689866082</v>
      </c>
      <c r="D12">
        <v>1.1095334542803901</v>
      </c>
      <c r="E12">
        <v>12.218196097553699</v>
      </c>
      <c r="F12">
        <v>0.98672417953233804</v>
      </c>
      <c r="G12" s="1">
        <v>5.3869209985870604E-15</v>
      </c>
      <c r="I12">
        <f t="shared" si="0"/>
        <v>-2.5564728890545005</v>
      </c>
      <c r="J12">
        <f t="shared" si="1"/>
        <v>2.5564728890545005</v>
      </c>
      <c r="K12">
        <f t="shared" si="2"/>
        <v>-17.303080640058297</v>
      </c>
      <c r="L12">
        <f t="shared" si="3"/>
        <v>17.303080640058297</v>
      </c>
    </row>
    <row r="13" spans="1:12" x14ac:dyDescent="0.35">
      <c r="A13">
        <v>4</v>
      </c>
      <c r="B13">
        <v>9</v>
      </c>
      <c r="C13">
        <v>14.634483510497001</v>
      </c>
      <c r="D13">
        <v>0.97337389449136402</v>
      </c>
      <c r="E13">
        <v>12.2287761799832</v>
      </c>
      <c r="F13">
        <v>0.81583978233105903</v>
      </c>
      <c r="G13" s="1">
        <v>7.0008711097799704E-17</v>
      </c>
      <c r="I13">
        <f t="shared" si="0"/>
        <v>-2.4057073305138008</v>
      </c>
      <c r="J13">
        <f t="shared" si="1"/>
        <v>2.4057073305138008</v>
      </c>
      <c r="K13">
        <f t="shared" si="2"/>
        <v>-16.438621347915962</v>
      </c>
      <c r="L13">
        <f t="shared" si="3"/>
        <v>16.438621347915962</v>
      </c>
    </row>
    <row r="14" spans="1:12" x14ac:dyDescent="0.35">
      <c r="A14">
        <v>4</v>
      </c>
      <c r="B14">
        <v>11</v>
      </c>
      <c r="C14">
        <v>13.047874283009399</v>
      </c>
      <c r="D14">
        <v>1.1532315022303701</v>
      </c>
      <c r="E14">
        <v>14.5560589638522</v>
      </c>
      <c r="F14">
        <v>1.3712216185493</v>
      </c>
      <c r="G14" s="1">
        <v>1.0171351636269E-5</v>
      </c>
      <c r="I14">
        <f t="shared" si="0"/>
        <v>1.5081846808428008</v>
      </c>
      <c r="J14">
        <f t="shared" si="1"/>
        <v>1.5081846808428008</v>
      </c>
      <c r="K14">
        <f t="shared" si="2"/>
        <v>11.558853558289716</v>
      </c>
      <c r="L14">
        <f t="shared" si="3"/>
        <v>11.558853558289716</v>
      </c>
    </row>
    <row r="15" spans="1:12" x14ac:dyDescent="0.35">
      <c r="A15">
        <v>4</v>
      </c>
      <c r="B15">
        <v>12</v>
      </c>
      <c r="C15">
        <v>13.3651225875457</v>
      </c>
      <c r="D15">
        <v>1.18635701034289</v>
      </c>
      <c r="E15">
        <v>15.379535930410301</v>
      </c>
      <c r="F15">
        <v>1.40427303657195</v>
      </c>
      <c r="G15" s="1">
        <v>4.5180905252303499E-8</v>
      </c>
      <c r="I15">
        <f t="shared" si="0"/>
        <v>2.0144133428646001</v>
      </c>
      <c r="J15">
        <f t="shared" si="1"/>
        <v>2.0144133428646001</v>
      </c>
      <c r="K15">
        <f t="shared" si="2"/>
        <v>15.072165104880764</v>
      </c>
      <c r="L15">
        <f t="shared" si="3"/>
        <v>15.072165104880764</v>
      </c>
    </row>
    <row r="16" spans="1:12" x14ac:dyDescent="0.35">
      <c r="A16">
        <v>4</v>
      </c>
      <c r="B16">
        <v>13</v>
      </c>
      <c r="C16">
        <v>13.256611529877</v>
      </c>
      <c r="D16">
        <v>1.2059758850308999</v>
      </c>
      <c r="E16">
        <v>15.2391691351822</v>
      </c>
      <c r="F16">
        <v>1.33352881475712</v>
      </c>
      <c r="G16" s="1">
        <v>2.9840178788819898E-8</v>
      </c>
      <c r="I16">
        <f t="shared" si="0"/>
        <v>1.9825576053051996</v>
      </c>
      <c r="J16">
        <f t="shared" si="1"/>
        <v>1.9825576053051996</v>
      </c>
      <c r="K16">
        <f t="shared" si="2"/>
        <v>14.955236493405751</v>
      </c>
      <c r="L16">
        <f t="shared" si="3"/>
        <v>14.955236493405751</v>
      </c>
    </row>
    <row r="17" spans="1:12" x14ac:dyDescent="0.35">
      <c r="A17">
        <v>5</v>
      </c>
      <c r="B17">
        <v>32</v>
      </c>
      <c r="C17">
        <v>34.088572512234997</v>
      </c>
      <c r="D17">
        <v>1.7705893926540699</v>
      </c>
      <c r="E17">
        <v>31.785651631813</v>
      </c>
      <c r="F17">
        <v>2.1106567795419799</v>
      </c>
      <c r="G17" s="1">
        <v>1.1525786927786E-5</v>
      </c>
      <c r="I17">
        <f t="shared" si="0"/>
        <v>-2.3029208804219969</v>
      </c>
      <c r="J17">
        <f t="shared" si="1"/>
        <v>2.3029208804219969</v>
      </c>
      <c r="K17">
        <f t="shared" si="2"/>
        <v>-6.7556976156611936</v>
      </c>
      <c r="L17">
        <f t="shared" si="3"/>
        <v>6.7556976156611936</v>
      </c>
    </row>
    <row r="18" spans="1:12" x14ac:dyDescent="0.35">
      <c r="A18">
        <v>6</v>
      </c>
      <c r="B18">
        <v>11</v>
      </c>
      <c r="C18">
        <v>22.121689946115801</v>
      </c>
      <c r="D18">
        <v>1.3919854472881601</v>
      </c>
      <c r="E18">
        <v>20.867726365034901</v>
      </c>
      <c r="F18">
        <v>1.00705301465121</v>
      </c>
      <c r="G18" s="1">
        <v>4.9416711829925403E-5</v>
      </c>
      <c r="I18">
        <f t="shared" si="0"/>
        <v>-1.2539635810808996</v>
      </c>
      <c r="J18">
        <f t="shared" si="1"/>
        <v>1.2539635810808996</v>
      </c>
      <c r="K18">
        <f t="shared" si="2"/>
        <v>-5.6684800489262566</v>
      </c>
      <c r="L18">
        <f t="shared" si="3"/>
        <v>5.6684800489262566</v>
      </c>
    </row>
    <row r="19" spans="1:12" x14ac:dyDescent="0.35">
      <c r="A19">
        <v>6</v>
      </c>
      <c r="B19">
        <v>12</v>
      </c>
      <c r="C19">
        <v>21.016787383944099</v>
      </c>
      <c r="D19">
        <v>1.45848746045081</v>
      </c>
      <c r="E19">
        <v>19.749984911797501</v>
      </c>
      <c r="F19">
        <v>0.89714896553887002</v>
      </c>
      <c r="G19" s="1">
        <v>3.6064500763439503E-5</v>
      </c>
      <c r="I19">
        <f t="shared" si="0"/>
        <v>-1.2668024721465976</v>
      </c>
      <c r="J19">
        <f t="shared" si="1"/>
        <v>1.2668024721465976</v>
      </c>
      <c r="K19">
        <f t="shared" si="2"/>
        <v>-6.027574286231677</v>
      </c>
      <c r="L19">
        <f t="shared" si="3"/>
        <v>6.027574286231677</v>
      </c>
    </row>
    <row r="20" spans="1:12" x14ac:dyDescent="0.35">
      <c r="A20">
        <v>6</v>
      </c>
      <c r="B20">
        <v>26</v>
      </c>
      <c r="C20">
        <v>44.104592762476102</v>
      </c>
      <c r="D20">
        <v>2.7761000828111002</v>
      </c>
      <c r="E20">
        <v>41.264337341775899</v>
      </c>
      <c r="F20">
        <v>2.5479399632109598</v>
      </c>
      <c r="G20" s="1">
        <v>3.9191570561432198E-5</v>
      </c>
      <c r="I20">
        <f t="shared" si="0"/>
        <v>-2.8402554207002026</v>
      </c>
      <c r="J20">
        <f t="shared" si="1"/>
        <v>2.8402554207002026</v>
      </c>
      <c r="K20">
        <f t="shared" si="2"/>
        <v>-6.4398178121637102</v>
      </c>
      <c r="L20">
        <f t="shared" si="3"/>
        <v>6.4398178121637102</v>
      </c>
    </row>
    <row r="21" spans="1:12" x14ac:dyDescent="0.35">
      <c r="A21">
        <v>6</v>
      </c>
      <c r="B21">
        <v>27</v>
      </c>
      <c r="C21">
        <v>16.640458614057</v>
      </c>
      <c r="D21">
        <v>1.8927974260734299</v>
      </c>
      <c r="E21">
        <v>18.497924159401499</v>
      </c>
      <c r="F21">
        <v>1.74993688870196</v>
      </c>
      <c r="G21" s="1">
        <v>7.8337607495656202E-5</v>
      </c>
      <c r="I21">
        <f t="shared" si="0"/>
        <v>1.8574655453444997</v>
      </c>
      <c r="J21">
        <f t="shared" si="1"/>
        <v>1.8574655453444997</v>
      </c>
      <c r="K21">
        <f t="shared" si="2"/>
        <v>11.162345872940117</v>
      </c>
      <c r="L21">
        <f t="shared" si="3"/>
        <v>11.162345872940117</v>
      </c>
    </row>
    <row r="22" spans="1:12" x14ac:dyDescent="0.35">
      <c r="A22">
        <v>6</v>
      </c>
      <c r="B22">
        <v>31</v>
      </c>
      <c r="C22">
        <v>44.1196541490716</v>
      </c>
      <c r="D22">
        <v>2.4976865626581302</v>
      </c>
      <c r="E22">
        <v>41.5653267594205</v>
      </c>
      <c r="F22">
        <v>2.3959914485982998</v>
      </c>
      <c r="G22" s="1">
        <v>5.77788543294228E-5</v>
      </c>
      <c r="I22">
        <f t="shared" si="0"/>
        <v>-2.5543273896510996</v>
      </c>
      <c r="J22">
        <f t="shared" si="1"/>
        <v>2.5543273896510996</v>
      </c>
      <c r="K22">
        <f t="shared" si="2"/>
        <v>-5.7895453600350804</v>
      </c>
      <c r="L22">
        <f t="shared" si="3"/>
        <v>5.7895453600350804</v>
      </c>
    </row>
    <row r="23" spans="1:12" x14ac:dyDescent="0.35">
      <c r="A23">
        <v>6</v>
      </c>
      <c r="B23">
        <v>32</v>
      </c>
      <c r="C23">
        <v>50.244671150595003</v>
      </c>
      <c r="D23">
        <v>2.5319618507466299</v>
      </c>
      <c r="E23">
        <v>47.114780664919898</v>
      </c>
      <c r="F23">
        <v>2.3146273352808202</v>
      </c>
      <c r="G23" s="1">
        <v>1.2505265708624701E-6</v>
      </c>
      <c r="I23">
        <f t="shared" si="0"/>
        <v>-3.1298904856751051</v>
      </c>
      <c r="J23">
        <f t="shared" si="1"/>
        <v>3.1298904856751051</v>
      </c>
      <c r="K23">
        <f t="shared" si="2"/>
        <v>-6.2292983793128887</v>
      </c>
      <c r="L23">
        <f t="shared" si="3"/>
        <v>6.2292983793128887</v>
      </c>
    </row>
    <row r="24" spans="1:12" x14ac:dyDescent="0.35">
      <c r="A24">
        <v>7</v>
      </c>
      <c r="B24">
        <v>28</v>
      </c>
      <c r="C24">
        <v>17.219471921560501</v>
      </c>
      <c r="D24">
        <v>1.8555412381598899</v>
      </c>
      <c r="E24">
        <v>19.5483140955454</v>
      </c>
      <c r="F24">
        <v>2.3223737422515098</v>
      </c>
      <c r="G24" s="1">
        <v>3.63889993650326E-5</v>
      </c>
      <c r="I24">
        <f t="shared" si="0"/>
        <v>2.3288421739848992</v>
      </c>
      <c r="J24">
        <f t="shared" si="1"/>
        <v>2.3288421739848992</v>
      </c>
      <c r="K24">
        <f t="shared" si="2"/>
        <v>13.524469185776574</v>
      </c>
      <c r="L24">
        <f t="shared" si="3"/>
        <v>13.524469185776574</v>
      </c>
    </row>
    <row r="25" spans="1:12" x14ac:dyDescent="0.35">
      <c r="A25">
        <v>8</v>
      </c>
      <c r="B25">
        <v>11</v>
      </c>
      <c r="C25">
        <v>25.295299920886901</v>
      </c>
      <c r="D25">
        <v>1.55866187282596</v>
      </c>
      <c r="E25">
        <v>23.349883936037902</v>
      </c>
      <c r="F25">
        <v>1.6654509981869801</v>
      </c>
      <c r="G25" s="1">
        <v>6.3939589147702299E-6</v>
      </c>
      <c r="I25">
        <f t="shared" si="0"/>
        <v>-1.9454159848489994</v>
      </c>
      <c r="J25">
        <f t="shared" si="1"/>
        <v>1.9454159848489994</v>
      </c>
      <c r="K25">
        <f t="shared" si="2"/>
        <v>-7.6908199979183705</v>
      </c>
      <c r="L25">
        <f t="shared" si="3"/>
        <v>7.6908199979183705</v>
      </c>
    </row>
    <row r="26" spans="1:12" x14ac:dyDescent="0.35">
      <c r="A26">
        <v>8</v>
      </c>
      <c r="B26">
        <v>24</v>
      </c>
      <c r="C26">
        <v>37.097909344126499</v>
      </c>
      <c r="D26">
        <v>2.2674156092411302</v>
      </c>
      <c r="E26">
        <v>33.825309891410903</v>
      </c>
      <c r="F26">
        <v>2.4649345754844401</v>
      </c>
      <c r="G26" s="1">
        <v>4.5653626422242702E-7</v>
      </c>
      <c r="I26">
        <f t="shared" si="0"/>
        <v>-3.2725994527155962</v>
      </c>
      <c r="J26">
        <f t="shared" si="1"/>
        <v>3.2725994527155962</v>
      </c>
      <c r="K26">
        <f t="shared" si="2"/>
        <v>-8.8215198930980421</v>
      </c>
      <c r="L26">
        <f t="shared" si="3"/>
        <v>8.8215198930980421</v>
      </c>
    </row>
    <row r="27" spans="1:12" x14ac:dyDescent="0.35">
      <c r="A27">
        <v>8</v>
      </c>
      <c r="B27">
        <v>26</v>
      </c>
      <c r="C27">
        <v>42.693028983880403</v>
      </c>
      <c r="D27">
        <v>2.6476820217670598</v>
      </c>
      <c r="E27">
        <v>39.416689570128199</v>
      </c>
      <c r="F27">
        <v>2.5293211240785398</v>
      </c>
      <c r="G27" s="1">
        <v>2.02904707138982E-6</v>
      </c>
      <c r="I27">
        <f t="shared" si="0"/>
        <v>-3.2763394137522042</v>
      </c>
      <c r="J27">
        <f t="shared" si="1"/>
        <v>3.2763394137522042</v>
      </c>
      <c r="K27">
        <f t="shared" si="2"/>
        <v>-7.6741788805597535</v>
      </c>
      <c r="L27">
        <f t="shared" si="3"/>
        <v>7.6741788805597535</v>
      </c>
    </row>
    <row r="28" spans="1:12" x14ac:dyDescent="0.35">
      <c r="A28">
        <v>8</v>
      </c>
      <c r="B28">
        <v>32</v>
      </c>
      <c r="C28">
        <v>53.205959636631903</v>
      </c>
      <c r="D28">
        <v>2.5847018902013899</v>
      </c>
      <c r="E28">
        <v>49.873954881570803</v>
      </c>
      <c r="F28">
        <v>2.5160282412369201</v>
      </c>
      <c r="G28" s="1">
        <v>1.11309838826912E-6</v>
      </c>
      <c r="I28">
        <f t="shared" si="0"/>
        <v>-3.3320047550610994</v>
      </c>
      <c r="J28">
        <f t="shared" si="1"/>
        <v>3.3320047550610994</v>
      </c>
      <c r="K28">
        <f t="shared" si="2"/>
        <v>-6.2624652911382483</v>
      </c>
      <c r="L28">
        <f t="shared" si="3"/>
        <v>6.2624652911382483</v>
      </c>
    </row>
    <row r="29" spans="1:12" x14ac:dyDescent="0.35">
      <c r="A29">
        <v>9</v>
      </c>
      <c r="B29">
        <v>11</v>
      </c>
      <c r="C29">
        <v>25.2309933084757</v>
      </c>
      <c r="D29">
        <v>1.5283771299406099</v>
      </c>
      <c r="E29">
        <v>23.204090196600902</v>
      </c>
      <c r="F29">
        <v>1.4422078972547101</v>
      </c>
      <c r="G29" s="1">
        <v>4.1347036919736002E-7</v>
      </c>
      <c r="I29">
        <f t="shared" si="0"/>
        <v>-2.0269031118747982</v>
      </c>
      <c r="J29">
        <f t="shared" si="1"/>
        <v>2.0269031118747982</v>
      </c>
      <c r="K29">
        <f t="shared" si="2"/>
        <v>-8.0333861100661164</v>
      </c>
      <c r="L29">
        <f t="shared" si="3"/>
        <v>8.0333861100661164</v>
      </c>
    </row>
    <row r="30" spans="1:12" x14ac:dyDescent="0.35">
      <c r="A30">
        <v>9</v>
      </c>
      <c r="B30">
        <v>12</v>
      </c>
      <c r="C30">
        <v>26.381175691433</v>
      </c>
      <c r="D30">
        <v>1.5511602209653601</v>
      </c>
      <c r="E30">
        <v>24.7649463750057</v>
      </c>
      <c r="F30">
        <v>1.5540602957324701</v>
      </c>
      <c r="G30" s="1">
        <v>6.4063127086217295E-5</v>
      </c>
      <c r="I30">
        <f t="shared" si="0"/>
        <v>-1.6162293164273009</v>
      </c>
      <c r="J30">
        <f t="shared" si="1"/>
        <v>1.6162293164273009</v>
      </c>
      <c r="K30">
        <f t="shared" si="2"/>
        <v>-6.1264491595503605</v>
      </c>
      <c r="L30">
        <f t="shared" si="3"/>
        <v>6.1264491595503605</v>
      </c>
    </row>
    <row r="31" spans="1:12" x14ac:dyDescent="0.35">
      <c r="A31">
        <v>9</v>
      </c>
      <c r="B31">
        <v>13</v>
      </c>
      <c r="C31">
        <v>24.308928531502598</v>
      </c>
      <c r="D31">
        <v>1.5339262983746</v>
      </c>
      <c r="E31">
        <v>22.658778129576501</v>
      </c>
      <c r="F31">
        <v>1.3434992765156799</v>
      </c>
      <c r="G31" s="1">
        <v>1.1269256923120199E-5</v>
      </c>
      <c r="I31">
        <f t="shared" si="0"/>
        <v>-1.6501504019260977</v>
      </c>
      <c r="J31">
        <f t="shared" si="1"/>
        <v>1.6501504019260977</v>
      </c>
      <c r="K31">
        <f t="shared" si="2"/>
        <v>-6.7882481936117554</v>
      </c>
      <c r="L31">
        <f t="shared" si="3"/>
        <v>6.7882481936117554</v>
      </c>
    </row>
    <row r="32" spans="1:12" x14ac:dyDescent="0.35">
      <c r="A32">
        <v>9</v>
      </c>
      <c r="B32">
        <v>24</v>
      </c>
      <c r="C32">
        <v>22.258503823643299</v>
      </c>
      <c r="D32">
        <v>1.84611981005283</v>
      </c>
      <c r="E32">
        <v>19.939129302504298</v>
      </c>
      <c r="F32">
        <v>1.9809703525023401</v>
      </c>
      <c r="G32" s="1">
        <v>5.9696303142745302E-6</v>
      </c>
      <c r="I32">
        <f t="shared" si="0"/>
        <v>-2.3193745211390002</v>
      </c>
      <c r="J32">
        <f t="shared" si="1"/>
        <v>2.3193745211390002</v>
      </c>
      <c r="K32">
        <f t="shared" si="2"/>
        <v>-10.420172620386674</v>
      </c>
      <c r="L32">
        <f t="shared" si="3"/>
        <v>10.420172620386674</v>
      </c>
    </row>
    <row r="33" spans="1:12" x14ac:dyDescent="0.35">
      <c r="A33">
        <v>9</v>
      </c>
      <c r="B33">
        <v>32</v>
      </c>
      <c r="C33">
        <v>47.599248328630601</v>
      </c>
      <c r="D33">
        <v>2.5609985945500902</v>
      </c>
      <c r="E33">
        <v>44.4305607287247</v>
      </c>
      <c r="F33">
        <v>2.8451476916334499</v>
      </c>
      <c r="G33" s="1">
        <v>1.1741591076516499E-5</v>
      </c>
      <c r="I33">
        <f t="shared" si="0"/>
        <v>-3.1686875999059012</v>
      </c>
      <c r="J33">
        <f t="shared" si="1"/>
        <v>3.1686875999059012</v>
      </c>
      <c r="K33">
        <f t="shared" si="2"/>
        <v>-6.6570118461302643</v>
      </c>
      <c r="L33">
        <f t="shared" si="3"/>
        <v>6.6570118461302643</v>
      </c>
    </row>
    <row r="34" spans="1:12" x14ac:dyDescent="0.35">
      <c r="A34">
        <v>11</v>
      </c>
      <c r="B34">
        <v>25</v>
      </c>
      <c r="C34">
        <v>26.970288737791101</v>
      </c>
      <c r="D34">
        <v>2.3681437820118001</v>
      </c>
      <c r="E34">
        <v>24.278073360284001</v>
      </c>
      <c r="F34">
        <v>2.4709115698956001</v>
      </c>
      <c r="G34" s="1">
        <v>2.4376118223802399E-5</v>
      </c>
      <c r="I34">
        <f t="shared" si="0"/>
        <v>-2.6922153775071003</v>
      </c>
      <c r="J34">
        <f t="shared" si="1"/>
        <v>2.6922153775071003</v>
      </c>
      <c r="K34">
        <f t="shared" si="2"/>
        <v>-9.9821525964411908</v>
      </c>
      <c r="L34">
        <f t="shared" si="3"/>
        <v>9.9821525964411908</v>
      </c>
    </row>
    <row r="35" spans="1:12" x14ac:dyDescent="0.35">
      <c r="A35">
        <v>11</v>
      </c>
      <c r="B35">
        <v>26</v>
      </c>
      <c r="C35">
        <v>27.1507019007819</v>
      </c>
      <c r="D35">
        <v>2.1914414936215101</v>
      </c>
      <c r="E35">
        <v>24.032931157168701</v>
      </c>
      <c r="F35">
        <v>2.6501880151222901</v>
      </c>
      <c r="G35" s="1">
        <v>2.7722841533374301E-6</v>
      </c>
      <c r="I35">
        <f t="shared" si="0"/>
        <v>-3.1177707436131996</v>
      </c>
      <c r="J35">
        <f t="shared" si="1"/>
        <v>3.1177707436131996</v>
      </c>
      <c r="K35">
        <f t="shared" si="2"/>
        <v>-11.483204946253755</v>
      </c>
      <c r="L35">
        <f t="shared" si="3"/>
        <v>11.483204946253755</v>
      </c>
    </row>
    <row r="36" spans="1:12" x14ac:dyDescent="0.35">
      <c r="A36">
        <v>12</v>
      </c>
      <c r="B36">
        <v>26</v>
      </c>
      <c r="C36">
        <v>29.213066660888099</v>
      </c>
      <c r="D36">
        <v>2.2603188030264101</v>
      </c>
      <c r="E36">
        <v>26.4016488570471</v>
      </c>
      <c r="F36">
        <v>2.8589053710969501</v>
      </c>
      <c r="G36" s="1">
        <v>4.6939799677399398E-5</v>
      </c>
      <c r="I36">
        <f t="shared" si="0"/>
        <v>-2.8114178038409996</v>
      </c>
      <c r="J36">
        <f t="shared" si="1"/>
        <v>2.8114178038409996</v>
      </c>
      <c r="K36">
        <f t="shared" si="2"/>
        <v>-9.6238366087223053</v>
      </c>
      <c r="L36">
        <f t="shared" si="3"/>
        <v>9.6238366087223053</v>
      </c>
    </row>
    <row r="37" spans="1:12" x14ac:dyDescent="0.35">
      <c r="A37">
        <v>12</v>
      </c>
      <c r="B37">
        <v>32</v>
      </c>
      <c r="C37">
        <v>29.450788743029801</v>
      </c>
      <c r="D37">
        <v>1.38338704552574</v>
      </c>
      <c r="E37">
        <v>27.644843133910399</v>
      </c>
      <c r="F37">
        <v>1.86381390216276</v>
      </c>
      <c r="G37" s="1">
        <v>4.6301554294762402E-5</v>
      </c>
      <c r="I37">
        <f t="shared" si="0"/>
        <v>-1.8059456091194015</v>
      </c>
      <c r="J37">
        <f t="shared" si="1"/>
        <v>1.8059456091194015</v>
      </c>
      <c r="K37">
        <f t="shared" si="2"/>
        <v>-6.1320789228329913</v>
      </c>
      <c r="L37">
        <f t="shared" si="3"/>
        <v>6.1320789228329913</v>
      </c>
    </row>
    <row r="38" spans="1:12" x14ac:dyDescent="0.35">
      <c r="A38">
        <v>13</v>
      </c>
      <c r="B38">
        <v>26</v>
      </c>
      <c r="C38">
        <v>25.2185137477578</v>
      </c>
      <c r="D38">
        <v>2.1402282903085599</v>
      </c>
      <c r="E38">
        <v>22.618624567340099</v>
      </c>
      <c r="F38">
        <v>2.3759216711789</v>
      </c>
      <c r="G38" s="1">
        <v>1.5892488291321401E-5</v>
      </c>
      <c r="I38">
        <f t="shared" si="0"/>
        <v>-2.5998891804177013</v>
      </c>
      <c r="J38">
        <f t="shared" si="1"/>
        <v>2.5998891804177013</v>
      </c>
      <c r="K38">
        <f t="shared" si="2"/>
        <v>-10.309446490076599</v>
      </c>
      <c r="L38">
        <f t="shared" si="3"/>
        <v>10.309446490076599</v>
      </c>
    </row>
    <row r="39" spans="1:12" x14ac:dyDescent="0.35">
      <c r="A39">
        <v>13</v>
      </c>
      <c r="B39">
        <v>32</v>
      </c>
      <c r="C39">
        <v>27.423228731846201</v>
      </c>
      <c r="D39">
        <v>1.3290615765956399</v>
      </c>
      <c r="E39">
        <v>25.6852027852966</v>
      </c>
      <c r="F39">
        <v>1.8565373189084</v>
      </c>
      <c r="G39" s="1">
        <v>6.8013951759105E-5</v>
      </c>
      <c r="I39">
        <f t="shared" si="0"/>
        <v>-1.7380259465496017</v>
      </c>
      <c r="J39">
        <f t="shared" si="1"/>
        <v>1.7380259465496017</v>
      </c>
      <c r="K39">
        <f t="shared" si="2"/>
        <v>-6.3377874412404891</v>
      </c>
      <c r="L39">
        <f t="shared" si="3"/>
        <v>6.3377874412404891</v>
      </c>
    </row>
    <row r="40" spans="1:12" x14ac:dyDescent="0.35">
      <c r="A40">
        <v>19</v>
      </c>
      <c r="B40">
        <v>25</v>
      </c>
      <c r="C40">
        <v>52.671052085836997</v>
      </c>
      <c r="D40">
        <v>3.06792865960099</v>
      </c>
      <c r="E40">
        <v>49.514606619915099</v>
      </c>
      <c r="F40">
        <v>3.00013556023241</v>
      </c>
      <c r="G40" s="1">
        <v>6.2420740697790905E-5</v>
      </c>
      <c r="I40">
        <f t="shared" si="0"/>
        <v>-3.1564454659218981</v>
      </c>
      <c r="J40">
        <f t="shared" si="1"/>
        <v>3.1564454659218981</v>
      </c>
      <c r="K40">
        <f t="shared" si="2"/>
        <v>-5.992751883478423</v>
      </c>
      <c r="L40">
        <f t="shared" si="3"/>
        <v>5.992751883478423</v>
      </c>
    </row>
    <row r="41" spans="1:12" x14ac:dyDescent="0.35">
      <c r="A41">
        <v>22</v>
      </c>
      <c r="B41">
        <v>26</v>
      </c>
      <c r="C41">
        <v>9.5531597658909604</v>
      </c>
      <c r="D41">
        <v>2.5088952993331302</v>
      </c>
      <c r="E41">
        <v>12.376645365255101</v>
      </c>
      <c r="F41">
        <v>1.71693722587776</v>
      </c>
      <c r="G41" s="1">
        <v>5.6160958197341405E-7</v>
      </c>
      <c r="I41">
        <f t="shared" si="0"/>
        <v>2.8234855993641403</v>
      </c>
      <c r="J41">
        <f t="shared" si="1"/>
        <v>2.8234855993641403</v>
      </c>
      <c r="K41">
        <f t="shared" si="2"/>
        <v>29.555515332688593</v>
      </c>
      <c r="L41">
        <f t="shared" si="3"/>
        <v>29.555515332688593</v>
      </c>
    </row>
    <row r="42" spans="1:12" x14ac:dyDescent="0.35">
      <c r="A42">
        <v>23</v>
      </c>
      <c r="B42">
        <v>26</v>
      </c>
      <c r="C42">
        <v>44.5902634114194</v>
      </c>
      <c r="D42">
        <v>3.0930192539146999</v>
      </c>
      <c r="E42">
        <v>39.849399987086898</v>
      </c>
      <c r="F42">
        <v>3.99232986338551</v>
      </c>
      <c r="G42" s="1">
        <v>1.6987396863156399E-6</v>
      </c>
      <c r="I42">
        <f t="shared" si="0"/>
        <v>-4.7408634243325025</v>
      </c>
      <c r="J42">
        <f t="shared" si="1"/>
        <v>4.7408634243325025</v>
      </c>
      <c r="K42">
        <f t="shared" si="2"/>
        <v>-10.632059695611453</v>
      </c>
      <c r="L42">
        <f t="shared" si="3"/>
        <v>10.632059695611453</v>
      </c>
    </row>
    <row r="43" spans="1:12" x14ac:dyDescent="0.35">
      <c r="A43">
        <v>23</v>
      </c>
      <c r="B43">
        <v>31</v>
      </c>
      <c r="C43">
        <v>29.1147060925964</v>
      </c>
      <c r="D43">
        <v>1.3890369326559699</v>
      </c>
      <c r="E43">
        <v>27.223548561030999</v>
      </c>
      <c r="F43">
        <v>2.0799872924881</v>
      </c>
      <c r="G43" s="1">
        <v>8.4019063046962694E-5</v>
      </c>
      <c r="I43">
        <f t="shared" si="0"/>
        <v>-1.8911575315654012</v>
      </c>
      <c r="J43">
        <f t="shared" si="1"/>
        <v>1.8911575315654012</v>
      </c>
      <c r="K43">
        <f t="shared" si="2"/>
        <v>-6.4955405201438898</v>
      </c>
      <c r="L43">
        <f t="shared" si="3"/>
        <v>6.4955405201438898</v>
      </c>
    </row>
    <row r="44" spans="1:12" x14ac:dyDescent="0.35">
      <c r="A44">
        <v>23</v>
      </c>
      <c r="B44">
        <v>32</v>
      </c>
      <c r="C44">
        <v>42.632755800057502</v>
      </c>
      <c r="D44">
        <v>2.3550556185106899</v>
      </c>
      <c r="E44">
        <v>39.336274846238702</v>
      </c>
      <c r="F44">
        <v>2.73884048491872</v>
      </c>
      <c r="G44" s="1">
        <v>2.2087082091161601E-6</v>
      </c>
      <c r="I44">
        <f t="shared" si="0"/>
        <v>-3.2964809538188007</v>
      </c>
      <c r="J44">
        <f t="shared" si="1"/>
        <v>3.2964809538188007</v>
      </c>
      <c r="K44">
        <f t="shared" si="2"/>
        <v>-7.7322727371387856</v>
      </c>
      <c r="L44">
        <f t="shared" si="3"/>
        <v>7.7322727371387856</v>
      </c>
    </row>
    <row r="45" spans="1:12" x14ac:dyDescent="0.35">
      <c r="A45">
        <v>24</v>
      </c>
      <c r="B45">
        <v>25</v>
      </c>
      <c r="C45">
        <v>45.216565226360302</v>
      </c>
      <c r="D45">
        <v>3.2166898903880199</v>
      </c>
      <c r="E45">
        <v>40.315341783222003</v>
      </c>
      <c r="F45">
        <v>3.5859735684666099</v>
      </c>
      <c r="G45" s="1">
        <v>2.03486096157308E-7</v>
      </c>
      <c r="I45">
        <f t="shared" si="0"/>
        <v>-4.9012234431382993</v>
      </c>
      <c r="J45">
        <f t="shared" si="1"/>
        <v>4.9012234431382993</v>
      </c>
      <c r="K45">
        <f t="shared" si="2"/>
        <v>-10.839442179214863</v>
      </c>
      <c r="L45">
        <f t="shared" si="3"/>
        <v>10.839442179214863</v>
      </c>
    </row>
    <row r="46" spans="1:12" x14ac:dyDescent="0.35">
      <c r="A46">
        <v>25</v>
      </c>
      <c r="B46">
        <v>26</v>
      </c>
      <c r="C46">
        <v>46.720495933469898</v>
      </c>
      <c r="D46">
        <v>3.6783021298121898</v>
      </c>
      <c r="E46">
        <v>40.7021428999834</v>
      </c>
      <c r="F46">
        <v>4.2587740346692504</v>
      </c>
      <c r="G46" s="1">
        <v>7.3901067190684798E-8</v>
      </c>
      <c r="I46">
        <f t="shared" si="0"/>
        <v>-6.0183530334864983</v>
      </c>
      <c r="J46">
        <f t="shared" si="1"/>
        <v>6.0183530334864983</v>
      </c>
      <c r="K46">
        <f t="shared" si="2"/>
        <v>-12.881612048931689</v>
      </c>
      <c r="L46">
        <f t="shared" si="3"/>
        <v>12.881612048931689</v>
      </c>
    </row>
    <row r="47" spans="1:12" x14ac:dyDescent="0.35">
      <c r="A47">
        <v>25</v>
      </c>
      <c r="B47">
        <v>31</v>
      </c>
      <c r="C47">
        <v>29.128540269937599</v>
      </c>
      <c r="D47">
        <v>1.8416378824425801</v>
      </c>
      <c r="E47">
        <v>26.301870733914299</v>
      </c>
      <c r="F47">
        <v>2.28562385037608</v>
      </c>
      <c r="G47" s="1">
        <v>9.1542813094289E-7</v>
      </c>
      <c r="I47">
        <f t="shared" si="0"/>
        <v>-2.8266695360232994</v>
      </c>
      <c r="J47">
        <f t="shared" si="1"/>
        <v>2.8266695360232994</v>
      </c>
      <c r="K47">
        <f t="shared" si="2"/>
        <v>-9.7041235497152325</v>
      </c>
      <c r="L47">
        <f t="shared" si="3"/>
        <v>9.7041235497152325</v>
      </c>
    </row>
    <row r="48" spans="1:12" x14ac:dyDescent="0.35">
      <c r="A48">
        <v>25</v>
      </c>
      <c r="B48">
        <v>32</v>
      </c>
      <c r="C48">
        <v>44.681058184043302</v>
      </c>
      <c r="D48">
        <v>2.531810441797</v>
      </c>
      <c r="E48">
        <v>40.057042011773</v>
      </c>
      <c r="F48">
        <v>2.6041750709305198</v>
      </c>
      <c r="G48" s="1">
        <v>4.4877274077116203E-10</v>
      </c>
      <c r="I48">
        <f t="shared" si="0"/>
        <v>-4.6240161722703021</v>
      </c>
      <c r="J48">
        <f t="shared" si="1"/>
        <v>4.6240161722703021</v>
      </c>
      <c r="K48">
        <f t="shared" si="2"/>
        <v>-10.348940603026389</v>
      </c>
      <c r="L48">
        <f t="shared" si="3"/>
        <v>10.348940603026389</v>
      </c>
    </row>
    <row r="49" spans="1:12" x14ac:dyDescent="0.35">
      <c r="A49">
        <v>26</v>
      </c>
      <c r="B49">
        <v>31</v>
      </c>
      <c r="C49">
        <v>44.5336491607288</v>
      </c>
      <c r="D49">
        <v>2.7004402710818498</v>
      </c>
      <c r="E49">
        <v>40.703634109908698</v>
      </c>
      <c r="F49">
        <v>3.0502842123992999</v>
      </c>
      <c r="G49" s="1">
        <v>1.13647479065005E-6</v>
      </c>
      <c r="I49">
        <f t="shared" si="0"/>
        <v>-3.8300150508201014</v>
      </c>
      <c r="J49">
        <f t="shared" si="1"/>
        <v>3.8300150508201014</v>
      </c>
      <c r="K49">
        <f t="shared" si="2"/>
        <v>-8.6002722053990848</v>
      </c>
      <c r="L49">
        <f t="shared" si="3"/>
        <v>8.6002722053990848</v>
      </c>
    </row>
    <row r="50" spans="1:12" x14ac:dyDescent="0.35">
      <c r="A50">
        <v>26</v>
      </c>
      <c r="B50">
        <v>32</v>
      </c>
      <c r="C50">
        <v>28.4895230845813</v>
      </c>
      <c r="D50">
        <v>2.08103379473043</v>
      </c>
      <c r="E50">
        <v>25.645744989184902</v>
      </c>
      <c r="F50">
        <v>2.3461860193211601</v>
      </c>
      <c r="G50" s="1">
        <v>2.3077916690613899E-6</v>
      </c>
      <c r="I50">
        <f t="shared" si="0"/>
        <v>-2.8437780953963987</v>
      </c>
      <c r="J50">
        <f t="shared" si="1"/>
        <v>2.8437780953963987</v>
      </c>
      <c r="K50">
        <f t="shared" si="2"/>
        <v>-9.9818381899676965</v>
      </c>
      <c r="L50">
        <f t="shared" si="3"/>
        <v>9.9818381899676965</v>
      </c>
    </row>
    <row r="51" spans="1:12" x14ac:dyDescent="0.35">
      <c r="A51" t="s">
        <v>15</v>
      </c>
      <c r="B51" t="s">
        <v>15</v>
      </c>
      <c r="C51" t="s">
        <v>15</v>
      </c>
      <c r="D51" t="s">
        <v>15</v>
      </c>
      <c r="E51" t="s">
        <v>15</v>
      </c>
      <c r="F51" t="s">
        <v>15</v>
      </c>
      <c r="G51" s="1" t="s">
        <v>15</v>
      </c>
    </row>
    <row r="52" spans="1:12" x14ac:dyDescent="0.35">
      <c r="A52" t="s">
        <v>15</v>
      </c>
      <c r="B52" t="s">
        <v>15</v>
      </c>
      <c r="C52" t="s">
        <v>15</v>
      </c>
      <c r="D52" t="s">
        <v>15</v>
      </c>
      <c r="E52" t="s">
        <v>15</v>
      </c>
      <c r="F52" t="s">
        <v>15</v>
      </c>
      <c r="G52" s="1" t="s">
        <v>15</v>
      </c>
    </row>
    <row r="53" spans="1:12" x14ac:dyDescent="0.35">
      <c r="A53" t="s">
        <v>15</v>
      </c>
      <c r="B53" t="s">
        <v>15</v>
      </c>
      <c r="C53" t="s">
        <v>15</v>
      </c>
      <c r="D53" t="s">
        <v>15</v>
      </c>
      <c r="E53" t="s">
        <v>15</v>
      </c>
      <c r="F53" t="s">
        <v>15</v>
      </c>
      <c r="G53" s="1" t="s">
        <v>15</v>
      </c>
    </row>
    <row r="54" spans="1:12" x14ac:dyDescent="0.35">
      <c r="A54" t="s">
        <v>15</v>
      </c>
      <c r="B54" t="s">
        <v>15</v>
      </c>
      <c r="C54" t="s">
        <v>15</v>
      </c>
      <c r="D54" t="s">
        <v>15</v>
      </c>
      <c r="E54" t="s">
        <v>15</v>
      </c>
      <c r="F54" t="s">
        <v>15</v>
      </c>
      <c r="G54" s="1" t="s">
        <v>15</v>
      </c>
    </row>
    <row r="55" spans="1:12" x14ac:dyDescent="0.35">
      <c r="A55" t="s">
        <v>15</v>
      </c>
      <c r="B55" t="s">
        <v>15</v>
      </c>
      <c r="C55" t="s">
        <v>15</v>
      </c>
      <c r="D55" t="s">
        <v>15</v>
      </c>
      <c r="E55" t="s">
        <v>15</v>
      </c>
      <c r="F55" t="s">
        <v>15</v>
      </c>
      <c r="G55" s="1" t="s">
        <v>15</v>
      </c>
    </row>
    <row r="56" spans="1:12" x14ac:dyDescent="0.35">
      <c r="A56" t="s">
        <v>15</v>
      </c>
      <c r="B56" t="s">
        <v>15</v>
      </c>
      <c r="C56" t="s">
        <v>15</v>
      </c>
      <c r="D56" t="s">
        <v>15</v>
      </c>
      <c r="E56" t="s">
        <v>15</v>
      </c>
      <c r="F56" t="s">
        <v>15</v>
      </c>
      <c r="G56" s="1" t="s">
        <v>15</v>
      </c>
    </row>
    <row r="57" spans="1:12" x14ac:dyDescent="0.35">
      <c r="A57" t="s">
        <v>15</v>
      </c>
      <c r="B57" t="s">
        <v>15</v>
      </c>
      <c r="C57" t="s">
        <v>15</v>
      </c>
      <c r="D57" t="s">
        <v>15</v>
      </c>
      <c r="E57" t="s">
        <v>15</v>
      </c>
      <c r="F57" t="s">
        <v>15</v>
      </c>
      <c r="G57" s="1" t="s">
        <v>15</v>
      </c>
    </row>
    <row r="58" spans="1:12" x14ac:dyDescent="0.35">
      <c r="A58" t="s">
        <v>15</v>
      </c>
      <c r="B58" t="s">
        <v>15</v>
      </c>
      <c r="C58" t="s">
        <v>15</v>
      </c>
      <c r="D58" t="s">
        <v>15</v>
      </c>
      <c r="E58" t="s">
        <v>15</v>
      </c>
      <c r="F58" t="s">
        <v>15</v>
      </c>
      <c r="G58" s="1" t="s">
        <v>15</v>
      </c>
    </row>
    <row r="59" spans="1:12" x14ac:dyDescent="0.35">
      <c r="A59" t="s">
        <v>15</v>
      </c>
      <c r="B59" t="s">
        <v>15</v>
      </c>
      <c r="C59" t="s">
        <v>15</v>
      </c>
      <c r="D59" t="s">
        <v>15</v>
      </c>
      <c r="E59" t="s">
        <v>15</v>
      </c>
      <c r="F59" t="s">
        <v>15</v>
      </c>
      <c r="G59" s="1" t="s">
        <v>15</v>
      </c>
    </row>
    <row r="60" spans="1:12" x14ac:dyDescent="0.35">
      <c r="A60" t="s">
        <v>15</v>
      </c>
      <c r="B60" t="s">
        <v>15</v>
      </c>
      <c r="C60" t="s">
        <v>15</v>
      </c>
      <c r="D60" t="s">
        <v>15</v>
      </c>
      <c r="E60" t="s">
        <v>15</v>
      </c>
      <c r="F60" t="s">
        <v>15</v>
      </c>
      <c r="G60" s="1" t="s">
        <v>15</v>
      </c>
    </row>
    <row r="61" spans="1:12" x14ac:dyDescent="0.35">
      <c r="A61" t="s">
        <v>15</v>
      </c>
      <c r="B61" t="s">
        <v>15</v>
      </c>
      <c r="C61" t="s">
        <v>15</v>
      </c>
      <c r="D61" t="s">
        <v>15</v>
      </c>
      <c r="E61" t="s">
        <v>15</v>
      </c>
      <c r="F61" t="s">
        <v>15</v>
      </c>
      <c r="G61" s="1" t="s">
        <v>15</v>
      </c>
    </row>
    <row r="62" spans="1:12" x14ac:dyDescent="0.35">
      <c r="A62" t="s">
        <v>15</v>
      </c>
      <c r="B62" t="s">
        <v>15</v>
      </c>
      <c r="C62" t="s">
        <v>15</v>
      </c>
      <c r="D62" t="s">
        <v>15</v>
      </c>
      <c r="E62" t="s">
        <v>15</v>
      </c>
      <c r="F62" t="s">
        <v>15</v>
      </c>
      <c r="G62" s="1" t="s">
        <v>15</v>
      </c>
    </row>
    <row r="63" spans="1:12" x14ac:dyDescent="0.35">
      <c r="A63" t="s">
        <v>15</v>
      </c>
      <c r="B63" t="s">
        <v>15</v>
      </c>
      <c r="C63" t="s">
        <v>15</v>
      </c>
      <c r="D63" t="s">
        <v>15</v>
      </c>
      <c r="E63" t="s">
        <v>15</v>
      </c>
      <c r="F63" t="s">
        <v>15</v>
      </c>
      <c r="G63" s="1" t="s">
        <v>15</v>
      </c>
    </row>
    <row r="64" spans="1:12" x14ac:dyDescent="0.35">
      <c r="A64" t="s">
        <v>15</v>
      </c>
      <c r="B64" t="s">
        <v>15</v>
      </c>
      <c r="C64" t="s">
        <v>15</v>
      </c>
      <c r="D64" t="s">
        <v>15</v>
      </c>
      <c r="E64" t="s">
        <v>15</v>
      </c>
      <c r="F64" t="s">
        <v>15</v>
      </c>
      <c r="G64" s="1" t="s">
        <v>15</v>
      </c>
    </row>
    <row r="65" spans="1:7" x14ac:dyDescent="0.35">
      <c r="A65" t="s">
        <v>15</v>
      </c>
      <c r="B65" t="s">
        <v>15</v>
      </c>
      <c r="C65" t="s">
        <v>15</v>
      </c>
      <c r="D65" t="s">
        <v>15</v>
      </c>
      <c r="E65" t="s">
        <v>15</v>
      </c>
      <c r="F65" t="s">
        <v>15</v>
      </c>
      <c r="G65" s="1" t="s">
        <v>15</v>
      </c>
    </row>
    <row r="66" spans="1:7" x14ac:dyDescent="0.35">
      <c r="A66" t="s">
        <v>15</v>
      </c>
      <c r="B66" t="s">
        <v>15</v>
      </c>
      <c r="C66" t="s">
        <v>15</v>
      </c>
      <c r="D66" t="s">
        <v>15</v>
      </c>
      <c r="E66" t="s">
        <v>15</v>
      </c>
      <c r="F66" t="s">
        <v>15</v>
      </c>
      <c r="G66" s="1" t="s">
        <v>15</v>
      </c>
    </row>
    <row r="67" spans="1:7" x14ac:dyDescent="0.35">
      <c r="A67" t="s">
        <v>15</v>
      </c>
      <c r="B67" t="s">
        <v>15</v>
      </c>
      <c r="C67" t="s">
        <v>15</v>
      </c>
      <c r="D67" t="s">
        <v>15</v>
      </c>
      <c r="E67" t="s">
        <v>15</v>
      </c>
      <c r="F67" t="s">
        <v>15</v>
      </c>
      <c r="G67" s="1" t="s">
        <v>15</v>
      </c>
    </row>
    <row r="68" spans="1:7" x14ac:dyDescent="0.35">
      <c r="A68" t="s">
        <v>15</v>
      </c>
      <c r="B68" t="s">
        <v>15</v>
      </c>
      <c r="C68" t="s">
        <v>15</v>
      </c>
      <c r="D68" t="s">
        <v>15</v>
      </c>
      <c r="E68" t="s">
        <v>15</v>
      </c>
      <c r="F68" t="s">
        <v>15</v>
      </c>
      <c r="G68" s="1" t="s">
        <v>15</v>
      </c>
    </row>
    <row r="69" spans="1:7" x14ac:dyDescent="0.35">
      <c r="A69" t="s">
        <v>15</v>
      </c>
      <c r="B69" t="s">
        <v>15</v>
      </c>
      <c r="C69" t="s">
        <v>15</v>
      </c>
      <c r="D69" t="s">
        <v>15</v>
      </c>
      <c r="E69" t="s">
        <v>15</v>
      </c>
      <c r="F69" t="s">
        <v>15</v>
      </c>
      <c r="G69" s="1" t="s">
        <v>15</v>
      </c>
    </row>
    <row r="70" spans="1:7" x14ac:dyDescent="0.35">
      <c r="A70" t="s">
        <v>15</v>
      </c>
      <c r="B70" t="s">
        <v>15</v>
      </c>
      <c r="C70" t="s">
        <v>15</v>
      </c>
      <c r="D70" t="s">
        <v>15</v>
      </c>
      <c r="E70" t="s">
        <v>15</v>
      </c>
      <c r="F70" t="s">
        <v>15</v>
      </c>
      <c r="G70" s="1" t="s">
        <v>15</v>
      </c>
    </row>
    <row r="71" spans="1:7" x14ac:dyDescent="0.35">
      <c r="A71" t="s">
        <v>15</v>
      </c>
      <c r="B71" t="s">
        <v>15</v>
      </c>
      <c r="C71" t="s">
        <v>15</v>
      </c>
      <c r="D71" t="s">
        <v>15</v>
      </c>
      <c r="E71" t="s">
        <v>15</v>
      </c>
      <c r="F71" t="s">
        <v>15</v>
      </c>
      <c r="G71" s="1" t="s">
        <v>15</v>
      </c>
    </row>
    <row r="72" spans="1:7" x14ac:dyDescent="0.35">
      <c r="A72" t="s">
        <v>15</v>
      </c>
      <c r="B72" t="s">
        <v>15</v>
      </c>
      <c r="C72" t="s">
        <v>15</v>
      </c>
      <c r="D72" t="s">
        <v>15</v>
      </c>
      <c r="E72" t="s">
        <v>15</v>
      </c>
      <c r="F72" t="s">
        <v>15</v>
      </c>
      <c r="G72" s="1" t="s">
        <v>15</v>
      </c>
    </row>
    <row r="73" spans="1:7" x14ac:dyDescent="0.35">
      <c r="A73" t="s">
        <v>15</v>
      </c>
      <c r="B73" t="s">
        <v>15</v>
      </c>
      <c r="C73" t="s">
        <v>15</v>
      </c>
      <c r="D73" t="s">
        <v>15</v>
      </c>
      <c r="E73" t="s">
        <v>15</v>
      </c>
      <c r="F73" t="s">
        <v>15</v>
      </c>
      <c r="G73" s="1" t="s">
        <v>15</v>
      </c>
    </row>
    <row r="74" spans="1:7" x14ac:dyDescent="0.35">
      <c r="A74" t="s">
        <v>15</v>
      </c>
      <c r="B74" t="s">
        <v>15</v>
      </c>
      <c r="C74" t="s">
        <v>15</v>
      </c>
      <c r="D74" t="s">
        <v>15</v>
      </c>
      <c r="E74" t="s">
        <v>15</v>
      </c>
      <c r="F74" t="s">
        <v>15</v>
      </c>
      <c r="G74" s="1" t="s">
        <v>15</v>
      </c>
    </row>
    <row r="75" spans="1:7" x14ac:dyDescent="0.35">
      <c r="A75" t="s">
        <v>15</v>
      </c>
      <c r="B75" t="s">
        <v>15</v>
      </c>
      <c r="C75" t="s">
        <v>15</v>
      </c>
      <c r="D75" t="s">
        <v>15</v>
      </c>
      <c r="E75" t="s">
        <v>15</v>
      </c>
      <c r="F75" t="s">
        <v>15</v>
      </c>
      <c r="G75" s="1" t="s">
        <v>15</v>
      </c>
    </row>
    <row r="76" spans="1:7" x14ac:dyDescent="0.35">
      <c r="A76" t="s">
        <v>15</v>
      </c>
      <c r="B76" t="s">
        <v>15</v>
      </c>
      <c r="C76" t="s">
        <v>15</v>
      </c>
      <c r="D76" t="s">
        <v>15</v>
      </c>
      <c r="E76" t="s">
        <v>15</v>
      </c>
      <c r="F76" t="s">
        <v>15</v>
      </c>
      <c r="G76" s="1" t="s">
        <v>15</v>
      </c>
    </row>
    <row r="77" spans="1:7" x14ac:dyDescent="0.35">
      <c r="A77" t="s">
        <v>15</v>
      </c>
      <c r="B77" t="s">
        <v>15</v>
      </c>
      <c r="C77" t="s">
        <v>15</v>
      </c>
      <c r="D77" t="s">
        <v>15</v>
      </c>
      <c r="E77" t="s">
        <v>15</v>
      </c>
      <c r="F77" t="s">
        <v>15</v>
      </c>
      <c r="G77" s="1" t="s">
        <v>15</v>
      </c>
    </row>
    <row r="78" spans="1:7" x14ac:dyDescent="0.35">
      <c r="A78" t="s">
        <v>15</v>
      </c>
      <c r="B78" t="s">
        <v>15</v>
      </c>
      <c r="C78" t="s">
        <v>15</v>
      </c>
      <c r="D78" t="s">
        <v>15</v>
      </c>
      <c r="E78" t="s">
        <v>15</v>
      </c>
      <c r="F78" t="s">
        <v>15</v>
      </c>
      <c r="G78" s="1" t="s">
        <v>15</v>
      </c>
    </row>
    <row r="79" spans="1:7" x14ac:dyDescent="0.35">
      <c r="A79" t="s">
        <v>15</v>
      </c>
      <c r="B79" t="s">
        <v>15</v>
      </c>
      <c r="C79" t="s">
        <v>15</v>
      </c>
      <c r="D79" t="s">
        <v>15</v>
      </c>
      <c r="E79" t="s">
        <v>15</v>
      </c>
      <c r="F79" t="s">
        <v>15</v>
      </c>
      <c r="G79" s="1" t="s">
        <v>15</v>
      </c>
    </row>
    <row r="80" spans="1:7" x14ac:dyDescent="0.35">
      <c r="A80" t="s">
        <v>15</v>
      </c>
      <c r="B80" t="s">
        <v>15</v>
      </c>
      <c r="C80" t="s">
        <v>15</v>
      </c>
      <c r="D80" t="s">
        <v>15</v>
      </c>
      <c r="E80" t="s">
        <v>15</v>
      </c>
      <c r="F80" t="s">
        <v>15</v>
      </c>
      <c r="G80" s="1" t="s">
        <v>15</v>
      </c>
    </row>
    <row r="81" spans="1:7" x14ac:dyDescent="0.35">
      <c r="A81" t="s">
        <v>15</v>
      </c>
      <c r="B81" t="s">
        <v>15</v>
      </c>
      <c r="C81" t="s">
        <v>15</v>
      </c>
      <c r="D81" t="s">
        <v>15</v>
      </c>
      <c r="E81" t="s">
        <v>15</v>
      </c>
      <c r="F81" t="s">
        <v>15</v>
      </c>
      <c r="G81" s="1" t="s">
        <v>15</v>
      </c>
    </row>
    <row r="82" spans="1:7" x14ac:dyDescent="0.35">
      <c r="A82" t="s">
        <v>15</v>
      </c>
      <c r="B82" t="s">
        <v>15</v>
      </c>
      <c r="C82" t="s">
        <v>15</v>
      </c>
      <c r="D82" t="s">
        <v>15</v>
      </c>
      <c r="E82" t="s">
        <v>15</v>
      </c>
      <c r="F82" t="s">
        <v>15</v>
      </c>
      <c r="G82" s="1" t="s">
        <v>15</v>
      </c>
    </row>
    <row r="83" spans="1:7" x14ac:dyDescent="0.35">
      <c r="A83" t="s">
        <v>15</v>
      </c>
      <c r="B83" t="s">
        <v>15</v>
      </c>
      <c r="C83" t="s">
        <v>15</v>
      </c>
      <c r="D83" t="s">
        <v>15</v>
      </c>
      <c r="E83" t="s">
        <v>15</v>
      </c>
      <c r="F83" t="s">
        <v>15</v>
      </c>
      <c r="G83" s="1" t="s">
        <v>15</v>
      </c>
    </row>
    <row r="84" spans="1:7" x14ac:dyDescent="0.35">
      <c r="A84" t="s">
        <v>15</v>
      </c>
      <c r="B84" t="s">
        <v>15</v>
      </c>
      <c r="C84" t="s">
        <v>15</v>
      </c>
      <c r="D84" t="s">
        <v>15</v>
      </c>
      <c r="E84" t="s">
        <v>15</v>
      </c>
      <c r="F84" t="s">
        <v>15</v>
      </c>
      <c r="G84" s="1" t="s">
        <v>15</v>
      </c>
    </row>
    <row r="85" spans="1:7" x14ac:dyDescent="0.35">
      <c r="A85" t="s">
        <v>15</v>
      </c>
      <c r="B85" t="s">
        <v>15</v>
      </c>
      <c r="C85" t="s">
        <v>15</v>
      </c>
      <c r="D85" t="s">
        <v>15</v>
      </c>
      <c r="E85" t="s">
        <v>15</v>
      </c>
      <c r="F85" t="s">
        <v>15</v>
      </c>
      <c r="G85" s="1" t="s">
        <v>15</v>
      </c>
    </row>
    <row r="86" spans="1:7" x14ac:dyDescent="0.35">
      <c r="A86" t="s">
        <v>15</v>
      </c>
      <c r="B86" t="s">
        <v>15</v>
      </c>
      <c r="C86" t="s">
        <v>15</v>
      </c>
      <c r="D86" t="s">
        <v>15</v>
      </c>
      <c r="E86" t="s">
        <v>15</v>
      </c>
      <c r="F86" t="s">
        <v>15</v>
      </c>
      <c r="G86" s="1" t="s">
        <v>15</v>
      </c>
    </row>
    <row r="87" spans="1:7" x14ac:dyDescent="0.35">
      <c r="A87" t="s">
        <v>15</v>
      </c>
      <c r="B87" t="s">
        <v>15</v>
      </c>
      <c r="C87" t="s">
        <v>15</v>
      </c>
      <c r="D87" t="s">
        <v>15</v>
      </c>
      <c r="E87" t="s">
        <v>15</v>
      </c>
      <c r="F87" t="s">
        <v>15</v>
      </c>
      <c r="G87" s="1" t="s">
        <v>15</v>
      </c>
    </row>
    <row r="88" spans="1:7" x14ac:dyDescent="0.35">
      <c r="A88" t="s">
        <v>15</v>
      </c>
      <c r="B88" t="s">
        <v>15</v>
      </c>
      <c r="C88" t="s">
        <v>15</v>
      </c>
      <c r="D88" t="s">
        <v>15</v>
      </c>
      <c r="E88" t="s">
        <v>15</v>
      </c>
      <c r="F88" t="s">
        <v>15</v>
      </c>
      <c r="G88" s="1" t="s">
        <v>15</v>
      </c>
    </row>
    <row r="89" spans="1:7" x14ac:dyDescent="0.35">
      <c r="A89" t="s">
        <v>15</v>
      </c>
      <c r="B89" t="s">
        <v>15</v>
      </c>
      <c r="C89" t="s">
        <v>15</v>
      </c>
      <c r="D89" t="s">
        <v>15</v>
      </c>
      <c r="E89" t="s">
        <v>15</v>
      </c>
      <c r="F89" t="s">
        <v>15</v>
      </c>
      <c r="G89" s="1" t="s">
        <v>15</v>
      </c>
    </row>
    <row r="90" spans="1:7" x14ac:dyDescent="0.35">
      <c r="A90" t="s">
        <v>15</v>
      </c>
      <c r="B90" t="s">
        <v>15</v>
      </c>
      <c r="C90" t="s">
        <v>15</v>
      </c>
      <c r="D90" t="s">
        <v>15</v>
      </c>
      <c r="E90" t="s">
        <v>15</v>
      </c>
      <c r="F90" t="s">
        <v>15</v>
      </c>
      <c r="G90" s="1" t="s">
        <v>15</v>
      </c>
    </row>
    <row r="91" spans="1:7" x14ac:dyDescent="0.35">
      <c r="A91" t="s">
        <v>15</v>
      </c>
      <c r="B91" t="s">
        <v>15</v>
      </c>
      <c r="C91" t="s">
        <v>15</v>
      </c>
      <c r="D91" t="s">
        <v>15</v>
      </c>
      <c r="E91" t="s">
        <v>15</v>
      </c>
      <c r="F91" t="s">
        <v>15</v>
      </c>
      <c r="G91" s="1" t="s">
        <v>15</v>
      </c>
    </row>
    <row r="92" spans="1:7" x14ac:dyDescent="0.35">
      <c r="A92" t="s">
        <v>15</v>
      </c>
      <c r="B92" t="s">
        <v>15</v>
      </c>
      <c r="C92" t="s">
        <v>15</v>
      </c>
      <c r="D92" t="s">
        <v>15</v>
      </c>
      <c r="E92" t="s">
        <v>15</v>
      </c>
      <c r="F92" t="s">
        <v>15</v>
      </c>
      <c r="G92" s="1" t="s">
        <v>15</v>
      </c>
    </row>
    <row r="93" spans="1:7" x14ac:dyDescent="0.35">
      <c r="A93" t="s">
        <v>15</v>
      </c>
      <c r="B93" t="s">
        <v>15</v>
      </c>
      <c r="C93" t="s">
        <v>15</v>
      </c>
      <c r="D93" t="s">
        <v>15</v>
      </c>
      <c r="E93" t="s">
        <v>15</v>
      </c>
      <c r="F93" t="s">
        <v>15</v>
      </c>
      <c r="G93" s="1" t="s">
        <v>15</v>
      </c>
    </row>
    <row r="94" spans="1:7" x14ac:dyDescent="0.35">
      <c r="A94" t="s">
        <v>15</v>
      </c>
      <c r="B94" t="s">
        <v>15</v>
      </c>
      <c r="C94" t="s">
        <v>15</v>
      </c>
      <c r="D94" t="s">
        <v>15</v>
      </c>
      <c r="E94" t="s">
        <v>15</v>
      </c>
      <c r="F94" t="s">
        <v>15</v>
      </c>
      <c r="G94" s="1" t="s">
        <v>15</v>
      </c>
    </row>
    <row r="95" spans="1:7" x14ac:dyDescent="0.35">
      <c r="A95" t="s">
        <v>15</v>
      </c>
      <c r="B95" t="s">
        <v>15</v>
      </c>
      <c r="C95" t="s">
        <v>15</v>
      </c>
      <c r="D95" t="s">
        <v>15</v>
      </c>
      <c r="E95" t="s">
        <v>15</v>
      </c>
      <c r="F95" t="s">
        <v>15</v>
      </c>
      <c r="G95" s="1" t="s">
        <v>15</v>
      </c>
    </row>
    <row r="96" spans="1:7" x14ac:dyDescent="0.35">
      <c r="A96" t="s">
        <v>15</v>
      </c>
      <c r="B96" t="s">
        <v>15</v>
      </c>
      <c r="C96" t="s">
        <v>15</v>
      </c>
      <c r="D96" t="s">
        <v>15</v>
      </c>
      <c r="E96" t="s">
        <v>15</v>
      </c>
      <c r="F96" t="s">
        <v>15</v>
      </c>
      <c r="G96" s="1" t="s">
        <v>15</v>
      </c>
    </row>
    <row r="97" spans="1:7" x14ac:dyDescent="0.35">
      <c r="A97" t="s">
        <v>15</v>
      </c>
      <c r="B97" t="s">
        <v>15</v>
      </c>
      <c r="C97" t="s">
        <v>15</v>
      </c>
      <c r="D97" t="s">
        <v>15</v>
      </c>
      <c r="E97" t="s">
        <v>15</v>
      </c>
      <c r="F97" t="s">
        <v>15</v>
      </c>
      <c r="G97" s="1" t="s">
        <v>15</v>
      </c>
    </row>
    <row r="98" spans="1:7" x14ac:dyDescent="0.35">
      <c r="A98" t="s">
        <v>15</v>
      </c>
      <c r="B98" t="s">
        <v>15</v>
      </c>
      <c r="C98" t="s">
        <v>15</v>
      </c>
      <c r="D98" t="s">
        <v>15</v>
      </c>
      <c r="E98" t="s">
        <v>15</v>
      </c>
      <c r="F98" t="s">
        <v>15</v>
      </c>
      <c r="G98" s="1" t="s">
        <v>15</v>
      </c>
    </row>
    <row r="99" spans="1:7" x14ac:dyDescent="0.35">
      <c r="A99" t="s">
        <v>15</v>
      </c>
      <c r="B99" t="s">
        <v>15</v>
      </c>
      <c r="C99" t="s">
        <v>15</v>
      </c>
      <c r="D99" t="s">
        <v>15</v>
      </c>
      <c r="E99" t="s">
        <v>15</v>
      </c>
      <c r="F99" t="s">
        <v>15</v>
      </c>
      <c r="G99" s="1" t="s">
        <v>15</v>
      </c>
    </row>
  </sheetData>
  <sortState xmlns:xlrd2="http://schemas.microsoft.com/office/spreadsheetml/2017/richdata2" ref="A2:G102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46FA-F3ED-429D-9771-FA80AA7553CD}">
  <dimension ref="A1:Y35"/>
  <sheetViews>
    <sheetView tabSelected="1" topLeftCell="V16" workbookViewId="0">
      <selection activeCell="Y7" sqref="Y7"/>
    </sheetView>
  </sheetViews>
  <sheetFormatPr defaultRowHeight="14.5" x14ac:dyDescent="0.35"/>
  <cols>
    <col min="6" max="6" width="10" bestFit="1" customWidth="1"/>
    <col min="12" max="12" width="10" bestFit="1" customWidth="1"/>
    <col min="18" max="18" width="10" bestFit="1" customWidth="1"/>
    <col min="20" max="21" width="7.08984375" bestFit="1" customWidth="1"/>
    <col min="22" max="22" width="27" bestFit="1" customWidth="1"/>
    <col min="23" max="23" width="11.08984375" bestFit="1" customWidth="1"/>
    <col min="24" max="24" width="9.453125" bestFit="1" customWidth="1"/>
    <col min="25" max="25" width="9.54296875" bestFit="1" customWidth="1"/>
  </cols>
  <sheetData>
    <row r="1" spans="1:25" x14ac:dyDescent="0.35">
      <c r="B1" s="13" t="s">
        <v>64</v>
      </c>
      <c r="C1" s="13"/>
      <c r="D1" s="13"/>
      <c r="E1" s="13"/>
      <c r="F1" s="13"/>
      <c r="H1" s="13" t="s">
        <v>20</v>
      </c>
      <c r="I1" s="13"/>
      <c r="J1" s="13"/>
      <c r="K1" s="13"/>
      <c r="L1" s="13"/>
      <c r="N1" s="13" t="s">
        <v>65</v>
      </c>
      <c r="O1" s="13"/>
      <c r="P1" s="13"/>
      <c r="Q1" s="13"/>
      <c r="R1" s="13"/>
    </row>
    <row r="2" spans="1:25" x14ac:dyDescent="0.35">
      <c r="A2" t="s">
        <v>0</v>
      </c>
      <c r="B2" t="s">
        <v>60</v>
      </c>
      <c r="C2" t="s">
        <v>61</v>
      </c>
      <c r="D2" t="s">
        <v>62</v>
      </c>
      <c r="E2" t="s">
        <v>63</v>
      </c>
      <c r="F2" t="s">
        <v>66</v>
      </c>
      <c r="H2" t="s">
        <v>60</v>
      </c>
      <c r="I2" t="s">
        <v>61</v>
      </c>
      <c r="J2" t="s">
        <v>62</v>
      </c>
      <c r="K2" t="s">
        <v>63</v>
      </c>
      <c r="L2" t="s">
        <v>66</v>
      </c>
      <c r="N2" t="s">
        <v>60</v>
      </c>
      <c r="O2" t="s">
        <v>61</v>
      </c>
      <c r="P2" t="s">
        <v>62</v>
      </c>
      <c r="Q2" t="s">
        <v>63</v>
      </c>
      <c r="R2" t="s">
        <v>66</v>
      </c>
      <c r="U2" s="4" t="s">
        <v>21</v>
      </c>
      <c r="V2" s="4" t="s">
        <v>22</v>
      </c>
      <c r="W2" s="4" t="s">
        <v>69</v>
      </c>
      <c r="X2" s="4" t="s">
        <v>67</v>
      </c>
      <c r="Y2" s="4" t="s">
        <v>68</v>
      </c>
    </row>
    <row r="3" spans="1:25" x14ac:dyDescent="0.35">
      <c r="A3">
        <v>1</v>
      </c>
      <c r="B3">
        <v>0.94572524004485203</v>
      </c>
      <c r="C3">
        <v>0.69230923537837696</v>
      </c>
      <c r="D3">
        <v>0.67394102308253301</v>
      </c>
      <c r="E3">
        <v>0.614996866875964</v>
      </c>
      <c r="F3">
        <f>AVERAGE(B3:D3)</f>
        <v>0.77065849950192067</v>
      </c>
      <c r="H3">
        <v>0.96941822653966203</v>
      </c>
      <c r="I3">
        <v>0.96445072884183503</v>
      </c>
      <c r="J3">
        <v>0.94110542324569701</v>
      </c>
      <c r="K3">
        <v>0.96406941440795701</v>
      </c>
      <c r="L3">
        <f>AVERAGE(H3:J3)</f>
        <v>0.95832479287573136</v>
      </c>
      <c r="N3">
        <v>0.93450625705354695</v>
      </c>
      <c r="O3">
        <v>0.58687515001493795</v>
      </c>
      <c r="P3">
        <v>0.500040087638426</v>
      </c>
      <c r="Q3">
        <v>0.474018535589253</v>
      </c>
      <c r="R3">
        <f>AVERAGE(N3:P3)</f>
        <v>0.67380716490230375</v>
      </c>
      <c r="U3" s="5">
        <v>1</v>
      </c>
      <c r="V3" s="4" t="s">
        <v>23</v>
      </c>
      <c r="W3" s="14">
        <f>F3</f>
        <v>0.77065849950192067</v>
      </c>
      <c r="X3" s="14">
        <f>L3</f>
        <v>0.95832479287573136</v>
      </c>
      <c r="Y3" s="14">
        <f>R3</f>
        <v>0.67380716490230375</v>
      </c>
    </row>
    <row r="4" spans="1:25" x14ac:dyDescent="0.35">
      <c r="A4">
        <v>2</v>
      </c>
      <c r="B4">
        <v>0.94484436247604298</v>
      </c>
      <c r="C4">
        <v>0.83004397624034998</v>
      </c>
      <c r="D4">
        <v>0.90977449660009502</v>
      </c>
      <c r="E4">
        <v>0.801253316333572</v>
      </c>
      <c r="F4">
        <f t="shared" ref="F4:F34" si="0">AVERAGE(B4:D4)</f>
        <v>0.89488761177216258</v>
      </c>
      <c r="H4">
        <v>0.97261928034044698</v>
      </c>
      <c r="I4">
        <v>0.95374129209307101</v>
      </c>
      <c r="J4">
        <v>0.96711445545818098</v>
      </c>
      <c r="K4">
        <v>0.94610977143640795</v>
      </c>
      <c r="L4">
        <f t="shared" ref="L4:L34" si="1">AVERAGE(H4:J4)</f>
        <v>0.96449167596389973</v>
      </c>
      <c r="N4">
        <v>0.92377866481557902</v>
      </c>
      <c r="O4">
        <v>0.76881082696931002</v>
      </c>
      <c r="P4">
        <v>0.87149136701024699</v>
      </c>
      <c r="Q4">
        <v>0.72478764673601204</v>
      </c>
      <c r="R4">
        <f t="shared" ref="R4:R34" si="2">AVERAGE(N4:P4)</f>
        <v>0.85469361959837864</v>
      </c>
      <c r="U4" s="5">
        <v>2</v>
      </c>
      <c r="V4" s="4" t="s">
        <v>24</v>
      </c>
      <c r="W4" s="14">
        <f>F4</f>
        <v>0.89488761177216258</v>
      </c>
      <c r="X4" s="14">
        <f>L4</f>
        <v>0.96449167596389973</v>
      </c>
      <c r="Y4" s="14">
        <f>R4</f>
        <v>0.85469361959837864</v>
      </c>
    </row>
    <row r="5" spans="1:25" x14ac:dyDescent="0.35">
      <c r="A5">
        <v>3</v>
      </c>
      <c r="B5">
        <v>0.98011052970758406</v>
      </c>
      <c r="C5">
        <v>0.921176929536068</v>
      </c>
      <c r="D5">
        <v>0.83041694770236396</v>
      </c>
      <c r="E5">
        <v>0.70836165999187795</v>
      </c>
      <c r="F5">
        <f t="shared" si="0"/>
        <v>0.91056813564867201</v>
      </c>
      <c r="H5">
        <v>0.99068484284009195</v>
      </c>
      <c r="I5">
        <v>0.96709013146558398</v>
      </c>
      <c r="J5">
        <v>0.96525556569946203</v>
      </c>
      <c r="K5">
        <v>0.91957040086814001</v>
      </c>
      <c r="L5">
        <f t="shared" si="1"/>
        <v>0.97434351333504587</v>
      </c>
      <c r="N5">
        <v>0.97528286850771995</v>
      </c>
      <c r="O5">
        <v>0.88915871906593502</v>
      </c>
      <c r="P5">
        <v>0.76516859756597799</v>
      </c>
      <c r="Q5">
        <v>0.61316686261694298</v>
      </c>
      <c r="R5">
        <f t="shared" si="2"/>
        <v>0.87653672837987762</v>
      </c>
      <c r="U5" s="5">
        <v>3</v>
      </c>
      <c r="V5" s="4" t="s">
        <v>25</v>
      </c>
      <c r="W5" s="14">
        <f>F5</f>
        <v>0.91056813564867201</v>
      </c>
      <c r="X5" s="14">
        <f>L5</f>
        <v>0.97434351333504587</v>
      </c>
      <c r="Y5" s="14">
        <f>R5</f>
        <v>0.87653672837987762</v>
      </c>
    </row>
    <row r="6" spans="1:25" x14ac:dyDescent="0.35">
      <c r="A6">
        <v>4</v>
      </c>
      <c r="B6">
        <v>0.91169962517042902</v>
      </c>
      <c r="C6">
        <v>0.84297281067031804</v>
      </c>
      <c r="D6">
        <v>0.76744793541339396</v>
      </c>
      <c r="E6">
        <v>0.68304384488247505</v>
      </c>
      <c r="F6">
        <f t="shared" si="0"/>
        <v>0.84070679041804697</v>
      </c>
      <c r="H6">
        <v>0.962127399418233</v>
      </c>
      <c r="I6">
        <v>0.93583929501743501</v>
      </c>
      <c r="J6">
        <v>0.85450955883616297</v>
      </c>
      <c r="K6">
        <v>0.81234867771546504</v>
      </c>
      <c r="L6">
        <f t="shared" si="1"/>
        <v>0.91749208442394359</v>
      </c>
      <c r="N6">
        <v>0.88270798915543702</v>
      </c>
      <c r="O6">
        <v>0.801204637447686</v>
      </c>
      <c r="P6">
        <v>0.73184685434361396</v>
      </c>
      <c r="Q6">
        <v>0.59489037490402896</v>
      </c>
      <c r="R6">
        <f t="shared" si="2"/>
        <v>0.80525316031557903</v>
      </c>
      <c r="U6" s="5">
        <v>4</v>
      </c>
      <c r="V6" s="4" t="s">
        <v>26</v>
      </c>
      <c r="W6" s="14">
        <f>F6</f>
        <v>0.84070679041804697</v>
      </c>
      <c r="X6" s="14">
        <f>L6</f>
        <v>0.91749208442394359</v>
      </c>
      <c r="Y6" s="14">
        <f>R6</f>
        <v>0.80525316031557903</v>
      </c>
    </row>
    <row r="7" spans="1:25" x14ac:dyDescent="0.35">
      <c r="A7">
        <v>5</v>
      </c>
      <c r="B7">
        <v>0.80279328214024903</v>
      </c>
      <c r="C7">
        <v>0.48731900974746101</v>
      </c>
      <c r="D7">
        <v>0.41433642478392801</v>
      </c>
      <c r="E7">
        <v>0.28424637394008001</v>
      </c>
      <c r="F7">
        <f t="shared" si="0"/>
        <v>0.56814957222387941</v>
      </c>
      <c r="H7">
        <v>0.89653421228748598</v>
      </c>
      <c r="I7">
        <v>0.658983592361291</v>
      </c>
      <c r="J7">
        <v>0.56798820934869898</v>
      </c>
      <c r="K7">
        <v>0.46960160949598501</v>
      </c>
      <c r="L7">
        <f t="shared" si="1"/>
        <v>0.70783533799915865</v>
      </c>
      <c r="N7">
        <v>0.75301488618032397</v>
      </c>
      <c r="O7">
        <v>0.46281069514571999</v>
      </c>
      <c r="P7">
        <v>0.41510894487981598</v>
      </c>
      <c r="Q7">
        <v>0.26860039925527501</v>
      </c>
      <c r="R7">
        <f t="shared" si="2"/>
        <v>0.54364484206861996</v>
      </c>
      <c r="U7" s="5">
        <v>5</v>
      </c>
      <c r="V7" s="4" t="s">
        <v>27</v>
      </c>
      <c r="W7" s="14">
        <f>F7</f>
        <v>0.56814957222387941</v>
      </c>
      <c r="X7" s="14">
        <f>L7</f>
        <v>0.70783533799915865</v>
      </c>
      <c r="Y7" s="14">
        <f>R7</f>
        <v>0.54364484206861996</v>
      </c>
    </row>
    <row r="8" spans="1:25" x14ac:dyDescent="0.35">
      <c r="A8">
        <v>6</v>
      </c>
      <c r="B8">
        <v>0.84026558350308</v>
      </c>
      <c r="C8">
        <v>0.81802803793219703</v>
      </c>
      <c r="D8">
        <v>0.58411762574856596</v>
      </c>
      <c r="E8">
        <v>0.76601380097332805</v>
      </c>
      <c r="F8">
        <f t="shared" si="0"/>
        <v>0.74747041572794759</v>
      </c>
      <c r="H8">
        <v>0.86750084927063698</v>
      </c>
      <c r="I8">
        <v>0.875574241340907</v>
      </c>
      <c r="J8">
        <v>0.723879660176595</v>
      </c>
      <c r="K8">
        <v>0.85111496559051103</v>
      </c>
      <c r="L8">
        <f t="shared" si="1"/>
        <v>0.82231825026271299</v>
      </c>
      <c r="N8">
        <v>0.82323945720408498</v>
      </c>
      <c r="O8">
        <v>0.79465980741881004</v>
      </c>
      <c r="P8">
        <v>0.56107961967582498</v>
      </c>
      <c r="Q8">
        <v>0.75238586889997905</v>
      </c>
      <c r="R8">
        <f t="shared" si="2"/>
        <v>0.72632629476624011</v>
      </c>
      <c r="U8" s="5">
        <v>6</v>
      </c>
      <c r="V8" s="4" t="s">
        <v>28</v>
      </c>
      <c r="W8" s="14">
        <f>F8</f>
        <v>0.74747041572794759</v>
      </c>
      <c r="X8" s="14">
        <f>L8</f>
        <v>0.82231825026271299</v>
      </c>
      <c r="Y8" s="14">
        <f>R8</f>
        <v>0.72632629476624011</v>
      </c>
    </row>
    <row r="9" spans="1:25" x14ac:dyDescent="0.35">
      <c r="A9">
        <v>7</v>
      </c>
      <c r="B9">
        <v>0.78583468652494703</v>
      </c>
      <c r="C9">
        <v>0.83719802988428405</v>
      </c>
      <c r="D9">
        <v>0.61972080206863001</v>
      </c>
      <c r="E9">
        <v>0.786889320285585</v>
      </c>
      <c r="F9">
        <f t="shared" si="0"/>
        <v>0.74758450615928707</v>
      </c>
      <c r="H9">
        <v>0.78886879161518497</v>
      </c>
      <c r="I9">
        <v>0.93081313685307798</v>
      </c>
      <c r="J9">
        <v>0.77474752499817801</v>
      </c>
      <c r="K9">
        <v>0.86058973349682799</v>
      </c>
      <c r="L9">
        <f t="shared" si="1"/>
        <v>0.83147648448881373</v>
      </c>
      <c r="N9">
        <v>0.77484463179126795</v>
      </c>
      <c r="O9">
        <v>0.81968874777133505</v>
      </c>
      <c r="P9">
        <v>0.62214326765872696</v>
      </c>
      <c r="Q9">
        <v>0.80718538325059597</v>
      </c>
      <c r="R9">
        <f t="shared" si="2"/>
        <v>0.73889221574044328</v>
      </c>
      <c r="U9" s="5">
        <v>7</v>
      </c>
      <c r="V9" s="4" t="s">
        <v>29</v>
      </c>
      <c r="W9" s="14">
        <f>F9</f>
        <v>0.74758450615928707</v>
      </c>
      <c r="X9" s="14">
        <f>L9</f>
        <v>0.83147648448881373</v>
      </c>
      <c r="Y9" s="14">
        <f>R9</f>
        <v>0.73889221574044328</v>
      </c>
    </row>
    <row r="10" spans="1:25" x14ac:dyDescent="0.35">
      <c r="A10">
        <v>8</v>
      </c>
      <c r="B10">
        <v>0.93342086448414696</v>
      </c>
      <c r="C10">
        <v>0.87913678386101402</v>
      </c>
      <c r="D10">
        <v>0.62916744942750602</v>
      </c>
      <c r="E10">
        <v>0.51614168334743304</v>
      </c>
      <c r="F10">
        <f t="shared" si="0"/>
        <v>0.81390836592422244</v>
      </c>
      <c r="H10">
        <v>0.97073702212700597</v>
      </c>
      <c r="I10">
        <v>0.92615913027202301</v>
      </c>
      <c r="J10">
        <v>0.75764077845458999</v>
      </c>
      <c r="K10">
        <v>0.68831977427560698</v>
      </c>
      <c r="L10">
        <f t="shared" si="1"/>
        <v>0.88484564361787299</v>
      </c>
      <c r="N10">
        <v>0.92561999972153297</v>
      </c>
      <c r="O10">
        <v>0.88108481212518897</v>
      </c>
      <c r="P10">
        <v>0.58201028543960498</v>
      </c>
      <c r="Q10">
        <v>0.48180790953085301</v>
      </c>
      <c r="R10">
        <f t="shared" si="2"/>
        <v>0.79623836576210894</v>
      </c>
      <c r="U10" s="5">
        <v>8</v>
      </c>
      <c r="V10" s="4" t="s">
        <v>30</v>
      </c>
      <c r="W10" s="14">
        <f>F10</f>
        <v>0.81390836592422244</v>
      </c>
      <c r="X10" s="14">
        <f>L10</f>
        <v>0.88484564361787299</v>
      </c>
      <c r="Y10" s="14">
        <f>R10</f>
        <v>0.79623836576210894</v>
      </c>
    </row>
    <row r="11" spans="1:25" x14ac:dyDescent="0.35">
      <c r="A11">
        <v>9</v>
      </c>
      <c r="B11">
        <v>0.93308979806197101</v>
      </c>
      <c r="C11">
        <v>0.87217959427421399</v>
      </c>
      <c r="D11">
        <v>0.59791793151572803</v>
      </c>
      <c r="E11">
        <v>0.47442456546339201</v>
      </c>
      <c r="F11">
        <f t="shared" si="0"/>
        <v>0.80106244128397097</v>
      </c>
      <c r="H11">
        <v>0.942906729763755</v>
      </c>
      <c r="I11">
        <v>0.93754333024953296</v>
      </c>
      <c r="J11">
        <v>0.78878361108968098</v>
      </c>
      <c r="K11">
        <v>0.80189215258429203</v>
      </c>
      <c r="L11">
        <f t="shared" si="1"/>
        <v>0.88974455703432298</v>
      </c>
      <c r="N11">
        <v>0.93614475324138902</v>
      </c>
      <c r="O11">
        <v>0.86765409745160704</v>
      </c>
      <c r="P11">
        <v>0.64986108616655403</v>
      </c>
      <c r="Q11">
        <v>0.52503062193933003</v>
      </c>
      <c r="R11">
        <f t="shared" si="2"/>
        <v>0.81788664561985003</v>
      </c>
      <c r="U11" s="5">
        <v>9</v>
      </c>
      <c r="V11" s="4" t="s">
        <v>31</v>
      </c>
      <c r="W11" s="14">
        <f>F11</f>
        <v>0.80106244128397097</v>
      </c>
      <c r="X11" s="14">
        <f>L11</f>
        <v>0.88974455703432298</v>
      </c>
      <c r="Y11" s="14">
        <f>R11</f>
        <v>0.81788664561985003</v>
      </c>
    </row>
    <row r="12" spans="1:25" x14ac:dyDescent="0.35">
      <c r="A12">
        <v>10</v>
      </c>
      <c r="B12">
        <v>0.96361998818362304</v>
      </c>
      <c r="C12">
        <v>0.78186362577648905</v>
      </c>
      <c r="D12">
        <v>0.96319844812134603</v>
      </c>
      <c r="E12">
        <v>0.76366819862839297</v>
      </c>
      <c r="F12">
        <f t="shared" si="0"/>
        <v>0.90289402069381941</v>
      </c>
      <c r="H12">
        <v>0.98272990135882099</v>
      </c>
      <c r="I12">
        <v>0.83940810686191103</v>
      </c>
      <c r="J12">
        <v>0.98533106620054101</v>
      </c>
      <c r="K12">
        <v>0.825716097367441</v>
      </c>
      <c r="L12">
        <f t="shared" si="1"/>
        <v>0.93582302480709101</v>
      </c>
      <c r="N12">
        <v>0.95162023620801195</v>
      </c>
      <c r="O12">
        <v>0.73101631944312795</v>
      </c>
      <c r="P12">
        <v>0.94722742733020304</v>
      </c>
      <c r="Q12">
        <v>0.70482364705024803</v>
      </c>
      <c r="R12">
        <f t="shared" si="2"/>
        <v>0.87662132766044765</v>
      </c>
      <c r="U12" s="5">
        <v>10</v>
      </c>
      <c r="V12" s="4" t="s">
        <v>32</v>
      </c>
      <c r="W12" s="14">
        <f>F12</f>
        <v>0.90289402069381941</v>
      </c>
      <c r="X12" s="14">
        <f>L12</f>
        <v>0.93582302480709101</v>
      </c>
      <c r="Y12" s="14">
        <f>R12</f>
        <v>0.87662132766044765</v>
      </c>
    </row>
    <row r="13" spans="1:25" x14ac:dyDescent="0.35">
      <c r="A13">
        <v>11</v>
      </c>
      <c r="B13">
        <v>0.81400190858523003</v>
      </c>
      <c r="C13">
        <v>0.84802906490326002</v>
      </c>
      <c r="D13">
        <v>0.78610068325849003</v>
      </c>
      <c r="E13">
        <v>0.72149445411814495</v>
      </c>
      <c r="F13">
        <f t="shared" si="0"/>
        <v>0.81604388558232666</v>
      </c>
      <c r="H13">
        <v>0.89392099026627603</v>
      </c>
      <c r="I13">
        <v>0.83096849072513002</v>
      </c>
      <c r="J13">
        <v>0.75389713228545896</v>
      </c>
      <c r="K13">
        <v>0.70707551939511304</v>
      </c>
      <c r="L13">
        <f t="shared" si="1"/>
        <v>0.82626220442562159</v>
      </c>
      <c r="N13">
        <v>0.76133056485291495</v>
      </c>
      <c r="O13">
        <v>0.82976470219558696</v>
      </c>
      <c r="P13">
        <v>0.80196478963411799</v>
      </c>
      <c r="Q13">
        <v>0.73816118170795098</v>
      </c>
      <c r="R13">
        <f t="shared" si="2"/>
        <v>0.79768668556087319</v>
      </c>
      <c r="U13" s="5">
        <v>11</v>
      </c>
      <c r="V13" s="4" t="s">
        <v>33</v>
      </c>
      <c r="W13" s="14">
        <f>F13</f>
        <v>0.81604388558232666</v>
      </c>
      <c r="X13" s="14">
        <f>L13</f>
        <v>0.82626220442562159</v>
      </c>
      <c r="Y13" s="14">
        <f>R13</f>
        <v>0.79768668556087319</v>
      </c>
    </row>
    <row r="14" spans="1:25" x14ac:dyDescent="0.35">
      <c r="A14">
        <v>12</v>
      </c>
      <c r="B14">
        <v>0.75356438049599594</v>
      </c>
      <c r="C14">
        <v>0.85304088659918498</v>
      </c>
      <c r="D14">
        <v>0.78732512005456401</v>
      </c>
      <c r="E14">
        <v>0.73586669026474505</v>
      </c>
      <c r="F14">
        <f t="shared" si="0"/>
        <v>0.79797679571658164</v>
      </c>
      <c r="H14">
        <v>0.84277445791677996</v>
      </c>
      <c r="I14">
        <v>0.91795387573847298</v>
      </c>
      <c r="J14">
        <v>0.78641812491247598</v>
      </c>
      <c r="K14">
        <v>0.79597617301662604</v>
      </c>
      <c r="L14">
        <f t="shared" si="1"/>
        <v>0.84904881952257638</v>
      </c>
      <c r="N14">
        <v>0.69633984114674896</v>
      </c>
      <c r="O14">
        <v>0.81250461338060098</v>
      </c>
      <c r="P14">
        <v>0.78755190573584999</v>
      </c>
      <c r="Q14">
        <v>0.73879354724845203</v>
      </c>
      <c r="R14">
        <f t="shared" si="2"/>
        <v>0.76546545342106664</v>
      </c>
      <c r="U14" s="5">
        <v>12</v>
      </c>
      <c r="V14" s="4" t="s">
        <v>34</v>
      </c>
      <c r="W14" s="14">
        <f>F14</f>
        <v>0.79797679571658164</v>
      </c>
      <c r="X14" s="14">
        <f>L14</f>
        <v>0.84904881952257638</v>
      </c>
      <c r="Y14" s="14">
        <f>R14</f>
        <v>0.76546545342106664</v>
      </c>
    </row>
    <row r="15" spans="1:25" x14ac:dyDescent="0.35">
      <c r="A15">
        <v>13</v>
      </c>
      <c r="B15">
        <v>0.74548250038098396</v>
      </c>
      <c r="C15">
        <v>0.82204239694094206</v>
      </c>
      <c r="D15">
        <v>0.77991472644511695</v>
      </c>
      <c r="E15">
        <v>0.68732699642018302</v>
      </c>
      <c r="F15">
        <f t="shared" si="0"/>
        <v>0.78247987458901436</v>
      </c>
      <c r="H15">
        <v>0.72797184958389805</v>
      </c>
      <c r="I15">
        <v>0.87569364981243902</v>
      </c>
      <c r="J15">
        <v>0.83328117581175798</v>
      </c>
      <c r="K15">
        <v>0.80352250343317699</v>
      </c>
      <c r="L15">
        <f t="shared" si="1"/>
        <v>0.81231555840269831</v>
      </c>
      <c r="N15">
        <v>0.76507121207119499</v>
      </c>
      <c r="O15">
        <v>0.80832349227106504</v>
      </c>
      <c r="P15">
        <v>0.73598356983661195</v>
      </c>
      <c r="Q15">
        <v>0.63468740981958305</v>
      </c>
      <c r="R15">
        <f t="shared" si="2"/>
        <v>0.7697927580596241</v>
      </c>
      <c r="U15" s="5">
        <v>13</v>
      </c>
      <c r="V15" s="4" t="s">
        <v>35</v>
      </c>
      <c r="W15" s="14">
        <f>F15</f>
        <v>0.78247987458901436</v>
      </c>
      <c r="X15" s="14">
        <f>L15</f>
        <v>0.81231555840269831</v>
      </c>
      <c r="Y15" s="14">
        <f>R15</f>
        <v>0.7697927580596241</v>
      </c>
    </row>
    <row r="16" spans="1:25" x14ac:dyDescent="0.35">
      <c r="A16">
        <v>14</v>
      </c>
      <c r="B16">
        <v>0.95501754724940602</v>
      </c>
      <c r="C16">
        <v>0.50383016058364805</v>
      </c>
      <c r="D16">
        <v>0.81283022479686595</v>
      </c>
      <c r="E16">
        <v>0.47536188668635898</v>
      </c>
      <c r="F16">
        <f t="shared" si="0"/>
        <v>0.75722597754330667</v>
      </c>
      <c r="H16">
        <v>0.95741986204679996</v>
      </c>
      <c r="I16">
        <v>0.66469741072877098</v>
      </c>
      <c r="J16">
        <v>0.88256033983239601</v>
      </c>
      <c r="K16">
        <v>0.62231236598228701</v>
      </c>
      <c r="L16">
        <f t="shared" si="1"/>
        <v>0.83489253753598902</v>
      </c>
      <c r="N16">
        <v>0.94648289150606002</v>
      </c>
      <c r="O16">
        <v>0.47938947296780199</v>
      </c>
      <c r="P16">
        <v>0.843583257291043</v>
      </c>
      <c r="Q16">
        <v>0.45081547758195101</v>
      </c>
      <c r="R16">
        <f t="shared" si="2"/>
        <v>0.75648520725496837</v>
      </c>
      <c r="U16" s="5">
        <v>14</v>
      </c>
      <c r="V16" s="4" t="s">
        <v>36</v>
      </c>
      <c r="W16" s="14">
        <f>F16</f>
        <v>0.75722597754330667</v>
      </c>
      <c r="X16" s="14">
        <f>L16</f>
        <v>0.83489253753598902</v>
      </c>
      <c r="Y16" s="14">
        <f>R16</f>
        <v>0.75648520725496837</v>
      </c>
    </row>
    <row r="17" spans="1:25" x14ac:dyDescent="0.35">
      <c r="A17">
        <v>15</v>
      </c>
      <c r="B17">
        <v>0.95888963386711401</v>
      </c>
      <c r="C17">
        <v>0.62412113641910705</v>
      </c>
      <c r="D17">
        <v>0.95617015089500801</v>
      </c>
      <c r="E17">
        <v>0.95033058305235296</v>
      </c>
      <c r="F17">
        <f t="shared" si="0"/>
        <v>0.84639364039374299</v>
      </c>
      <c r="H17">
        <v>0.97730865248090903</v>
      </c>
      <c r="I17">
        <v>0.96121151129458904</v>
      </c>
      <c r="J17">
        <v>0.97663449661735702</v>
      </c>
      <c r="K17">
        <v>0.980320399096413</v>
      </c>
      <c r="L17">
        <f t="shared" si="1"/>
        <v>0.97171822013095177</v>
      </c>
      <c r="N17">
        <v>0.94522834531203703</v>
      </c>
      <c r="O17">
        <v>0.44971289689380201</v>
      </c>
      <c r="P17">
        <v>0.93985930348190505</v>
      </c>
      <c r="Q17">
        <v>0.93442347184538999</v>
      </c>
      <c r="R17">
        <f t="shared" si="2"/>
        <v>0.77826684856258144</v>
      </c>
      <c r="U17" s="5">
        <v>15</v>
      </c>
      <c r="V17" s="4" t="s">
        <v>37</v>
      </c>
      <c r="W17" s="14">
        <f>F17</f>
        <v>0.84639364039374299</v>
      </c>
      <c r="X17" s="14">
        <f>L17</f>
        <v>0.97171822013095177</v>
      </c>
      <c r="Y17" s="14">
        <f>R17</f>
        <v>0.77826684856258144</v>
      </c>
    </row>
    <row r="18" spans="1:25" x14ac:dyDescent="0.35">
      <c r="A18">
        <v>16</v>
      </c>
      <c r="B18">
        <v>0.96755926289536098</v>
      </c>
      <c r="C18">
        <v>0.60177182889706005</v>
      </c>
      <c r="D18">
        <v>0.95375514667160199</v>
      </c>
      <c r="E18">
        <v>0.94977768647014704</v>
      </c>
      <c r="F18">
        <f t="shared" si="0"/>
        <v>0.84102874615467427</v>
      </c>
      <c r="H18">
        <v>0.97463188848404103</v>
      </c>
      <c r="I18">
        <v>0.95672736119227697</v>
      </c>
      <c r="J18">
        <v>0.97977489425946396</v>
      </c>
      <c r="K18">
        <v>0.98224778172028904</v>
      </c>
      <c r="L18">
        <f t="shared" si="1"/>
        <v>0.97037804797859406</v>
      </c>
      <c r="N18">
        <v>0.95376477759471701</v>
      </c>
      <c r="O18">
        <v>0.40882124546869197</v>
      </c>
      <c r="P18">
        <v>0.93075731041323095</v>
      </c>
      <c r="Q18">
        <v>0.93167374091833499</v>
      </c>
      <c r="R18">
        <f t="shared" si="2"/>
        <v>0.76444777782554674</v>
      </c>
      <c r="U18" s="5">
        <v>16</v>
      </c>
      <c r="V18" s="4" t="s">
        <v>38</v>
      </c>
      <c r="W18" s="14">
        <f>F18</f>
        <v>0.84102874615467427</v>
      </c>
      <c r="X18" s="14">
        <f>L18</f>
        <v>0.97037804797859406</v>
      </c>
      <c r="Y18" s="14">
        <f>R18</f>
        <v>0.76444777782554674</v>
      </c>
    </row>
    <row r="19" spans="1:25" x14ac:dyDescent="0.35">
      <c r="A19">
        <v>17</v>
      </c>
      <c r="B19">
        <v>0.92388650764712199</v>
      </c>
      <c r="C19">
        <v>0.65759745254008695</v>
      </c>
      <c r="D19">
        <v>0.90956159113232204</v>
      </c>
      <c r="E19">
        <v>0.956795547801776</v>
      </c>
      <c r="F19">
        <f t="shared" si="0"/>
        <v>0.83034851710651036</v>
      </c>
      <c r="H19">
        <v>0.95997436602220299</v>
      </c>
      <c r="I19">
        <v>0.96457018324759203</v>
      </c>
      <c r="J19">
        <v>0.97691521893758604</v>
      </c>
      <c r="K19">
        <v>0.98810254396250297</v>
      </c>
      <c r="L19">
        <f t="shared" si="1"/>
        <v>0.96715325606912705</v>
      </c>
      <c r="N19">
        <v>0.89982835321820098</v>
      </c>
      <c r="O19">
        <v>0.52372601145589004</v>
      </c>
      <c r="P19">
        <v>0.86210800889654204</v>
      </c>
      <c r="Q19">
        <v>0.94003849403737805</v>
      </c>
      <c r="R19">
        <f t="shared" si="2"/>
        <v>0.76188745785687784</v>
      </c>
      <c r="U19" s="5">
        <v>17</v>
      </c>
      <c r="V19" s="4" t="s">
        <v>39</v>
      </c>
      <c r="W19" s="14">
        <f>F19</f>
        <v>0.83034851710651036</v>
      </c>
      <c r="X19" s="14">
        <f>L19</f>
        <v>0.96715325606912705</v>
      </c>
      <c r="Y19" s="14">
        <f>R19</f>
        <v>0.76188745785687784</v>
      </c>
    </row>
    <row r="20" spans="1:25" x14ac:dyDescent="0.35">
      <c r="A20">
        <v>18</v>
      </c>
      <c r="B20">
        <v>0.96404567663118401</v>
      </c>
      <c r="C20">
        <v>0.81712768669894997</v>
      </c>
      <c r="D20">
        <v>0.94220531171787403</v>
      </c>
      <c r="E20">
        <v>0.97077098773929305</v>
      </c>
      <c r="F20">
        <f t="shared" si="0"/>
        <v>0.9077928916826693</v>
      </c>
      <c r="H20">
        <v>0.97730490504481204</v>
      </c>
      <c r="I20">
        <v>0.95885231849191799</v>
      </c>
      <c r="J20">
        <v>0.97824649392213503</v>
      </c>
      <c r="K20">
        <v>0.99164227567501795</v>
      </c>
      <c r="L20">
        <f t="shared" si="1"/>
        <v>0.97146790581962172</v>
      </c>
      <c r="N20">
        <v>0.95777699056496501</v>
      </c>
      <c r="O20">
        <v>0.73335119703594198</v>
      </c>
      <c r="P20">
        <v>0.92583636082737997</v>
      </c>
      <c r="Q20">
        <v>0.95634735733485698</v>
      </c>
      <c r="R20">
        <f t="shared" si="2"/>
        <v>0.87232151614276232</v>
      </c>
      <c r="U20" s="5">
        <v>18</v>
      </c>
      <c r="V20" s="4" t="s">
        <v>40</v>
      </c>
      <c r="W20" s="14">
        <f>F20</f>
        <v>0.9077928916826693</v>
      </c>
      <c r="X20" s="14">
        <f>L20</f>
        <v>0.97146790581962172</v>
      </c>
      <c r="Y20" s="14">
        <f>R20</f>
        <v>0.87232151614276232</v>
      </c>
    </row>
    <row r="21" spans="1:25" x14ac:dyDescent="0.35">
      <c r="A21">
        <v>19</v>
      </c>
      <c r="B21">
        <v>0.98277992089747401</v>
      </c>
      <c r="C21">
        <v>0.94936534720071697</v>
      </c>
      <c r="D21">
        <v>0.92242608320106401</v>
      </c>
      <c r="E21">
        <v>0.93396148910479604</v>
      </c>
      <c r="F21">
        <f t="shared" si="0"/>
        <v>0.95152378376641833</v>
      </c>
      <c r="H21">
        <v>0.98044321122284805</v>
      </c>
      <c r="I21">
        <v>0.98300183006460096</v>
      </c>
      <c r="J21">
        <v>0.96295820339718796</v>
      </c>
      <c r="K21">
        <v>0.96656893363442498</v>
      </c>
      <c r="L21">
        <f t="shared" si="1"/>
        <v>0.97546774822821236</v>
      </c>
      <c r="N21">
        <v>0.98181981170350896</v>
      </c>
      <c r="O21">
        <v>0.928184383891554</v>
      </c>
      <c r="P21">
        <v>0.90037928470034501</v>
      </c>
      <c r="Q21">
        <v>0.92332806862918804</v>
      </c>
      <c r="R21">
        <f t="shared" si="2"/>
        <v>0.93679449343180277</v>
      </c>
      <c r="U21" s="5">
        <v>19</v>
      </c>
      <c r="V21" s="4" t="s">
        <v>41</v>
      </c>
      <c r="W21" s="14">
        <f>F21</f>
        <v>0.95152378376641833</v>
      </c>
      <c r="X21" s="14">
        <f>L21</f>
        <v>0.97546774822821236</v>
      </c>
      <c r="Y21" s="14">
        <f>R21</f>
        <v>0.93679449343180277</v>
      </c>
    </row>
    <row r="22" spans="1:25" x14ac:dyDescent="0.35">
      <c r="A22">
        <v>20</v>
      </c>
      <c r="B22">
        <v>0.94735694775189505</v>
      </c>
      <c r="C22">
        <v>0.88504689595633901</v>
      </c>
      <c r="D22">
        <v>0.93459902899694702</v>
      </c>
      <c r="E22">
        <v>0.88086879257705397</v>
      </c>
      <c r="F22">
        <f t="shared" si="0"/>
        <v>0.92233429090172703</v>
      </c>
      <c r="H22">
        <v>0.982706171487017</v>
      </c>
      <c r="I22">
        <v>0.97163317193632404</v>
      </c>
      <c r="J22">
        <v>0.98270713825006595</v>
      </c>
      <c r="K22">
        <v>0.97001469734601797</v>
      </c>
      <c r="L22">
        <f t="shared" si="1"/>
        <v>0.97901549389113562</v>
      </c>
      <c r="N22">
        <v>0.92648036554277302</v>
      </c>
      <c r="O22">
        <v>0.82767278886206397</v>
      </c>
      <c r="P22">
        <v>0.90295389222642797</v>
      </c>
      <c r="Q22">
        <v>0.82164581119071001</v>
      </c>
      <c r="R22">
        <f t="shared" si="2"/>
        <v>0.88570234887708832</v>
      </c>
      <c r="U22" s="5">
        <v>20</v>
      </c>
      <c r="V22" s="4" t="s">
        <v>42</v>
      </c>
      <c r="W22" s="14">
        <f>F22</f>
        <v>0.92233429090172703</v>
      </c>
      <c r="X22" s="14">
        <f>L22</f>
        <v>0.97901549389113562</v>
      </c>
      <c r="Y22" s="14">
        <f>R22</f>
        <v>0.88570234887708832</v>
      </c>
    </row>
    <row r="23" spans="1:25" x14ac:dyDescent="0.35">
      <c r="A23">
        <v>21</v>
      </c>
      <c r="B23">
        <v>0.88532818446342798</v>
      </c>
      <c r="C23">
        <v>0.92311879456315005</v>
      </c>
      <c r="D23">
        <v>0.90494087869482498</v>
      </c>
      <c r="E23">
        <v>0.96240836685087805</v>
      </c>
      <c r="F23">
        <f t="shared" si="0"/>
        <v>0.90446261924046778</v>
      </c>
      <c r="H23">
        <v>0.94905379782070898</v>
      </c>
      <c r="I23">
        <v>0.98177656464077101</v>
      </c>
      <c r="J23">
        <v>0.950941975688255</v>
      </c>
      <c r="K23">
        <v>0.98163525709460697</v>
      </c>
      <c r="L23">
        <f t="shared" si="1"/>
        <v>0.960590779383245</v>
      </c>
      <c r="N23">
        <v>0.84559439101464295</v>
      </c>
      <c r="O23">
        <v>0.88833514090662502</v>
      </c>
      <c r="P23">
        <v>0.88443802503263602</v>
      </c>
      <c r="Q23">
        <v>0.95162618824371503</v>
      </c>
      <c r="R23">
        <f t="shared" si="2"/>
        <v>0.87278918565130137</v>
      </c>
      <c r="U23" s="5">
        <v>21</v>
      </c>
      <c r="V23" s="4" t="s">
        <v>43</v>
      </c>
      <c r="W23" s="14">
        <f>F23</f>
        <v>0.90446261924046778</v>
      </c>
      <c r="X23" s="14">
        <f>L23</f>
        <v>0.960590779383245</v>
      </c>
      <c r="Y23" s="14">
        <f>R23</f>
        <v>0.87278918565130137</v>
      </c>
    </row>
    <row r="24" spans="1:25" x14ac:dyDescent="0.35">
      <c r="A24">
        <v>22</v>
      </c>
      <c r="B24">
        <v>0.61781369880261106</v>
      </c>
      <c r="C24">
        <v>0.88669423057182795</v>
      </c>
      <c r="D24">
        <v>0.82774717273763698</v>
      </c>
      <c r="E24">
        <v>0.91088742567330605</v>
      </c>
      <c r="F24">
        <f t="shared" si="0"/>
        <v>0.77741836737069203</v>
      </c>
      <c r="H24">
        <v>0.90111722098873104</v>
      </c>
      <c r="I24">
        <v>0.975406929711926</v>
      </c>
      <c r="J24">
        <v>0.98194756023311303</v>
      </c>
      <c r="K24">
        <v>0.96384922959700003</v>
      </c>
      <c r="L24">
        <f t="shared" si="1"/>
        <v>0.95282390364459013</v>
      </c>
      <c r="N24">
        <v>0.57028672845108197</v>
      </c>
      <c r="O24">
        <v>0.83071086524635995</v>
      </c>
      <c r="P24">
        <v>0.76723779174766904</v>
      </c>
      <c r="Q24">
        <v>0.90657136768640301</v>
      </c>
      <c r="R24">
        <f t="shared" si="2"/>
        <v>0.72274512848170369</v>
      </c>
      <c r="U24" s="5">
        <v>22</v>
      </c>
      <c r="V24" s="4" t="s">
        <v>44</v>
      </c>
      <c r="W24" s="14">
        <f>F24</f>
        <v>0.77741836737069203</v>
      </c>
      <c r="X24" s="14">
        <f>L24</f>
        <v>0.95282390364459013</v>
      </c>
      <c r="Y24" s="14">
        <f>R24</f>
        <v>0.72274512848170369</v>
      </c>
    </row>
    <row r="25" spans="1:25" x14ac:dyDescent="0.35">
      <c r="A25">
        <v>23</v>
      </c>
      <c r="B25">
        <v>0.67544037872411</v>
      </c>
      <c r="C25">
        <v>0.87764525775517099</v>
      </c>
      <c r="D25">
        <v>0.71295097168472299</v>
      </c>
      <c r="E25">
        <v>0.50938989461186301</v>
      </c>
      <c r="F25">
        <f t="shared" si="0"/>
        <v>0.75534553605466803</v>
      </c>
      <c r="H25">
        <v>0.84575171315174302</v>
      </c>
      <c r="I25">
        <v>0.93680183072646195</v>
      </c>
      <c r="J25">
        <v>0.84615624035544101</v>
      </c>
      <c r="K25">
        <v>0.82598695053704596</v>
      </c>
      <c r="L25">
        <f t="shared" si="1"/>
        <v>0.87623659474454862</v>
      </c>
      <c r="N25">
        <v>0.57096539094624899</v>
      </c>
      <c r="O25">
        <v>0.85761252184967596</v>
      </c>
      <c r="P25">
        <v>0.68888114758282704</v>
      </c>
      <c r="Q25">
        <v>0.41384771318920599</v>
      </c>
      <c r="R25">
        <f t="shared" si="2"/>
        <v>0.70581968679291729</v>
      </c>
      <c r="U25" s="5">
        <v>23</v>
      </c>
      <c r="V25" s="4" t="s">
        <v>45</v>
      </c>
      <c r="W25" s="14">
        <f>F25</f>
        <v>0.75534553605466803</v>
      </c>
      <c r="X25" s="14">
        <f>L25</f>
        <v>0.87623659474454862</v>
      </c>
      <c r="Y25" s="14">
        <f>R25</f>
        <v>0.70581968679291729</v>
      </c>
    </row>
    <row r="26" spans="1:25" x14ac:dyDescent="0.35">
      <c r="A26">
        <v>24</v>
      </c>
      <c r="B26">
        <v>0.50010946897193898</v>
      </c>
      <c r="C26">
        <v>0.81096904172766804</v>
      </c>
      <c r="D26">
        <v>0.67334998204711505</v>
      </c>
      <c r="E26">
        <v>0.46882586970456303</v>
      </c>
      <c r="F26">
        <f t="shared" si="0"/>
        <v>0.66147616424890732</v>
      </c>
      <c r="H26">
        <v>0.88904195428873201</v>
      </c>
      <c r="I26">
        <v>0.97024197377986698</v>
      </c>
      <c r="J26">
        <v>0.883428838151469</v>
      </c>
      <c r="K26">
        <v>0.91476056771316605</v>
      </c>
      <c r="L26">
        <f t="shared" si="1"/>
        <v>0.91423758874002259</v>
      </c>
      <c r="N26">
        <v>0.48818766672004099</v>
      </c>
      <c r="O26">
        <v>0.81505324225820697</v>
      </c>
      <c r="P26">
        <v>0.60785836989805897</v>
      </c>
      <c r="Q26">
        <v>0.43927214511969598</v>
      </c>
      <c r="R26">
        <f t="shared" si="2"/>
        <v>0.63703309295876898</v>
      </c>
      <c r="U26" s="5">
        <v>24</v>
      </c>
      <c r="V26" s="4" t="s">
        <v>46</v>
      </c>
      <c r="W26" s="14">
        <f>F26</f>
        <v>0.66147616424890732</v>
      </c>
      <c r="X26" s="14">
        <f>L26</f>
        <v>0.91423758874002259</v>
      </c>
      <c r="Y26" s="14">
        <f>R26</f>
        <v>0.63703309295876898</v>
      </c>
    </row>
    <row r="27" spans="1:25" x14ac:dyDescent="0.35">
      <c r="A27">
        <v>25</v>
      </c>
      <c r="B27">
        <v>0.57119624908789002</v>
      </c>
      <c r="C27">
        <v>0.830841363195578</v>
      </c>
      <c r="D27">
        <v>0.71025099339262998</v>
      </c>
      <c r="E27">
        <v>0.46436273895533398</v>
      </c>
      <c r="F27">
        <f t="shared" si="0"/>
        <v>0.7040962018920327</v>
      </c>
      <c r="H27">
        <v>0.91712038005298402</v>
      </c>
      <c r="I27">
        <v>0.98031613573826104</v>
      </c>
      <c r="J27">
        <v>0.93225406479330197</v>
      </c>
      <c r="K27">
        <v>0.86997619678405702</v>
      </c>
      <c r="L27">
        <f t="shared" si="1"/>
        <v>0.94323019352818227</v>
      </c>
      <c r="N27">
        <v>0.56041579370830397</v>
      </c>
      <c r="O27">
        <v>0.72318511837408805</v>
      </c>
      <c r="P27">
        <v>0.59090997714772397</v>
      </c>
      <c r="Q27">
        <v>0.38750152524577097</v>
      </c>
      <c r="R27">
        <f t="shared" si="2"/>
        <v>0.62483696307670533</v>
      </c>
      <c r="U27" s="5">
        <v>25</v>
      </c>
      <c r="V27" s="4" t="s">
        <v>47</v>
      </c>
      <c r="W27" s="14">
        <f>F27</f>
        <v>0.7040962018920327</v>
      </c>
      <c r="X27" s="14">
        <f>L27</f>
        <v>0.94323019352818227</v>
      </c>
      <c r="Y27" s="14">
        <f>R27</f>
        <v>0.62483696307670533</v>
      </c>
    </row>
    <row r="28" spans="1:25" x14ac:dyDescent="0.35">
      <c r="A28">
        <v>26</v>
      </c>
      <c r="B28">
        <v>0.42615396519405002</v>
      </c>
      <c r="C28">
        <v>0.75194894970462001</v>
      </c>
      <c r="D28">
        <v>0.76972922028503299</v>
      </c>
      <c r="E28">
        <v>0.491360772095701</v>
      </c>
      <c r="F28">
        <f t="shared" si="0"/>
        <v>0.64927737839456767</v>
      </c>
      <c r="H28">
        <v>0.97269646196713799</v>
      </c>
      <c r="I28">
        <v>0.99281748829085503</v>
      </c>
      <c r="J28">
        <v>0.92339647952840398</v>
      </c>
      <c r="K28">
        <v>0.88210577901868403</v>
      </c>
      <c r="L28">
        <f t="shared" si="1"/>
        <v>0.96297014326213226</v>
      </c>
      <c r="N28">
        <v>0.32845602211770702</v>
      </c>
      <c r="O28">
        <v>0.64810188910886002</v>
      </c>
      <c r="P28">
        <v>0.72566998173516895</v>
      </c>
      <c r="Q28">
        <v>0.51543075210248401</v>
      </c>
      <c r="R28">
        <f t="shared" si="2"/>
        <v>0.5674092976539119</v>
      </c>
      <c r="U28" s="5">
        <v>26</v>
      </c>
      <c r="V28" s="4" t="s">
        <v>48</v>
      </c>
      <c r="W28" s="14">
        <f>F28</f>
        <v>0.64927737839456767</v>
      </c>
      <c r="X28" s="14">
        <f>L28</f>
        <v>0.96297014326213226</v>
      </c>
      <c r="Y28" s="14">
        <f>R28</f>
        <v>0.5674092976539119</v>
      </c>
    </row>
    <row r="29" spans="1:25" x14ac:dyDescent="0.35">
      <c r="A29">
        <v>27</v>
      </c>
      <c r="B29">
        <v>0.79481531991300403</v>
      </c>
      <c r="C29">
        <v>0.87019148536893198</v>
      </c>
      <c r="D29">
        <v>0.93283204359845795</v>
      </c>
      <c r="E29">
        <v>0.86568039819609199</v>
      </c>
      <c r="F29">
        <f t="shared" si="0"/>
        <v>0.86594628296013132</v>
      </c>
      <c r="H29">
        <v>0.87830217313516701</v>
      </c>
      <c r="I29">
        <v>0.94431601007842203</v>
      </c>
      <c r="J29">
        <v>0.97025817030621897</v>
      </c>
      <c r="K29">
        <v>0.96049863898043197</v>
      </c>
      <c r="L29">
        <f t="shared" si="1"/>
        <v>0.93095878450660263</v>
      </c>
      <c r="N29">
        <v>0.74652570903016402</v>
      </c>
      <c r="O29">
        <v>0.82334536767754196</v>
      </c>
      <c r="P29">
        <v>0.91631159022667097</v>
      </c>
      <c r="Q29">
        <v>0.81787655264321801</v>
      </c>
      <c r="R29">
        <f t="shared" si="2"/>
        <v>0.82872755564479228</v>
      </c>
      <c r="U29" s="5">
        <v>27</v>
      </c>
      <c r="V29" s="4" t="s">
        <v>49</v>
      </c>
      <c r="W29" s="14">
        <f>F29</f>
        <v>0.86594628296013132</v>
      </c>
      <c r="X29" s="14">
        <f>L29</f>
        <v>0.93095878450660263</v>
      </c>
      <c r="Y29" s="14">
        <f>R29</f>
        <v>0.82872755564479228</v>
      </c>
    </row>
    <row r="30" spans="1:25" x14ac:dyDescent="0.35">
      <c r="A30">
        <v>28</v>
      </c>
      <c r="B30">
        <v>0.78180986840840705</v>
      </c>
      <c r="C30">
        <v>0.86053233727771505</v>
      </c>
      <c r="D30">
        <v>0.91715616956026302</v>
      </c>
      <c r="E30">
        <v>0.84218492408231105</v>
      </c>
      <c r="F30">
        <f t="shared" si="0"/>
        <v>0.85316612508212841</v>
      </c>
      <c r="H30">
        <v>0.73472635050852497</v>
      </c>
      <c r="I30">
        <v>0.92800292648013905</v>
      </c>
      <c r="J30">
        <v>0.93628408238827499</v>
      </c>
      <c r="K30">
        <v>0.90361971381055695</v>
      </c>
      <c r="L30">
        <f t="shared" si="1"/>
        <v>0.86633778645897974</v>
      </c>
      <c r="N30">
        <v>0.77714505619757601</v>
      </c>
      <c r="O30">
        <v>0.83026771101549002</v>
      </c>
      <c r="P30">
        <v>0.90197639286859099</v>
      </c>
      <c r="Q30">
        <v>0.81790497759761305</v>
      </c>
      <c r="R30">
        <f t="shared" si="2"/>
        <v>0.83646305336055227</v>
      </c>
      <c r="U30" s="5">
        <v>28</v>
      </c>
      <c r="V30" s="4" t="s">
        <v>50</v>
      </c>
      <c r="W30" s="14">
        <f>F30</f>
        <v>0.85316612508212841</v>
      </c>
      <c r="X30" s="14">
        <f>L30</f>
        <v>0.86633778645897974</v>
      </c>
      <c r="Y30" s="14">
        <f>R30</f>
        <v>0.83646305336055227</v>
      </c>
    </row>
    <row r="31" spans="1:25" x14ac:dyDescent="0.35">
      <c r="A31">
        <v>29</v>
      </c>
      <c r="B31">
        <v>0.95856181719847</v>
      </c>
      <c r="C31">
        <v>0.93487318949558595</v>
      </c>
      <c r="D31">
        <v>0.948679289606987</v>
      </c>
      <c r="E31">
        <v>0.94775169696881501</v>
      </c>
      <c r="F31">
        <f t="shared" si="0"/>
        <v>0.94737143210034758</v>
      </c>
      <c r="H31">
        <v>0.99422499167798795</v>
      </c>
      <c r="I31">
        <v>0.98149541068608404</v>
      </c>
      <c r="J31">
        <v>0.99402491511980595</v>
      </c>
      <c r="K31">
        <v>0.98537508915355199</v>
      </c>
      <c r="L31">
        <f t="shared" si="1"/>
        <v>0.98991510582795927</v>
      </c>
      <c r="N31">
        <v>0.94721459681656595</v>
      </c>
      <c r="O31">
        <v>0.90108855923962505</v>
      </c>
      <c r="P31">
        <v>0.92475882775457796</v>
      </c>
      <c r="Q31">
        <v>0.92489892241803295</v>
      </c>
      <c r="R31">
        <f t="shared" si="2"/>
        <v>0.92435399460358969</v>
      </c>
      <c r="U31" s="5">
        <v>29</v>
      </c>
      <c r="V31" s="4" t="s">
        <v>51</v>
      </c>
      <c r="W31" s="14">
        <f>F31</f>
        <v>0.94737143210034758</v>
      </c>
      <c r="X31" s="14">
        <f>L31</f>
        <v>0.98991510582795927</v>
      </c>
      <c r="Y31" s="14">
        <f>R31</f>
        <v>0.92435399460358969</v>
      </c>
    </row>
    <row r="32" spans="1:25" x14ac:dyDescent="0.35">
      <c r="A32">
        <v>30</v>
      </c>
      <c r="B32">
        <v>0.92969461377042795</v>
      </c>
      <c r="C32">
        <v>0.93046777418265403</v>
      </c>
      <c r="D32">
        <v>0.97807594753495097</v>
      </c>
      <c r="E32">
        <v>0.934666165216958</v>
      </c>
      <c r="F32">
        <f t="shared" si="0"/>
        <v>0.94607944516267761</v>
      </c>
      <c r="H32">
        <v>0.99072549631642204</v>
      </c>
      <c r="I32">
        <v>0.98838179335128895</v>
      </c>
      <c r="J32">
        <v>0.99367009952265495</v>
      </c>
      <c r="K32">
        <v>0.98930009151355602</v>
      </c>
      <c r="L32">
        <f t="shared" si="1"/>
        <v>0.99092579639678868</v>
      </c>
      <c r="N32">
        <v>0.90788304954325705</v>
      </c>
      <c r="O32">
        <v>0.901760062013226</v>
      </c>
      <c r="P32">
        <v>0.96944819606462695</v>
      </c>
      <c r="Q32">
        <v>0.90464445965809004</v>
      </c>
      <c r="R32">
        <f t="shared" si="2"/>
        <v>0.92636376920703667</v>
      </c>
      <c r="U32" s="5">
        <v>30</v>
      </c>
      <c r="V32" s="4" t="s">
        <v>52</v>
      </c>
      <c r="W32" s="14">
        <f>F32</f>
        <v>0.94607944516267761</v>
      </c>
      <c r="X32" s="14">
        <f>L32</f>
        <v>0.99092579639678868</v>
      </c>
      <c r="Y32" s="14">
        <f>R32</f>
        <v>0.92636376920703667</v>
      </c>
    </row>
    <row r="33" spans="1:25" x14ac:dyDescent="0.35">
      <c r="A33">
        <v>31</v>
      </c>
      <c r="B33">
        <v>0.85583430299793695</v>
      </c>
      <c r="C33">
        <v>0.56545447065596799</v>
      </c>
      <c r="D33">
        <v>0.91970321409764</v>
      </c>
      <c r="E33">
        <v>0.52562298729989598</v>
      </c>
      <c r="F33">
        <f t="shared" si="0"/>
        <v>0.78033066258384842</v>
      </c>
      <c r="H33">
        <v>0.96167034607907498</v>
      </c>
      <c r="I33">
        <v>0.70847061862025096</v>
      </c>
      <c r="J33">
        <v>0.98095448770120997</v>
      </c>
      <c r="K33">
        <v>0.64186767153485802</v>
      </c>
      <c r="L33">
        <f t="shared" si="1"/>
        <v>0.88369848413351193</v>
      </c>
      <c r="N33">
        <v>0.80116130939963903</v>
      </c>
      <c r="O33">
        <v>0.56160372425497995</v>
      </c>
      <c r="P33">
        <v>0.88057749784460004</v>
      </c>
      <c r="Q33">
        <v>0.54464705416111903</v>
      </c>
      <c r="R33">
        <f t="shared" si="2"/>
        <v>0.74778084383307297</v>
      </c>
      <c r="U33" s="5">
        <v>31</v>
      </c>
      <c r="V33" s="4" t="s">
        <v>53</v>
      </c>
      <c r="W33" s="14">
        <f>F33</f>
        <v>0.78033066258384842</v>
      </c>
      <c r="X33" s="14">
        <f>L33</f>
        <v>0.88369848413351193</v>
      </c>
      <c r="Y33" s="14">
        <f>R33</f>
        <v>0.74778084383307297</v>
      </c>
    </row>
    <row r="34" spans="1:25" x14ac:dyDescent="0.35">
      <c r="A34">
        <v>32</v>
      </c>
      <c r="B34">
        <v>0.87033178948157397</v>
      </c>
      <c r="C34">
        <v>0.45782815798221799</v>
      </c>
      <c r="D34">
        <v>0.88293698554671196</v>
      </c>
      <c r="E34">
        <v>0.46214347636188002</v>
      </c>
      <c r="F34">
        <f t="shared" si="0"/>
        <v>0.73703231100350131</v>
      </c>
      <c r="H34">
        <v>0.93643348285498396</v>
      </c>
      <c r="I34">
        <v>0.68648284135663995</v>
      </c>
      <c r="J34">
        <v>0.97919109139997396</v>
      </c>
      <c r="K34">
        <v>0.65372528318731704</v>
      </c>
      <c r="L34">
        <f t="shared" si="1"/>
        <v>0.86736913853719921</v>
      </c>
      <c r="N34">
        <v>0.82093392450682001</v>
      </c>
      <c r="O34">
        <v>0.39447103073418899</v>
      </c>
      <c r="P34">
        <v>0.80377912307952204</v>
      </c>
      <c r="Q34">
        <v>0.40564424417752998</v>
      </c>
      <c r="R34">
        <f t="shared" si="2"/>
        <v>0.67306135944017698</v>
      </c>
      <c r="U34" s="5">
        <v>32</v>
      </c>
      <c r="V34" s="4" t="s">
        <v>54</v>
      </c>
      <c r="W34" s="14">
        <f>F34</f>
        <v>0.73703231100350131</v>
      </c>
      <c r="X34" s="14">
        <f>L34</f>
        <v>0.86736913853719921</v>
      </c>
      <c r="Y34" s="14">
        <f>R34</f>
        <v>0.67306135944017698</v>
      </c>
    </row>
    <row r="35" spans="1:25" x14ac:dyDescent="0.35">
      <c r="U35" s="5" t="s">
        <v>5</v>
      </c>
      <c r="V35" s="10"/>
      <c r="W35" s="15">
        <f>AVERAGE(W3:W34)</f>
        <v>0.81353254027765232</v>
      </c>
      <c r="X35" s="15">
        <f t="shared" ref="X35:Y35" si="3">AVERAGE(X3:X34)</f>
        <v>0.91199092049927755</v>
      </c>
      <c r="Y35" s="15">
        <f t="shared" si="3"/>
        <v>0.77706671382848669</v>
      </c>
    </row>
  </sheetData>
  <mergeCells count="3">
    <mergeCell ref="N1:R1"/>
    <mergeCell ref="H1:L1"/>
    <mergeCell ref="B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AFLE</vt:lpstr>
      <vt:lpstr>AFRE</vt:lpstr>
      <vt:lpstr>Distances (Sig)</vt:lpstr>
      <vt:lpstr>ICC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</dc:creator>
  <cp:lastModifiedBy>Mohamad Abbass</cp:lastModifiedBy>
  <cp:lastPrinted>2020-08-05T16:39:56Z</cp:lastPrinted>
  <dcterms:created xsi:type="dcterms:W3CDTF">2020-04-13T20:45:54Z</dcterms:created>
  <dcterms:modified xsi:type="dcterms:W3CDTF">2020-08-05T16:54:37Z</dcterms:modified>
</cp:coreProperties>
</file>