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<sst xmlns="http://schemas.openxmlformats.org/spreadsheetml/2006/main" count="114" uniqueCount="113">
  <si>
    <t>Timestamp</t>
  </si>
  <si>
    <t>Nama kamu?</t>
  </si>
  <si>
    <t xml:space="preserve">Jumlah biaya hidup kamu dalam 1 bulan?
</t>
  </si>
  <si>
    <t>Kiko</t>
  </si>
  <si>
    <t>ANALASIS DATA</t>
  </si>
  <si>
    <t>Leonardus Virmus</t>
  </si>
  <si>
    <t>min</t>
  </si>
  <si>
    <t>max</t>
  </si>
  <si>
    <t>nilai tengah (x)</t>
  </si>
  <si>
    <t>f</t>
  </si>
  <si>
    <t>x.f</t>
  </si>
  <si>
    <t>x-rata2</t>
  </si>
  <si>
    <t>(x-rata2)^2</t>
  </si>
  <si>
    <t>f.(x-rata2)^2</t>
  </si>
  <si>
    <t>Ferrari Romano</t>
  </si>
  <si>
    <t>Suhermanto</t>
  </si>
  <si>
    <t>Angelia Margaretha</t>
  </si>
  <si>
    <t>aiya</t>
  </si>
  <si>
    <t>Rendy</t>
  </si>
  <si>
    <t xml:space="preserve">Rahmad Septiawan </t>
  </si>
  <si>
    <t xml:space="preserve">Arvito Caesario </t>
  </si>
  <si>
    <t>Dinda Sherly</t>
  </si>
  <si>
    <t>Arisandi Satria Jeujanan</t>
  </si>
  <si>
    <t xml:space="preserve">Ahmad Rizky Febianto </t>
  </si>
  <si>
    <t>rata-rata=</t>
  </si>
  <si>
    <t xml:space="preserve">standar deviasi = </t>
  </si>
  <si>
    <t>Ananda Salsabila</t>
  </si>
  <si>
    <t>Lyta</t>
  </si>
  <si>
    <t>Mahardika</t>
  </si>
  <si>
    <t>Stefany Amanda Kurniawan</t>
  </si>
  <si>
    <t xml:space="preserve">Adin </t>
  </si>
  <si>
    <t>Dia</t>
  </si>
  <si>
    <t xml:space="preserve">Yesi Kho Sutrisno </t>
  </si>
  <si>
    <t xml:space="preserve">Augusta Ahmad Bintang Widigdo </t>
  </si>
  <si>
    <t>Habil</t>
  </si>
  <si>
    <t>Wahyu Dien</t>
  </si>
  <si>
    <t>Esti</t>
  </si>
  <si>
    <t xml:space="preserve">Sari Mumtahanah Sani </t>
  </si>
  <si>
    <t xml:space="preserve">Nadifiyah Putri Sirani </t>
  </si>
  <si>
    <t xml:space="preserve">Aku firdhan </t>
  </si>
  <si>
    <t xml:space="preserve">Ahmad Amin Amrullah </t>
  </si>
  <si>
    <t>Dylan</t>
  </si>
  <si>
    <t xml:space="preserve">Dimas Ilham Prayoga </t>
  </si>
  <si>
    <t>Rifky</t>
  </si>
  <si>
    <t>Rizki Dwi Putra</t>
  </si>
  <si>
    <t>Hafiz</t>
  </si>
  <si>
    <t xml:space="preserve">Muhammad Afif Ma'ruf </t>
  </si>
  <si>
    <t>Gavriel Ijlal</t>
  </si>
  <si>
    <t>Dwi Ananta</t>
  </si>
  <si>
    <t>Aqrom</t>
  </si>
  <si>
    <t>Safa</t>
  </si>
  <si>
    <t>Alifia</t>
  </si>
  <si>
    <t>Fanny</t>
  </si>
  <si>
    <t xml:space="preserve">Dejan Putra Pratama </t>
  </si>
  <si>
    <t xml:space="preserve">Sukma Suciyana </t>
  </si>
  <si>
    <t>Nofita</t>
  </si>
  <si>
    <t>Ghilang Surya</t>
  </si>
  <si>
    <t>Vincent Antony</t>
  </si>
  <si>
    <t xml:space="preserve">Muhammad Kheva Azmi </t>
  </si>
  <si>
    <t>Muhammad Umam</t>
  </si>
  <si>
    <t>Haikal Nuriel A</t>
  </si>
  <si>
    <t>Andin</t>
  </si>
  <si>
    <t>Fariq Abdhe Manaf</t>
  </si>
  <si>
    <t>Nurina</t>
  </si>
  <si>
    <t>Farisca Ega</t>
  </si>
  <si>
    <t>Juni Setiawan</t>
  </si>
  <si>
    <t>Novita Anggita Rahman</t>
  </si>
  <si>
    <t xml:space="preserve">Chintyana Martin </t>
  </si>
  <si>
    <t>Viola Firdayanti</t>
  </si>
  <si>
    <t>Amri</t>
  </si>
  <si>
    <t>Aulia dayu</t>
  </si>
  <si>
    <t xml:space="preserve">Putri Aisyah </t>
  </si>
  <si>
    <t>Reyhan faiz</t>
  </si>
  <si>
    <t>Roberto Carlos Harie</t>
  </si>
  <si>
    <t>Beatric Stevany</t>
  </si>
  <si>
    <t>Nadya Valentina</t>
  </si>
  <si>
    <t>Christianus yoga</t>
  </si>
  <si>
    <t>Adelia wulan</t>
  </si>
  <si>
    <t>Lintang aura</t>
  </si>
  <si>
    <t>Annisa</t>
  </si>
  <si>
    <t>Nurita Indah</t>
  </si>
  <si>
    <t>Farda salsa</t>
  </si>
  <si>
    <t>Ila Rahayu Kurniasari</t>
  </si>
  <si>
    <t>Alfan fadilah</t>
  </si>
  <si>
    <t>Bagas Septiap</t>
  </si>
  <si>
    <t>Iqbal alan</t>
  </si>
  <si>
    <t>Nurun Nazmi</t>
  </si>
  <si>
    <t>Aisyah Nasria Putri</t>
  </si>
  <si>
    <t>Rozika</t>
  </si>
  <si>
    <t>Ahmad Rizqi</t>
  </si>
  <si>
    <t>Vioreta</t>
  </si>
  <si>
    <t>Yoga Pratama</t>
  </si>
  <si>
    <t xml:space="preserve">Ahmad Zuhair </t>
  </si>
  <si>
    <t>Naufal Ramadhan</t>
  </si>
  <si>
    <t>Ela Risti Khasanah</t>
  </si>
  <si>
    <t>Medita tri</t>
  </si>
  <si>
    <t>Gita Firdausi Mustofa</t>
  </si>
  <si>
    <t xml:space="preserve">Fariz Winarto </t>
  </si>
  <si>
    <t>Dion Alief Desta</t>
  </si>
  <si>
    <t>Adam Dewandaru</t>
  </si>
  <si>
    <t xml:space="preserve">Andika Rahmat </t>
  </si>
  <si>
    <t>Dini Aulia</t>
  </si>
  <si>
    <t>Aldi Mahendra</t>
  </si>
  <si>
    <t>Bintang Kanjung</t>
  </si>
  <si>
    <t>Satria Wicaksono</t>
  </si>
  <si>
    <t>Ilham yahya</t>
  </si>
  <si>
    <t>Bryantoro Prasetyo</t>
  </si>
  <si>
    <t>Monica novelia</t>
  </si>
  <si>
    <t>Ronan Levin</t>
  </si>
  <si>
    <t xml:space="preserve">Idris Muhammad </t>
  </si>
  <si>
    <t>Afif Rohul Abrori</t>
  </si>
  <si>
    <t>Eka</t>
  </si>
  <si>
    <t>Satria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</si>
</sst>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p-421]#,##0.00"/>
    <numFmt numFmtId="165" formatCode="m/d/yyyy h:mm:ss"/>
    <numFmt numFmtId="166" formatCode="[$Rp-421]#,##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12.0"/>
      <color rgb="FF000000"/>
      <name val="&quot;Times New Roman&quot;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4" fillId="2" fontId="4" numFmtId="164" xfId="0" applyAlignment="1" applyBorder="1" applyFill="1" applyFont="1" applyNumberFormat="1">
      <alignment horizontal="left" readingOrder="0" shrinkToFit="0" wrapText="1"/>
    </xf>
    <xf borderId="4" fillId="0" fontId="1" numFmtId="164" xfId="0" applyBorder="1" applyFont="1" applyNumberFormat="1"/>
    <xf borderId="4" fillId="0" fontId="1" numFmtId="0" xfId="0" applyAlignment="1" applyBorder="1" applyFont="1">
      <alignment readingOrder="0"/>
    </xf>
    <xf borderId="4" fillId="3" fontId="4" numFmtId="164" xfId="0" applyAlignment="1" applyBorder="1" applyFill="1" applyFont="1" applyNumberFormat="1">
      <alignment horizontal="left" readingOrder="0" shrinkToFit="0" wrapText="1"/>
    </xf>
    <xf borderId="4" fillId="4" fontId="4" numFmtId="164" xfId="0" applyAlignment="1" applyBorder="1" applyFill="1" applyFont="1" applyNumberFormat="1">
      <alignment horizontal="left" readingOrder="0" shrinkToFit="0" wrapText="1"/>
    </xf>
    <xf borderId="4" fillId="5" fontId="4" numFmtId="164" xfId="0" applyAlignment="1" applyBorder="1" applyFill="1" applyFont="1" applyNumberFormat="1">
      <alignment horizontal="left" readingOrder="0" shrinkToFit="0" wrapText="1"/>
    </xf>
    <xf borderId="4" fillId="6" fontId="4" numFmtId="164" xfId="0" applyAlignment="1" applyBorder="1" applyFill="1" applyFont="1" applyNumberFormat="1">
      <alignment horizontal="left" readingOrder="0" shrinkToFit="0" wrapText="1"/>
    </xf>
    <xf borderId="4" fillId="7" fontId="4" numFmtId="164" xfId="0" applyAlignment="1" applyBorder="1" applyFill="1" applyFont="1" applyNumberFormat="1">
      <alignment horizontal="left" readingOrder="0" shrinkToFit="0" wrapText="1"/>
    </xf>
    <xf borderId="4" fillId="8" fontId="4" numFmtId="164" xfId="0" applyAlignment="1" applyBorder="1" applyFill="1" applyFont="1" applyNumberFormat="1">
      <alignment horizontal="left" readingOrder="0" shrinkToFit="0" wrapText="1"/>
    </xf>
    <xf borderId="0" fillId="9" fontId="5" numFmtId="0" xfId="0" applyFill="1" applyFont="1"/>
    <xf borderId="4" fillId="10" fontId="4" numFmtId="164" xfId="0" applyAlignment="1" applyBorder="1" applyFill="1" applyFont="1" applyNumberFormat="1">
      <alignment horizontal="left" readingOrder="0" shrinkToFit="0" wrapText="1"/>
    </xf>
    <xf borderId="4" fillId="0" fontId="1" numFmtId="0" xfId="0" applyBorder="1" applyFont="1"/>
    <xf borderId="5" fillId="0" fontId="2" numFmtId="0" xfId="0" applyAlignment="1" applyBorder="1" applyFont="1">
      <alignment horizontal="right" readingOrder="0"/>
    </xf>
    <xf borderId="6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right" readingOrder="0"/>
    </xf>
    <xf borderId="6" fillId="0" fontId="2" numFmtId="166" xfId="0" applyAlignment="1" applyBorder="1" applyFont="1" applyNumberFormat="1">
      <alignment horizontal="left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8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2.75"/>
    <col customWidth="1" min="3" max="12" width="18.88"/>
  </cols>
  <sheetData>
    <row r="1">
      <c r="A1" s="1" t="s">
        <v>0</v>
      </c>
      <c r="B1" s="1" t="s">
        <v>1</v>
      </c>
      <c r="C1" s="2" t="s">
        <v>2</v>
      </c>
    </row>
    <row r="2">
      <c r="A2" s="3">
        <v>44902.6055294213</v>
      </c>
      <c r="B2" s="4" t="s">
        <v>3</v>
      </c>
      <c r="C2" s="5">
        <v>500000.0</v>
      </c>
      <c r="E2" s="6" t="s">
        <v>4</v>
      </c>
      <c r="F2" s="7"/>
      <c r="G2" s="7"/>
      <c r="H2" s="7"/>
      <c r="I2" s="7"/>
      <c r="J2" s="7"/>
      <c r="K2" s="7"/>
      <c r="L2" s="8"/>
    </row>
    <row r="3">
      <c r="A3" s="3">
        <v>44902.606479062495</v>
      </c>
      <c r="B3" s="4" t="s">
        <v>5</v>
      </c>
      <c r="C3" s="5">
        <v>2100000.0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</row>
    <row r="4">
      <c r="A4" s="3">
        <v>44902.60712622685</v>
      </c>
      <c r="B4" s="4" t="s">
        <v>14</v>
      </c>
      <c r="C4" s="5">
        <v>500000.0</v>
      </c>
      <c r="E4" s="10">
        <v>120000.0</v>
      </c>
      <c r="F4" s="10">
        <v>419999.0</v>
      </c>
      <c r="G4" s="11">
        <f t="shared" ref="G4:G11" si="1">(E4+F4)/2</f>
        <v>269999.5</v>
      </c>
      <c r="H4" s="12">
        <f>COUNTIFS(C2:C101, "&gt;="&amp;E4, C2:C101, "&lt;="&amp;F4)</f>
        <v>6</v>
      </c>
      <c r="I4" s="11">
        <f t="shared" ref="I4:I11" si="2">G4*H4</f>
        <v>1619997</v>
      </c>
      <c r="J4" s="11">
        <f>G4-I13</f>
        <v>-867000</v>
      </c>
      <c r="K4" s="11">
        <f t="shared" ref="K4:K11" si="3">J4^2</f>
        <v>751689000000</v>
      </c>
      <c r="L4" s="11">
        <f t="shared" ref="L4:L11" si="4">H4*K4</f>
        <v>4510134000000</v>
      </c>
    </row>
    <row r="5">
      <c r="A5" s="3">
        <v>44902.60729621528</v>
      </c>
      <c r="B5" s="4" t="s">
        <v>15</v>
      </c>
      <c r="C5" s="5">
        <v>600000.0</v>
      </c>
      <c r="E5" s="13">
        <v>420000.0</v>
      </c>
      <c r="F5" s="13">
        <v>719999.0</v>
      </c>
      <c r="G5" s="11">
        <f t="shared" si="1"/>
        <v>569999.5</v>
      </c>
      <c r="H5" s="12">
        <f>COUNTIFS(C2:C101, "&gt;="&amp;E5, C2:C101, "&lt;="&amp;F5)</f>
        <v>21</v>
      </c>
      <c r="I5" s="11">
        <f t="shared" si="2"/>
        <v>11969989.5</v>
      </c>
      <c r="J5" s="11">
        <f>G5-I13</f>
        <v>-567000</v>
      </c>
      <c r="K5" s="11">
        <f t="shared" si="3"/>
        <v>321489000000</v>
      </c>
      <c r="L5" s="11">
        <f t="shared" si="4"/>
        <v>6751269000000</v>
      </c>
    </row>
    <row r="6">
      <c r="A6" s="3">
        <v>44902.60942184028</v>
      </c>
      <c r="B6" s="4" t="s">
        <v>16</v>
      </c>
      <c r="C6" s="5">
        <v>500000.0</v>
      </c>
      <c r="E6" s="14">
        <v>720000.0</v>
      </c>
      <c r="F6" s="14">
        <v>1019999.0</v>
      </c>
      <c r="G6" s="11">
        <f t="shared" si="1"/>
        <v>869999.5</v>
      </c>
      <c r="H6" s="12">
        <f>COUNTIFS(C2:C101, "&gt;="&amp;E6, C2:C101, "&lt;="&amp;F6)</f>
        <v>19</v>
      </c>
      <c r="I6" s="11">
        <f t="shared" si="2"/>
        <v>16529990.5</v>
      </c>
      <c r="J6" s="11">
        <f>G6-I13</f>
        <v>-267000</v>
      </c>
      <c r="K6" s="11">
        <f t="shared" si="3"/>
        <v>71289000000</v>
      </c>
      <c r="L6" s="11">
        <f t="shared" si="4"/>
        <v>1354491000000</v>
      </c>
    </row>
    <row r="7">
      <c r="A7" s="3">
        <v>44902.61318646991</v>
      </c>
      <c r="B7" s="4" t="s">
        <v>17</v>
      </c>
      <c r="C7" s="5">
        <v>1500000.0</v>
      </c>
      <c r="E7" s="15">
        <v>1020000.0</v>
      </c>
      <c r="F7" s="15">
        <v>1319999.0</v>
      </c>
      <c r="G7" s="11">
        <f t="shared" si="1"/>
        <v>1169999.5</v>
      </c>
      <c r="H7" s="12">
        <f>COUNTIFS(C2:C101, "&gt;="&amp;E7, C2:C101, "&lt;="&amp;F7)</f>
        <v>14</v>
      </c>
      <c r="I7" s="11">
        <f t="shared" si="2"/>
        <v>16379993</v>
      </c>
      <c r="J7" s="11">
        <f>G7-I13</f>
        <v>33000</v>
      </c>
      <c r="K7" s="11">
        <f t="shared" si="3"/>
        <v>1089000000</v>
      </c>
      <c r="L7" s="11">
        <f t="shared" si="4"/>
        <v>15246000000</v>
      </c>
    </row>
    <row r="8">
      <c r="A8" s="3">
        <v>44902.61865826389</v>
      </c>
      <c r="B8" s="4" t="s">
        <v>18</v>
      </c>
      <c r="C8" s="5">
        <v>600000.0</v>
      </c>
      <c r="E8" s="16">
        <v>1320000.0</v>
      </c>
      <c r="F8" s="16">
        <v>1619999.0</v>
      </c>
      <c r="G8" s="11">
        <f t="shared" si="1"/>
        <v>1469999.5</v>
      </c>
      <c r="H8" s="12">
        <f>COUNTIFS(C2:C101, "&gt;="&amp;E8, C2:C101, "&lt;="&amp;F8)</f>
        <v>22</v>
      </c>
      <c r="I8" s="11">
        <f t="shared" si="2"/>
        <v>32339989</v>
      </c>
      <c r="J8" s="11">
        <f>G8-I13</f>
        <v>333000</v>
      </c>
      <c r="K8" s="11">
        <f t="shared" si="3"/>
        <v>110889000000</v>
      </c>
      <c r="L8" s="11">
        <f t="shared" si="4"/>
        <v>2439558000000</v>
      </c>
    </row>
    <row r="9">
      <c r="A9" s="3">
        <v>44902.64705770834</v>
      </c>
      <c r="B9" s="4" t="s">
        <v>19</v>
      </c>
      <c r="C9" s="5">
        <v>500000.0</v>
      </c>
      <c r="E9" s="17">
        <v>1620000.0</v>
      </c>
      <c r="F9" s="17">
        <v>1919999.0</v>
      </c>
      <c r="G9" s="11">
        <f t="shared" si="1"/>
        <v>1769999.5</v>
      </c>
      <c r="H9" s="12">
        <f>COUNTIFS(C2:C101, "&gt;="&amp;E9, C2:C101, "&lt;="&amp;F9)</f>
        <v>10</v>
      </c>
      <c r="I9" s="11">
        <f t="shared" si="2"/>
        <v>17699995</v>
      </c>
      <c r="J9" s="11">
        <f>G9-1136999.5</f>
        <v>633000</v>
      </c>
      <c r="K9" s="11">
        <f t="shared" si="3"/>
        <v>400689000000</v>
      </c>
      <c r="L9" s="11">
        <f t="shared" si="4"/>
        <v>4006890000000</v>
      </c>
    </row>
    <row r="10">
      <c r="A10" s="3">
        <v>44902.65060900463</v>
      </c>
      <c r="B10" s="4" t="s">
        <v>20</v>
      </c>
      <c r="C10" s="5">
        <v>874000.0</v>
      </c>
      <c r="E10" s="18">
        <v>1920000.0</v>
      </c>
      <c r="F10" s="18">
        <v>2219999.0</v>
      </c>
      <c r="G10" s="11">
        <f t="shared" si="1"/>
        <v>2069999.5</v>
      </c>
      <c r="H10" s="19">
        <f>COUNTIFS(C2:C101, "&gt;="&amp;E10, C2:C101, "&lt;="&amp;F10)</f>
        <v>6</v>
      </c>
      <c r="I10" s="11">
        <f t="shared" si="2"/>
        <v>12419997</v>
      </c>
      <c r="J10" s="11">
        <f>G10-I13</f>
        <v>933000</v>
      </c>
      <c r="K10" s="11">
        <f t="shared" si="3"/>
        <v>870489000000</v>
      </c>
      <c r="L10" s="11">
        <f t="shared" si="4"/>
        <v>5222934000000</v>
      </c>
    </row>
    <row r="11">
      <c r="A11" s="3">
        <v>44902.657669594904</v>
      </c>
      <c r="B11" s="4" t="s">
        <v>21</v>
      </c>
      <c r="C11" s="5">
        <v>200000.0</v>
      </c>
      <c r="E11" s="20">
        <v>2220000.0</v>
      </c>
      <c r="F11" s="20">
        <v>2519999.0</v>
      </c>
      <c r="G11" s="11">
        <f t="shared" si="1"/>
        <v>2369999.5</v>
      </c>
      <c r="H11" s="12">
        <f>COUNTIFS(C2:C101, "&gt;="&amp;E11, C2:C101, "&lt;="&amp;F11)</f>
        <v>2</v>
      </c>
      <c r="I11" s="11">
        <f t="shared" si="2"/>
        <v>4739999</v>
      </c>
      <c r="J11" s="11">
        <f>G11-I13</f>
        <v>1233000</v>
      </c>
      <c r="K11" s="11">
        <f t="shared" si="3"/>
        <v>1520289000000</v>
      </c>
      <c r="L11" s="11">
        <f t="shared" si="4"/>
        <v>3040578000000</v>
      </c>
    </row>
    <row r="12">
      <c r="A12" s="3">
        <v>44902.66001620371</v>
      </c>
      <c r="B12" s="4" t="s">
        <v>22</v>
      </c>
      <c r="C12" s="5">
        <v>200000.0</v>
      </c>
      <c r="H12" s="21">
        <f t="shared" ref="H12:I12" si="5">SUM(H4:H11)</f>
        <v>100</v>
      </c>
      <c r="I12" s="11">
        <f t="shared" si="5"/>
        <v>113699950</v>
      </c>
      <c r="L12" s="11">
        <f>SUM(L4:L11)</f>
        <v>27341100000000</v>
      </c>
    </row>
    <row r="13">
      <c r="A13" s="3">
        <v>44902.661896018515</v>
      </c>
      <c r="B13" s="4" t="s">
        <v>23</v>
      </c>
      <c r="C13" s="5">
        <v>1200000.0</v>
      </c>
      <c r="H13" s="22" t="s">
        <v>24</v>
      </c>
      <c r="I13" s="23">
        <f>I12/H12</f>
        <v>1136999.5</v>
      </c>
      <c r="K13" s="24" t="s">
        <v>25</v>
      </c>
      <c r="L13" s="25">
        <f>(L12/H12)^(1/2)</f>
        <v>522887.1771</v>
      </c>
    </row>
    <row r="14">
      <c r="A14" s="3">
        <v>44902.66201141204</v>
      </c>
      <c r="B14" s="4" t="s">
        <v>26</v>
      </c>
      <c r="C14" s="5">
        <v>500000.0</v>
      </c>
    </row>
    <row r="15">
      <c r="A15" s="3">
        <v>44902.66227006944</v>
      </c>
      <c r="B15" s="4" t="s">
        <v>27</v>
      </c>
      <c r="C15" s="5">
        <v>600000.0</v>
      </c>
    </row>
    <row r="16">
      <c r="A16" s="3">
        <v>44902.664802604166</v>
      </c>
      <c r="B16" s="4" t="s">
        <v>28</v>
      </c>
      <c r="C16" s="5">
        <v>500000.0</v>
      </c>
    </row>
    <row r="17">
      <c r="A17" s="3">
        <v>44902.67301412037</v>
      </c>
      <c r="B17" s="4" t="s">
        <v>29</v>
      </c>
      <c r="C17" s="5">
        <v>120000.0</v>
      </c>
    </row>
    <row r="18">
      <c r="A18" s="3">
        <v>44902.67307077546</v>
      </c>
      <c r="B18" s="4" t="s">
        <v>30</v>
      </c>
      <c r="C18" s="5">
        <v>2000000.0</v>
      </c>
    </row>
    <row r="19">
      <c r="A19" s="3">
        <v>44902.67348618056</v>
      </c>
      <c r="B19" s="4" t="s">
        <v>31</v>
      </c>
      <c r="C19" s="5">
        <v>1100000.0</v>
      </c>
    </row>
    <row r="20">
      <c r="A20" s="3">
        <v>44902.675518495365</v>
      </c>
      <c r="B20" s="4" t="s">
        <v>32</v>
      </c>
      <c r="C20" s="5">
        <v>800000.0</v>
      </c>
    </row>
    <row r="21">
      <c r="A21" s="3">
        <v>44902.67579758102</v>
      </c>
      <c r="B21" s="4" t="s">
        <v>33</v>
      </c>
      <c r="C21" s="5">
        <v>1000000.0</v>
      </c>
    </row>
    <row r="22">
      <c r="A22" s="3">
        <v>44902.681391087965</v>
      </c>
      <c r="B22" s="4" t="s">
        <v>34</v>
      </c>
      <c r="C22" s="5">
        <v>952000.0</v>
      </c>
    </row>
    <row r="23">
      <c r="A23" s="3">
        <v>44902.6892074537</v>
      </c>
      <c r="B23" s="4" t="s">
        <v>35</v>
      </c>
      <c r="C23" s="5">
        <v>500000.0</v>
      </c>
    </row>
    <row r="24">
      <c r="A24" s="3">
        <v>44902.69188269676</v>
      </c>
      <c r="B24" s="4" t="s">
        <v>36</v>
      </c>
      <c r="C24" s="5">
        <v>900000.0</v>
      </c>
    </row>
    <row r="25">
      <c r="A25" s="3">
        <v>44902.70024675926</v>
      </c>
      <c r="B25" s="4" t="s">
        <v>37</v>
      </c>
      <c r="C25" s="5">
        <v>1800000.0</v>
      </c>
    </row>
    <row r="26">
      <c r="A26" s="3">
        <v>44902.70216126158</v>
      </c>
      <c r="B26" s="4" t="s">
        <v>38</v>
      </c>
      <c r="C26" s="5">
        <v>1000000.0</v>
      </c>
    </row>
    <row r="27">
      <c r="A27" s="3">
        <v>44902.746519050925</v>
      </c>
      <c r="B27" s="4" t="s">
        <v>39</v>
      </c>
      <c r="C27" s="5">
        <v>900000.0</v>
      </c>
    </row>
    <row r="28">
      <c r="A28" s="3">
        <v>44902.74930671296</v>
      </c>
      <c r="B28" s="4" t="s">
        <v>40</v>
      </c>
      <c r="C28" s="5">
        <v>400000.0</v>
      </c>
    </row>
    <row r="29">
      <c r="A29" s="3">
        <v>44902.766191793984</v>
      </c>
      <c r="B29" s="4" t="s">
        <v>41</v>
      </c>
      <c r="C29" s="5">
        <v>1000000.0</v>
      </c>
    </row>
    <row r="30">
      <c r="A30" s="3">
        <v>44902.78827936343</v>
      </c>
      <c r="B30" s="4" t="s">
        <v>42</v>
      </c>
      <c r="C30" s="5">
        <v>1000000.0</v>
      </c>
    </row>
    <row r="31">
      <c r="A31" s="3">
        <v>44902.844399837966</v>
      </c>
      <c r="B31" s="4" t="s">
        <v>43</v>
      </c>
      <c r="C31" s="5">
        <v>600000.0</v>
      </c>
    </row>
    <row r="32">
      <c r="A32" s="3">
        <v>44902.909737511574</v>
      </c>
      <c r="B32" s="4" t="s">
        <v>44</v>
      </c>
      <c r="C32" s="5">
        <v>800000.0</v>
      </c>
    </row>
    <row r="33">
      <c r="A33" s="3">
        <v>44903.602699641204</v>
      </c>
      <c r="B33" s="4" t="s">
        <v>45</v>
      </c>
      <c r="C33" s="5">
        <v>500000.0</v>
      </c>
    </row>
    <row r="34">
      <c r="A34" s="3">
        <v>44903.61666384259</v>
      </c>
      <c r="B34" s="4" t="s">
        <v>46</v>
      </c>
      <c r="C34" s="5">
        <v>600000.0</v>
      </c>
    </row>
    <row r="35">
      <c r="A35" s="3">
        <v>44903.77587709491</v>
      </c>
      <c r="B35" s="4" t="s">
        <v>47</v>
      </c>
      <c r="C35" s="5">
        <v>1000000.0</v>
      </c>
    </row>
    <row r="36">
      <c r="A36" s="3">
        <v>44903.77656322917</v>
      </c>
      <c r="B36" s="4" t="s">
        <v>48</v>
      </c>
      <c r="C36" s="5">
        <v>400000.0</v>
      </c>
    </row>
    <row r="37">
      <c r="A37" s="3">
        <v>44903.7805659375</v>
      </c>
      <c r="B37" s="4" t="s">
        <v>49</v>
      </c>
      <c r="C37" s="5">
        <v>500000.0</v>
      </c>
    </row>
    <row r="38">
      <c r="A38" s="3">
        <v>44903.783880891206</v>
      </c>
      <c r="B38" s="4" t="s">
        <v>50</v>
      </c>
      <c r="C38" s="5">
        <v>2000000.0</v>
      </c>
    </row>
    <row r="39">
      <c r="A39" s="3">
        <v>44903.78775030092</v>
      </c>
      <c r="B39" s="4" t="s">
        <v>51</v>
      </c>
      <c r="C39" s="5">
        <v>500000.0</v>
      </c>
    </row>
    <row r="40">
      <c r="A40" s="3">
        <v>44903.789806643515</v>
      </c>
      <c r="B40" s="4" t="s">
        <v>52</v>
      </c>
      <c r="C40" s="5">
        <v>975000.0</v>
      </c>
    </row>
    <row r="41">
      <c r="A41" s="3">
        <v>44903.7901572338</v>
      </c>
      <c r="B41" s="4" t="s">
        <v>53</v>
      </c>
      <c r="C41" s="5">
        <v>2500000.0</v>
      </c>
    </row>
    <row r="42">
      <c r="A42" s="3">
        <v>44903.790735532406</v>
      </c>
      <c r="B42" s="4" t="s">
        <v>54</v>
      </c>
      <c r="C42" s="5">
        <v>1100000.0</v>
      </c>
    </row>
    <row r="43">
      <c r="A43" s="3">
        <v>44903.79152438657</v>
      </c>
      <c r="B43" s="4" t="s">
        <v>55</v>
      </c>
      <c r="C43" s="5">
        <v>720000.0</v>
      </c>
    </row>
    <row r="44">
      <c r="A44" s="3">
        <v>44903.794635266204</v>
      </c>
      <c r="B44" s="4" t="s">
        <v>56</v>
      </c>
      <c r="C44" s="5">
        <v>1000000.0</v>
      </c>
    </row>
    <row r="45">
      <c r="A45" s="3">
        <v>44903.79976530092</v>
      </c>
      <c r="B45" s="4" t="s">
        <v>57</v>
      </c>
      <c r="C45" s="5">
        <v>500000.0</v>
      </c>
    </row>
    <row r="46">
      <c r="A46" s="3">
        <v>44903.80153322917</v>
      </c>
      <c r="B46" s="4" t="s">
        <v>58</v>
      </c>
      <c r="C46" s="5">
        <v>600000.0</v>
      </c>
    </row>
    <row r="47">
      <c r="A47" s="3">
        <v>44903.80452696759</v>
      </c>
      <c r="B47" s="4" t="s">
        <v>59</v>
      </c>
      <c r="C47" s="5">
        <v>1000000.0</v>
      </c>
    </row>
    <row r="48">
      <c r="A48" s="3">
        <v>44903.80465309028</v>
      </c>
      <c r="B48" s="4" t="s">
        <v>60</v>
      </c>
      <c r="C48" s="5">
        <v>440000.0</v>
      </c>
    </row>
    <row r="49">
      <c r="A49" s="3">
        <v>44903.8057429051</v>
      </c>
      <c r="B49" s="4" t="s">
        <v>61</v>
      </c>
      <c r="C49" s="5">
        <v>2000000.0</v>
      </c>
    </row>
    <row r="50">
      <c r="A50" s="3">
        <v>44903.83031575232</v>
      </c>
      <c r="B50" s="4" t="s">
        <v>62</v>
      </c>
      <c r="C50" s="5">
        <v>2500000.0</v>
      </c>
    </row>
    <row r="51">
      <c r="A51" s="3">
        <v>44903.9051724537</v>
      </c>
      <c r="B51" s="4" t="s">
        <v>63</v>
      </c>
      <c r="C51" s="5">
        <v>500000.0</v>
      </c>
    </row>
    <row r="52">
      <c r="A52" s="3">
        <v>44903.90942923611</v>
      </c>
      <c r="B52" s="4" t="s">
        <v>14</v>
      </c>
      <c r="C52" s="5">
        <v>500000.0</v>
      </c>
    </row>
    <row r="53">
      <c r="A53" s="3">
        <v>44904.303675358795</v>
      </c>
      <c r="B53" s="4" t="s">
        <v>64</v>
      </c>
      <c r="C53" s="5">
        <v>2000000.0</v>
      </c>
    </row>
    <row r="54">
      <c r="A54" s="3">
        <v>44904.38838447917</v>
      </c>
      <c r="B54" s="4" t="s">
        <v>65</v>
      </c>
      <c r="C54" s="5">
        <v>1800000.0</v>
      </c>
    </row>
    <row r="55">
      <c r="A55" s="3">
        <v>44904.3887574074</v>
      </c>
      <c r="B55" s="4" t="s">
        <v>66</v>
      </c>
      <c r="C55" s="5">
        <v>1700000.0</v>
      </c>
    </row>
    <row r="56">
      <c r="A56" s="3">
        <v>44904.38898854167</v>
      </c>
      <c r="B56" s="4" t="s">
        <v>67</v>
      </c>
      <c r="C56" s="5">
        <v>1400000.0</v>
      </c>
    </row>
    <row r="57">
      <c r="A57" s="3">
        <v>44904.389870555555</v>
      </c>
      <c r="B57" s="4" t="s">
        <v>68</v>
      </c>
      <c r="C57" s="5">
        <v>1600000.0</v>
      </c>
    </row>
    <row r="58">
      <c r="A58" s="3">
        <v>44904.39009393519</v>
      </c>
      <c r="B58" s="4" t="s">
        <v>69</v>
      </c>
      <c r="C58" s="5">
        <v>1500000.0</v>
      </c>
    </row>
    <row r="59">
      <c r="A59" s="3">
        <v>44904.39049233796</v>
      </c>
      <c r="B59" s="4" t="s">
        <v>70</v>
      </c>
      <c r="C59" s="5">
        <v>1350000.0</v>
      </c>
    </row>
    <row r="60">
      <c r="A60" s="3">
        <v>44904.39051252315</v>
      </c>
      <c r="B60" s="4" t="s">
        <v>71</v>
      </c>
      <c r="C60" s="5">
        <v>1900000.0</v>
      </c>
    </row>
    <row r="61">
      <c r="A61" s="3">
        <v>44904.39085490741</v>
      </c>
      <c r="B61" s="4" t="s">
        <v>72</v>
      </c>
      <c r="C61" s="5">
        <v>1100000.0</v>
      </c>
    </row>
    <row r="62">
      <c r="A62" s="3">
        <v>44904.39090866898</v>
      </c>
      <c r="B62" s="4" t="s">
        <v>73</v>
      </c>
      <c r="C62" s="5">
        <v>1000000.0</v>
      </c>
    </row>
    <row r="63">
      <c r="A63" s="3">
        <v>44904.391420115746</v>
      </c>
      <c r="B63" s="4" t="s">
        <v>74</v>
      </c>
      <c r="C63" s="5">
        <v>1400000.0</v>
      </c>
    </row>
    <row r="64">
      <c r="A64" s="3">
        <v>44904.391749456016</v>
      </c>
      <c r="B64" s="4" t="s">
        <v>75</v>
      </c>
      <c r="C64" s="5">
        <v>2000000.0</v>
      </c>
    </row>
    <row r="65">
      <c r="A65" s="3">
        <v>44904.391752118056</v>
      </c>
      <c r="B65" s="4" t="s">
        <v>76</v>
      </c>
      <c r="C65" s="5">
        <v>1300000.0</v>
      </c>
    </row>
    <row r="66">
      <c r="A66" s="3">
        <v>44904.39202534722</v>
      </c>
      <c r="B66" s="4" t="s">
        <v>77</v>
      </c>
      <c r="C66" s="5">
        <v>1500000.0</v>
      </c>
    </row>
    <row r="67">
      <c r="A67" s="3">
        <v>44904.39240171296</v>
      </c>
      <c r="B67" s="4" t="s">
        <v>78</v>
      </c>
      <c r="C67" s="5">
        <v>1500000.0</v>
      </c>
    </row>
    <row r="68">
      <c r="A68" s="3">
        <v>44904.39257221065</v>
      </c>
      <c r="B68" s="4" t="s">
        <v>79</v>
      </c>
      <c r="C68" s="5">
        <v>1650000.0</v>
      </c>
    </row>
    <row r="69">
      <c r="A69" s="3">
        <v>44904.392712256944</v>
      </c>
      <c r="B69" s="4" t="s">
        <v>80</v>
      </c>
      <c r="C69" s="5">
        <v>1500000.0</v>
      </c>
    </row>
    <row r="70">
      <c r="A70" s="3">
        <v>44904.39278083333</v>
      </c>
      <c r="B70" s="4" t="s">
        <v>81</v>
      </c>
      <c r="C70" s="5">
        <v>1450000.0</v>
      </c>
    </row>
    <row r="71">
      <c r="A71" s="3">
        <v>44904.393045081015</v>
      </c>
      <c r="B71" s="4" t="s">
        <v>82</v>
      </c>
      <c r="C71" s="5">
        <v>1300000.0</v>
      </c>
    </row>
    <row r="72">
      <c r="A72" s="3">
        <v>44904.393067881945</v>
      </c>
      <c r="B72" s="4" t="s">
        <v>83</v>
      </c>
      <c r="C72" s="5">
        <v>1300000.0</v>
      </c>
    </row>
    <row r="73">
      <c r="A73" s="3">
        <v>44904.39346366898</v>
      </c>
      <c r="B73" s="4" t="s">
        <v>84</v>
      </c>
      <c r="C73" s="5">
        <v>1700000.0</v>
      </c>
    </row>
    <row r="74">
      <c r="A74" s="3">
        <v>44904.393502858795</v>
      </c>
      <c r="B74" s="4" t="s">
        <v>85</v>
      </c>
      <c r="C74" s="5">
        <v>1000000.0</v>
      </c>
    </row>
    <row r="75">
      <c r="A75" s="3">
        <v>44904.39370395833</v>
      </c>
      <c r="B75" s="4" t="s">
        <v>86</v>
      </c>
      <c r="C75" s="5">
        <v>1400000.0</v>
      </c>
    </row>
    <row r="76">
      <c r="A76" s="3">
        <v>44904.39403928241</v>
      </c>
      <c r="B76" s="4" t="s">
        <v>87</v>
      </c>
      <c r="C76" s="5">
        <v>1500000.0</v>
      </c>
    </row>
    <row r="77">
      <c r="A77" s="3">
        <v>44904.39430585648</v>
      </c>
      <c r="B77" s="4" t="s">
        <v>88</v>
      </c>
      <c r="C77" s="5">
        <v>1550000.0</v>
      </c>
    </row>
    <row r="78">
      <c r="A78" s="3">
        <v>44904.39440333333</v>
      </c>
      <c r="B78" s="4" t="s">
        <v>89</v>
      </c>
      <c r="C78" s="5">
        <v>1300000.0</v>
      </c>
    </row>
    <row r="79">
      <c r="A79" s="3">
        <v>44904.394633379634</v>
      </c>
      <c r="B79" s="4" t="s">
        <v>90</v>
      </c>
      <c r="C79" s="5">
        <v>1800000.0</v>
      </c>
    </row>
    <row r="80">
      <c r="A80" s="3">
        <v>44904.39465644676</v>
      </c>
      <c r="B80" s="4" t="s">
        <v>91</v>
      </c>
      <c r="C80" s="5">
        <v>900000.0</v>
      </c>
    </row>
    <row r="81">
      <c r="A81" s="3">
        <v>44904.39488525463</v>
      </c>
      <c r="B81" s="4" t="s">
        <v>92</v>
      </c>
      <c r="C81" s="5">
        <v>1400000.0</v>
      </c>
    </row>
    <row r="82">
      <c r="A82" s="3">
        <v>44904.39518195602</v>
      </c>
      <c r="B82" s="4" t="s">
        <v>93</v>
      </c>
      <c r="C82" s="5">
        <v>1500000.0</v>
      </c>
    </row>
    <row r="83">
      <c r="A83" s="3">
        <v>44904.39542385416</v>
      </c>
      <c r="B83" s="4" t="s">
        <v>94</v>
      </c>
      <c r="C83" s="5">
        <v>1900000.0</v>
      </c>
    </row>
    <row r="84">
      <c r="A84" s="3">
        <v>44904.39556225695</v>
      </c>
      <c r="B84" s="4" t="s">
        <v>95</v>
      </c>
      <c r="C84" s="5">
        <v>1450000.0</v>
      </c>
    </row>
    <row r="85">
      <c r="A85" s="3">
        <v>44904.39569304398</v>
      </c>
      <c r="B85" s="4" t="s">
        <v>96</v>
      </c>
      <c r="C85" s="5">
        <v>1300000.0</v>
      </c>
    </row>
    <row r="86">
      <c r="A86" s="3">
        <v>44904.39594188657</v>
      </c>
      <c r="B86" s="4" t="s">
        <v>97</v>
      </c>
      <c r="C86" s="5">
        <v>1400000.0</v>
      </c>
    </row>
    <row r="87">
      <c r="A87" s="3">
        <v>44904.39623958334</v>
      </c>
      <c r="B87" s="4" t="s">
        <v>98</v>
      </c>
      <c r="C87" s="5">
        <v>1600000.0</v>
      </c>
    </row>
    <row r="88">
      <c r="A88" s="3">
        <v>44904.39662714121</v>
      </c>
      <c r="B88" s="4" t="s">
        <v>99</v>
      </c>
      <c r="C88" s="5">
        <v>1300000.0</v>
      </c>
    </row>
    <row r="89">
      <c r="A89" s="3">
        <v>44904.39698297453</v>
      </c>
      <c r="B89" s="4" t="s">
        <v>100</v>
      </c>
      <c r="C89" s="5">
        <v>1200000.0</v>
      </c>
    </row>
    <row r="90">
      <c r="A90" s="3">
        <v>44904.39723050926</v>
      </c>
      <c r="B90" s="4" t="s">
        <v>101</v>
      </c>
      <c r="C90" s="5">
        <v>1500000.0</v>
      </c>
    </row>
    <row r="91">
      <c r="A91" s="3">
        <v>44904.397410509264</v>
      </c>
      <c r="B91" s="4" t="s">
        <v>102</v>
      </c>
      <c r="C91" s="5">
        <v>1300000.0</v>
      </c>
    </row>
    <row r="92">
      <c r="A92" s="3">
        <v>44904.397685324075</v>
      </c>
      <c r="B92" s="4" t="s">
        <v>103</v>
      </c>
      <c r="C92" s="5">
        <v>1800000.0</v>
      </c>
    </row>
    <row r="93">
      <c r="A93" s="3">
        <v>44904.39799091435</v>
      </c>
      <c r="B93" s="4" t="s">
        <v>104</v>
      </c>
      <c r="C93" s="5">
        <v>1900000.0</v>
      </c>
    </row>
    <row r="94">
      <c r="A94" s="3">
        <v>44904.39805354166</v>
      </c>
      <c r="B94" s="4" t="s">
        <v>105</v>
      </c>
      <c r="C94" s="5">
        <v>1300000.0</v>
      </c>
    </row>
    <row r="95">
      <c r="A95" s="3">
        <v>44904.39834148149</v>
      </c>
      <c r="B95" s="4" t="s">
        <v>106</v>
      </c>
      <c r="C95" s="5">
        <v>1600000.0</v>
      </c>
    </row>
    <row r="96">
      <c r="A96" s="3">
        <v>44904.398684988424</v>
      </c>
      <c r="B96" s="4" t="s">
        <v>107</v>
      </c>
      <c r="C96" s="5">
        <v>1450000.0</v>
      </c>
    </row>
    <row r="97">
      <c r="A97" s="3">
        <v>44904.398733483795</v>
      </c>
      <c r="B97" s="4" t="s">
        <v>108</v>
      </c>
      <c r="C97" s="5">
        <v>1200000.0</v>
      </c>
    </row>
    <row r="98">
      <c r="A98" s="3">
        <v>44904.399170046294</v>
      </c>
      <c r="B98" s="4" t="s">
        <v>109</v>
      </c>
      <c r="C98" s="5">
        <v>1400000.0</v>
      </c>
    </row>
    <row r="99">
      <c r="A99" s="3">
        <v>44904.46961046296</v>
      </c>
      <c r="B99" s="4" t="s">
        <v>110</v>
      </c>
      <c r="C99" s="5">
        <v>350000.0</v>
      </c>
    </row>
    <row r="100">
      <c r="A100" s="3">
        <v>44904.47115376157</v>
      </c>
      <c r="B100" s="4" t="s">
        <v>111</v>
      </c>
      <c r="C100" s="5">
        <v>600000.0</v>
      </c>
    </row>
    <row r="101">
      <c r="A101" s="3">
        <v>44904.47400212963</v>
      </c>
      <c r="B101" s="4" t="s">
        <v>112</v>
      </c>
      <c r="C101" s="5">
        <v>1000000.0</v>
      </c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A116" s="27"/>
    </row>
    <row r="117">
      <c r="A117" s="28"/>
      <c r="B117" s="28"/>
      <c r="C117" s="29"/>
      <c r="D117" s="28"/>
      <c r="E117" s="28"/>
      <c r="F117" s="28"/>
      <c r="G117" s="28"/>
      <c r="H117" s="28"/>
    </row>
    <row r="118">
      <c r="A118" s="30"/>
      <c r="B118" s="30"/>
      <c r="C118" s="26"/>
      <c r="D118" s="4"/>
    </row>
    <row r="119">
      <c r="A119" s="30"/>
      <c r="B119" s="30"/>
      <c r="C119" s="26"/>
      <c r="D119" s="4"/>
    </row>
    <row r="120">
      <c r="A120" s="30"/>
      <c r="B120" s="30"/>
      <c r="C120" s="26"/>
      <c r="D120" s="4"/>
    </row>
    <row r="121">
      <c r="A121" s="30"/>
      <c r="B121" s="30"/>
      <c r="C121" s="26"/>
      <c r="D121" s="4"/>
    </row>
    <row r="122">
      <c r="A122" s="30"/>
      <c r="B122" s="30"/>
      <c r="C122" s="26"/>
      <c r="D122" s="4"/>
    </row>
    <row r="123">
      <c r="A123" s="30"/>
      <c r="B123" s="30"/>
      <c r="C123" s="26"/>
      <c r="D123" s="4"/>
    </row>
    <row r="124">
      <c r="A124" s="30"/>
      <c r="B124" s="30"/>
      <c r="C124" s="26"/>
      <c r="D124" s="4"/>
    </row>
    <row r="125">
      <c r="A125" s="30"/>
      <c r="B125" s="30"/>
      <c r="C125" s="26"/>
      <c r="D125" s="4"/>
    </row>
    <row r="126">
      <c r="C126" s="26"/>
    </row>
    <row r="127">
      <c r="C127" s="26"/>
      <c r="D127" s="31"/>
      <c r="E127" s="32"/>
      <c r="G127" s="31"/>
      <c r="H127" s="32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</sheetData>
  <mergeCells count="2">
    <mergeCell ref="A116:H116"/>
    <mergeCell ref="E2:L2"/>
  </mergeCells>
  <conditionalFormatting sqref="C1:C102 G3 C117:C201">
    <cfRule type="cellIs" dxfId="0" priority="1" operator="between">
      <formula>120000</formula>
      <formula>419999</formula>
    </cfRule>
  </conditionalFormatting>
  <conditionalFormatting sqref="C1:C102 G3 C117:C201">
    <cfRule type="cellIs" dxfId="1" priority="2" operator="between">
      <formula>420000</formula>
      <formula>719999</formula>
    </cfRule>
  </conditionalFormatting>
  <conditionalFormatting sqref="C1:C102 G3 C117:C201">
    <cfRule type="cellIs" dxfId="2" priority="3" operator="between">
      <formula>720000</formula>
      <formula>1019999</formula>
    </cfRule>
  </conditionalFormatting>
  <conditionalFormatting sqref="C1:C102 G3 C117:C201">
    <cfRule type="cellIs" dxfId="3" priority="4" operator="between">
      <formula>1020000</formula>
      <formula>1319999</formula>
    </cfRule>
  </conditionalFormatting>
  <conditionalFormatting sqref="C1:C102 G3 C117:C201">
    <cfRule type="cellIs" dxfId="4" priority="5" operator="between">
      <formula>1320000</formula>
      <formula>1619999</formula>
    </cfRule>
  </conditionalFormatting>
  <conditionalFormatting sqref="C1:C102 G3 C117:C201">
    <cfRule type="cellIs" dxfId="5" priority="6" operator="between">
      <formula>1920000</formula>
      <formula>2219999</formula>
    </cfRule>
  </conditionalFormatting>
  <conditionalFormatting sqref="C1:C102 G3 C117:C201">
    <cfRule type="cellIs" dxfId="6" priority="7" operator="between">
      <formula>2220000</formula>
      <formula>2519999</formula>
    </cfRule>
  </conditionalFormatting>
  <conditionalFormatting sqref="C1:C102 G3 G11:G13 C115 C117:C201">
    <cfRule type="cellIs" dxfId="7" priority="8" operator="between">
      <formula>1620000</formula>
      <formula>1919999</formula>
    </cfRule>
  </conditionalFormatting>
  <drawing r:id="rId1"/>
</worksheet>
</file>