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udychin/gdrive/cmu/18-743/18-743-Power-and-Performance-optimizations-for-DNNs-on-CPU-GPU/M1_data/"/>
    </mc:Choice>
  </mc:AlternateContent>
  <bookViews>
    <workbookView xWindow="0" yWindow="460" windowWidth="21120" windowHeight="14560" tabRatio="992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2" i="1" l="1"/>
  <c r="E32" i="1"/>
  <c r="D32" i="1"/>
  <c r="C32" i="1"/>
  <c r="F31" i="1"/>
  <c r="E31" i="1"/>
  <c r="D31" i="1"/>
  <c r="C31" i="1"/>
  <c r="J24" i="1"/>
  <c r="K23" i="1"/>
  <c r="J23" i="1"/>
</calcChain>
</file>

<file path=xl/sharedStrings.xml><?xml version="1.0" encoding="utf-8"?>
<sst xmlns="http://schemas.openxmlformats.org/spreadsheetml/2006/main" count="44" uniqueCount="36">
  <si>
    <t>CPU_POWER</t>
  </si>
  <si>
    <t>CPU_TEMP</t>
  </si>
  <si>
    <t>GPU_TEMP</t>
  </si>
  <si>
    <t xml:space="preserve">IPC </t>
  </si>
  <si>
    <t>CPU_util</t>
  </si>
  <si>
    <t>GPU_POWER</t>
  </si>
  <si>
    <t>bitcount (102Mhz)</t>
  </si>
  <si>
    <t>bitcount (921.6Mhz)</t>
  </si>
  <si>
    <t>bitcount (1734Mhz)</t>
  </si>
  <si>
    <t>jpeg (102Mhz)</t>
  </si>
  <si>
    <t>jpeg (921.6Mhz)</t>
  </si>
  <si>
    <t>jpeg (1734Mhz)</t>
  </si>
  <si>
    <t>stringsearch (102Mhz)</t>
  </si>
  <si>
    <t>stringsearch (921.6Mhz)</t>
  </si>
  <si>
    <t>stringsearch (1734Mhz)</t>
  </si>
  <si>
    <t>Accuracy</t>
  </si>
  <si>
    <t>Memory overhead</t>
  </si>
  <si>
    <t>Latency</t>
  </si>
  <si>
    <t>alexnet (76.8Mhz)</t>
  </si>
  <si>
    <t>720 MB</t>
  </si>
  <si>
    <t>googlenet (76.8Mhz)</t>
  </si>
  <si>
    <t>820 MB</t>
  </si>
  <si>
    <t>resnset152 (76.8Mhz)</t>
  </si>
  <si>
    <t>2224 MB</t>
  </si>
  <si>
    <t>alexnet (537.6Mhz)</t>
  </si>
  <si>
    <t>googlenet (537.6Mhz)</t>
  </si>
  <si>
    <t>resnet152 (537.6Mhz)</t>
  </si>
  <si>
    <t>alexnet (998.4Mhz)</t>
  </si>
  <si>
    <t>googlenet (998.4Mhz)</t>
  </si>
  <si>
    <t>resnet152 (998.4Mhz)</t>
  </si>
  <si>
    <t>AlexNet</t>
  </si>
  <si>
    <t>GoogLeNet</t>
  </si>
  <si>
    <t>ResNet-152</t>
  </si>
  <si>
    <t>Normalized</t>
  </si>
  <si>
    <t>Power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</si>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</sst>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新細明體"/>
      <family val="2"/>
      <charset val="136"/>
    </font>
    <font>
      <sz val="12"/>
      <color rgb="FF000000"/>
      <name val="新細明體"/>
      <family val="1"/>
      <charset val="136"/>
    </font>
    <font>
      <sz val="12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666666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CPU_POWER (W)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CPU_POWER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工作表1!$B$3:$B$11</c:f>
              <c:numCache>
                <c:formatCode>General</c:formatCode>
                <c:ptCount val="9"/>
                <c:pt idx="0">
                  <c:v>0.151815384615</c:v>
                </c:pt>
                <c:pt idx="1">
                  <c:v>0.868786835951</c:v>
                </c:pt>
                <c:pt idx="2">
                  <c:v>2.43850193723</c:v>
                </c:pt>
                <c:pt idx="3">
                  <c:v>0.150785942492</c:v>
                </c:pt>
                <c:pt idx="4">
                  <c:v>0.97848289136</c:v>
                </c:pt>
                <c:pt idx="5">
                  <c:v>2.74135204743</c:v>
                </c:pt>
                <c:pt idx="6">
                  <c:v>0.151081850534</c:v>
                </c:pt>
                <c:pt idx="7">
                  <c:v>0.782676567657</c:v>
                </c:pt>
                <c:pt idx="8">
                  <c:v>2.02865321787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1021504"/>
        <c:axId val="-1519361744"/>
      </c:barChart>
      <c:catAx>
        <c:axId val="-15210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519361744"/>
        <c:crosses val="autoZero"/>
        <c:auto val="1"/>
        <c:lblAlgn val="ctr"/>
        <c:lblOffset val="100"/>
        <c:noMultiLvlLbl val="1"/>
      </c:catAx>
      <c:valAx>
        <c:axId val="-15193617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5210215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IPC and CPU Utilization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</c:f>
              <c:strCache>
                <c:ptCount val="1"/>
                <c:pt idx="0">
                  <c:v>IPC 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工作表1!$E$3:$E$11</c:f>
              <c:numCache>
                <c:formatCode>General</c:formatCode>
                <c:ptCount val="9"/>
                <c:pt idx="0">
                  <c:v>1.76</c:v>
                </c:pt>
                <c:pt idx="1">
                  <c:v>1.77</c:v>
                </c:pt>
                <c:pt idx="2">
                  <c:v>1.77</c:v>
                </c:pt>
                <c:pt idx="3">
                  <c:v>1.37</c:v>
                </c:pt>
                <c:pt idx="4">
                  <c:v>1.38</c:v>
                </c:pt>
                <c:pt idx="5">
                  <c:v>1.37</c:v>
                </c:pt>
                <c:pt idx="6">
                  <c:v>0.97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工作表1!$F$2</c:f>
              <c:strCache>
                <c:ptCount val="1"/>
                <c:pt idx="0">
                  <c:v>CPU_util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工作表1!$F$3:$F$11</c:f>
              <c:numCache>
                <c:formatCode>General</c:formatCode>
                <c:ptCount val="9"/>
                <c:pt idx="0">
                  <c:v>0.97</c:v>
                </c:pt>
                <c:pt idx="1">
                  <c:v>0.98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  <c:pt idx="6">
                  <c:v>0.83</c:v>
                </c:pt>
                <c:pt idx="7">
                  <c:v>0.51</c:v>
                </c:pt>
                <c:pt idx="8">
                  <c:v>0.44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8476864"/>
        <c:axId val="-1408761648"/>
      </c:barChart>
      <c:catAx>
        <c:axId val="-14084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408761648"/>
        <c:crosses val="autoZero"/>
        <c:auto val="1"/>
        <c:lblAlgn val="ctr"/>
        <c:lblOffset val="100"/>
        <c:noMultiLvlLbl val="1"/>
      </c:catAx>
      <c:valAx>
        <c:axId val="-1408761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408476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CPU and GPU Temperature (C)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CPU_TEMP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工作表1!$C$3:$C$11</c:f>
              <c:numCache>
                <c:formatCode>General</c:formatCode>
                <c:ptCount val="9"/>
                <c:pt idx="0">
                  <c:v>29.3861538462</c:v>
                </c:pt>
                <c:pt idx="1">
                  <c:v>30.3017039759</c:v>
                </c:pt>
                <c:pt idx="2">
                  <c:v>35.7492251065</c:v>
                </c:pt>
                <c:pt idx="3">
                  <c:v>27.5159744409</c:v>
                </c:pt>
                <c:pt idx="4">
                  <c:v>29.6103507271</c:v>
                </c:pt>
                <c:pt idx="5">
                  <c:v>36.5739299611</c:v>
                </c:pt>
                <c:pt idx="6">
                  <c:v>27.5071174377</c:v>
                </c:pt>
                <c:pt idx="7">
                  <c:v>30.8558855886</c:v>
                </c:pt>
                <c:pt idx="8">
                  <c:v>33.71334383</c:v>
                </c:pt>
              </c:numCache>
            </c:numRef>
          </c:val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GPU_TEMP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工作表1!$D$3:$D$11</c:f>
              <c:numCache>
                <c:formatCode>General</c:formatCode>
                <c:ptCount val="9"/>
                <c:pt idx="0">
                  <c:v>28.52</c:v>
                </c:pt>
                <c:pt idx="1">
                  <c:v>28.6110925493</c:v>
                </c:pt>
                <c:pt idx="2">
                  <c:v>33.1640836885</c:v>
                </c:pt>
                <c:pt idx="3">
                  <c:v>26.9728434505</c:v>
                </c:pt>
                <c:pt idx="4">
                  <c:v>27.8162959795</c:v>
                </c:pt>
                <c:pt idx="5">
                  <c:v>33.9658143413</c:v>
                </c:pt>
                <c:pt idx="6">
                  <c:v>26.5355871886</c:v>
                </c:pt>
                <c:pt idx="7">
                  <c:v>28.9283094976</c:v>
                </c:pt>
                <c:pt idx="8">
                  <c:v>31.5600275536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9012336"/>
        <c:axId val="-1387986880"/>
      </c:barChart>
      <c:catAx>
        <c:axId val="-14090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387986880"/>
        <c:crosses val="autoZero"/>
        <c:auto val="1"/>
        <c:lblAlgn val="ctr"/>
        <c:lblOffset val="100"/>
        <c:noMultiLvlLbl val="1"/>
      </c:catAx>
      <c:valAx>
        <c:axId val="-1387986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409012336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76.8 Mhz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(工作表1!$G$17,工作表1!$G$18,工作表1!$G$19)</c:f>
              <c:numCache>
                <c:formatCode>General</c:formatCode>
                <c:ptCount val="3"/>
                <c:pt idx="0">
                  <c:v>0.520782624</c:v>
                </c:pt>
                <c:pt idx="1">
                  <c:v>0.576953253</c:v>
                </c:pt>
                <c:pt idx="2">
                  <c:v>0.593005431</c:v>
                </c:pt>
              </c:numCache>
            </c:numRef>
          </c:val>
        </c:ser>
        <c:ser>
          <c:idx val="1"/>
          <c:order val="1"/>
          <c:tx>
            <c:v>537.6 Mhz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工作表1!$G$20:$G$22</c:f>
              <c:numCache>
                <c:formatCode>General</c:formatCode>
                <c:ptCount val="3"/>
                <c:pt idx="0">
                  <c:v>2.140498214</c:v>
                </c:pt>
                <c:pt idx="1">
                  <c:v>2.731139423</c:v>
                </c:pt>
                <c:pt idx="2">
                  <c:v>2.649066863</c:v>
                </c:pt>
              </c:numCache>
            </c:numRef>
          </c:val>
        </c:ser>
        <c:ser>
          <c:idx val="2"/>
          <c:order val="2"/>
          <c:tx>
            <c:v>998.4 Mhz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工作表1!$G$23:$G$25</c:f>
              <c:numCache>
                <c:formatCode>General</c:formatCode>
                <c:ptCount val="3"/>
                <c:pt idx="0">
                  <c:v>4.582663529</c:v>
                </c:pt>
                <c:pt idx="1">
                  <c:v>6.086223611</c:v>
                </c:pt>
                <c:pt idx="2">
                  <c:v>5.785046575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7830416"/>
        <c:axId val="-1389392912"/>
      </c:barChart>
      <c:catAx>
        <c:axId val="-13878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389392912"/>
        <c:crossesAt val="0.0"/>
        <c:auto val="1"/>
        <c:lblAlgn val="ctr"/>
        <c:lblOffset val="100"/>
        <c:noMultiLvlLbl val="1"/>
      </c:catAx>
      <c:valAx>
        <c:axId val="-13893929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2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387830416"/>
        <c:crossesAt val="1.0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76.8 Mhz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工作表1!$I$17:$I$19</c:f>
              <c:numCache>
                <c:formatCode>General</c:formatCode>
                <c:ptCount val="3"/>
                <c:pt idx="0">
                  <c:v>0.72</c:v>
                </c:pt>
                <c:pt idx="1">
                  <c:v>1.44</c:v>
                </c:pt>
                <c:pt idx="2">
                  <c:v>1.51</c:v>
                </c:pt>
              </c:numCache>
            </c:numRef>
          </c:val>
        </c:ser>
        <c:ser>
          <c:idx val="1"/>
          <c:order val="1"/>
          <c:tx>
            <c:v>537.6 Mhz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工作表1!$I$20:$I$22</c:f>
              <c:numCache>
                <c:formatCode>General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0.3</c:v>
                </c:pt>
              </c:numCache>
            </c:numRef>
          </c:val>
        </c:ser>
        <c:ser>
          <c:idx val="2"/>
          <c:order val="2"/>
          <c:tx>
            <c:v>998.4 Mhz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工作表1!$I$23:$I$25</c:f>
              <c:numCache>
                <c:formatCode>General</c:formatCode>
                <c:ptCount val="3"/>
                <c:pt idx="0">
                  <c:v>0.12</c:v>
                </c:pt>
                <c:pt idx="1">
                  <c:v>0.21</c:v>
                </c:pt>
                <c:pt idx="2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7800032"/>
        <c:axId val="-1388308080"/>
      </c:barChart>
      <c:catAx>
        <c:axId val="-13878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388308080"/>
        <c:crossesAt val="0.0"/>
        <c:auto val="1"/>
        <c:lblAlgn val="ctr"/>
        <c:lblOffset val="100"/>
        <c:noMultiLvlLbl val="1"/>
      </c:catAx>
      <c:valAx>
        <c:axId val="-1388308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2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Latency (s)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387800032"/>
        <c:crossesAt val="1.0"/>
        <c:crossBetween val="midCat"/>
      </c:valAx>
      <c:spPr>
        <a:noFill/>
        <a:ln w="25560"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CPU Temp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工作表1!$A$17:$A$25</c:f>
              <c:strCache>
                <c:ptCount val="9"/>
                <c:pt idx="0">
                  <c:v>alexnet (76.8Mhz)</c:v>
                </c:pt>
                <c:pt idx="1">
                  <c:v>googlenet (76.8Mhz)</c:v>
                </c:pt>
                <c:pt idx="2">
                  <c:v>resnset152 (76.8Mhz)</c:v>
                </c:pt>
                <c:pt idx="3">
                  <c:v>alexnet (537.6Mhz)</c:v>
                </c:pt>
                <c:pt idx="4">
                  <c:v>googlenet (537.6Mhz)</c:v>
                </c:pt>
                <c:pt idx="5">
                  <c:v>resnet152 (537.6Mhz)</c:v>
                </c:pt>
                <c:pt idx="6">
                  <c:v>alexnet (998.4Mhz)</c:v>
                </c:pt>
                <c:pt idx="7">
                  <c:v>googlenet (998.4Mhz)</c:v>
                </c:pt>
                <c:pt idx="8">
                  <c:v>resnet152 (998.4Mhz)</c:v>
                </c:pt>
              </c:strCache>
            </c:strRef>
          </c:cat>
          <c:val>
            <c:numRef>
              <c:f>工作表1!$C$17:$C$25</c:f>
              <c:numCache>
                <c:formatCode>General</c:formatCode>
                <c:ptCount val="9"/>
                <c:pt idx="0">
                  <c:v>30.69710392</c:v>
                </c:pt>
                <c:pt idx="1">
                  <c:v>33.60272965</c:v>
                </c:pt>
                <c:pt idx="2">
                  <c:v>36.21041804</c:v>
                </c:pt>
                <c:pt idx="3">
                  <c:v>32.55714286</c:v>
                </c:pt>
                <c:pt idx="4">
                  <c:v>35.92259615</c:v>
                </c:pt>
                <c:pt idx="5">
                  <c:v>38.37610619</c:v>
                </c:pt>
                <c:pt idx="6">
                  <c:v>35.26235294</c:v>
                </c:pt>
                <c:pt idx="7">
                  <c:v>39.03263889</c:v>
                </c:pt>
                <c:pt idx="8">
                  <c:v>41.87123288</c:v>
                </c:pt>
              </c:numCache>
            </c:numRef>
          </c:val>
        </c:ser>
        <c:ser>
          <c:idx val="1"/>
          <c:order val="1"/>
          <c:tx>
            <c:v>GPU Temp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工作表1!$A$17:$A$25</c:f>
              <c:strCache>
                <c:ptCount val="9"/>
                <c:pt idx="0">
                  <c:v>alexnet (76.8Mhz)</c:v>
                </c:pt>
                <c:pt idx="1">
                  <c:v>googlenet (76.8Mhz)</c:v>
                </c:pt>
                <c:pt idx="2">
                  <c:v>resnset152 (76.8Mhz)</c:v>
                </c:pt>
                <c:pt idx="3">
                  <c:v>alexnet (537.6Mhz)</c:v>
                </c:pt>
                <c:pt idx="4">
                  <c:v>googlenet (537.6Mhz)</c:v>
                </c:pt>
                <c:pt idx="5">
                  <c:v>resnet152 (537.6Mhz)</c:v>
                </c:pt>
                <c:pt idx="6">
                  <c:v>alexnet (998.4Mhz)</c:v>
                </c:pt>
                <c:pt idx="7">
                  <c:v>googlenet (998.4Mhz)</c:v>
                </c:pt>
                <c:pt idx="8">
                  <c:v>resnet152 (998.4Mhz)</c:v>
                </c:pt>
              </c:strCache>
            </c:strRef>
          </c:cat>
          <c:val>
            <c:numRef>
              <c:f>工作表1!$D$17:$D$25</c:f>
              <c:numCache>
                <c:formatCode>General</c:formatCode>
                <c:ptCount val="9"/>
                <c:pt idx="0">
                  <c:v>34.44156729</c:v>
                </c:pt>
                <c:pt idx="1">
                  <c:v>37.5093985</c:v>
                </c:pt>
                <c:pt idx="2">
                  <c:v>40.18400263</c:v>
                </c:pt>
                <c:pt idx="3">
                  <c:v>36.16875</c:v>
                </c:pt>
                <c:pt idx="4">
                  <c:v>39.69903846</c:v>
                </c:pt>
                <c:pt idx="5">
                  <c:v>42.30629302</c:v>
                </c:pt>
                <c:pt idx="6">
                  <c:v>38.45176471</c:v>
                </c:pt>
                <c:pt idx="7">
                  <c:v>42.21041667</c:v>
                </c:pt>
                <c:pt idx="8">
                  <c:v>45.24863014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8767968"/>
        <c:axId val="-1408498960"/>
      </c:barChart>
      <c:catAx>
        <c:axId val="-14087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408498960"/>
        <c:crossesAt val="0.0"/>
        <c:auto val="1"/>
        <c:lblAlgn val="ctr"/>
        <c:lblOffset val="100"/>
        <c:noMultiLvlLbl val="1"/>
      </c:catAx>
      <c:valAx>
        <c:axId val="-1408498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666666"/>
                    </a:solidFill>
                    <a:uFill>
                      <a:solidFill>
                        <a:srgbClr val="FFFFFF"/>
                      </a:solidFill>
                    </a:uFill>
                    <a:latin typeface="Cabin"/>
                  </a:defRPr>
                </a:pPr>
                <a:r>
                  <a:rPr lang="en-US" sz="2000" b="0" strike="noStrike" spc="-1">
                    <a:solidFill>
                      <a:srgbClr val="666666"/>
                    </a:solidFill>
                    <a:uFill>
                      <a:solidFill>
                        <a:srgbClr val="FFFFFF"/>
                      </a:solidFill>
                    </a:uFill>
                    <a:latin typeface="Cabin"/>
                  </a:rPr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408767968"/>
        <c:crossesAt val="1.0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工作表1!$B$30</c:f>
              <c:strCache>
                <c:ptCount val="1"/>
                <c:pt idx="0">
                  <c:v>AlexNet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工作表1!$C$29:$F$29</c:f>
              <c:strCache>
                <c:ptCount val="4"/>
                <c:pt idx="0">
                  <c:v>Latency</c:v>
                </c:pt>
                <c:pt idx="1">
                  <c:v>Power</c:v>
                </c:pt>
                <c:pt idx="2">
                  <c:v>Accuracy</c:v>
                </c:pt>
                <c:pt idx="3">
                  <c:v>Mem</c:v>
                </c:pt>
              </c:strCache>
            </c:strRef>
          </c:cat>
          <c:val>
            <c:numRef>
              <c:f>工作表1!$C$30:$F$30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工作表1!$B$31</c:f>
              <c:strCache>
                <c:ptCount val="1"/>
                <c:pt idx="0">
                  <c:v>GoogLeNet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工作表1!$C$29:$F$29</c:f>
              <c:strCache>
                <c:ptCount val="4"/>
                <c:pt idx="0">
                  <c:v>Latency</c:v>
                </c:pt>
                <c:pt idx="1">
                  <c:v>Power</c:v>
                </c:pt>
                <c:pt idx="2">
                  <c:v>Accuracy</c:v>
                </c:pt>
                <c:pt idx="3">
                  <c:v>Mem</c:v>
                </c:pt>
              </c:strCache>
            </c:strRef>
          </c:cat>
          <c:val>
            <c:numRef>
              <c:f>工作表1!$C$31:$F$31</c:f>
              <c:numCache>
                <c:formatCode>General</c:formatCode>
                <c:ptCount val="4"/>
                <c:pt idx="0">
                  <c:v>1.75</c:v>
                </c:pt>
                <c:pt idx="1">
                  <c:v>1.328097420307028</c:v>
                </c:pt>
                <c:pt idx="2">
                  <c:v>1.201048951048951</c:v>
                </c:pt>
                <c:pt idx="3">
                  <c:v>1.138888888888889</c:v>
                </c:pt>
              </c:numCache>
            </c:numRef>
          </c:val>
        </c:ser>
        <c:ser>
          <c:idx val="2"/>
          <c:order val="2"/>
          <c:tx>
            <c:strRef>
              <c:f>工作表1!$B$32</c:f>
              <c:strCache>
                <c:ptCount val="1"/>
                <c:pt idx="0">
                  <c:v>ResNet-152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工作表1!$C$29:$F$29</c:f>
              <c:strCache>
                <c:ptCount val="4"/>
                <c:pt idx="0">
                  <c:v>Latency</c:v>
                </c:pt>
                <c:pt idx="1">
                  <c:v>Power</c:v>
                </c:pt>
                <c:pt idx="2">
                  <c:v>Accuracy</c:v>
                </c:pt>
                <c:pt idx="3">
                  <c:v>Mem</c:v>
                </c:pt>
              </c:strCache>
            </c:strRef>
          </c:cat>
          <c:val>
            <c:numRef>
              <c:f>工作表1!$C$32:$F$32</c:f>
              <c:numCache>
                <c:formatCode>General</c:formatCode>
                <c:ptCount val="4"/>
                <c:pt idx="0">
                  <c:v>2.0</c:v>
                </c:pt>
                <c:pt idx="1">
                  <c:v>1.262376462594533</c:v>
                </c:pt>
                <c:pt idx="2">
                  <c:v>1.346153846153846</c:v>
                </c:pt>
                <c:pt idx="3">
                  <c:v>3.088888888888889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408564880"/>
        <c:axId val="-1407847680"/>
      </c:barChart>
      <c:catAx>
        <c:axId val="-140856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1407847680"/>
        <c:crossesAt val="0.0"/>
        <c:auto val="1"/>
        <c:lblAlgn val="ctr"/>
        <c:lblOffset val="100"/>
        <c:noMultiLvlLbl val="1"/>
      </c:catAx>
      <c:valAx>
        <c:axId val="-14078476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20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1408564880"/>
        <c:crossesAt val="1.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165240</xdr:colOff>
      <xdr:row>1</xdr:row>
      <xdr:rowOff>19080</xdr:rowOff>
    </xdr:from>
    <xdr:to>
      <xdr:col>25</xdr:col>
      <xdr:colOff>304560</xdr:colOff>
      <xdr:row>21</xdr:row>
      <xdr:rowOff>139320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330120</xdr:colOff>
      <xdr:row>22</xdr:row>
      <xdr:rowOff>50760</xdr:rowOff>
    </xdr:from>
    <xdr:to>
      <xdr:col>26</xdr:col>
      <xdr:colOff>139320</xdr:colOff>
      <xdr:row>44</xdr:row>
      <xdr:rowOff>37800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660240</xdr:colOff>
      <xdr:row>0</xdr:row>
      <xdr:rowOff>114480</xdr:rowOff>
    </xdr:from>
    <xdr:to>
      <xdr:col>33</xdr:col>
      <xdr:colOff>12240</xdr:colOff>
      <xdr:row>33</xdr:row>
      <xdr:rowOff>177480</xdr:rowOff>
    </xdr:to>
    <xdr:graphicFrame macro="">
      <xdr:nvGraphicFramePr>
        <xdr:cNvPr id="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450360</xdr:colOff>
      <xdr:row>37</xdr:row>
      <xdr:rowOff>76320</xdr:rowOff>
    </xdr:from>
    <xdr:to>
      <xdr:col>14</xdr:col>
      <xdr:colOff>829800</xdr:colOff>
      <xdr:row>51</xdr:row>
      <xdr:rowOff>181080</xdr:rowOff>
    </xdr:to>
    <xdr:graphicFrame macro="">
      <xdr:nvGraphicFramePr>
        <xdr:cNvPr id="5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40926</xdr:colOff>
      <xdr:row>20</xdr:row>
      <xdr:rowOff>122734</xdr:rowOff>
    </xdr:from>
    <xdr:to>
      <xdr:col>18</xdr:col>
      <xdr:colOff>338666</xdr:colOff>
      <xdr:row>40</xdr:row>
      <xdr:rowOff>89240</xdr:rowOff>
    </xdr:to>
    <xdr:graphicFrame macro="">
      <xdr:nvGraphicFramePr>
        <xdr:cNvPr id="6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198000</xdr:colOff>
      <xdr:row>45</xdr:row>
      <xdr:rowOff>25560</xdr:rowOff>
    </xdr:from>
    <xdr:to>
      <xdr:col>18</xdr:col>
      <xdr:colOff>208440</xdr:colOff>
      <xdr:row>59</xdr:row>
      <xdr:rowOff>152640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24840</xdr:colOff>
      <xdr:row>33</xdr:row>
      <xdr:rowOff>125279</xdr:rowOff>
    </xdr:from>
    <xdr:to>
      <xdr:col>12</xdr:col>
      <xdr:colOff>16933</xdr:colOff>
      <xdr:row>59</xdr:row>
      <xdr:rowOff>16932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topLeftCell="A17" zoomScale="75" zoomScaleNormal="75" workbookViewId="0">
      <selection activeCell="M61" sqref="M61"/>
    </sheetView>
  </sheetViews>
  <sheetFormatPr baseColWidth="10" defaultColWidth="8.83203125" defaultRowHeight="15" x14ac:dyDescent="0.15"/>
  <sheetData>
    <row r="2" spans="1:9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15">
      <c r="A3" t="s">
        <v>6</v>
      </c>
      <c r="B3">
        <v>0.15181538461499999</v>
      </c>
      <c r="C3">
        <v>29.386153846199999</v>
      </c>
      <c r="D3">
        <v>28.52</v>
      </c>
      <c r="E3">
        <v>1.76</v>
      </c>
      <c r="F3">
        <v>0.97</v>
      </c>
      <c r="G3">
        <v>0.193987692308</v>
      </c>
    </row>
    <row r="4" spans="1:9" x14ac:dyDescent="0.15">
      <c r="A4" t="s">
        <v>7</v>
      </c>
      <c r="B4">
        <v>0.86878683595100004</v>
      </c>
      <c r="C4">
        <v>30.301703975900001</v>
      </c>
      <c r="D4">
        <v>28.6110925493</v>
      </c>
      <c r="E4">
        <v>1.77</v>
      </c>
      <c r="F4">
        <v>0.98</v>
      </c>
      <c r="G4">
        <v>2.14577347143E-2</v>
      </c>
    </row>
    <row r="5" spans="1:9" x14ac:dyDescent="0.15">
      <c r="A5" t="s">
        <v>8</v>
      </c>
      <c r="B5">
        <v>2.4385019372299999</v>
      </c>
      <c r="C5">
        <v>35.749225106499999</v>
      </c>
      <c r="D5">
        <v>33.1640836885</v>
      </c>
      <c r="E5">
        <v>1.77</v>
      </c>
      <c r="F5">
        <v>0.97</v>
      </c>
      <c r="G5">
        <v>9.2462223944200003E-3</v>
      </c>
    </row>
    <row r="6" spans="1:9" x14ac:dyDescent="0.15">
      <c r="A6" t="s">
        <v>9</v>
      </c>
      <c r="B6">
        <v>0.150785942492</v>
      </c>
      <c r="C6">
        <v>27.515974440899999</v>
      </c>
      <c r="D6">
        <v>26.972843450500001</v>
      </c>
      <c r="E6">
        <v>1.37</v>
      </c>
      <c r="F6">
        <v>0.98</v>
      </c>
      <c r="G6">
        <v>2.1383386581500002E-2</v>
      </c>
    </row>
    <row r="7" spans="1:9" x14ac:dyDescent="0.15">
      <c r="A7" t="s">
        <v>10</v>
      </c>
      <c r="B7">
        <v>0.97848289136</v>
      </c>
      <c r="C7">
        <v>29.610350727099998</v>
      </c>
      <c r="D7">
        <v>27.816295979500001</v>
      </c>
      <c r="E7">
        <v>1.38</v>
      </c>
      <c r="F7">
        <v>0.99</v>
      </c>
      <c r="G7">
        <v>2.16706586826E-2</v>
      </c>
    </row>
    <row r="8" spans="1:9" x14ac:dyDescent="0.15">
      <c r="A8" t="s">
        <v>11</v>
      </c>
      <c r="B8">
        <v>2.7413520474299999</v>
      </c>
      <c r="C8">
        <v>36.573929961099999</v>
      </c>
      <c r="D8">
        <v>33.965814341300003</v>
      </c>
      <c r="E8">
        <v>1.37</v>
      </c>
      <c r="F8">
        <v>0.99</v>
      </c>
      <c r="G8">
        <v>3.7891421159899998E-3</v>
      </c>
    </row>
    <row r="9" spans="1:9" x14ac:dyDescent="0.15">
      <c r="A9" t="s">
        <v>12</v>
      </c>
      <c r="B9">
        <v>0.151081850534</v>
      </c>
      <c r="C9">
        <v>27.5071174377</v>
      </c>
      <c r="D9">
        <v>26.535587188600001</v>
      </c>
      <c r="E9">
        <v>0.97</v>
      </c>
      <c r="F9">
        <v>0.83</v>
      </c>
      <c r="G9">
        <v>2.3637010676199999E-2</v>
      </c>
    </row>
    <row r="10" spans="1:9" x14ac:dyDescent="0.15">
      <c r="A10" t="s">
        <v>13</v>
      </c>
      <c r="B10">
        <v>0.782676567657</v>
      </c>
      <c r="C10">
        <v>30.8558855886</v>
      </c>
      <c r="D10">
        <v>28.928309497600001</v>
      </c>
      <c r="E10">
        <v>0.99</v>
      </c>
      <c r="F10">
        <v>0.51</v>
      </c>
      <c r="G10">
        <v>2.1599193252699999E-2</v>
      </c>
    </row>
    <row r="11" spans="1:9" x14ac:dyDescent="0.15">
      <c r="A11" t="s">
        <v>14</v>
      </c>
      <c r="B11">
        <v>2.0286532178700001</v>
      </c>
      <c r="C11">
        <v>33.713343829999999</v>
      </c>
      <c r="D11">
        <v>31.560027553600001</v>
      </c>
      <c r="E11">
        <v>0.99</v>
      </c>
      <c r="F11">
        <v>0.44</v>
      </c>
      <c r="G11">
        <v>1.54400708522E-2</v>
      </c>
    </row>
    <row r="16" spans="1:9" x14ac:dyDescent="0.15">
      <c r="E16" t="s">
        <v>15</v>
      </c>
      <c r="H16" t="s">
        <v>16</v>
      </c>
      <c r="I16" t="s">
        <v>17</v>
      </c>
    </row>
    <row r="17" spans="1:11" x14ac:dyDescent="0.15">
      <c r="A17" s="1" t="s">
        <v>18</v>
      </c>
      <c r="B17" s="1">
        <v>1.649356048</v>
      </c>
      <c r="C17" s="1">
        <v>30.69710392</v>
      </c>
      <c r="D17" s="1">
        <v>34.441567290000002</v>
      </c>
      <c r="E17">
        <v>57.2</v>
      </c>
      <c r="F17" s="1"/>
      <c r="G17" s="1">
        <v>0.52078262399999997</v>
      </c>
      <c r="H17" s="1" t="s">
        <v>19</v>
      </c>
      <c r="I17" s="1">
        <v>0.72</v>
      </c>
    </row>
    <row r="18" spans="1:11" x14ac:dyDescent="0.15">
      <c r="A18" s="1" t="s">
        <v>20</v>
      </c>
      <c r="B18" s="1">
        <v>1.678636156</v>
      </c>
      <c r="C18" s="1">
        <v>33.602729650000001</v>
      </c>
      <c r="D18" s="1">
        <v>37.509398500000003</v>
      </c>
      <c r="E18">
        <v>68.7</v>
      </c>
      <c r="F18" s="1"/>
      <c r="G18" s="1">
        <v>0.576953253</v>
      </c>
      <c r="H18" s="1" t="s">
        <v>21</v>
      </c>
      <c r="I18" s="1">
        <v>1.44</v>
      </c>
    </row>
    <row r="19" spans="1:11" x14ac:dyDescent="0.15">
      <c r="A19" s="1" t="s">
        <v>22</v>
      </c>
      <c r="B19" s="1">
        <v>2.2093594470000002</v>
      </c>
      <c r="C19" s="1">
        <v>36.21041804</v>
      </c>
      <c r="D19" s="1">
        <v>40.184002630000002</v>
      </c>
      <c r="E19">
        <v>77</v>
      </c>
      <c r="F19" s="1"/>
      <c r="G19" s="1">
        <v>0.59300543100000003</v>
      </c>
      <c r="H19" s="1" t="s">
        <v>23</v>
      </c>
      <c r="I19" s="1">
        <v>1.51</v>
      </c>
    </row>
    <row r="20" spans="1:11" x14ac:dyDescent="0.15">
      <c r="A20" s="1" t="s">
        <v>24</v>
      </c>
      <c r="B20" s="1">
        <v>1.88985</v>
      </c>
      <c r="C20" s="1">
        <v>32.557142859999999</v>
      </c>
      <c r="D20" s="1">
        <v>36.168750000000003</v>
      </c>
      <c r="E20">
        <v>57.2</v>
      </c>
      <c r="F20" s="1"/>
      <c r="G20" s="1">
        <v>2.140498214</v>
      </c>
      <c r="H20" s="1" t="s">
        <v>19</v>
      </c>
      <c r="I20" s="1">
        <v>0.16</v>
      </c>
    </row>
    <row r="21" spans="1:11" x14ac:dyDescent="0.15">
      <c r="A21" s="1" t="s">
        <v>25</v>
      </c>
      <c r="B21" s="1">
        <v>1.851585577</v>
      </c>
      <c r="C21" s="1">
        <v>35.922596149999997</v>
      </c>
      <c r="D21" s="1">
        <v>39.699038459999997</v>
      </c>
      <c r="E21">
        <v>68.7</v>
      </c>
      <c r="F21" s="1"/>
      <c r="G21" s="1">
        <v>2.7311394230000001</v>
      </c>
      <c r="H21" s="1" t="s">
        <v>21</v>
      </c>
      <c r="I21" s="1">
        <v>0.28000000000000003</v>
      </c>
    </row>
    <row r="22" spans="1:11" x14ac:dyDescent="0.15">
      <c r="A22" s="1" t="s">
        <v>26</v>
      </c>
      <c r="B22" s="1">
        <v>2.3617817109999999</v>
      </c>
      <c r="C22" s="1">
        <v>38.376106190000002</v>
      </c>
      <c r="D22" s="1">
        <v>42.306293019999998</v>
      </c>
      <c r="E22">
        <v>77</v>
      </c>
      <c r="F22" s="1"/>
      <c r="G22" s="1">
        <v>2.6490668629999998</v>
      </c>
      <c r="H22" s="1" t="s">
        <v>23</v>
      </c>
      <c r="I22" s="1">
        <v>0.3</v>
      </c>
    </row>
    <row r="23" spans="1:11" x14ac:dyDescent="0.15">
      <c r="A23" s="1" t="s">
        <v>27</v>
      </c>
      <c r="B23" s="1">
        <v>2.0312729410000001</v>
      </c>
      <c r="C23" s="1">
        <v>35.26235294</v>
      </c>
      <c r="D23" s="1">
        <v>38.451764709999999</v>
      </c>
      <c r="E23">
        <v>57.2</v>
      </c>
      <c r="F23" s="1"/>
      <c r="G23" s="1">
        <v>4.5826635290000004</v>
      </c>
      <c r="H23" s="1">
        <v>720</v>
      </c>
      <c r="I23" s="1">
        <v>0.12</v>
      </c>
      <c r="J23">
        <f>(I25-I23)/I23*100</f>
        <v>100</v>
      </c>
      <c r="K23">
        <f>(I24-I23)/I23*100</f>
        <v>75</v>
      </c>
    </row>
    <row r="24" spans="1:11" x14ac:dyDescent="0.15">
      <c r="A24" s="1" t="s">
        <v>28</v>
      </c>
      <c r="B24" s="1">
        <v>1.9103611110000001</v>
      </c>
      <c r="C24" s="1">
        <v>39.032638890000001</v>
      </c>
      <c r="D24" s="1">
        <v>42.210416670000001</v>
      </c>
      <c r="E24">
        <v>68.7</v>
      </c>
      <c r="F24" s="1"/>
      <c r="G24" s="1">
        <v>6.0862236110000003</v>
      </c>
      <c r="H24" s="1">
        <v>820</v>
      </c>
      <c r="I24" s="1">
        <v>0.21</v>
      </c>
      <c r="J24">
        <f>(I25-I24)/I24*100</f>
        <v>14.285714285714285</v>
      </c>
    </row>
    <row r="25" spans="1:11" x14ac:dyDescent="0.15">
      <c r="A25" s="1" t="s">
        <v>29</v>
      </c>
      <c r="B25" s="1">
        <v>2.4679863009999998</v>
      </c>
      <c r="C25" s="1">
        <v>41.871232880000001</v>
      </c>
      <c r="D25" s="1">
        <v>45.248630140000003</v>
      </c>
      <c r="E25">
        <v>77</v>
      </c>
      <c r="F25" s="1"/>
      <c r="G25" s="1">
        <v>5.785046575</v>
      </c>
      <c r="H25" s="1">
        <v>2224</v>
      </c>
      <c r="I25" s="1">
        <v>0.24</v>
      </c>
    </row>
    <row r="27" spans="1:11" ht="16" x14ac:dyDescent="0.2">
      <c r="A27" s="2" t="s">
        <v>30</v>
      </c>
    </row>
    <row r="28" spans="1:11" x14ac:dyDescent="0.15">
      <c r="A28" s="3" t="s">
        <v>31</v>
      </c>
    </row>
    <row r="29" spans="1:11" x14ac:dyDescent="0.15">
      <c r="A29" t="s">
        <v>32</v>
      </c>
      <c r="B29" t="s">
        <v>33</v>
      </c>
      <c r="C29" t="s">
        <v>17</v>
      </c>
      <c r="D29" t="s">
        <v>34</v>
      </c>
      <c r="E29" t="s">
        <v>15</v>
      </c>
      <c r="F29" t="s">
        <v>35</v>
      </c>
    </row>
    <row r="30" spans="1:11" x14ac:dyDescent="0.15">
      <c r="B30" t="s">
        <v>30</v>
      </c>
      <c r="C30">
        <v>1</v>
      </c>
      <c r="D30">
        <v>1</v>
      </c>
      <c r="E30">
        <v>1</v>
      </c>
      <c r="F30">
        <v>1</v>
      </c>
    </row>
    <row r="31" spans="1:11" x14ac:dyDescent="0.15">
      <c r="B31" t="s">
        <v>31</v>
      </c>
      <c r="C31">
        <f>I24/I23</f>
        <v>1.75</v>
      </c>
      <c r="D31">
        <f>G24/G23</f>
        <v>1.3280974203070277</v>
      </c>
      <c r="E31">
        <f>E24/E23</f>
        <v>1.201048951048951</v>
      </c>
      <c r="F31">
        <f>H24/H23</f>
        <v>1.1388888888888888</v>
      </c>
    </row>
    <row r="32" spans="1:11" x14ac:dyDescent="0.15">
      <c r="B32" t="s">
        <v>32</v>
      </c>
      <c r="C32">
        <f>I25/I23</f>
        <v>2</v>
      </c>
      <c r="D32">
        <f>G25/G23</f>
        <v>1.2623764625945331</v>
      </c>
      <c r="E32">
        <f>E25/E23</f>
        <v>1.346153846153846</v>
      </c>
      <c r="F32">
        <f>H25/H23</f>
        <v>3.088888888888889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使用者</dc:creator>
  <dc:description/>
  <cp:lastModifiedBy>Microsoft Office User</cp:lastModifiedBy>
  <cp:revision>1</cp:revision>
  <dcterms:created xsi:type="dcterms:W3CDTF">2017-10-23T19:31:27Z</dcterms:created>
  <dcterms:modified xsi:type="dcterms:W3CDTF">2017-12-06T06:04:35Z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