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CDE008AF-5F18-41B2-A100-D09986FE647E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  <c r="I6" i="1"/>
  <c r="I5" i="1"/>
  <c r="J5" i="1" s="1"/>
  <c r="I4" i="1"/>
  <c r="E9" i="1"/>
  <c r="E8" i="1"/>
  <c r="E7" i="1"/>
  <c r="E6" i="1"/>
  <c r="E5" i="1"/>
  <c r="E4" i="1"/>
  <c r="F9" i="1" s="1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N10" i="2"/>
  <c r="L10" i="2"/>
  <c r="J10" i="2"/>
  <c r="H10" i="2"/>
  <c r="F10" i="2"/>
  <c r="D10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N6" i="2"/>
  <c r="L6" i="2"/>
  <c r="J6" i="2"/>
  <c r="H6" i="2"/>
  <c r="F6" i="2"/>
  <c r="D6" i="2"/>
  <c r="D5" i="1"/>
  <c r="H5" i="1"/>
  <c r="D6" i="1"/>
  <c r="H6" i="1"/>
  <c r="J6" i="1"/>
  <c r="D7" i="1"/>
  <c r="H7" i="1"/>
  <c r="D8" i="1"/>
  <c r="H8" i="1"/>
  <c r="D9" i="1"/>
  <c r="H9" i="1"/>
  <c r="F5" i="1" l="1"/>
  <c r="F8" i="1"/>
  <c r="F6" i="1"/>
  <c r="F7" i="1"/>
</calcChain>
</file>

<file path=xl/sharedStrings.xml><?xml version="1.0" encoding="utf-8"?>
<sst xmlns="http://schemas.openxmlformats.org/spreadsheetml/2006/main" count="69" uniqueCount="12">
  <si>
    <t>PV Penetration Level (%)</t>
  </si>
  <si>
    <t>Three-Phase Fault Current at Peak Load Condition</t>
  </si>
  <si>
    <t>Three-Phase fault Current at No-Load Condition</t>
  </si>
  <si>
    <t>33 kV Bus</t>
  </si>
  <si>
    <t>11 kV Busbar</t>
  </si>
  <si>
    <t>PV Generation Output (MW)</t>
  </si>
  <si>
    <t>-</t>
  </si>
  <si>
    <t>Current (A)</t>
  </si>
  <si>
    <t>Increment (A)</t>
  </si>
  <si>
    <t>PV Generation Output (kW)</t>
  </si>
  <si>
    <t>Transformer A</t>
  </si>
  <si>
    <t>Transformer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</si>
</sst>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sqref="A1:J9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1" t="s">
        <v>5</v>
      </c>
      <c r="B1" s="11" t="s">
        <v>0</v>
      </c>
      <c r="C1" s="10" t="s">
        <v>1</v>
      </c>
      <c r="D1" s="10"/>
      <c r="E1" s="10"/>
      <c r="F1" s="10"/>
      <c r="G1" s="10" t="s">
        <v>2</v>
      </c>
      <c r="H1" s="10"/>
      <c r="I1" s="10"/>
      <c r="J1" s="10"/>
    </row>
    <row r="2" spans="1:10" x14ac:dyDescent="0.3">
      <c r="A2" s="12"/>
      <c r="B2" s="12"/>
      <c r="C2" s="9" t="s">
        <v>3</v>
      </c>
      <c r="D2" s="9"/>
      <c r="E2" s="9" t="s">
        <v>4</v>
      </c>
      <c r="F2" s="9"/>
      <c r="G2" s="10" t="s">
        <v>3</v>
      </c>
      <c r="H2" s="10"/>
      <c r="I2" s="9" t="s">
        <v>4</v>
      </c>
      <c r="J2" s="9"/>
    </row>
    <row r="3" spans="1:10" ht="42.6" customHeight="1" x14ac:dyDescent="0.3">
      <c r="A3" s="13"/>
      <c r="B3" s="13"/>
      <c r="C3" s="1" t="s">
        <v>7</v>
      </c>
      <c r="D3" s="2" t="s">
        <v>8</v>
      </c>
      <c r="E3" s="2" t="s">
        <v>7</v>
      </c>
      <c r="F3" s="3" t="s">
        <v>8</v>
      </c>
      <c r="G3" s="2" t="s">
        <v>7</v>
      </c>
      <c r="H3" s="3" t="s">
        <v>8</v>
      </c>
      <c r="I3" s="2" t="s">
        <v>7</v>
      </c>
      <c r="J3" s="3" t="s">
        <v>8</v>
      </c>
    </row>
    <row r="4" spans="1:10" x14ac:dyDescent="0.3">
      <c r="A4" s="4">
        <v>0</v>
      </c>
      <c r="B4" s="4">
        <v>0</v>
      </c>
      <c r="C4" s="5">
        <v>22500</v>
      </c>
      <c r="D4" s="4" t="s">
        <v>6</v>
      </c>
      <c r="E4" s="4">
        <f>(20926)/2</f>
        <v>10463</v>
      </c>
      <c r="F4" s="4" t="s">
        <v>6</v>
      </c>
      <c r="G4" s="4">
        <v>22500</v>
      </c>
      <c r="H4" s="4" t="s">
        <v>6</v>
      </c>
      <c r="I4" s="4">
        <f>20926/2</f>
        <v>10463</v>
      </c>
      <c r="J4" s="4" t="s">
        <v>6</v>
      </c>
    </row>
    <row r="5" spans="1:10" x14ac:dyDescent="0.3">
      <c r="A5" s="4">
        <v>50</v>
      </c>
      <c r="B5" s="4">
        <v>20</v>
      </c>
      <c r="C5" s="4">
        <v>22528</v>
      </c>
      <c r="D5" s="5">
        <f>(C5-C$4)</f>
        <v>28</v>
      </c>
      <c r="E5" s="4">
        <f>(20960)/2</f>
        <v>10480</v>
      </c>
      <c r="F5" s="4">
        <f>(E5-E$4)</f>
        <v>17</v>
      </c>
      <c r="G5" s="4">
        <v>22525</v>
      </c>
      <c r="H5" s="4">
        <f>(G5-G$4)</f>
        <v>25</v>
      </c>
      <c r="I5" s="4">
        <f>(20960)/2</f>
        <v>10480</v>
      </c>
      <c r="J5" s="4">
        <f>(I5-I$4)</f>
        <v>17</v>
      </c>
    </row>
    <row r="6" spans="1:10" x14ac:dyDescent="0.3">
      <c r="A6" s="4">
        <v>100</v>
      </c>
      <c r="B6" s="4">
        <v>40</v>
      </c>
      <c r="C6" s="4">
        <v>22558</v>
      </c>
      <c r="D6" s="5">
        <f t="shared" ref="D6:D9" si="0">(C6-C$4)</f>
        <v>58</v>
      </c>
      <c r="E6" s="4">
        <f>(20998)/2</f>
        <v>10499</v>
      </c>
      <c r="F6" s="4">
        <f t="shared" ref="F6:F9" si="1">(E6-E$4)</f>
        <v>36</v>
      </c>
      <c r="G6" s="4">
        <v>22553</v>
      </c>
      <c r="H6" s="4">
        <f t="shared" ref="H6:H9" si="2">(G6-G$4)</f>
        <v>53</v>
      </c>
      <c r="I6" s="4">
        <f>(20997)/2</f>
        <v>10498.5</v>
      </c>
      <c r="J6" s="4">
        <f t="shared" ref="J6:J9" si="3">(I6-I$4)</f>
        <v>35.5</v>
      </c>
    </row>
    <row r="7" spans="1:10" x14ac:dyDescent="0.3">
      <c r="A7" s="4">
        <v>150</v>
      </c>
      <c r="B7" s="4">
        <v>60</v>
      </c>
      <c r="C7" s="4">
        <v>22589</v>
      </c>
      <c r="D7" s="5">
        <f t="shared" si="0"/>
        <v>89</v>
      </c>
      <c r="E7" s="4">
        <f>(21040)/2</f>
        <v>10520</v>
      </c>
      <c r="F7" s="4">
        <f t="shared" si="1"/>
        <v>57</v>
      </c>
      <c r="G7" s="4">
        <v>22582</v>
      </c>
      <c r="H7" s="4">
        <f t="shared" si="2"/>
        <v>82</v>
      </c>
      <c r="I7" s="4">
        <f>(21039)/2</f>
        <v>10519.5</v>
      </c>
      <c r="J7" s="4">
        <f t="shared" si="3"/>
        <v>56.5</v>
      </c>
    </row>
    <row r="8" spans="1:10" x14ac:dyDescent="0.3">
      <c r="A8" s="4">
        <v>200</v>
      </c>
      <c r="B8" s="4">
        <v>80</v>
      </c>
      <c r="C8" s="4">
        <v>22622</v>
      </c>
      <c r="D8" s="5">
        <f t="shared" si="0"/>
        <v>122</v>
      </c>
      <c r="E8" s="4">
        <f>(21086)/2</f>
        <v>10543</v>
      </c>
      <c r="F8" s="4">
        <f t="shared" si="1"/>
        <v>80</v>
      </c>
      <c r="G8" s="4">
        <v>22612</v>
      </c>
      <c r="H8" s="4">
        <f t="shared" si="2"/>
        <v>112</v>
      </c>
      <c r="I8" s="4">
        <f>(21085)/2</f>
        <v>10542.5</v>
      </c>
      <c r="J8" s="4">
        <f t="shared" si="3"/>
        <v>79.5</v>
      </c>
    </row>
    <row r="9" spans="1:10" x14ac:dyDescent="0.3">
      <c r="A9" s="4">
        <v>250</v>
      </c>
      <c r="B9" s="4">
        <v>100</v>
      </c>
      <c r="C9" s="4">
        <v>22657</v>
      </c>
      <c r="D9" s="5">
        <f t="shared" si="0"/>
        <v>157</v>
      </c>
      <c r="E9" s="4">
        <f>(21137)/2</f>
        <v>10568.5</v>
      </c>
      <c r="F9" s="4">
        <f t="shared" si="1"/>
        <v>105.5</v>
      </c>
      <c r="G9" s="4">
        <v>22645</v>
      </c>
      <c r="H9" s="4">
        <f t="shared" si="2"/>
        <v>145</v>
      </c>
      <c r="I9" s="4">
        <f>(21136)/2</f>
        <v>10568</v>
      </c>
      <c r="J9" s="4">
        <f t="shared" si="3"/>
        <v>105</v>
      </c>
    </row>
    <row r="16" spans="1:10" x14ac:dyDescent="0.3">
      <c r="F16" s="6"/>
    </row>
  </sheetData>
  <mergeCells count="8">
    <mergeCell ref="I2:J2"/>
    <mergeCell ref="G1:J1"/>
    <mergeCell ref="C1:F1"/>
    <mergeCell ref="A1:A3"/>
    <mergeCell ref="B1:B3"/>
    <mergeCell ref="C2:D2"/>
    <mergeCell ref="E2:F2"/>
    <mergeCell ref="G2:H2"/>
  </mergeCells>
  <pageMargins left="0.7" right="0.7" top="0.75" bottom="0.75" header="0.3" footer="0.3"/>
  <pageSetup orientation="portrait" horizontalDpi="4294967293" verticalDpi="4294967293" r:id="rId1"/>
  <ignoredErrors>
    <ignoredError sqref="E5:E6 E7:E9 I5: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DDE2-AC21-4362-958B-42DF47224E79}">
  <dimension ref="A1:N16"/>
  <sheetViews>
    <sheetView workbookViewId="0">
      <selection activeCell="D17" sqref="D17"/>
    </sheetView>
  </sheetViews>
  <sheetFormatPr defaultRowHeight="14.4" x14ac:dyDescent="0.3"/>
  <cols>
    <col min="1" max="2" width="7.77734375" style="8" customWidth="1"/>
    <col min="3" max="14" width="14.44140625" customWidth="1"/>
  </cols>
  <sheetData>
    <row r="1" spans="1:14" ht="14.4" customHeight="1" x14ac:dyDescent="0.3">
      <c r="A1" s="14" t="s">
        <v>9</v>
      </c>
      <c r="B1" s="14" t="s">
        <v>0</v>
      </c>
      <c r="C1" s="9" t="s">
        <v>1</v>
      </c>
      <c r="D1" s="9"/>
      <c r="E1" s="9"/>
      <c r="F1" s="9"/>
      <c r="G1" s="9"/>
      <c r="H1" s="9"/>
      <c r="I1" s="9" t="s">
        <v>2</v>
      </c>
      <c r="J1" s="9"/>
      <c r="K1" s="9"/>
      <c r="L1" s="9"/>
      <c r="M1" s="9"/>
      <c r="N1" s="9"/>
    </row>
    <row r="2" spans="1:14" x14ac:dyDescent="0.3">
      <c r="A2" s="14"/>
      <c r="B2" s="14"/>
      <c r="C2" s="9" t="s">
        <v>3</v>
      </c>
      <c r="D2" s="9"/>
      <c r="E2" s="9" t="s">
        <v>4</v>
      </c>
      <c r="F2" s="9"/>
      <c r="G2" s="9"/>
      <c r="H2" s="9"/>
      <c r="I2" s="9" t="s">
        <v>3</v>
      </c>
      <c r="J2" s="9"/>
      <c r="K2" s="9" t="s">
        <v>4</v>
      </c>
      <c r="L2" s="9"/>
      <c r="M2" s="9"/>
      <c r="N2" s="9"/>
    </row>
    <row r="3" spans="1:14" ht="42.6" customHeight="1" x14ac:dyDescent="0.3">
      <c r="A3" s="14"/>
      <c r="B3" s="14"/>
      <c r="C3" s="9" t="s">
        <v>7</v>
      </c>
      <c r="D3" s="9" t="s">
        <v>8</v>
      </c>
      <c r="E3" s="9" t="s">
        <v>10</v>
      </c>
      <c r="F3" s="9"/>
      <c r="G3" s="9" t="s">
        <v>11</v>
      </c>
      <c r="H3" s="9"/>
      <c r="I3" s="9" t="s">
        <v>7</v>
      </c>
      <c r="J3" s="9" t="s">
        <v>8</v>
      </c>
      <c r="K3" s="9" t="s">
        <v>10</v>
      </c>
      <c r="L3" s="9"/>
      <c r="M3" s="9" t="s">
        <v>11</v>
      </c>
      <c r="N3" s="9"/>
    </row>
    <row r="4" spans="1:14" x14ac:dyDescent="0.3">
      <c r="A4" s="14"/>
      <c r="B4" s="14"/>
      <c r="C4" s="9"/>
      <c r="D4" s="9"/>
      <c r="E4" s="7" t="s">
        <v>7</v>
      </c>
      <c r="F4" s="7" t="s">
        <v>8</v>
      </c>
      <c r="G4" s="7" t="s">
        <v>7</v>
      </c>
      <c r="H4" s="7" t="s">
        <v>8</v>
      </c>
      <c r="I4" s="9"/>
      <c r="J4" s="9"/>
      <c r="K4" s="7" t="s">
        <v>7</v>
      </c>
      <c r="L4" s="7" t="s">
        <v>8</v>
      </c>
      <c r="M4" s="7" t="s">
        <v>7</v>
      </c>
      <c r="N4" s="7" t="s">
        <v>8</v>
      </c>
    </row>
    <row r="5" spans="1:14" x14ac:dyDescent="0.3">
      <c r="A5" s="4">
        <v>0</v>
      </c>
      <c r="B5" s="4">
        <v>0</v>
      </c>
      <c r="C5" s="4">
        <v>22500</v>
      </c>
      <c r="D5" s="4" t="s">
        <v>6</v>
      </c>
      <c r="E5" s="4">
        <v>16826</v>
      </c>
      <c r="F5" s="4" t="s">
        <v>6</v>
      </c>
      <c r="G5" s="4">
        <v>16849</v>
      </c>
      <c r="H5" s="4" t="s">
        <v>6</v>
      </c>
      <c r="I5" s="4">
        <v>22500</v>
      </c>
      <c r="J5" s="4" t="s">
        <v>6</v>
      </c>
      <c r="K5" s="4">
        <v>16907</v>
      </c>
      <c r="L5" s="4"/>
      <c r="M5" s="4">
        <v>16907</v>
      </c>
      <c r="N5" s="4" t="s">
        <v>6</v>
      </c>
    </row>
    <row r="6" spans="1:14" x14ac:dyDescent="0.3">
      <c r="A6" s="4">
        <v>50</v>
      </c>
      <c r="B6" s="4">
        <v>20</v>
      </c>
      <c r="C6" s="4">
        <v>22526</v>
      </c>
      <c r="D6" s="4">
        <f>(C6-C$5)</f>
        <v>26</v>
      </c>
      <c r="E6" s="4">
        <v>16845</v>
      </c>
      <c r="F6" s="4">
        <f>(E6-E$5)</f>
        <v>19</v>
      </c>
      <c r="G6" s="4">
        <v>16871</v>
      </c>
      <c r="H6" s="4">
        <f>(G6-G$5)</f>
        <v>22</v>
      </c>
      <c r="I6" s="4">
        <v>22524</v>
      </c>
      <c r="J6" s="4">
        <f>(I6-I$5)</f>
        <v>24</v>
      </c>
      <c r="K6" s="4">
        <v>16926</v>
      </c>
      <c r="L6" s="4">
        <f>(K6-K$5)</f>
        <v>19</v>
      </c>
      <c r="M6" s="4">
        <v>16930</v>
      </c>
      <c r="N6" s="4">
        <f>(M6-M$5)</f>
        <v>23</v>
      </c>
    </row>
    <row r="7" spans="1:14" x14ac:dyDescent="0.3">
      <c r="A7" s="4">
        <v>100</v>
      </c>
      <c r="B7" s="4">
        <v>40</v>
      </c>
      <c r="C7" s="4">
        <v>22553</v>
      </c>
      <c r="D7" s="4">
        <f t="shared" ref="D7:D10" si="0">(C7-C$5)</f>
        <v>53</v>
      </c>
      <c r="E7" s="4">
        <v>16865</v>
      </c>
      <c r="F7" s="4">
        <f t="shared" ref="F7:F10" si="1">(E7-E$5)</f>
        <v>39</v>
      </c>
      <c r="G7" s="4">
        <v>16897</v>
      </c>
      <c r="H7" s="4">
        <f t="shared" ref="H7:H10" si="2">(G7-G$5)</f>
        <v>48</v>
      </c>
      <c r="I7" s="4">
        <v>22550</v>
      </c>
      <c r="J7" s="4">
        <f t="shared" ref="J7:J10" si="3">(I7-I$5)</f>
        <v>50</v>
      </c>
      <c r="K7" s="4">
        <v>16947</v>
      </c>
      <c r="L7" s="4">
        <f t="shared" ref="L7:L10" si="4">(K7-K$5)</f>
        <v>40</v>
      </c>
      <c r="M7" s="4">
        <v>16956</v>
      </c>
      <c r="N7" s="4">
        <f t="shared" ref="N7:N10" si="5">(M7-M$5)</f>
        <v>49</v>
      </c>
    </row>
    <row r="8" spans="1:14" x14ac:dyDescent="0.3">
      <c r="A8" s="4">
        <v>150</v>
      </c>
      <c r="B8" s="4">
        <v>60</v>
      </c>
      <c r="C8" s="4">
        <v>22582</v>
      </c>
      <c r="D8" s="4">
        <f t="shared" si="0"/>
        <v>82</v>
      </c>
      <c r="E8" s="4">
        <v>16886</v>
      </c>
      <c r="F8" s="4">
        <f t="shared" si="1"/>
        <v>60</v>
      </c>
      <c r="G8" s="4">
        <v>16924</v>
      </c>
      <c r="H8" s="4">
        <f t="shared" si="2"/>
        <v>75</v>
      </c>
      <c r="I8" s="4">
        <v>22577</v>
      </c>
      <c r="J8" s="4">
        <f t="shared" si="3"/>
        <v>77</v>
      </c>
      <c r="K8" s="4">
        <v>16969</v>
      </c>
      <c r="L8" s="4">
        <f t="shared" si="4"/>
        <v>62</v>
      </c>
      <c r="M8" s="4">
        <v>16985</v>
      </c>
      <c r="N8" s="4">
        <f t="shared" si="5"/>
        <v>78</v>
      </c>
    </row>
    <row r="9" spans="1:14" x14ac:dyDescent="0.3">
      <c r="A9" s="4">
        <v>200</v>
      </c>
      <c r="B9" s="4">
        <v>80</v>
      </c>
      <c r="C9" s="4">
        <v>22611</v>
      </c>
      <c r="D9" s="4">
        <f t="shared" si="0"/>
        <v>111</v>
      </c>
      <c r="E9" s="4">
        <v>16909</v>
      </c>
      <c r="F9" s="4">
        <f t="shared" si="1"/>
        <v>83</v>
      </c>
      <c r="G9" s="4">
        <v>16954</v>
      </c>
      <c r="H9" s="4">
        <f t="shared" si="2"/>
        <v>105</v>
      </c>
      <c r="I9" s="4">
        <v>22605</v>
      </c>
      <c r="J9" s="4">
        <f t="shared" si="3"/>
        <v>105</v>
      </c>
      <c r="K9" s="4">
        <v>16993</v>
      </c>
      <c r="L9" s="4">
        <f t="shared" si="4"/>
        <v>86</v>
      </c>
      <c r="M9" s="4">
        <v>17015</v>
      </c>
      <c r="N9" s="4">
        <f t="shared" si="5"/>
        <v>108</v>
      </c>
    </row>
    <row r="10" spans="1:14" x14ac:dyDescent="0.3">
      <c r="A10" s="4">
        <v>250</v>
      </c>
      <c r="B10" s="4">
        <v>100</v>
      </c>
      <c r="C10" s="4">
        <v>22642</v>
      </c>
      <c r="D10" s="4">
        <f t="shared" si="0"/>
        <v>142</v>
      </c>
      <c r="E10" s="4">
        <v>16933</v>
      </c>
      <c r="F10" s="4">
        <f t="shared" si="1"/>
        <v>107</v>
      </c>
      <c r="G10" s="4">
        <v>16987</v>
      </c>
      <c r="H10" s="4">
        <f t="shared" si="2"/>
        <v>138</v>
      </c>
      <c r="I10" s="4">
        <v>22634</v>
      </c>
      <c r="J10" s="4">
        <f t="shared" si="3"/>
        <v>134</v>
      </c>
      <c r="K10" s="4">
        <v>17018</v>
      </c>
      <c r="L10" s="4">
        <f t="shared" si="4"/>
        <v>111</v>
      </c>
      <c r="M10" s="4">
        <v>17049</v>
      </c>
      <c r="N10" s="4">
        <f t="shared" si="5"/>
        <v>142</v>
      </c>
    </row>
    <row r="16" spans="1:14" x14ac:dyDescent="0.3">
      <c r="F16" s="6"/>
    </row>
  </sheetData>
  <mergeCells count="16">
    <mergeCell ref="C2:D2"/>
    <mergeCell ref="I2:J2"/>
    <mergeCell ref="A1:A4"/>
    <mergeCell ref="B1:B4"/>
    <mergeCell ref="C1:H1"/>
    <mergeCell ref="I1:N1"/>
    <mergeCell ref="E2:H2"/>
    <mergeCell ref="K2:N2"/>
    <mergeCell ref="C3:C4"/>
    <mergeCell ref="D3:D4"/>
    <mergeCell ref="M3:N3"/>
    <mergeCell ref="E3:F3"/>
    <mergeCell ref="G3:H3"/>
    <mergeCell ref="I3:I4"/>
    <mergeCell ref="J3:J4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0670-0344-40C3-B538-6C422568AB92}">
  <dimension ref="A1:J16"/>
  <sheetViews>
    <sheetView workbookViewId="0">
      <selection activeCell="Q12" sqref="Q12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1" t="s">
        <v>5</v>
      </c>
      <c r="B1" s="11" t="s">
        <v>0</v>
      </c>
      <c r="C1" s="10" t="s">
        <v>1</v>
      </c>
      <c r="D1" s="10"/>
      <c r="E1" s="10"/>
      <c r="F1" s="10"/>
      <c r="G1" s="10" t="s">
        <v>2</v>
      </c>
      <c r="H1" s="10"/>
      <c r="I1" s="10"/>
      <c r="J1" s="10"/>
    </row>
    <row r="2" spans="1:10" x14ac:dyDescent="0.3">
      <c r="A2" s="12"/>
      <c r="B2" s="12"/>
      <c r="C2" s="9" t="s">
        <v>3</v>
      </c>
      <c r="D2" s="9"/>
      <c r="E2" s="9" t="s">
        <v>4</v>
      </c>
      <c r="F2" s="9"/>
      <c r="G2" s="10" t="s">
        <v>3</v>
      </c>
      <c r="H2" s="10"/>
      <c r="I2" s="9" t="s">
        <v>4</v>
      </c>
      <c r="J2" s="9"/>
    </row>
    <row r="3" spans="1:10" ht="42.6" customHeight="1" x14ac:dyDescent="0.3">
      <c r="A3" s="13"/>
      <c r="B3" s="13"/>
      <c r="C3" s="1" t="s">
        <v>7</v>
      </c>
      <c r="D3" s="7" t="s">
        <v>8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</row>
    <row r="4" spans="1:10" x14ac:dyDescent="0.3">
      <c r="A4" s="4">
        <v>0</v>
      </c>
      <c r="B4" s="4">
        <v>0</v>
      </c>
      <c r="C4" s="5">
        <v>22500</v>
      </c>
      <c r="D4" s="4" t="s">
        <v>6</v>
      </c>
      <c r="E4" s="4">
        <v>12647</v>
      </c>
      <c r="F4" s="4" t="s">
        <v>6</v>
      </c>
      <c r="G4" s="4">
        <v>22500</v>
      </c>
      <c r="H4" s="4" t="s">
        <v>6</v>
      </c>
      <c r="I4" s="4">
        <v>12647</v>
      </c>
      <c r="J4" s="4" t="s">
        <v>6</v>
      </c>
    </row>
    <row r="5" spans="1:10" x14ac:dyDescent="0.3">
      <c r="A5" s="4">
        <v>50</v>
      </c>
      <c r="B5" s="4">
        <v>20</v>
      </c>
      <c r="C5" s="4">
        <v>22530</v>
      </c>
      <c r="D5" s="5">
        <f>(C5-C$4)</f>
        <v>30</v>
      </c>
      <c r="E5" s="4">
        <v>12673</v>
      </c>
      <c r="F5" s="4">
        <f>(E5-E$4)</f>
        <v>26</v>
      </c>
      <c r="G5" s="4">
        <v>22525</v>
      </c>
      <c r="H5" s="4">
        <f>(G5-G$4)</f>
        <v>25</v>
      </c>
      <c r="I5" s="4">
        <v>12673</v>
      </c>
      <c r="J5" s="4">
        <f>(I5-I$4)</f>
        <v>26</v>
      </c>
    </row>
    <row r="6" spans="1:10" x14ac:dyDescent="0.3">
      <c r="A6" s="4">
        <v>100</v>
      </c>
      <c r="B6" s="4">
        <v>40</v>
      </c>
      <c r="C6" s="4">
        <v>22562</v>
      </c>
      <c r="D6" s="5">
        <f t="shared" ref="D6:D9" si="0">(C6-C$4)</f>
        <v>62</v>
      </c>
      <c r="E6" s="4">
        <v>12707</v>
      </c>
      <c r="F6" s="4">
        <f t="shared" ref="F6:F9" si="1">(E6-E$4)</f>
        <v>60</v>
      </c>
      <c r="G6" s="4">
        <v>22553</v>
      </c>
      <c r="H6" s="4">
        <f t="shared" ref="H6:H9" si="2">(G6-G$4)</f>
        <v>53</v>
      </c>
      <c r="I6" s="4">
        <v>12706</v>
      </c>
      <c r="J6" s="4">
        <f t="shared" ref="J6:J9" si="3">(I6-I$4)</f>
        <v>59</v>
      </c>
    </row>
    <row r="7" spans="1:10" x14ac:dyDescent="0.3">
      <c r="A7" s="4">
        <v>150</v>
      </c>
      <c r="B7" s="4">
        <v>60</v>
      </c>
      <c r="C7" s="4">
        <v>22596</v>
      </c>
      <c r="D7" s="5">
        <f t="shared" si="0"/>
        <v>96</v>
      </c>
      <c r="E7" s="4">
        <v>12747</v>
      </c>
      <c r="F7" s="4">
        <f t="shared" si="1"/>
        <v>100</v>
      </c>
      <c r="G7" s="4">
        <v>22583</v>
      </c>
      <c r="H7" s="4">
        <f t="shared" si="2"/>
        <v>83</v>
      </c>
      <c r="I7" s="4">
        <v>12746</v>
      </c>
      <c r="J7" s="4">
        <f t="shared" si="3"/>
        <v>99</v>
      </c>
    </row>
    <row r="8" spans="1:10" x14ac:dyDescent="0.3">
      <c r="A8" s="4">
        <v>200</v>
      </c>
      <c r="B8" s="4">
        <v>80</v>
      </c>
      <c r="C8" s="4">
        <v>22632</v>
      </c>
      <c r="D8" s="5">
        <f t="shared" si="0"/>
        <v>132</v>
      </c>
      <c r="E8" s="4">
        <v>12794</v>
      </c>
      <c r="F8" s="4">
        <f t="shared" si="1"/>
        <v>147</v>
      </c>
      <c r="G8" s="4">
        <v>22616</v>
      </c>
      <c r="H8" s="4">
        <f t="shared" si="2"/>
        <v>116</v>
      </c>
      <c r="I8" s="4">
        <v>12793</v>
      </c>
      <c r="J8" s="4">
        <f t="shared" si="3"/>
        <v>146</v>
      </c>
    </row>
    <row r="9" spans="1:10" x14ac:dyDescent="0.3">
      <c r="A9" s="4">
        <v>250</v>
      </c>
      <c r="B9" s="4">
        <v>100</v>
      </c>
      <c r="C9" s="4">
        <v>22671</v>
      </c>
      <c r="D9" s="5">
        <f t="shared" si="0"/>
        <v>171</v>
      </c>
      <c r="E9" s="4">
        <v>12847</v>
      </c>
      <c r="F9" s="4">
        <f t="shared" si="1"/>
        <v>200</v>
      </c>
      <c r="G9" s="4">
        <v>22652</v>
      </c>
      <c r="H9" s="4">
        <f t="shared" si="2"/>
        <v>152</v>
      </c>
      <c r="I9" s="4">
        <v>12847</v>
      </c>
      <c r="J9" s="4">
        <f t="shared" si="3"/>
        <v>200</v>
      </c>
    </row>
    <row r="16" spans="1:10" x14ac:dyDescent="0.3">
      <c r="F16" s="6"/>
    </row>
  </sheetData>
  <mergeCells count="8">
    <mergeCell ref="A1:A3"/>
    <mergeCell ref="B1:B3"/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2022-04-11T07:53:35Z</dcterms:modified>
</cp:coreProperties>
</file>